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updateLinks="never" codeName="ThisWorkbook" defaultThemeVersion="124226"/>
  <mc:AlternateContent xmlns:mc="http://schemas.openxmlformats.org/markup-compatibility/2006">
    <mc:Choice Requires="x15">
      <x15ac:absPath xmlns:x15ac="http://schemas.microsoft.com/office/spreadsheetml/2010/11/ac" url="https://ssecom-my.sharepoint.com/personal/mark_mulqueeney_sse_com/Documents/Desktop/SSER_BNG_Toolkit/Updated ToolKits and Userguide/"/>
    </mc:Choice>
  </mc:AlternateContent>
  <xr:revisionPtr revIDLastSave="2" documentId="13_ncr:1_{F05F06B0-EF90-47BD-AF9F-B3FE4E5F50D3}" xr6:coauthVersionLast="47" xr6:coauthVersionMax="47" xr10:uidLastSave="{9A35F1D0-9DBC-4E49-A446-0375810E8196}"/>
  <workbookProtection workbookAlgorithmName="SHA-512" workbookHashValue="dT8etP6UBgjKsrTPfcVlKGqzxHreXjokh8MRNuZmLxSMkXt/EBB/kh3pbR20QlWMA6n1ewQkRuC6zRIG/qutaA==" workbookSaltValue="QhOZKt/luV+nxA4CwwY38A==" workbookSpinCount="100000" lockStructure="1"/>
  <bookViews>
    <workbookView xWindow="-120" yWindow="-120" windowWidth="29040" windowHeight="15840" tabRatio="810" activeTab="3" xr2:uid="{00000000-000D-0000-FFFF-FFFF00000000}"/>
  </bookViews>
  <sheets>
    <sheet name="BT V1.0" sheetId="46" r:id="rId1"/>
    <sheet name="Guide" sheetId="47" r:id="rId2"/>
    <sheet name="Project Details" sheetId="9" r:id="rId3"/>
    <sheet name="Unit Calculation" sheetId="27" r:id="rId4"/>
    <sheet name="DASHBOARD" sheetId="30" r:id="rId5"/>
    <sheet name="Version Control" sheetId="50" state="hidden" r:id="rId6"/>
    <sheet name="Habitat Matrix" sheetId="36" state="hidden" r:id="rId7"/>
    <sheet name="Habitat Drop Downs" sheetId="35" state="hidden" r:id="rId8"/>
    <sheet name="Functionality" sheetId="34" state="hidden" r:id="rId9"/>
  </sheets>
  <externalReferences>
    <externalReference r:id="rId10"/>
  </externalReferences>
  <definedNames>
    <definedName name="_xlnm._FilterDatabase" localSheetId="4" hidden="1">DASHBOARD!#REF!</definedName>
    <definedName name="_xlnm._FilterDatabase" localSheetId="6" hidden="1">'Habitat Matrix'!$B$2:$D$261</definedName>
    <definedName name="AWA" localSheetId="5">Table12[AWA]</definedName>
    <definedName name="AWA">Table12[AWA]</definedName>
    <definedName name="Biodiversity">[1]!Condition_BU[Biodiversity]</definedName>
    <definedName name="Linear">[1]!Condition_LU[Linear]</definedName>
    <definedName name="Offset_Data_Flag">#REF!</definedName>
    <definedName name="Phase1" localSheetId="5">Table1[Phase1]</definedName>
    <definedName name="Phase1">Table1[Phase1]</definedName>
    <definedName name="Phase1_Area">'Habitat Drop Downs'!$B$3:$B$122</definedName>
    <definedName name="Phase1_Linear_H">'Habitat Drop Downs'!$E$3:$E$14</definedName>
    <definedName name="Phase1_Linear_W">'Habitat Drop Downs'!$H$3:$H$13</definedName>
    <definedName name="Project_Type">[1]!Table1921[Project_Type]</definedName>
    <definedName name="ProjectType" localSheetId="5">Table1921[ProjectType]</definedName>
    <definedName name="ProjectType">Table1921[ProjectType]</definedName>
    <definedName name="Site_type" localSheetId="5">Table13[Site type]</definedName>
    <definedName name="Site_type">Table13[Site type]</definedName>
    <definedName name="System" localSheetId="5">Table2[System]</definedName>
    <definedName name="System">Table2[System]</definedName>
    <definedName name="UKHab" localSheetId="5">Table11[UKHab]</definedName>
    <definedName name="UKHab">Table11[UKHab]</definedName>
    <definedName name="UKHab_Area">'Habitat Drop Downs'!$K$3:$K$98</definedName>
    <definedName name="UKHab_Linear_H">'Habitat Drop Downs'!$N$3:$N$15</definedName>
    <definedName name="UKHab_Linear_W">'Habitat Drop Downs'!$Q$3:$Q$9</definedName>
    <definedName name="Z_0C7E0D39_2660_41D3_BFD2_EFD08976E7BA_.wvu.Cols" localSheetId="1" hidden="1">Guide!#REF!,Guide!$M:$XFD</definedName>
    <definedName name="Z_0C7E0D39_2660_41D3_BFD2_EFD08976E7BA_.wvu.Cols" localSheetId="3" hidden="1">'Unit Calculation'!#REF!</definedName>
    <definedName name="Z_0C7E0D39_2660_41D3_BFD2_EFD08976E7BA_.wvu.Rows" localSheetId="1" hidden="1">Guide!$9:$1048576</definedName>
    <definedName name="Z_0C7E0D39_2660_41D3_BFD2_EFD08976E7BA_.wvu.Rows" localSheetId="3" hidden="1">'Unit Calculation'!$615:$1048576,'Unit Calculation'!$515:$614</definedName>
  </definedNames>
  <calcPr calcId="191028"/>
  <customWorkbookViews>
    <customWorkbookView name="Mine" guid="{0C7E0D39-2660-41D3-BFD2-EFD08976E7BA}" maximized="1" windowWidth="1920" windowHeight="812" tabRatio="919"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1" i="27" l="1"/>
  <c r="BE11" i="27"/>
  <c r="BF11" i="27"/>
  <c r="AW12" i="27"/>
  <c r="AJ13" i="27" l="1"/>
  <c r="AJ14" i="27"/>
  <c r="AJ15"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64" i="27"/>
  <c r="AJ65" i="27"/>
  <c r="AJ66" i="27"/>
  <c r="AJ67" i="27"/>
  <c r="AJ68" i="27"/>
  <c r="AJ69" i="27"/>
  <c r="AJ70" i="27"/>
  <c r="AJ71" i="27"/>
  <c r="AJ72" i="27"/>
  <c r="AJ73" i="27"/>
  <c r="AJ74" i="27"/>
  <c r="AJ75" i="27"/>
  <c r="AJ76" i="27"/>
  <c r="AJ77" i="27"/>
  <c r="AJ78" i="27"/>
  <c r="AJ79" i="27"/>
  <c r="AJ80" i="27"/>
  <c r="AJ81" i="27"/>
  <c r="AJ82" i="27"/>
  <c r="AJ83" i="27"/>
  <c r="AJ84" i="27"/>
  <c r="AJ85" i="27"/>
  <c r="AJ86" i="27"/>
  <c r="AJ87" i="27"/>
  <c r="AJ88" i="27"/>
  <c r="AJ89" i="27"/>
  <c r="AJ90" i="27"/>
  <c r="AJ91" i="27"/>
  <c r="AJ92" i="27"/>
  <c r="AJ93" i="27"/>
  <c r="AJ94" i="27"/>
  <c r="AJ95" i="27"/>
  <c r="AJ96" i="27"/>
  <c r="AJ97" i="27"/>
  <c r="AJ98" i="27"/>
  <c r="AJ99" i="27"/>
  <c r="AJ100" i="27"/>
  <c r="AJ101" i="27"/>
  <c r="AJ102" i="27"/>
  <c r="AJ103" i="27"/>
  <c r="AJ104" i="27"/>
  <c r="AJ105" i="27"/>
  <c r="AJ106" i="27"/>
  <c r="AJ107" i="27"/>
  <c r="AJ108" i="27"/>
  <c r="AJ109" i="27"/>
  <c r="AJ110" i="27"/>
  <c r="AJ111" i="27"/>
  <c r="AJ112" i="27"/>
  <c r="AJ113" i="27"/>
  <c r="AJ114" i="27"/>
  <c r="AJ115" i="27"/>
  <c r="AJ116" i="27"/>
  <c r="AJ117" i="27"/>
  <c r="AJ118" i="27"/>
  <c r="AJ119" i="27"/>
  <c r="AJ120" i="27"/>
  <c r="AJ121" i="27"/>
  <c r="AJ122" i="27"/>
  <c r="AJ123" i="27"/>
  <c r="AJ124" i="27"/>
  <c r="AJ125" i="27"/>
  <c r="AJ126" i="27"/>
  <c r="AJ127" i="27"/>
  <c r="AJ128" i="27"/>
  <c r="AJ129" i="27"/>
  <c r="AJ130" i="27"/>
  <c r="AJ131" i="27"/>
  <c r="AJ132" i="27"/>
  <c r="AJ133" i="27"/>
  <c r="AJ134" i="27"/>
  <c r="AJ135" i="27"/>
  <c r="AJ136" i="27"/>
  <c r="AJ137" i="27"/>
  <c r="AJ138" i="27"/>
  <c r="AJ139" i="27"/>
  <c r="AJ140" i="27"/>
  <c r="AJ141" i="27"/>
  <c r="AJ142" i="27"/>
  <c r="AJ143" i="27"/>
  <c r="AJ144" i="27"/>
  <c r="AJ145" i="27"/>
  <c r="AJ146" i="27"/>
  <c r="AJ147" i="27"/>
  <c r="AJ148" i="27"/>
  <c r="AJ149" i="27"/>
  <c r="AJ150" i="27"/>
  <c r="AJ151" i="27"/>
  <c r="AJ152" i="27"/>
  <c r="AJ153" i="27"/>
  <c r="AJ154" i="27"/>
  <c r="AJ155" i="27"/>
  <c r="AJ156" i="27"/>
  <c r="AJ157" i="27"/>
  <c r="AJ158" i="27"/>
  <c r="AJ159" i="27"/>
  <c r="AJ160" i="27"/>
  <c r="AJ161" i="27"/>
  <c r="AJ162" i="27"/>
  <c r="AJ163" i="27"/>
  <c r="AJ164" i="27"/>
  <c r="AJ165" i="27"/>
  <c r="AJ166" i="27"/>
  <c r="AJ167" i="27"/>
  <c r="AJ168" i="27"/>
  <c r="AJ169" i="27"/>
  <c r="AJ170" i="27"/>
  <c r="AJ171" i="27"/>
  <c r="AJ172" i="27"/>
  <c r="AJ173" i="27"/>
  <c r="AJ174" i="27"/>
  <c r="AJ175" i="27"/>
  <c r="AJ176" i="27"/>
  <c r="AJ177" i="27"/>
  <c r="AJ178" i="27"/>
  <c r="AJ179" i="27"/>
  <c r="AJ180" i="27"/>
  <c r="AJ181" i="27"/>
  <c r="AJ182" i="27"/>
  <c r="AJ183" i="27"/>
  <c r="AJ184" i="27"/>
  <c r="AJ185" i="27"/>
  <c r="AJ186" i="27"/>
  <c r="AJ187" i="27"/>
  <c r="AJ188" i="27"/>
  <c r="AJ189" i="27"/>
  <c r="AJ190" i="27"/>
  <c r="AJ191" i="27"/>
  <c r="AJ192" i="27"/>
  <c r="AJ193" i="27"/>
  <c r="AJ194" i="27"/>
  <c r="AJ195" i="27"/>
  <c r="AJ196" i="27"/>
  <c r="AJ197" i="27"/>
  <c r="AJ198" i="27"/>
  <c r="AJ199" i="27"/>
  <c r="AJ200" i="27"/>
  <c r="AJ201" i="27"/>
  <c r="AJ202" i="27"/>
  <c r="AJ203" i="27"/>
  <c r="AJ204" i="27"/>
  <c r="AJ205" i="27"/>
  <c r="AJ206" i="27"/>
  <c r="AJ207" i="27"/>
  <c r="AJ208" i="27"/>
  <c r="AJ209" i="27"/>
  <c r="AJ210" i="27"/>
  <c r="AJ211" i="27"/>
  <c r="AJ212" i="27"/>
  <c r="AJ213" i="27"/>
  <c r="AJ214" i="27"/>
  <c r="AJ215" i="27"/>
  <c r="AJ216" i="27"/>
  <c r="AJ217" i="27"/>
  <c r="AJ218" i="27"/>
  <c r="AJ219" i="27"/>
  <c r="AJ220" i="27"/>
  <c r="AJ221" i="27"/>
  <c r="AJ222" i="27"/>
  <c r="AJ223" i="27"/>
  <c r="AJ224" i="27"/>
  <c r="AJ225" i="27"/>
  <c r="AJ226" i="27"/>
  <c r="AJ227" i="27"/>
  <c r="AJ228" i="27"/>
  <c r="AJ229" i="27"/>
  <c r="AJ230" i="27"/>
  <c r="AJ231" i="27"/>
  <c r="AJ232" i="27"/>
  <c r="AJ233" i="27"/>
  <c r="AJ234" i="27"/>
  <c r="AJ235" i="27"/>
  <c r="AJ236" i="27"/>
  <c r="AJ237" i="27"/>
  <c r="AJ238" i="27"/>
  <c r="AJ239" i="27"/>
  <c r="AJ240" i="27"/>
  <c r="AJ241" i="27"/>
  <c r="AJ242" i="27"/>
  <c r="AJ243" i="27"/>
  <c r="AJ244" i="27"/>
  <c r="AJ245" i="27"/>
  <c r="AJ246" i="27"/>
  <c r="AJ247" i="27"/>
  <c r="AJ248" i="27"/>
  <c r="AJ249" i="27"/>
  <c r="AJ250" i="27"/>
  <c r="AJ251" i="27"/>
  <c r="AJ252" i="27"/>
  <c r="AJ253" i="27"/>
  <c r="AJ254" i="27"/>
  <c r="AJ255" i="27"/>
  <c r="AJ256" i="27"/>
  <c r="AJ257" i="27"/>
  <c r="AJ258" i="27"/>
  <c r="AJ259" i="27"/>
  <c r="AJ260" i="27"/>
  <c r="AJ261" i="27"/>
  <c r="AJ262" i="27"/>
  <c r="AJ263" i="27"/>
  <c r="AJ264" i="27"/>
  <c r="AJ265" i="27"/>
  <c r="AJ266" i="27"/>
  <c r="AJ267" i="27"/>
  <c r="AJ268" i="27"/>
  <c r="AJ269" i="27"/>
  <c r="AJ270" i="27"/>
  <c r="AJ271" i="27"/>
  <c r="AJ272" i="27"/>
  <c r="AJ273" i="27"/>
  <c r="AJ274" i="27"/>
  <c r="AJ275" i="27"/>
  <c r="AJ276" i="27"/>
  <c r="AJ277" i="27"/>
  <c r="AJ278" i="27"/>
  <c r="AJ279" i="27"/>
  <c r="AJ280" i="27"/>
  <c r="AJ281" i="27"/>
  <c r="AJ282" i="27"/>
  <c r="AJ283" i="27"/>
  <c r="AJ284" i="27"/>
  <c r="AJ285" i="27"/>
  <c r="AJ286" i="27"/>
  <c r="AJ287" i="27"/>
  <c r="AJ288" i="27"/>
  <c r="AJ289" i="27"/>
  <c r="AJ290" i="27"/>
  <c r="AJ291" i="27"/>
  <c r="AJ292" i="27"/>
  <c r="AJ293" i="27"/>
  <c r="AJ294" i="27"/>
  <c r="AJ295" i="27"/>
  <c r="AJ296" i="27"/>
  <c r="AJ297" i="27"/>
  <c r="AJ298" i="27"/>
  <c r="AJ299" i="27"/>
  <c r="AJ300" i="27"/>
  <c r="AJ301" i="27"/>
  <c r="AJ302" i="27"/>
  <c r="AJ303" i="27"/>
  <c r="AJ304" i="27"/>
  <c r="AJ305" i="27"/>
  <c r="AJ306" i="27"/>
  <c r="AJ307" i="27"/>
  <c r="AJ308" i="27"/>
  <c r="AJ309" i="27"/>
  <c r="AJ310" i="27"/>
  <c r="AJ311" i="27"/>
  <c r="AJ312" i="27"/>
  <c r="AJ313" i="27"/>
  <c r="AJ314" i="27"/>
  <c r="AJ315" i="27"/>
  <c r="AJ316" i="27"/>
  <c r="AJ317" i="27"/>
  <c r="AJ318" i="27"/>
  <c r="AJ319" i="27"/>
  <c r="AJ320" i="27"/>
  <c r="AJ321" i="27"/>
  <c r="AJ322" i="27"/>
  <c r="AJ323" i="27"/>
  <c r="AJ324" i="27"/>
  <c r="AJ325" i="27"/>
  <c r="AJ326" i="27"/>
  <c r="AJ327" i="27"/>
  <c r="AJ328" i="27"/>
  <c r="AJ329" i="27"/>
  <c r="AJ330" i="27"/>
  <c r="AJ331" i="27"/>
  <c r="AJ332" i="27"/>
  <c r="AJ333" i="27"/>
  <c r="AJ334" i="27"/>
  <c r="AJ335" i="27"/>
  <c r="AJ336" i="27"/>
  <c r="AJ337" i="27"/>
  <c r="AJ338" i="27"/>
  <c r="AJ339" i="27"/>
  <c r="AJ340" i="27"/>
  <c r="AJ341" i="27"/>
  <c r="AJ342" i="27"/>
  <c r="AJ343" i="27"/>
  <c r="AJ344" i="27"/>
  <c r="AJ345" i="27"/>
  <c r="AJ346" i="27"/>
  <c r="AJ347" i="27"/>
  <c r="AJ348" i="27"/>
  <c r="AJ349" i="27"/>
  <c r="AJ350" i="27"/>
  <c r="AJ351" i="27"/>
  <c r="AJ352" i="27"/>
  <c r="AJ353" i="27"/>
  <c r="AJ354" i="27"/>
  <c r="AJ355" i="27"/>
  <c r="AJ356" i="27"/>
  <c r="AJ357" i="27"/>
  <c r="AJ358" i="27"/>
  <c r="AJ359" i="27"/>
  <c r="AJ360" i="27"/>
  <c r="AJ361" i="27"/>
  <c r="AJ362" i="27"/>
  <c r="AJ363" i="27"/>
  <c r="AJ364" i="27"/>
  <c r="AJ365" i="27"/>
  <c r="AJ366" i="27"/>
  <c r="AJ367" i="27"/>
  <c r="AJ368" i="27"/>
  <c r="AJ369" i="27"/>
  <c r="AJ370" i="27"/>
  <c r="AJ371" i="27"/>
  <c r="AJ372" i="27"/>
  <c r="AJ373" i="27"/>
  <c r="AJ374" i="27"/>
  <c r="AJ375" i="27"/>
  <c r="AJ376" i="27"/>
  <c r="AJ377" i="27"/>
  <c r="AJ378" i="27"/>
  <c r="AJ379" i="27"/>
  <c r="AJ380" i="27"/>
  <c r="AJ381" i="27"/>
  <c r="AJ382" i="27"/>
  <c r="AJ383" i="27"/>
  <c r="AJ384" i="27"/>
  <c r="AJ385" i="27"/>
  <c r="AJ386" i="27"/>
  <c r="AJ387" i="27"/>
  <c r="AJ388" i="27"/>
  <c r="AJ389" i="27"/>
  <c r="AJ390" i="27"/>
  <c r="AJ391" i="27"/>
  <c r="AJ392" i="27"/>
  <c r="AJ393" i="27"/>
  <c r="AJ394" i="27"/>
  <c r="AJ395" i="27"/>
  <c r="AJ396" i="27"/>
  <c r="AJ397" i="27"/>
  <c r="AJ398" i="27"/>
  <c r="AJ399" i="27"/>
  <c r="AJ400" i="27"/>
  <c r="AJ401" i="27"/>
  <c r="AJ402" i="27"/>
  <c r="AJ403" i="27"/>
  <c r="AJ404" i="27"/>
  <c r="AJ405" i="27"/>
  <c r="AJ406" i="27"/>
  <c r="AJ407" i="27"/>
  <c r="AJ408" i="27"/>
  <c r="AJ409" i="27"/>
  <c r="AJ410" i="27"/>
  <c r="AJ411" i="27"/>
  <c r="AJ412" i="27"/>
  <c r="AJ413" i="27"/>
  <c r="AJ414" i="27"/>
  <c r="AJ415" i="27"/>
  <c r="AJ416" i="27"/>
  <c r="AJ417" i="27"/>
  <c r="AJ418" i="27"/>
  <c r="AJ419" i="27"/>
  <c r="AJ420" i="27"/>
  <c r="AJ421" i="27"/>
  <c r="AJ422" i="27"/>
  <c r="AJ423" i="27"/>
  <c r="AJ424" i="27"/>
  <c r="AJ425" i="27"/>
  <c r="AJ426" i="27"/>
  <c r="AJ427" i="27"/>
  <c r="AJ428" i="27"/>
  <c r="AJ429" i="27"/>
  <c r="AJ430" i="27"/>
  <c r="AJ431" i="27"/>
  <c r="AJ432" i="27"/>
  <c r="AJ433" i="27"/>
  <c r="AJ434" i="27"/>
  <c r="AJ435" i="27"/>
  <c r="AJ436" i="27"/>
  <c r="AJ437" i="27"/>
  <c r="AJ438" i="27"/>
  <c r="AJ439" i="27"/>
  <c r="AJ440" i="27"/>
  <c r="AJ441" i="27"/>
  <c r="AJ442" i="27"/>
  <c r="AJ443" i="27"/>
  <c r="AJ444" i="27"/>
  <c r="AJ445" i="27"/>
  <c r="AJ446" i="27"/>
  <c r="AJ447" i="27"/>
  <c r="AJ448" i="27"/>
  <c r="AJ449" i="27"/>
  <c r="AJ450" i="27"/>
  <c r="AJ451" i="27"/>
  <c r="AJ452" i="27"/>
  <c r="AJ453" i="27"/>
  <c r="AJ454" i="27"/>
  <c r="AJ455" i="27"/>
  <c r="AJ456" i="27"/>
  <c r="AJ457" i="27"/>
  <c r="AJ458" i="27"/>
  <c r="AJ459" i="27"/>
  <c r="AJ460" i="27"/>
  <c r="AJ461" i="27"/>
  <c r="AJ462" i="27"/>
  <c r="AJ463" i="27"/>
  <c r="AJ464" i="27"/>
  <c r="AJ465" i="27"/>
  <c r="AJ466" i="27"/>
  <c r="AJ467" i="27"/>
  <c r="AJ468" i="27"/>
  <c r="AJ469" i="27"/>
  <c r="AJ470" i="27"/>
  <c r="AJ471" i="27"/>
  <c r="AJ472" i="27"/>
  <c r="AJ473" i="27"/>
  <c r="AJ474" i="27"/>
  <c r="AJ475" i="27"/>
  <c r="AJ476" i="27"/>
  <c r="AJ477" i="27"/>
  <c r="AJ478" i="27"/>
  <c r="AJ479" i="27"/>
  <c r="AJ480" i="27"/>
  <c r="AJ481" i="27"/>
  <c r="AJ482" i="27"/>
  <c r="AJ483" i="27"/>
  <c r="AJ484" i="27"/>
  <c r="AJ485" i="27"/>
  <c r="AJ486" i="27"/>
  <c r="AJ487" i="27"/>
  <c r="AJ488" i="27"/>
  <c r="AJ489" i="27"/>
  <c r="AJ490" i="27"/>
  <c r="AJ491" i="27"/>
  <c r="AJ492" i="27"/>
  <c r="AJ493" i="27"/>
  <c r="AJ494" i="27"/>
  <c r="AJ495" i="27"/>
  <c r="AJ496" i="27"/>
  <c r="AJ497" i="27"/>
  <c r="AJ498" i="27"/>
  <c r="AJ499" i="27"/>
  <c r="AJ500" i="27"/>
  <c r="AJ501" i="27"/>
  <c r="AJ502" i="27"/>
  <c r="AJ503" i="27"/>
  <c r="AJ504" i="27"/>
  <c r="AJ505" i="27"/>
  <c r="AJ506" i="27"/>
  <c r="AJ507" i="27"/>
  <c r="AJ508" i="27"/>
  <c r="AJ509" i="27"/>
  <c r="AJ510" i="27"/>
  <c r="AJ511"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2" i="27"/>
  <c r="J203" i="27"/>
  <c r="J204" i="27"/>
  <c r="J205" i="27"/>
  <c r="J206" i="27"/>
  <c r="J207" i="27"/>
  <c r="J208" i="27"/>
  <c r="J209" i="27"/>
  <c r="J210" i="27"/>
  <c r="J211" i="27"/>
  <c r="J212" i="27"/>
  <c r="J213" i="27"/>
  <c r="J214" i="27"/>
  <c r="J215" i="27"/>
  <c r="J216" i="27"/>
  <c r="J217" i="27"/>
  <c r="J218" i="27"/>
  <c r="J219" i="27"/>
  <c r="J220" i="27"/>
  <c r="J221" i="27"/>
  <c r="J222" i="27"/>
  <c r="J223" i="27"/>
  <c r="J224" i="27"/>
  <c r="J225" i="27"/>
  <c r="J226" i="27"/>
  <c r="J227" i="27"/>
  <c r="J228"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0" i="27"/>
  <c r="J261" i="27"/>
  <c r="J262" i="27"/>
  <c r="J263" i="27"/>
  <c r="J264" i="27"/>
  <c r="J265" i="27"/>
  <c r="J266" i="27"/>
  <c r="J267" i="27"/>
  <c r="J268" i="27"/>
  <c r="J269" i="27"/>
  <c r="J270" i="27"/>
  <c r="J271" i="27"/>
  <c r="J272" i="27"/>
  <c r="J273" i="27"/>
  <c r="J274" i="27"/>
  <c r="J275" i="27"/>
  <c r="J276" i="27"/>
  <c r="J277" i="27"/>
  <c r="J278" i="27"/>
  <c r="J279" i="27"/>
  <c r="J280" i="27"/>
  <c r="J281" i="27"/>
  <c r="J282" i="27"/>
  <c r="J283" i="27"/>
  <c r="J284" i="27"/>
  <c r="J285" i="27"/>
  <c r="J286" i="27"/>
  <c r="J287" i="27"/>
  <c r="J288" i="27"/>
  <c r="J289" i="27"/>
  <c r="J290" i="27"/>
  <c r="J291" i="27"/>
  <c r="J292" i="27"/>
  <c r="J293" i="27"/>
  <c r="J294" i="27"/>
  <c r="J295" i="27"/>
  <c r="J296" i="27"/>
  <c r="J297" i="27"/>
  <c r="J298" i="27"/>
  <c r="J299" i="27"/>
  <c r="J300" i="27"/>
  <c r="J301" i="27"/>
  <c r="J302" i="27"/>
  <c r="J303" i="27"/>
  <c r="J304" i="27"/>
  <c r="J305" i="27"/>
  <c r="J306" i="27"/>
  <c r="J307" i="27"/>
  <c r="J308" i="27"/>
  <c r="J309" i="27"/>
  <c r="J310" i="27"/>
  <c r="J311" i="27"/>
  <c r="J312" i="27"/>
  <c r="J313" i="27"/>
  <c r="J314" i="27"/>
  <c r="J315" i="27"/>
  <c r="J316" i="27"/>
  <c r="J317" i="27"/>
  <c r="J318" i="27"/>
  <c r="J319" i="27"/>
  <c r="J320" i="27"/>
  <c r="J321" i="27"/>
  <c r="J322" i="27"/>
  <c r="J323" i="27"/>
  <c r="J324" i="27"/>
  <c r="J325" i="27"/>
  <c r="J326" i="27"/>
  <c r="J327" i="27"/>
  <c r="J328" i="27"/>
  <c r="J329" i="27"/>
  <c r="J330" i="27"/>
  <c r="J331" i="27"/>
  <c r="J332" i="27"/>
  <c r="J333" i="27"/>
  <c r="J334" i="27"/>
  <c r="J335" i="27"/>
  <c r="J336" i="27"/>
  <c r="J337" i="27"/>
  <c r="J338" i="27"/>
  <c r="J339" i="27"/>
  <c r="J340" i="27"/>
  <c r="J341" i="27"/>
  <c r="J342" i="27"/>
  <c r="J343" i="27"/>
  <c r="J344" i="27"/>
  <c r="J345" i="27"/>
  <c r="J346" i="27"/>
  <c r="J347" i="27"/>
  <c r="J348" i="27"/>
  <c r="J349" i="27"/>
  <c r="J350" i="27"/>
  <c r="J351" i="27"/>
  <c r="J352" i="27"/>
  <c r="J353" i="27"/>
  <c r="J354" i="27"/>
  <c r="J355" i="27"/>
  <c r="J356" i="27"/>
  <c r="J357" i="27"/>
  <c r="J358" i="27"/>
  <c r="J359" i="27"/>
  <c r="J360" i="27"/>
  <c r="J361" i="27"/>
  <c r="J362" i="27"/>
  <c r="J363" i="27"/>
  <c r="J364" i="27"/>
  <c r="J365" i="27"/>
  <c r="J366" i="27"/>
  <c r="J367" i="27"/>
  <c r="J368" i="27"/>
  <c r="J369" i="27"/>
  <c r="J370" i="27"/>
  <c r="J371" i="27"/>
  <c r="J372" i="27"/>
  <c r="J373" i="27"/>
  <c r="J374" i="27"/>
  <c r="J375" i="27"/>
  <c r="J376" i="27"/>
  <c r="J377" i="27"/>
  <c r="J378" i="27"/>
  <c r="J379" i="27"/>
  <c r="J380" i="27"/>
  <c r="J381" i="27"/>
  <c r="J382" i="27"/>
  <c r="J383" i="27"/>
  <c r="J384" i="27"/>
  <c r="J385" i="27"/>
  <c r="J386" i="27"/>
  <c r="J387" i="27"/>
  <c r="J388" i="27"/>
  <c r="J389" i="27"/>
  <c r="J390" i="27"/>
  <c r="J391" i="27"/>
  <c r="J392" i="27"/>
  <c r="J393" i="27"/>
  <c r="J394" i="27"/>
  <c r="J395" i="27"/>
  <c r="J396" i="27"/>
  <c r="J397" i="27"/>
  <c r="J398" i="27"/>
  <c r="J399" i="27"/>
  <c r="J400" i="27"/>
  <c r="J401" i="27"/>
  <c r="J402" i="27"/>
  <c r="J403" i="27"/>
  <c r="J404" i="27"/>
  <c r="J405" i="27"/>
  <c r="J406" i="27"/>
  <c r="J407" i="27"/>
  <c r="J408" i="27"/>
  <c r="J409" i="27"/>
  <c r="J410" i="27"/>
  <c r="J411" i="27"/>
  <c r="J412" i="27"/>
  <c r="J413" i="27"/>
  <c r="J414" i="27"/>
  <c r="J415" i="27"/>
  <c r="J416" i="27"/>
  <c r="J417" i="27"/>
  <c r="J418" i="27"/>
  <c r="J419" i="27"/>
  <c r="J420" i="27"/>
  <c r="J421" i="27"/>
  <c r="J422" i="27"/>
  <c r="J423" i="27"/>
  <c r="J424" i="27"/>
  <c r="J425" i="27"/>
  <c r="J426" i="27"/>
  <c r="J427" i="27"/>
  <c r="J428" i="27"/>
  <c r="J429" i="27"/>
  <c r="J430" i="27"/>
  <c r="J431" i="27"/>
  <c r="J432" i="27"/>
  <c r="J433" i="27"/>
  <c r="J434" i="27"/>
  <c r="J435" i="27"/>
  <c r="J436" i="27"/>
  <c r="J437" i="27"/>
  <c r="J438" i="27"/>
  <c r="J439" i="27"/>
  <c r="J440" i="27"/>
  <c r="J441" i="27"/>
  <c r="J442" i="27"/>
  <c r="J443" i="27"/>
  <c r="J444" i="27"/>
  <c r="J445" i="27"/>
  <c r="J446" i="27"/>
  <c r="J447" i="27"/>
  <c r="J448" i="27"/>
  <c r="J449" i="27"/>
  <c r="J450" i="27"/>
  <c r="J451" i="27"/>
  <c r="J452" i="27"/>
  <c r="J453" i="27"/>
  <c r="J454" i="27"/>
  <c r="J455" i="27"/>
  <c r="J456" i="27"/>
  <c r="J457" i="27"/>
  <c r="J458" i="27"/>
  <c r="J459" i="27"/>
  <c r="J460" i="27"/>
  <c r="J461" i="27"/>
  <c r="J462" i="27"/>
  <c r="J463" i="27"/>
  <c r="J464" i="27"/>
  <c r="J465" i="27"/>
  <c r="J466" i="27"/>
  <c r="J467" i="27"/>
  <c r="J468" i="27"/>
  <c r="J469" i="27"/>
  <c r="J470" i="27"/>
  <c r="J471" i="27"/>
  <c r="J472" i="27"/>
  <c r="J473" i="27"/>
  <c r="J474" i="27"/>
  <c r="J475" i="27"/>
  <c r="J476" i="27"/>
  <c r="J477" i="27"/>
  <c r="J478" i="27"/>
  <c r="J479" i="27"/>
  <c r="J480" i="27"/>
  <c r="J481" i="27"/>
  <c r="J482" i="27"/>
  <c r="J483" i="27"/>
  <c r="J484" i="27"/>
  <c r="J485" i="27"/>
  <c r="J486" i="27"/>
  <c r="J487" i="27"/>
  <c r="J488" i="27"/>
  <c r="J489" i="27"/>
  <c r="J490" i="27"/>
  <c r="J491" i="27"/>
  <c r="J492" i="27"/>
  <c r="J493" i="27"/>
  <c r="J494" i="27"/>
  <c r="J495" i="27"/>
  <c r="J496" i="27"/>
  <c r="J497" i="27"/>
  <c r="J498" i="27"/>
  <c r="J499" i="27"/>
  <c r="J500" i="27"/>
  <c r="J501" i="27"/>
  <c r="J502" i="27"/>
  <c r="J503" i="27"/>
  <c r="J504" i="27"/>
  <c r="J505" i="27"/>
  <c r="J506" i="27"/>
  <c r="J507" i="27"/>
  <c r="J508" i="27"/>
  <c r="J509" i="27"/>
  <c r="J510" i="27"/>
  <c r="J511" i="27"/>
  <c r="AJ12" i="27"/>
  <c r="J13" i="27"/>
  <c r="J14" i="27"/>
  <c r="J15" i="27"/>
  <c r="J16" i="27"/>
  <c r="J12" i="27"/>
  <c r="AF51" i="27" l="1"/>
  <c r="AF324" i="27"/>
  <c r="AF136"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F128" i="27"/>
  <c r="AF129" i="27"/>
  <c r="AF130" i="27"/>
  <c r="AF131" i="27"/>
  <c r="AF132" i="27"/>
  <c r="AF133" i="27"/>
  <c r="AF134" i="27"/>
  <c r="AF135" i="27"/>
  <c r="AF137" i="27"/>
  <c r="AF138" i="27"/>
  <c r="AF139" i="27"/>
  <c r="AF140" i="27"/>
  <c r="AF141" i="27"/>
  <c r="AF142" i="27"/>
  <c r="AF143" i="27"/>
  <c r="AF144" i="27"/>
  <c r="AF145" i="27"/>
  <c r="AF146" i="27"/>
  <c r="AF147" i="27"/>
  <c r="AF148" i="27"/>
  <c r="AF149" i="27"/>
  <c r="AF150" i="27"/>
  <c r="AF151" i="27"/>
  <c r="AF152" i="27"/>
  <c r="AF153" i="27"/>
  <c r="AF154" i="27"/>
  <c r="AF155" i="27"/>
  <c r="AF156" i="27"/>
  <c r="AF157" i="27"/>
  <c r="AF158" i="27"/>
  <c r="AF159" i="27"/>
  <c r="AF160" i="27"/>
  <c r="AF161" i="27"/>
  <c r="AF162" i="27"/>
  <c r="AF163" i="27"/>
  <c r="AF164" i="27"/>
  <c r="AF165" i="27"/>
  <c r="AF166" i="27"/>
  <c r="AF167" i="27"/>
  <c r="AF168" i="27"/>
  <c r="AF169" i="27"/>
  <c r="AF170" i="27"/>
  <c r="AF171" i="27"/>
  <c r="AF172" i="27"/>
  <c r="AF173" i="27"/>
  <c r="AF174" i="27"/>
  <c r="AF175" i="27"/>
  <c r="AF176" i="27"/>
  <c r="AF177" i="27"/>
  <c r="AF178" i="27"/>
  <c r="AF179" i="27"/>
  <c r="AF180" i="27"/>
  <c r="AF181" i="27"/>
  <c r="AF182" i="27"/>
  <c r="AF183" i="27"/>
  <c r="AF184" i="27"/>
  <c r="AF185" i="27"/>
  <c r="AF186" i="27"/>
  <c r="AF187" i="27"/>
  <c r="AF188" i="27"/>
  <c r="AF189" i="27"/>
  <c r="AF190" i="27"/>
  <c r="AF191" i="27"/>
  <c r="AF192" i="27"/>
  <c r="AF193" i="27"/>
  <c r="AF194" i="27"/>
  <c r="AF195" i="27"/>
  <c r="AF196" i="27"/>
  <c r="AF197" i="27"/>
  <c r="AF198" i="27"/>
  <c r="AF199" i="27"/>
  <c r="AF200" i="27"/>
  <c r="AF201" i="27"/>
  <c r="AF202" i="27"/>
  <c r="AF203" i="27"/>
  <c r="AF204" i="27"/>
  <c r="AF205" i="27"/>
  <c r="AF206" i="27"/>
  <c r="AF207" i="27"/>
  <c r="AF208" i="27"/>
  <c r="AF209" i="27"/>
  <c r="AF210" i="27"/>
  <c r="AF211" i="27"/>
  <c r="AF212" i="27"/>
  <c r="AF213" i="27"/>
  <c r="AF214" i="27"/>
  <c r="AF215" i="27"/>
  <c r="AF216" i="27"/>
  <c r="AF217" i="27"/>
  <c r="AF218" i="27"/>
  <c r="AF219" i="27"/>
  <c r="AF220" i="27"/>
  <c r="AF221" i="27"/>
  <c r="AF222" i="27"/>
  <c r="AF223" i="27"/>
  <c r="AF224" i="27"/>
  <c r="AF225" i="27"/>
  <c r="AF226" i="27"/>
  <c r="AF227" i="27"/>
  <c r="AF228"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F261" i="27"/>
  <c r="AF262" i="27"/>
  <c r="AF263" i="27"/>
  <c r="AF264" i="27"/>
  <c r="AF265" i="27"/>
  <c r="AF266" i="27"/>
  <c r="AF267" i="27"/>
  <c r="AF268" i="27"/>
  <c r="AF269" i="27"/>
  <c r="AF270" i="27"/>
  <c r="AF271" i="27"/>
  <c r="AF272" i="27"/>
  <c r="AF273" i="27"/>
  <c r="AF274" i="27"/>
  <c r="AF275" i="27"/>
  <c r="AF276" i="27"/>
  <c r="AF277" i="27"/>
  <c r="AF278" i="27"/>
  <c r="AF279" i="27"/>
  <c r="AF280" i="27"/>
  <c r="AF281" i="27"/>
  <c r="AF282" i="27"/>
  <c r="AF283" i="27"/>
  <c r="AF284" i="27"/>
  <c r="AF285" i="27"/>
  <c r="AF286" i="27"/>
  <c r="AF287" i="27"/>
  <c r="AF288" i="27"/>
  <c r="AF289" i="27"/>
  <c r="AF290" i="27"/>
  <c r="AF291" i="27"/>
  <c r="AF292" i="27"/>
  <c r="AF293" i="27"/>
  <c r="AF294" i="27"/>
  <c r="AF295" i="27"/>
  <c r="AF296" i="27"/>
  <c r="AF297" i="27"/>
  <c r="AF298" i="27"/>
  <c r="AF299" i="27"/>
  <c r="AF300" i="27"/>
  <c r="AF301" i="27"/>
  <c r="AF302" i="27"/>
  <c r="AF303" i="27"/>
  <c r="AF304" i="27"/>
  <c r="AF305" i="27"/>
  <c r="AF306" i="27"/>
  <c r="AF307" i="27"/>
  <c r="AF308" i="27"/>
  <c r="AF309" i="27"/>
  <c r="AF310" i="27"/>
  <c r="AF311" i="27"/>
  <c r="AF312" i="27"/>
  <c r="AF313" i="27"/>
  <c r="AF314" i="27"/>
  <c r="AF315" i="27"/>
  <c r="AF316" i="27"/>
  <c r="AF317" i="27"/>
  <c r="AF318" i="27"/>
  <c r="AF319" i="27"/>
  <c r="AF320" i="27"/>
  <c r="AF321" i="27"/>
  <c r="AF322" i="27"/>
  <c r="AF323" i="27"/>
  <c r="AF325" i="27"/>
  <c r="AF326" i="27"/>
  <c r="AF327" i="27"/>
  <c r="AF328" i="27"/>
  <c r="AF329" i="27"/>
  <c r="AF330" i="27"/>
  <c r="AF331" i="27"/>
  <c r="AF332" i="27"/>
  <c r="AF333" i="27"/>
  <c r="AF334" i="27"/>
  <c r="AF335" i="27"/>
  <c r="AF336" i="27"/>
  <c r="AF337" i="27"/>
  <c r="AF338" i="27"/>
  <c r="AF339" i="27"/>
  <c r="AF340" i="27"/>
  <c r="AF341" i="27"/>
  <c r="AF342" i="27"/>
  <c r="AF343" i="27"/>
  <c r="AF344" i="27"/>
  <c r="AF345" i="27"/>
  <c r="AF346" i="27"/>
  <c r="AF347" i="27"/>
  <c r="AF348" i="27"/>
  <c r="AF349" i="27"/>
  <c r="AF350" i="27"/>
  <c r="AF351" i="27"/>
  <c r="AF352" i="27"/>
  <c r="AF353" i="27"/>
  <c r="AF354" i="27"/>
  <c r="AF355" i="27"/>
  <c r="AF356" i="27"/>
  <c r="AF357" i="27"/>
  <c r="AF358" i="27"/>
  <c r="AF359" i="27"/>
  <c r="AF360" i="27"/>
  <c r="AF361" i="27"/>
  <c r="AF362" i="27"/>
  <c r="AF363" i="27"/>
  <c r="AF364" i="27"/>
  <c r="AF365" i="27"/>
  <c r="AF366" i="27"/>
  <c r="AF367" i="27"/>
  <c r="AF368" i="27"/>
  <c r="AF369" i="27"/>
  <c r="AF370" i="27"/>
  <c r="AF371" i="27"/>
  <c r="AF372" i="27"/>
  <c r="AF373" i="27"/>
  <c r="AF374" i="27"/>
  <c r="AF375" i="27"/>
  <c r="AF376" i="27"/>
  <c r="AF377" i="27"/>
  <c r="AF378" i="27"/>
  <c r="AF379" i="27"/>
  <c r="AF380" i="27"/>
  <c r="AF381" i="27"/>
  <c r="AF382" i="27"/>
  <c r="AF383" i="27"/>
  <c r="AF384" i="27"/>
  <c r="AF385" i="27"/>
  <c r="AF386" i="27"/>
  <c r="AF387" i="27"/>
  <c r="AF388" i="27"/>
  <c r="AF389" i="27"/>
  <c r="AF390" i="27"/>
  <c r="AF391" i="27"/>
  <c r="AF392" i="27"/>
  <c r="AF393" i="27"/>
  <c r="AF394" i="27"/>
  <c r="AF395" i="27"/>
  <c r="AF396" i="27"/>
  <c r="AF397" i="27"/>
  <c r="AF398" i="27"/>
  <c r="AF399" i="27"/>
  <c r="AF400" i="27"/>
  <c r="AF401" i="27"/>
  <c r="AF402" i="27"/>
  <c r="AF403" i="27"/>
  <c r="AF404" i="27"/>
  <c r="AF405" i="27"/>
  <c r="AF406" i="27"/>
  <c r="AF407" i="27"/>
  <c r="AF408" i="27"/>
  <c r="AF409" i="27"/>
  <c r="AF410" i="27"/>
  <c r="AF411" i="27"/>
  <c r="AF412" i="27"/>
  <c r="AF413" i="27"/>
  <c r="AF414" i="27"/>
  <c r="AF415" i="27"/>
  <c r="AF416" i="27"/>
  <c r="AF417" i="27"/>
  <c r="AF418" i="27"/>
  <c r="AF419" i="27"/>
  <c r="AF420" i="27"/>
  <c r="AF421" i="27"/>
  <c r="AF422" i="27"/>
  <c r="AF423" i="27"/>
  <c r="AF424" i="27"/>
  <c r="AF425" i="27"/>
  <c r="AF426" i="27"/>
  <c r="AF427" i="27"/>
  <c r="AF428" i="27"/>
  <c r="AF429" i="27"/>
  <c r="AF430" i="27"/>
  <c r="AF431" i="27"/>
  <c r="AF432" i="27"/>
  <c r="AF433" i="27"/>
  <c r="AF434" i="27"/>
  <c r="AF435" i="27"/>
  <c r="AF436" i="27"/>
  <c r="AF437" i="27"/>
  <c r="AF438" i="27"/>
  <c r="AF439" i="27"/>
  <c r="AF440" i="27"/>
  <c r="AF441" i="27"/>
  <c r="AF442" i="27"/>
  <c r="AF443" i="27"/>
  <c r="AF444" i="27"/>
  <c r="AF445" i="27"/>
  <c r="AF446" i="27"/>
  <c r="AF447" i="27"/>
  <c r="AF448" i="27"/>
  <c r="AF449" i="27"/>
  <c r="AF450" i="27"/>
  <c r="AF451" i="27"/>
  <c r="AF452" i="27"/>
  <c r="AF453" i="27"/>
  <c r="AF454" i="27"/>
  <c r="AF455" i="27"/>
  <c r="AF456" i="27"/>
  <c r="AF457" i="27"/>
  <c r="AF458" i="27"/>
  <c r="AF459" i="27"/>
  <c r="AF460" i="27"/>
  <c r="AF461" i="27"/>
  <c r="AF462" i="27"/>
  <c r="AF463" i="27"/>
  <c r="AF464" i="27"/>
  <c r="AF465" i="27"/>
  <c r="AF466" i="27"/>
  <c r="AF467" i="27"/>
  <c r="AF468" i="27"/>
  <c r="AF469" i="27"/>
  <c r="AF470" i="27"/>
  <c r="AF471" i="27"/>
  <c r="AF472" i="27"/>
  <c r="AF473" i="27"/>
  <c r="AF474" i="27"/>
  <c r="AF475" i="27"/>
  <c r="AF476" i="27"/>
  <c r="AF477" i="27"/>
  <c r="AF478" i="27"/>
  <c r="AF479" i="27"/>
  <c r="AF480" i="27"/>
  <c r="AF481" i="27"/>
  <c r="AF482" i="27"/>
  <c r="AF483" i="27"/>
  <c r="AF484" i="27"/>
  <c r="AF485" i="27"/>
  <c r="AF486" i="27"/>
  <c r="AF487" i="27"/>
  <c r="AF488" i="27"/>
  <c r="AF489" i="27"/>
  <c r="AF490" i="27"/>
  <c r="AF491" i="27"/>
  <c r="AF492" i="27"/>
  <c r="AF493" i="27"/>
  <c r="AF494" i="27"/>
  <c r="AF495" i="27"/>
  <c r="AF496" i="27"/>
  <c r="AF497" i="27"/>
  <c r="AF498" i="27"/>
  <c r="AF499" i="27"/>
  <c r="AF500" i="27"/>
  <c r="AF501" i="27"/>
  <c r="AF502" i="27"/>
  <c r="AF503" i="27"/>
  <c r="AF504" i="27"/>
  <c r="AF505" i="27"/>
  <c r="AF506" i="27"/>
  <c r="AF507" i="27"/>
  <c r="AF508" i="27"/>
  <c r="AF509" i="27"/>
  <c r="AF510" i="27"/>
  <c r="AF511" i="27"/>
  <c r="AF12" i="27"/>
  <c r="AU511" i="27" l="1"/>
  <c r="AU510" i="27"/>
  <c r="AU509" i="27"/>
  <c r="AU508" i="27"/>
  <c r="AU507" i="27"/>
  <c r="AU506" i="27"/>
  <c r="AU505" i="27"/>
  <c r="AU504" i="27"/>
  <c r="AU503" i="27"/>
  <c r="AU502" i="27"/>
  <c r="AU501" i="27"/>
  <c r="AU500" i="27"/>
  <c r="AU499" i="27"/>
  <c r="AU498" i="27"/>
  <c r="AU497" i="27"/>
  <c r="AU496" i="27"/>
  <c r="AU495" i="27"/>
  <c r="AU494" i="27"/>
  <c r="AU493" i="27"/>
  <c r="AU492" i="27"/>
  <c r="AU491" i="27"/>
  <c r="AU490" i="27"/>
  <c r="AU489" i="27"/>
  <c r="AU488" i="27"/>
  <c r="AU487" i="27"/>
  <c r="AU486" i="27"/>
  <c r="AU485" i="27"/>
  <c r="AU484" i="27"/>
  <c r="AU483" i="27"/>
  <c r="AU482" i="27"/>
  <c r="AU481" i="27"/>
  <c r="AU480" i="27"/>
  <c r="AU479" i="27"/>
  <c r="AU478" i="27"/>
  <c r="AU477" i="27"/>
  <c r="AU476" i="27"/>
  <c r="AU475" i="27"/>
  <c r="AU474" i="27"/>
  <c r="AU473" i="27"/>
  <c r="AU472" i="27"/>
  <c r="AU471" i="27"/>
  <c r="AU470" i="27"/>
  <c r="AU469" i="27"/>
  <c r="AU468" i="27"/>
  <c r="AU467" i="27"/>
  <c r="AU466" i="27"/>
  <c r="AU465" i="27"/>
  <c r="AU464" i="27"/>
  <c r="AU463" i="27"/>
  <c r="AU462" i="27"/>
  <c r="AU461" i="27"/>
  <c r="AU460" i="27"/>
  <c r="AU459" i="27"/>
  <c r="AU458" i="27"/>
  <c r="AU457" i="27"/>
  <c r="AU456" i="27"/>
  <c r="AU455" i="27"/>
  <c r="AU454" i="27"/>
  <c r="AU453" i="27"/>
  <c r="AU452" i="27"/>
  <c r="AU451" i="27"/>
  <c r="AU450" i="27"/>
  <c r="AU449" i="27"/>
  <c r="AU448" i="27"/>
  <c r="AU447" i="27"/>
  <c r="AU446" i="27"/>
  <c r="AU445" i="27"/>
  <c r="AU444" i="27"/>
  <c r="AU443" i="27"/>
  <c r="AU442" i="27"/>
  <c r="AU441" i="27"/>
  <c r="AU440" i="27"/>
  <c r="AU439" i="27"/>
  <c r="AU438" i="27"/>
  <c r="AU437" i="27"/>
  <c r="AU436" i="27"/>
  <c r="AU435" i="27"/>
  <c r="AU434" i="27"/>
  <c r="AU433" i="27"/>
  <c r="AU432" i="27"/>
  <c r="AU431" i="27"/>
  <c r="AU430" i="27"/>
  <c r="AU429" i="27"/>
  <c r="AU428" i="27"/>
  <c r="AU427" i="27"/>
  <c r="AU426" i="27"/>
  <c r="AU425" i="27"/>
  <c r="AU424" i="27"/>
  <c r="AU423" i="27"/>
  <c r="AU422" i="27"/>
  <c r="AU421" i="27"/>
  <c r="AU420" i="27"/>
  <c r="AU419" i="27"/>
  <c r="AU418" i="27"/>
  <c r="AU417" i="27"/>
  <c r="AU416" i="27"/>
  <c r="AU415" i="27"/>
  <c r="AU414" i="27"/>
  <c r="AU413" i="27"/>
  <c r="AU412" i="27"/>
  <c r="AU411" i="27"/>
  <c r="AU410" i="27"/>
  <c r="AU409" i="27"/>
  <c r="AU408" i="27"/>
  <c r="AU407" i="27"/>
  <c r="AU406" i="27"/>
  <c r="AU405" i="27"/>
  <c r="AU404" i="27"/>
  <c r="AU403" i="27"/>
  <c r="AU402" i="27"/>
  <c r="AU401" i="27"/>
  <c r="AU400" i="27"/>
  <c r="AU399" i="27"/>
  <c r="AU398" i="27"/>
  <c r="AU397" i="27"/>
  <c r="AU396" i="27"/>
  <c r="AU395" i="27"/>
  <c r="AU394" i="27"/>
  <c r="AU393" i="27"/>
  <c r="AU392" i="27"/>
  <c r="AU391" i="27"/>
  <c r="AU390" i="27"/>
  <c r="AU389" i="27"/>
  <c r="AU388" i="27"/>
  <c r="AU387" i="27"/>
  <c r="AU386" i="27"/>
  <c r="AU385" i="27"/>
  <c r="AU384" i="27"/>
  <c r="AU383" i="27"/>
  <c r="AU382" i="27"/>
  <c r="AU381" i="27"/>
  <c r="AU380" i="27"/>
  <c r="AU379" i="27"/>
  <c r="AU378" i="27"/>
  <c r="AU377" i="27"/>
  <c r="AU376" i="27"/>
  <c r="AU375" i="27"/>
  <c r="AU374" i="27"/>
  <c r="AU373" i="27"/>
  <c r="AU372" i="27"/>
  <c r="AU371" i="27"/>
  <c r="AU370" i="27"/>
  <c r="AU369" i="27"/>
  <c r="AU368" i="27"/>
  <c r="AU367" i="27"/>
  <c r="AU366" i="27"/>
  <c r="AU365" i="27"/>
  <c r="AU364" i="27"/>
  <c r="AU363" i="27"/>
  <c r="AU362" i="27"/>
  <c r="AU361" i="27"/>
  <c r="AU360" i="27"/>
  <c r="AU359" i="27"/>
  <c r="AU358" i="27"/>
  <c r="AU357" i="27"/>
  <c r="AU356" i="27"/>
  <c r="AU355" i="27"/>
  <c r="AU354" i="27"/>
  <c r="AU353" i="27"/>
  <c r="AU352" i="27"/>
  <c r="AU351" i="27"/>
  <c r="AU350" i="27"/>
  <c r="AU349" i="27"/>
  <c r="AU348" i="27"/>
  <c r="AU347" i="27"/>
  <c r="AU346" i="27"/>
  <c r="AU345" i="27"/>
  <c r="AU344" i="27"/>
  <c r="AU343" i="27"/>
  <c r="AU342" i="27"/>
  <c r="AU341" i="27"/>
  <c r="AU340" i="27"/>
  <c r="AU339" i="27"/>
  <c r="AU338" i="27"/>
  <c r="AU337" i="27"/>
  <c r="AU336" i="27"/>
  <c r="AU335" i="27"/>
  <c r="AU334" i="27"/>
  <c r="AU333" i="27"/>
  <c r="AU332" i="27"/>
  <c r="AU331" i="27"/>
  <c r="AU330" i="27"/>
  <c r="AU329" i="27"/>
  <c r="AU328" i="27"/>
  <c r="AU327" i="27"/>
  <c r="AU326" i="27"/>
  <c r="AU325" i="27"/>
  <c r="AU324" i="27"/>
  <c r="AU323" i="27"/>
  <c r="AU322" i="27"/>
  <c r="AU321" i="27"/>
  <c r="AU320" i="27"/>
  <c r="AU319" i="27"/>
  <c r="AU318" i="27"/>
  <c r="AU317" i="27"/>
  <c r="AU316" i="27"/>
  <c r="AU315" i="27"/>
  <c r="AU314" i="27"/>
  <c r="AU313" i="27"/>
  <c r="AU312" i="27"/>
  <c r="AU311" i="27"/>
  <c r="AU310" i="27"/>
  <c r="AU309" i="27"/>
  <c r="AU308" i="27"/>
  <c r="AU307" i="27"/>
  <c r="AU306" i="27"/>
  <c r="AU305" i="27"/>
  <c r="AU304" i="27"/>
  <c r="AU303" i="27"/>
  <c r="AU302" i="27"/>
  <c r="AU301" i="27"/>
  <c r="AU300" i="27"/>
  <c r="AU299" i="27"/>
  <c r="AU298" i="27"/>
  <c r="AU297" i="27"/>
  <c r="AU296" i="27"/>
  <c r="AU295" i="27"/>
  <c r="AU294" i="27"/>
  <c r="AU293" i="27"/>
  <c r="AU292" i="27"/>
  <c r="AU291" i="27"/>
  <c r="AU290" i="27"/>
  <c r="AU289" i="27"/>
  <c r="AU288" i="27"/>
  <c r="AU287" i="27"/>
  <c r="AU286" i="27"/>
  <c r="AU285" i="27"/>
  <c r="AU284" i="27"/>
  <c r="AU283" i="27"/>
  <c r="AU282" i="27"/>
  <c r="AU281" i="27"/>
  <c r="AU280" i="27"/>
  <c r="AU279" i="27"/>
  <c r="AU278" i="27"/>
  <c r="AU277" i="27"/>
  <c r="AU276" i="27"/>
  <c r="AU275" i="27"/>
  <c r="AU274" i="27"/>
  <c r="AU273" i="27"/>
  <c r="AU272" i="27"/>
  <c r="AU271" i="27"/>
  <c r="AU270" i="27"/>
  <c r="AU269" i="27"/>
  <c r="AU268" i="27"/>
  <c r="AU267" i="27"/>
  <c r="AU266" i="27"/>
  <c r="AU265" i="27"/>
  <c r="AU264" i="27"/>
  <c r="AU263" i="27"/>
  <c r="AU262" i="27"/>
  <c r="AU261" i="27"/>
  <c r="AU260" i="27"/>
  <c r="AU259" i="27"/>
  <c r="AU258" i="27"/>
  <c r="AU257" i="27"/>
  <c r="AU256" i="27"/>
  <c r="AU255" i="27"/>
  <c r="AU254" i="27"/>
  <c r="AU253" i="27"/>
  <c r="AU252" i="27"/>
  <c r="AU251" i="27"/>
  <c r="AU250" i="27"/>
  <c r="AU249" i="27"/>
  <c r="AU248" i="27"/>
  <c r="AU247" i="27"/>
  <c r="AU246" i="27"/>
  <c r="AU245" i="27"/>
  <c r="AU244" i="27"/>
  <c r="AU243" i="27"/>
  <c r="AU242" i="27"/>
  <c r="AU241" i="27"/>
  <c r="AU240" i="27"/>
  <c r="AU239" i="27"/>
  <c r="AU238" i="27"/>
  <c r="AU237" i="27"/>
  <c r="AU236" i="27"/>
  <c r="AU235" i="27"/>
  <c r="AU234" i="27"/>
  <c r="AU233" i="27"/>
  <c r="AU232" i="27"/>
  <c r="AU231" i="27"/>
  <c r="AU230" i="27"/>
  <c r="AU229" i="27"/>
  <c r="AU228" i="27"/>
  <c r="AU227" i="27"/>
  <c r="AU226" i="27"/>
  <c r="AU225" i="27"/>
  <c r="AU224" i="27"/>
  <c r="AU223" i="27"/>
  <c r="AU222" i="27"/>
  <c r="AU221" i="27"/>
  <c r="AU220" i="27"/>
  <c r="AU219" i="27"/>
  <c r="AU218" i="27"/>
  <c r="AU217" i="27"/>
  <c r="AU216" i="27"/>
  <c r="AU215" i="27"/>
  <c r="AU214" i="27"/>
  <c r="AU213" i="27"/>
  <c r="AU212" i="27"/>
  <c r="AU211" i="27"/>
  <c r="AU210" i="27"/>
  <c r="AU209" i="27"/>
  <c r="AU208" i="27"/>
  <c r="AU207" i="27"/>
  <c r="AU206" i="27"/>
  <c r="AU205" i="27"/>
  <c r="AU204" i="27"/>
  <c r="AU203" i="27"/>
  <c r="AU202" i="27"/>
  <c r="AU201" i="27"/>
  <c r="AU200" i="27"/>
  <c r="AU199" i="27"/>
  <c r="AU198" i="27"/>
  <c r="AU197" i="27"/>
  <c r="AU196" i="27"/>
  <c r="AU195" i="27"/>
  <c r="AU194" i="27"/>
  <c r="AU193" i="27"/>
  <c r="AU192" i="27"/>
  <c r="AU191" i="27"/>
  <c r="AU190" i="27"/>
  <c r="AU189" i="27"/>
  <c r="AU188" i="27"/>
  <c r="AU187" i="27"/>
  <c r="AU186" i="27"/>
  <c r="AU185" i="27"/>
  <c r="AU184" i="27"/>
  <c r="AU183" i="27"/>
  <c r="AU182" i="27"/>
  <c r="AU181" i="27"/>
  <c r="AU180" i="27"/>
  <c r="AU179" i="27"/>
  <c r="AU178" i="27"/>
  <c r="AU177" i="27"/>
  <c r="AU176" i="27"/>
  <c r="AU175" i="27"/>
  <c r="AU174" i="27"/>
  <c r="AU173" i="27"/>
  <c r="AU172" i="27"/>
  <c r="AU171" i="27"/>
  <c r="AU170" i="27"/>
  <c r="AU169" i="27"/>
  <c r="AU168" i="27"/>
  <c r="AU167" i="27"/>
  <c r="AU166" i="27"/>
  <c r="AU165" i="27"/>
  <c r="AU164" i="27"/>
  <c r="AU163" i="27"/>
  <c r="AU162" i="27"/>
  <c r="AU161" i="27"/>
  <c r="AU160" i="27"/>
  <c r="AU159" i="27"/>
  <c r="AU158" i="27"/>
  <c r="AU157" i="27"/>
  <c r="AU156" i="27"/>
  <c r="AU155" i="27"/>
  <c r="AU154" i="27"/>
  <c r="AU153" i="27"/>
  <c r="AU152" i="27"/>
  <c r="AU151" i="27"/>
  <c r="AU150" i="27"/>
  <c r="AU149" i="27"/>
  <c r="AU148" i="27"/>
  <c r="AU147" i="27"/>
  <c r="AU146" i="27"/>
  <c r="AU145" i="27"/>
  <c r="AU144" i="27"/>
  <c r="AU143" i="27"/>
  <c r="AU142" i="27"/>
  <c r="AU141" i="27"/>
  <c r="AU140" i="27"/>
  <c r="AU139" i="27"/>
  <c r="AU138" i="27"/>
  <c r="AU137" i="27"/>
  <c r="AU136" i="27"/>
  <c r="AU135" i="27"/>
  <c r="AU134" i="27"/>
  <c r="AU133" i="27"/>
  <c r="AU132" i="27"/>
  <c r="AU131" i="27"/>
  <c r="AU130" i="27"/>
  <c r="AU129" i="27"/>
  <c r="AU128" i="27"/>
  <c r="AU127" i="27"/>
  <c r="AU126" i="27"/>
  <c r="AU125" i="27"/>
  <c r="AU124" i="27"/>
  <c r="AU123" i="27"/>
  <c r="AU122" i="27"/>
  <c r="AU121" i="27"/>
  <c r="AU120" i="27"/>
  <c r="AU119" i="27"/>
  <c r="AU118" i="27"/>
  <c r="AU117" i="27"/>
  <c r="AU116" i="27"/>
  <c r="AU115" i="27"/>
  <c r="AU114" i="27"/>
  <c r="AU113" i="27"/>
  <c r="AU112" i="27"/>
  <c r="AU111" i="27"/>
  <c r="AU110" i="27"/>
  <c r="AU109" i="27"/>
  <c r="AU108" i="27"/>
  <c r="AU107" i="27"/>
  <c r="AU106" i="27"/>
  <c r="AU105" i="27"/>
  <c r="AU104" i="27"/>
  <c r="AU103" i="27"/>
  <c r="AU102" i="27"/>
  <c r="AU101" i="27"/>
  <c r="AU100" i="27"/>
  <c r="AU99" i="27"/>
  <c r="AU98" i="27"/>
  <c r="AU97" i="27"/>
  <c r="AU96" i="27"/>
  <c r="AU95" i="27"/>
  <c r="AU94" i="27"/>
  <c r="AU93" i="27"/>
  <c r="AU92" i="27"/>
  <c r="AU91" i="27"/>
  <c r="AU90" i="27"/>
  <c r="AU89" i="27"/>
  <c r="AU88" i="27"/>
  <c r="AU87" i="27"/>
  <c r="AU86" i="27"/>
  <c r="AU85" i="27"/>
  <c r="AU84" i="27"/>
  <c r="AU83" i="27"/>
  <c r="AU82" i="27"/>
  <c r="AU81" i="27"/>
  <c r="AU80" i="27"/>
  <c r="AU79" i="27"/>
  <c r="AU78" i="27"/>
  <c r="AU77" i="27"/>
  <c r="AU76" i="27"/>
  <c r="AU75" i="27"/>
  <c r="AU74" i="27"/>
  <c r="AU73" i="27"/>
  <c r="AU72" i="27"/>
  <c r="AU71" i="27"/>
  <c r="AU70" i="27"/>
  <c r="AU69" i="27"/>
  <c r="AU68" i="27"/>
  <c r="AU67" i="27"/>
  <c r="AU66" i="27"/>
  <c r="AU65" i="27"/>
  <c r="AU64" i="27"/>
  <c r="AU63" i="27"/>
  <c r="AU62" i="27"/>
  <c r="AU61" i="27"/>
  <c r="AU60" i="27"/>
  <c r="AU59" i="27"/>
  <c r="AU58" i="27"/>
  <c r="AU57" i="27"/>
  <c r="AU56" i="27"/>
  <c r="AU55" i="27"/>
  <c r="AU54" i="27"/>
  <c r="AU53" i="27"/>
  <c r="AU52" i="27"/>
  <c r="AU51" i="27"/>
  <c r="AU50" i="27"/>
  <c r="AU49" i="27"/>
  <c r="AU48" i="27"/>
  <c r="AU47" i="27"/>
  <c r="AU46" i="27"/>
  <c r="AU45" i="27"/>
  <c r="AU44" i="27"/>
  <c r="AU43" i="27"/>
  <c r="AU42" i="27"/>
  <c r="AU41" i="27"/>
  <c r="AU40" i="27"/>
  <c r="AU39" i="27"/>
  <c r="AU38" i="27"/>
  <c r="AU37" i="27"/>
  <c r="AU36" i="27"/>
  <c r="AU35" i="27"/>
  <c r="AU34" i="27"/>
  <c r="AU33" i="27"/>
  <c r="AU32" i="27"/>
  <c r="AU31" i="27"/>
  <c r="AU30" i="27"/>
  <c r="AU29" i="27"/>
  <c r="AU28" i="27"/>
  <c r="AU27" i="27"/>
  <c r="AU26" i="27"/>
  <c r="AU25" i="27"/>
  <c r="AU24" i="27"/>
  <c r="AU23" i="27"/>
  <c r="AU22" i="27"/>
  <c r="AU21" i="27"/>
  <c r="AU20" i="27"/>
  <c r="AU19" i="27"/>
  <c r="AU18" i="27"/>
  <c r="AU17" i="27"/>
  <c r="AU16" i="27"/>
  <c r="AU14" i="27"/>
  <c r="AU12" i="27"/>
  <c r="AW511" i="27" l="1"/>
  <c r="AW510" i="27"/>
  <c r="AW509" i="27"/>
  <c r="AW508" i="27"/>
  <c r="AW507" i="27"/>
  <c r="AW506" i="27"/>
  <c r="AW505" i="27"/>
  <c r="AW504" i="27"/>
  <c r="AW503" i="27"/>
  <c r="AW502" i="27"/>
  <c r="AW501" i="27"/>
  <c r="AW500" i="27"/>
  <c r="AW499" i="27"/>
  <c r="AW498" i="27"/>
  <c r="AW497" i="27"/>
  <c r="AW496" i="27"/>
  <c r="AW495" i="27"/>
  <c r="AW494" i="27"/>
  <c r="AW493" i="27"/>
  <c r="AW492" i="27"/>
  <c r="AW491" i="27"/>
  <c r="AW490" i="27"/>
  <c r="AW489" i="27"/>
  <c r="AW488" i="27"/>
  <c r="AW487" i="27"/>
  <c r="AW486" i="27"/>
  <c r="AW485" i="27"/>
  <c r="AW484" i="27"/>
  <c r="AW483" i="27"/>
  <c r="AW482" i="27"/>
  <c r="AW481" i="27"/>
  <c r="AW480" i="27"/>
  <c r="AW479" i="27"/>
  <c r="AW478" i="27"/>
  <c r="AW477" i="27"/>
  <c r="AW476" i="27"/>
  <c r="AW475" i="27"/>
  <c r="AW474" i="27"/>
  <c r="AW473" i="27"/>
  <c r="AW472" i="27"/>
  <c r="AW471" i="27"/>
  <c r="AW470" i="27"/>
  <c r="AW469" i="27"/>
  <c r="AW468" i="27"/>
  <c r="AW467" i="27"/>
  <c r="AW466" i="27"/>
  <c r="AW465" i="27"/>
  <c r="AW464" i="27"/>
  <c r="AW463" i="27"/>
  <c r="AW462" i="27"/>
  <c r="AW461" i="27"/>
  <c r="AW460" i="27"/>
  <c r="AW459" i="27"/>
  <c r="AW458" i="27"/>
  <c r="AW457" i="27"/>
  <c r="AW456" i="27"/>
  <c r="AW455" i="27"/>
  <c r="AW454" i="27"/>
  <c r="AW453" i="27"/>
  <c r="AW452" i="27"/>
  <c r="AW451" i="27"/>
  <c r="AW450" i="27"/>
  <c r="AW449" i="27"/>
  <c r="AW448" i="27"/>
  <c r="AW447" i="27"/>
  <c r="AW446" i="27"/>
  <c r="AW445" i="27"/>
  <c r="AW444" i="27"/>
  <c r="AW443" i="27"/>
  <c r="AW442" i="27"/>
  <c r="AW441" i="27"/>
  <c r="AW440" i="27"/>
  <c r="AW439" i="27"/>
  <c r="AW438" i="27"/>
  <c r="AW437" i="27"/>
  <c r="AW436" i="27"/>
  <c r="AW435" i="27"/>
  <c r="AW434" i="27"/>
  <c r="AW433" i="27"/>
  <c r="AW432" i="27"/>
  <c r="AW431" i="27"/>
  <c r="AW430" i="27"/>
  <c r="AW429" i="27"/>
  <c r="AW428" i="27"/>
  <c r="AW427" i="27"/>
  <c r="AW426" i="27"/>
  <c r="AW425" i="27"/>
  <c r="AW424" i="27"/>
  <c r="AW423" i="27"/>
  <c r="AW422" i="27"/>
  <c r="AW421" i="27"/>
  <c r="AW420" i="27"/>
  <c r="AW419" i="27"/>
  <c r="AW418" i="27"/>
  <c r="AW417" i="27"/>
  <c r="AW416" i="27"/>
  <c r="AW415" i="27"/>
  <c r="AW414" i="27"/>
  <c r="AW413" i="27"/>
  <c r="AW412" i="27"/>
  <c r="AW411" i="27"/>
  <c r="AW410" i="27"/>
  <c r="AW409" i="27"/>
  <c r="AW408" i="27"/>
  <c r="AW407" i="27"/>
  <c r="AW406" i="27"/>
  <c r="AW405" i="27"/>
  <c r="AW404" i="27"/>
  <c r="AW403" i="27"/>
  <c r="AW402" i="27"/>
  <c r="AW401" i="27"/>
  <c r="AW400" i="27"/>
  <c r="AW399" i="27"/>
  <c r="AW398" i="27"/>
  <c r="AW397" i="27"/>
  <c r="AW396" i="27"/>
  <c r="AW395" i="27"/>
  <c r="AW394" i="27"/>
  <c r="AW393" i="27"/>
  <c r="AW392" i="27"/>
  <c r="AW391" i="27"/>
  <c r="AW390" i="27"/>
  <c r="AW389" i="27"/>
  <c r="AW388" i="27"/>
  <c r="AW387" i="27"/>
  <c r="AW386" i="27"/>
  <c r="AW385" i="27"/>
  <c r="AW384" i="27"/>
  <c r="AW383" i="27"/>
  <c r="AW382" i="27"/>
  <c r="AW381" i="27"/>
  <c r="AW380" i="27"/>
  <c r="AW379" i="27"/>
  <c r="AW378" i="27"/>
  <c r="AW377" i="27"/>
  <c r="AW376" i="27"/>
  <c r="AW375" i="27"/>
  <c r="AW374" i="27"/>
  <c r="AW373" i="27"/>
  <c r="AW372" i="27"/>
  <c r="AW371" i="27"/>
  <c r="AW370" i="27"/>
  <c r="AW369" i="27"/>
  <c r="AW368" i="27"/>
  <c r="AW367" i="27"/>
  <c r="AW366" i="27"/>
  <c r="AW365" i="27"/>
  <c r="AW364" i="27"/>
  <c r="AW363" i="27"/>
  <c r="AW362" i="27"/>
  <c r="AW361" i="27"/>
  <c r="AW360" i="27"/>
  <c r="AW359" i="27"/>
  <c r="AW358" i="27"/>
  <c r="AW357" i="27"/>
  <c r="AW356" i="27"/>
  <c r="AW355" i="27"/>
  <c r="AW354" i="27"/>
  <c r="AW353" i="27"/>
  <c r="AW352" i="27"/>
  <c r="AW351" i="27"/>
  <c r="AW350" i="27"/>
  <c r="AW349" i="27"/>
  <c r="AW348" i="27"/>
  <c r="AW347" i="27"/>
  <c r="AW346" i="27"/>
  <c r="AW345" i="27"/>
  <c r="AW344" i="27"/>
  <c r="AW343" i="27"/>
  <c r="AW342" i="27"/>
  <c r="AW341" i="27"/>
  <c r="AW340" i="27"/>
  <c r="AW339" i="27"/>
  <c r="AW338" i="27"/>
  <c r="AW337" i="27"/>
  <c r="AW336" i="27"/>
  <c r="AW335" i="27"/>
  <c r="AW334" i="27"/>
  <c r="AW333" i="27"/>
  <c r="AW332" i="27"/>
  <c r="AW331" i="27"/>
  <c r="AW330" i="27"/>
  <c r="AW329" i="27"/>
  <c r="AW328" i="27"/>
  <c r="AW327" i="27"/>
  <c r="AW326" i="27"/>
  <c r="AW325" i="27"/>
  <c r="AW324" i="27"/>
  <c r="AW323" i="27"/>
  <c r="AW322" i="27"/>
  <c r="AW321" i="27"/>
  <c r="AW320" i="27"/>
  <c r="AW319" i="27"/>
  <c r="AW318" i="27"/>
  <c r="AW317" i="27"/>
  <c r="AW316" i="27"/>
  <c r="AW315" i="27"/>
  <c r="AW314" i="27"/>
  <c r="AW313" i="27"/>
  <c r="AW312" i="27"/>
  <c r="AW311" i="27"/>
  <c r="AW310" i="27"/>
  <c r="AW309" i="27"/>
  <c r="AW308" i="27"/>
  <c r="AW307" i="27"/>
  <c r="AW306" i="27"/>
  <c r="AW305" i="27"/>
  <c r="AW304" i="27"/>
  <c r="AW303" i="27"/>
  <c r="AW302" i="27"/>
  <c r="AW301" i="27"/>
  <c r="AW300" i="27"/>
  <c r="AW299" i="27"/>
  <c r="AW298" i="27"/>
  <c r="AW297" i="27"/>
  <c r="AW296" i="27"/>
  <c r="AW295" i="27"/>
  <c r="AW294" i="27"/>
  <c r="AW293" i="27"/>
  <c r="AW292" i="27"/>
  <c r="AW291" i="27"/>
  <c r="AW290" i="27"/>
  <c r="AW289" i="27"/>
  <c r="AW288" i="27"/>
  <c r="AW287" i="27"/>
  <c r="AW286" i="27"/>
  <c r="AW285" i="27"/>
  <c r="AW284" i="27"/>
  <c r="AW283" i="27"/>
  <c r="AW282" i="27"/>
  <c r="AW281" i="27"/>
  <c r="AW280" i="27"/>
  <c r="AW279" i="27"/>
  <c r="AW278" i="27"/>
  <c r="AW277" i="27"/>
  <c r="AW276" i="27"/>
  <c r="AW275" i="27"/>
  <c r="AW274" i="27"/>
  <c r="AW273" i="27"/>
  <c r="AW272" i="27"/>
  <c r="AW271" i="27"/>
  <c r="AW270" i="27"/>
  <c r="AW269" i="27"/>
  <c r="AW268" i="27"/>
  <c r="AW267" i="27"/>
  <c r="AW266" i="27"/>
  <c r="AW265" i="27"/>
  <c r="AW264" i="27"/>
  <c r="AW263" i="27"/>
  <c r="AW262" i="27"/>
  <c r="AW261" i="27"/>
  <c r="AW260" i="27"/>
  <c r="AW259" i="27"/>
  <c r="AW258" i="27"/>
  <c r="AW257" i="27"/>
  <c r="AW256" i="27"/>
  <c r="AW255" i="27"/>
  <c r="AW254" i="27"/>
  <c r="AW253" i="27"/>
  <c r="AW252" i="27"/>
  <c r="AW251" i="27"/>
  <c r="AW250" i="27"/>
  <c r="AW249" i="27"/>
  <c r="AW248" i="27"/>
  <c r="AW247" i="27"/>
  <c r="AW246" i="27"/>
  <c r="AW245" i="27"/>
  <c r="AW244" i="27"/>
  <c r="AW243" i="27"/>
  <c r="AW242" i="27"/>
  <c r="AW241" i="27"/>
  <c r="AW240" i="27"/>
  <c r="AW239" i="27"/>
  <c r="AW238" i="27"/>
  <c r="AW237" i="27"/>
  <c r="AW236" i="27"/>
  <c r="AW235" i="27"/>
  <c r="AW234" i="27"/>
  <c r="AW233" i="27"/>
  <c r="AW232" i="27"/>
  <c r="AW231" i="27"/>
  <c r="AW230" i="27"/>
  <c r="AW229" i="27"/>
  <c r="AW228" i="27"/>
  <c r="AW227" i="27"/>
  <c r="AW226" i="27"/>
  <c r="AW225" i="27"/>
  <c r="AW224" i="27"/>
  <c r="AW223" i="27"/>
  <c r="AW222" i="27"/>
  <c r="AW221" i="27"/>
  <c r="AW220" i="27"/>
  <c r="AW219" i="27"/>
  <c r="AW218" i="27"/>
  <c r="AW217" i="27"/>
  <c r="AW216" i="27"/>
  <c r="AW215" i="27"/>
  <c r="AW214" i="27"/>
  <c r="AW213" i="27"/>
  <c r="AW212" i="27"/>
  <c r="AW211" i="27"/>
  <c r="AW210" i="27"/>
  <c r="AW209" i="27"/>
  <c r="AW208" i="27"/>
  <c r="AW207" i="27"/>
  <c r="AW206" i="27"/>
  <c r="AW205" i="27"/>
  <c r="AW204" i="27"/>
  <c r="AW203" i="27"/>
  <c r="AW202" i="27"/>
  <c r="AW201" i="27"/>
  <c r="AW200" i="27"/>
  <c r="AW199" i="27"/>
  <c r="AW198" i="27"/>
  <c r="AW197" i="27"/>
  <c r="AW196" i="27"/>
  <c r="AW195" i="27"/>
  <c r="AW194" i="27"/>
  <c r="AW193" i="27"/>
  <c r="AW192" i="27"/>
  <c r="AW191" i="27"/>
  <c r="AW190" i="27"/>
  <c r="AW189" i="27"/>
  <c r="AW188" i="27"/>
  <c r="AW187" i="27"/>
  <c r="AW186" i="27"/>
  <c r="AW185" i="27"/>
  <c r="AW184" i="27"/>
  <c r="AW183" i="27"/>
  <c r="AW182" i="27"/>
  <c r="AW181" i="27"/>
  <c r="AW180" i="27"/>
  <c r="AW179" i="27"/>
  <c r="AW178" i="27"/>
  <c r="AW177" i="27"/>
  <c r="AW176" i="27"/>
  <c r="AW175" i="27"/>
  <c r="AW174" i="27"/>
  <c r="AW173" i="27"/>
  <c r="AW172" i="27"/>
  <c r="AW171" i="27"/>
  <c r="AW170" i="27"/>
  <c r="AW169" i="27"/>
  <c r="AW168" i="27"/>
  <c r="AW167" i="27"/>
  <c r="AW166" i="27"/>
  <c r="AW165" i="27"/>
  <c r="AW164" i="27"/>
  <c r="AW163" i="27"/>
  <c r="AW162" i="27"/>
  <c r="AW161" i="27"/>
  <c r="AW160" i="27"/>
  <c r="AW159" i="27"/>
  <c r="AW158" i="27"/>
  <c r="AW157" i="27"/>
  <c r="AW156" i="27"/>
  <c r="AW155" i="27"/>
  <c r="AW154" i="27"/>
  <c r="AW153" i="27"/>
  <c r="AW152" i="27"/>
  <c r="AW151" i="27"/>
  <c r="AW150" i="27"/>
  <c r="AW149" i="27"/>
  <c r="AW148" i="27"/>
  <c r="AW147" i="27"/>
  <c r="AW146" i="27"/>
  <c r="AW145" i="27"/>
  <c r="AW144" i="27"/>
  <c r="AW143" i="27"/>
  <c r="AW142" i="27"/>
  <c r="AW141" i="27"/>
  <c r="AW140" i="27"/>
  <c r="AW139" i="27"/>
  <c r="AW138" i="27"/>
  <c r="AW137" i="27"/>
  <c r="AW136" i="27"/>
  <c r="AW135" i="27"/>
  <c r="AW134" i="27"/>
  <c r="AW133" i="27"/>
  <c r="AW132" i="27"/>
  <c r="AW131" i="27"/>
  <c r="AW130" i="27"/>
  <c r="AW129" i="27"/>
  <c r="AW128" i="27"/>
  <c r="AW127" i="27"/>
  <c r="AW126" i="27"/>
  <c r="AW125" i="27"/>
  <c r="AW124" i="27"/>
  <c r="AW123" i="27"/>
  <c r="AW122" i="27"/>
  <c r="AW121" i="27"/>
  <c r="AW120" i="27"/>
  <c r="AW119" i="27"/>
  <c r="AW118" i="27"/>
  <c r="AW117" i="27"/>
  <c r="AW116" i="27"/>
  <c r="AW115" i="27"/>
  <c r="AW114" i="27"/>
  <c r="AW113" i="27"/>
  <c r="AW112" i="27"/>
  <c r="AW111" i="27"/>
  <c r="AW110" i="27"/>
  <c r="AW109" i="27"/>
  <c r="AW108" i="27"/>
  <c r="AW107" i="27"/>
  <c r="AW106" i="27"/>
  <c r="AW105" i="27"/>
  <c r="AW104" i="27"/>
  <c r="AW103" i="27"/>
  <c r="AW102" i="27"/>
  <c r="AW101" i="27"/>
  <c r="AW100" i="27"/>
  <c r="AW99" i="27"/>
  <c r="AW98" i="27"/>
  <c r="AW97" i="27"/>
  <c r="AW96" i="27"/>
  <c r="AW95" i="27"/>
  <c r="AW94" i="27"/>
  <c r="AW93" i="27"/>
  <c r="AW92" i="27"/>
  <c r="AW91" i="27"/>
  <c r="AW90" i="27"/>
  <c r="AW89" i="27"/>
  <c r="AW88" i="27"/>
  <c r="AW87" i="27"/>
  <c r="AW86" i="27"/>
  <c r="AW85" i="27"/>
  <c r="AW84" i="27"/>
  <c r="AW83" i="27"/>
  <c r="AW82" i="27"/>
  <c r="AW81" i="27"/>
  <c r="AW80" i="27"/>
  <c r="AW79" i="27"/>
  <c r="AW78" i="27"/>
  <c r="AW77" i="27"/>
  <c r="AW76" i="27"/>
  <c r="AW75" i="27"/>
  <c r="AW74" i="27"/>
  <c r="AW73" i="27"/>
  <c r="AW72" i="27"/>
  <c r="AW71" i="27"/>
  <c r="AW70" i="27"/>
  <c r="AW69" i="27"/>
  <c r="AW68" i="27"/>
  <c r="AW67" i="27"/>
  <c r="AW66" i="27"/>
  <c r="AW65" i="27"/>
  <c r="AW64" i="27"/>
  <c r="AW63" i="27"/>
  <c r="AW62" i="27"/>
  <c r="AW61" i="27"/>
  <c r="AW60" i="27"/>
  <c r="AW59" i="27"/>
  <c r="AW58" i="27"/>
  <c r="AW57" i="27"/>
  <c r="AW56" i="27"/>
  <c r="AW55" i="27"/>
  <c r="AW54" i="27"/>
  <c r="AW53" i="27"/>
  <c r="AW52" i="27"/>
  <c r="AW51" i="27"/>
  <c r="AW50" i="27"/>
  <c r="AW49" i="27"/>
  <c r="AW48" i="27"/>
  <c r="AW47" i="27"/>
  <c r="AW46" i="27"/>
  <c r="AW45" i="27"/>
  <c r="AW44" i="27"/>
  <c r="AW43" i="27"/>
  <c r="AW42" i="27"/>
  <c r="AW41" i="27"/>
  <c r="AW40" i="27"/>
  <c r="AW39" i="27"/>
  <c r="AW38" i="27"/>
  <c r="AW37" i="27"/>
  <c r="AW36" i="27"/>
  <c r="AW35" i="27"/>
  <c r="AW34" i="27"/>
  <c r="AW33" i="27"/>
  <c r="AW32" i="27"/>
  <c r="AW31" i="27"/>
  <c r="AW30" i="27"/>
  <c r="AW29" i="27"/>
  <c r="AW28" i="27"/>
  <c r="AW27" i="27"/>
  <c r="AW26" i="27"/>
  <c r="AW25" i="27"/>
  <c r="AW24" i="27"/>
  <c r="AW23" i="27"/>
  <c r="AW22" i="27"/>
  <c r="AW21" i="27"/>
  <c r="AW20" i="27"/>
  <c r="AW19" i="27"/>
  <c r="AW18" i="27"/>
  <c r="AW17" i="27"/>
  <c r="AW16" i="27"/>
  <c r="AW15" i="27"/>
  <c r="AW14" i="27"/>
  <c r="AW13" i="27"/>
  <c r="BA36" i="27" l="1"/>
  <c r="BB36" i="27"/>
  <c r="AZ36" i="27"/>
  <c r="BI36" i="27" s="1"/>
  <c r="BC36" i="27"/>
  <c r="AY36" i="27"/>
  <c r="BH36" i="27" s="1"/>
  <c r="AX36" i="27"/>
  <c r="BG36" i="27" s="1"/>
  <c r="BA48" i="27"/>
  <c r="BC48" i="27"/>
  <c r="AZ48" i="27"/>
  <c r="BI48" i="27" s="1"/>
  <c r="BB48" i="27"/>
  <c r="AY48" i="27"/>
  <c r="BH48" i="27" s="1"/>
  <c r="AX48" i="27"/>
  <c r="BG48" i="27" s="1"/>
  <c r="BB80" i="27"/>
  <c r="AZ80" i="27"/>
  <c r="BI80" i="27" s="1"/>
  <c r="BC80" i="27"/>
  <c r="BA80" i="27"/>
  <c r="AX80" i="27"/>
  <c r="BG80" i="27" s="1"/>
  <c r="AY80" i="27"/>
  <c r="BH80" i="27" s="1"/>
  <c r="BB92" i="27"/>
  <c r="AZ92" i="27"/>
  <c r="BI92" i="27" s="1"/>
  <c r="AX92" i="27"/>
  <c r="BG92" i="27" s="1"/>
  <c r="BA92" i="27"/>
  <c r="BC92" i="27"/>
  <c r="AY92" i="27"/>
  <c r="BH92" i="27" s="1"/>
  <c r="BB96" i="27"/>
  <c r="AZ96" i="27"/>
  <c r="BI96" i="27" s="1"/>
  <c r="BC96" i="27"/>
  <c r="BA96" i="27"/>
  <c r="AX96" i="27"/>
  <c r="BG96" i="27" s="1"/>
  <c r="AY96" i="27"/>
  <c r="BH96" i="27" s="1"/>
  <c r="BB100" i="27"/>
  <c r="AZ100" i="27"/>
  <c r="BI100" i="27" s="1"/>
  <c r="BA100" i="27"/>
  <c r="BC100" i="27"/>
  <c r="AY100" i="27"/>
  <c r="BH100" i="27" s="1"/>
  <c r="AX100" i="27"/>
  <c r="BG100" i="27" s="1"/>
  <c r="BB104" i="27"/>
  <c r="AZ104" i="27"/>
  <c r="BI104" i="27" s="1"/>
  <c r="AY104" i="27"/>
  <c r="BH104" i="27" s="1"/>
  <c r="BA104" i="27"/>
  <c r="BC104" i="27"/>
  <c r="AX104" i="27"/>
  <c r="BG104" i="27" s="1"/>
  <c r="BB108" i="27"/>
  <c r="AZ108" i="27"/>
  <c r="BI108" i="27" s="1"/>
  <c r="AX108" i="27"/>
  <c r="BG108" i="27" s="1"/>
  <c r="BA108" i="27"/>
  <c r="BC108" i="27"/>
  <c r="AY108" i="27"/>
  <c r="BH108" i="27" s="1"/>
  <c r="BB112" i="27"/>
  <c r="AZ112" i="27"/>
  <c r="BI112" i="27" s="1"/>
  <c r="BC112" i="27"/>
  <c r="BA112" i="27"/>
  <c r="AY112" i="27"/>
  <c r="BH112" i="27" s="1"/>
  <c r="AX112" i="27"/>
  <c r="BG112" i="27" s="1"/>
  <c r="BB116" i="27"/>
  <c r="AZ116" i="27"/>
  <c r="BI116" i="27" s="1"/>
  <c r="BA116" i="27"/>
  <c r="AY116" i="27"/>
  <c r="BH116" i="27" s="1"/>
  <c r="BC116" i="27"/>
  <c r="AX116" i="27"/>
  <c r="BG116" i="27" s="1"/>
  <c r="BB120" i="27"/>
  <c r="AZ120" i="27"/>
  <c r="BI120" i="27" s="1"/>
  <c r="AY120" i="27"/>
  <c r="BH120" i="27" s="1"/>
  <c r="BA120" i="27"/>
  <c r="BC120" i="27"/>
  <c r="AX120" i="27"/>
  <c r="BG120" i="27" s="1"/>
  <c r="BB124" i="27"/>
  <c r="AZ124" i="27"/>
  <c r="BI124" i="27" s="1"/>
  <c r="AX124" i="27"/>
  <c r="BG124" i="27" s="1"/>
  <c r="BC124" i="27"/>
  <c r="BA124" i="27"/>
  <c r="AY124" i="27"/>
  <c r="BH124" i="27" s="1"/>
  <c r="BB128" i="27"/>
  <c r="AZ128" i="27"/>
  <c r="BI128" i="27" s="1"/>
  <c r="BC128" i="27"/>
  <c r="BA128" i="27"/>
  <c r="AY128" i="27"/>
  <c r="BH128" i="27" s="1"/>
  <c r="AX128" i="27"/>
  <c r="BG128" i="27" s="1"/>
  <c r="BB132" i="27"/>
  <c r="BA132" i="27"/>
  <c r="AX132" i="27"/>
  <c r="BG132" i="27" s="1"/>
  <c r="BC132" i="27"/>
  <c r="AZ132" i="27"/>
  <c r="BI132" i="27" s="1"/>
  <c r="AY132" i="27"/>
  <c r="BH132" i="27" s="1"/>
  <c r="BB136" i="27"/>
  <c r="AX136" i="27"/>
  <c r="BG136" i="27" s="1"/>
  <c r="BC136" i="27"/>
  <c r="BA136" i="27"/>
  <c r="AY136" i="27"/>
  <c r="BH136" i="27" s="1"/>
  <c r="AZ136" i="27"/>
  <c r="BI136" i="27" s="1"/>
  <c r="BB140" i="27"/>
  <c r="AX140" i="27"/>
  <c r="BG140" i="27" s="1"/>
  <c r="BC140" i="27"/>
  <c r="BA140" i="27"/>
  <c r="AY140" i="27"/>
  <c r="BH140" i="27" s="1"/>
  <c r="AZ140" i="27"/>
  <c r="BI140" i="27" s="1"/>
  <c r="BB144" i="27"/>
  <c r="BC144" i="27"/>
  <c r="AX144" i="27"/>
  <c r="BG144" i="27" s="1"/>
  <c r="AZ144" i="27"/>
  <c r="BI144" i="27" s="1"/>
  <c r="AY144" i="27"/>
  <c r="BH144" i="27" s="1"/>
  <c r="BA144" i="27"/>
  <c r="BB148" i="27"/>
  <c r="BA148" i="27"/>
  <c r="AX148" i="27"/>
  <c r="BG148" i="27" s="1"/>
  <c r="BC148" i="27"/>
  <c r="AZ148" i="27"/>
  <c r="BI148" i="27" s="1"/>
  <c r="AY148" i="27"/>
  <c r="BH148" i="27" s="1"/>
  <c r="BB152" i="27"/>
  <c r="AX152" i="27"/>
  <c r="BG152" i="27" s="1"/>
  <c r="BC152" i="27"/>
  <c r="BA152" i="27"/>
  <c r="AY152" i="27"/>
  <c r="BH152" i="27" s="1"/>
  <c r="AZ152" i="27"/>
  <c r="BI152" i="27" s="1"/>
  <c r="BB156" i="27"/>
  <c r="AX156" i="27"/>
  <c r="BG156" i="27" s="1"/>
  <c r="BA156" i="27"/>
  <c r="BC156" i="27"/>
  <c r="AY156" i="27"/>
  <c r="BH156" i="27" s="1"/>
  <c r="AZ156" i="27"/>
  <c r="BI156" i="27" s="1"/>
  <c r="BB160" i="27"/>
  <c r="BC160" i="27"/>
  <c r="AX160" i="27"/>
  <c r="BG160" i="27" s="1"/>
  <c r="BA160" i="27"/>
  <c r="AZ160" i="27"/>
  <c r="BI160" i="27" s="1"/>
  <c r="AY160" i="27"/>
  <c r="BH160" i="27" s="1"/>
  <c r="BB164" i="27"/>
  <c r="BA164" i="27"/>
  <c r="AX164" i="27"/>
  <c r="BG164" i="27" s="1"/>
  <c r="BC164" i="27"/>
  <c r="AZ164" i="27"/>
  <c r="BI164" i="27" s="1"/>
  <c r="AY164" i="27"/>
  <c r="BH164" i="27" s="1"/>
  <c r="BB168" i="27"/>
  <c r="AX168" i="27"/>
  <c r="BG168" i="27" s="1"/>
  <c r="BA168" i="27"/>
  <c r="BC168" i="27"/>
  <c r="AY168" i="27"/>
  <c r="BH168" i="27" s="1"/>
  <c r="AZ168" i="27"/>
  <c r="BI168" i="27" s="1"/>
  <c r="BB172" i="27"/>
  <c r="AX172" i="27"/>
  <c r="BG172" i="27" s="1"/>
  <c r="BC172" i="27"/>
  <c r="AY172" i="27"/>
  <c r="BH172" i="27" s="1"/>
  <c r="AZ172" i="27"/>
  <c r="BI172" i="27" s="1"/>
  <c r="BA172" i="27"/>
  <c r="BB176" i="27"/>
  <c r="BC176" i="27"/>
  <c r="AX176" i="27"/>
  <c r="BG176" i="27" s="1"/>
  <c r="BA176" i="27"/>
  <c r="AZ176" i="27"/>
  <c r="BI176" i="27" s="1"/>
  <c r="AY176" i="27"/>
  <c r="BH176" i="27" s="1"/>
  <c r="BB180" i="27"/>
  <c r="BA180" i="27"/>
  <c r="AX180" i="27"/>
  <c r="BG180" i="27" s="1"/>
  <c r="BC180" i="27"/>
  <c r="AZ180" i="27"/>
  <c r="BI180" i="27" s="1"/>
  <c r="AY180" i="27"/>
  <c r="BH180" i="27" s="1"/>
  <c r="BB184" i="27"/>
  <c r="AX184" i="27"/>
  <c r="BG184" i="27" s="1"/>
  <c r="BA184" i="27"/>
  <c r="AY184" i="27"/>
  <c r="BH184" i="27" s="1"/>
  <c r="BC184" i="27"/>
  <c r="AZ184" i="27"/>
  <c r="BI184" i="27" s="1"/>
  <c r="BB188" i="27"/>
  <c r="AX188" i="27"/>
  <c r="BG188" i="27" s="1"/>
  <c r="BA188" i="27"/>
  <c r="BC188" i="27"/>
  <c r="AY188" i="27"/>
  <c r="BH188" i="27" s="1"/>
  <c r="AZ188" i="27"/>
  <c r="BI188" i="27" s="1"/>
  <c r="BB192" i="27"/>
  <c r="BC192" i="27"/>
  <c r="AX192" i="27"/>
  <c r="BG192" i="27" s="1"/>
  <c r="BA192" i="27"/>
  <c r="AZ192" i="27"/>
  <c r="BI192" i="27" s="1"/>
  <c r="AY192" i="27"/>
  <c r="BH192" i="27" s="1"/>
  <c r="BB196" i="27"/>
  <c r="BA196" i="27"/>
  <c r="AX196" i="27"/>
  <c r="BG196" i="27" s="1"/>
  <c r="AZ196" i="27"/>
  <c r="BI196" i="27" s="1"/>
  <c r="BC196" i="27"/>
  <c r="AY196" i="27"/>
  <c r="BH196" i="27" s="1"/>
  <c r="BB200" i="27"/>
  <c r="AX200" i="27"/>
  <c r="BG200" i="27" s="1"/>
  <c r="BA200" i="27"/>
  <c r="AY200" i="27"/>
  <c r="BH200" i="27" s="1"/>
  <c r="AZ200" i="27"/>
  <c r="BI200" i="27" s="1"/>
  <c r="BC200" i="27"/>
  <c r="BB204" i="27"/>
  <c r="AX204" i="27"/>
  <c r="BG204" i="27" s="1"/>
  <c r="BA204" i="27"/>
  <c r="BC204" i="27"/>
  <c r="AY204" i="27"/>
  <c r="BH204" i="27" s="1"/>
  <c r="AZ204" i="27"/>
  <c r="BI204" i="27" s="1"/>
  <c r="BB208" i="27"/>
  <c r="BC208" i="27"/>
  <c r="AX208" i="27"/>
  <c r="BG208" i="27" s="1"/>
  <c r="AZ208" i="27"/>
  <c r="BI208" i="27" s="1"/>
  <c r="BA208" i="27"/>
  <c r="AY208" i="27"/>
  <c r="BH208" i="27" s="1"/>
  <c r="BB212" i="27"/>
  <c r="BA212" i="27"/>
  <c r="AX212" i="27"/>
  <c r="BG212" i="27" s="1"/>
  <c r="BC212" i="27"/>
  <c r="AZ212" i="27"/>
  <c r="BI212" i="27" s="1"/>
  <c r="AY212" i="27"/>
  <c r="BH212" i="27" s="1"/>
  <c r="BB216" i="27"/>
  <c r="AX216" i="27"/>
  <c r="BG216" i="27" s="1"/>
  <c r="BA216" i="27"/>
  <c r="BC216" i="27"/>
  <c r="AY216" i="27"/>
  <c r="BH216" i="27" s="1"/>
  <c r="AZ216" i="27"/>
  <c r="BI216" i="27" s="1"/>
  <c r="BB220" i="27"/>
  <c r="AX220" i="27"/>
  <c r="BG220" i="27" s="1"/>
  <c r="BC220" i="27"/>
  <c r="BA220" i="27"/>
  <c r="AY220" i="27"/>
  <c r="BH220" i="27" s="1"/>
  <c r="AZ220" i="27"/>
  <c r="BI220" i="27" s="1"/>
  <c r="BB224" i="27"/>
  <c r="BC224" i="27"/>
  <c r="AX224" i="27"/>
  <c r="BG224" i="27" s="1"/>
  <c r="AZ224" i="27"/>
  <c r="BI224" i="27" s="1"/>
  <c r="BA224" i="27"/>
  <c r="AY224" i="27"/>
  <c r="BH224" i="27" s="1"/>
  <c r="BB228" i="27"/>
  <c r="BA228" i="27"/>
  <c r="AX228" i="27"/>
  <c r="BG228" i="27" s="1"/>
  <c r="BC228" i="27"/>
  <c r="AZ228" i="27"/>
  <c r="BI228" i="27" s="1"/>
  <c r="AY228" i="27"/>
  <c r="BH228" i="27" s="1"/>
  <c r="BB232" i="27"/>
  <c r="AX232" i="27"/>
  <c r="BG232" i="27" s="1"/>
  <c r="BC232" i="27"/>
  <c r="AY232" i="27"/>
  <c r="BH232" i="27" s="1"/>
  <c r="BA232" i="27"/>
  <c r="AZ232" i="27"/>
  <c r="BI232" i="27" s="1"/>
  <c r="BB236" i="27"/>
  <c r="AX236" i="27"/>
  <c r="BG236" i="27" s="1"/>
  <c r="BA236" i="27"/>
  <c r="AY236" i="27"/>
  <c r="BH236" i="27" s="1"/>
  <c r="AZ236" i="27"/>
  <c r="BI236" i="27" s="1"/>
  <c r="BC236" i="27"/>
  <c r="BB240" i="27"/>
  <c r="BC240" i="27"/>
  <c r="AX240" i="27"/>
  <c r="BG240" i="27" s="1"/>
  <c r="BA240" i="27"/>
  <c r="AZ240" i="27"/>
  <c r="BI240" i="27" s="1"/>
  <c r="AY240" i="27"/>
  <c r="BH240" i="27" s="1"/>
  <c r="BB244" i="27"/>
  <c r="BA244" i="27"/>
  <c r="AX244" i="27"/>
  <c r="BG244" i="27" s="1"/>
  <c r="BC244" i="27"/>
  <c r="AZ244" i="27"/>
  <c r="BI244" i="27" s="1"/>
  <c r="AY244" i="27"/>
  <c r="BH244" i="27" s="1"/>
  <c r="BB248" i="27"/>
  <c r="AX248" i="27"/>
  <c r="BG248" i="27" s="1"/>
  <c r="AY248" i="27"/>
  <c r="BH248" i="27" s="1"/>
  <c r="BC248" i="27"/>
  <c r="AZ248" i="27"/>
  <c r="BI248" i="27" s="1"/>
  <c r="BA248" i="27"/>
  <c r="BB252" i="27"/>
  <c r="AX252" i="27"/>
  <c r="BG252" i="27" s="1"/>
  <c r="BA252" i="27"/>
  <c r="AY252" i="27"/>
  <c r="BH252" i="27" s="1"/>
  <c r="BC252" i="27"/>
  <c r="AZ252" i="27"/>
  <c r="BI252" i="27" s="1"/>
  <c r="BB256" i="27"/>
  <c r="BC256" i="27"/>
  <c r="AX256" i="27"/>
  <c r="BG256" i="27" s="1"/>
  <c r="BA256" i="27"/>
  <c r="AZ256" i="27"/>
  <c r="BI256" i="27" s="1"/>
  <c r="AY256" i="27"/>
  <c r="BH256" i="27" s="1"/>
  <c r="BB260" i="27"/>
  <c r="BA260" i="27"/>
  <c r="AX260" i="27"/>
  <c r="BG260" i="27" s="1"/>
  <c r="AZ260" i="27"/>
  <c r="BI260" i="27" s="1"/>
  <c r="AY260" i="27"/>
  <c r="BH260" i="27" s="1"/>
  <c r="BC260" i="27"/>
  <c r="BB264" i="27"/>
  <c r="AX264" i="27"/>
  <c r="BG264" i="27" s="1"/>
  <c r="BA264" i="27"/>
  <c r="BC264" i="27"/>
  <c r="AY264" i="27"/>
  <c r="BH264" i="27" s="1"/>
  <c r="AZ264" i="27"/>
  <c r="BI264" i="27" s="1"/>
  <c r="BB268" i="27"/>
  <c r="AX268" i="27"/>
  <c r="BG268" i="27" s="1"/>
  <c r="BA268" i="27"/>
  <c r="BC268" i="27"/>
  <c r="AY268" i="27"/>
  <c r="BH268" i="27" s="1"/>
  <c r="AZ268" i="27"/>
  <c r="BI268" i="27" s="1"/>
  <c r="BB272" i="27"/>
  <c r="BC272" i="27"/>
  <c r="AX272" i="27"/>
  <c r="BG272" i="27" s="1"/>
  <c r="BA272" i="27"/>
  <c r="AZ272" i="27"/>
  <c r="BI272" i="27" s="1"/>
  <c r="AY272" i="27"/>
  <c r="BH272" i="27" s="1"/>
  <c r="BB276" i="27"/>
  <c r="BA276" i="27"/>
  <c r="AX276" i="27"/>
  <c r="BG276" i="27" s="1"/>
  <c r="AZ276" i="27"/>
  <c r="BI276" i="27" s="1"/>
  <c r="AY276" i="27"/>
  <c r="BH276" i="27" s="1"/>
  <c r="BC276" i="27"/>
  <c r="BB280" i="27"/>
  <c r="BA280" i="27"/>
  <c r="BC280" i="27"/>
  <c r="AZ280" i="27"/>
  <c r="BI280" i="27" s="1"/>
  <c r="AX280" i="27"/>
  <c r="BG280" i="27" s="1"/>
  <c r="AY280" i="27"/>
  <c r="BH280" i="27" s="1"/>
  <c r="BB284" i="27"/>
  <c r="BC284" i="27"/>
  <c r="AZ284" i="27"/>
  <c r="BI284" i="27" s="1"/>
  <c r="AX284" i="27"/>
  <c r="BG284" i="27" s="1"/>
  <c r="AY284" i="27"/>
  <c r="BH284" i="27" s="1"/>
  <c r="BA284" i="27"/>
  <c r="BB288" i="27"/>
  <c r="BC288" i="27"/>
  <c r="BA288" i="27"/>
  <c r="AZ288" i="27"/>
  <c r="BI288" i="27" s="1"/>
  <c r="AX288" i="27"/>
  <c r="BG288" i="27" s="1"/>
  <c r="AY288" i="27"/>
  <c r="BH288" i="27" s="1"/>
  <c r="BB292" i="27"/>
  <c r="BA292" i="27"/>
  <c r="BC292" i="27"/>
  <c r="AZ292" i="27"/>
  <c r="BI292" i="27" s="1"/>
  <c r="AX292" i="27"/>
  <c r="BG292" i="27" s="1"/>
  <c r="AY292" i="27"/>
  <c r="BH292" i="27" s="1"/>
  <c r="BB296" i="27"/>
  <c r="BC296" i="27"/>
  <c r="BA296" i="27"/>
  <c r="AZ296" i="27"/>
  <c r="BI296" i="27" s="1"/>
  <c r="AX296" i="27"/>
  <c r="BG296" i="27" s="1"/>
  <c r="AY296" i="27"/>
  <c r="BH296" i="27" s="1"/>
  <c r="BB300" i="27"/>
  <c r="BC300" i="27"/>
  <c r="AZ300" i="27"/>
  <c r="BI300" i="27" s="1"/>
  <c r="AX300" i="27"/>
  <c r="BG300" i="27" s="1"/>
  <c r="BA300" i="27"/>
  <c r="AY300" i="27"/>
  <c r="BH300" i="27" s="1"/>
  <c r="BB304" i="27"/>
  <c r="BC304" i="27"/>
  <c r="BA304" i="27"/>
  <c r="AZ304" i="27"/>
  <c r="BI304" i="27" s="1"/>
  <c r="AX304" i="27"/>
  <c r="BG304" i="27" s="1"/>
  <c r="AY304" i="27"/>
  <c r="BH304" i="27" s="1"/>
  <c r="BB308" i="27"/>
  <c r="BA308" i="27"/>
  <c r="BC308" i="27"/>
  <c r="AZ308" i="27"/>
  <c r="BI308" i="27" s="1"/>
  <c r="AX308" i="27"/>
  <c r="BG308" i="27" s="1"/>
  <c r="AY308" i="27"/>
  <c r="BH308" i="27" s="1"/>
  <c r="BB312" i="27"/>
  <c r="BA312" i="27"/>
  <c r="AZ312" i="27"/>
  <c r="BI312" i="27" s="1"/>
  <c r="BC312" i="27"/>
  <c r="AX312" i="27"/>
  <c r="BG312" i="27" s="1"/>
  <c r="AY312" i="27"/>
  <c r="BH312" i="27" s="1"/>
  <c r="BB316" i="27"/>
  <c r="BA316" i="27"/>
  <c r="BC316" i="27"/>
  <c r="AZ316" i="27"/>
  <c r="BI316" i="27" s="1"/>
  <c r="AX316" i="27"/>
  <c r="BG316" i="27" s="1"/>
  <c r="AY316" i="27"/>
  <c r="BH316" i="27" s="1"/>
  <c r="BB320" i="27"/>
  <c r="BC320" i="27"/>
  <c r="BA320" i="27"/>
  <c r="AZ320" i="27"/>
  <c r="BI320" i="27" s="1"/>
  <c r="AX320" i="27"/>
  <c r="BG320" i="27" s="1"/>
  <c r="AY320" i="27"/>
  <c r="BH320" i="27" s="1"/>
  <c r="BB324" i="27"/>
  <c r="BA324" i="27"/>
  <c r="BC324" i="27"/>
  <c r="AZ324" i="27"/>
  <c r="BI324" i="27" s="1"/>
  <c r="AX324" i="27"/>
  <c r="BG324" i="27" s="1"/>
  <c r="AY324" i="27"/>
  <c r="BH324" i="27" s="1"/>
  <c r="BB328" i="27"/>
  <c r="BA328" i="27"/>
  <c r="AZ328" i="27"/>
  <c r="BI328" i="27" s="1"/>
  <c r="BC328" i="27"/>
  <c r="AX328" i="27"/>
  <c r="BG328" i="27" s="1"/>
  <c r="AY328" i="27"/>
  <c r="BH328" i="27" s="1"/>
  <c r="BB332" i="27"/>
  <c r="BA332" i="27"/>
  <c r="BC332" i="27"/>
  <c r="AZ332" i="27"/>
  <c r="BI332" i="27" s="1"/>
  <c r="AX332" i="27"/>
  <c r="BG332" i="27" s="1"/>
  <c r="AY332" i="27"/>
  <c r="BH332" i="27" s="1"/>
  <c r="BB336" i="27"/>
  <c r="BC336" i="27"/>
  <c r="AZ336" i="27"/>
  <c r="BI336" i="27" s="1"/>
  <c r="BA336" i="27"/>
  <c r="AX336" i="27"/>
  <c r="BG336" i="27" s="1"/>
  <c r="AY336" i="27"/>
  <c r="BH336" i="27" s="1"/>
  <c r="BB340" i="27"/>
  <c r="BA340" i="27"/>
  <c r="BC340" i="27"/>
  <c r="AZ340" i="27"/>
  <c r="BI340" i="27" s="1"/>
  <c r="AX340" i="27"/>
  <c r="BG340" i="27" s="1"/>
  <c r="AY340" i="27"/>
  <c r="BH340" i="27" s="1"/>
  <c r="BB344" i="27"/>
  <c r="BA344" i="27"/>
  <c r="BC344" i="27"/>
  <c r="AZ344" i="27"/>
  <c r="BI344" i="27" s="1"/>
  <c r="AX344" i="27"/>
  <c r="BG344" i="27" s="1"/>
  <c r="AY344" i="27"/>
  <c r="BH344" i="27" s="1"/>
  <c r="BB348" i="27"/>
  <c r="BC348" i="27"/>
  <c r="BA348" i="27"/>
  <c r="AZ348" i="27"/>
  <c r="BI348" i="27" s="1"/>
  <c r="AX348" i="27"/>
  <c r="BG348" i="27" s="1"/>
  <c r="AY348" i="27"/>
  <c r="BH348" i="27" s="1"/>
  <c r="BB352" i="27"/>
  <c r="BC352" i="27"/>
  <c r="AZ352" i="27"/>
  <c r="BI352" i="27" s="1"/>
  <c r="AX352" i="27"/>
  <c r="BG352" i="27" s="1"/>
  <c r="AY352" i="27"/>
  <c r="BH352" i="27" s="1"/>
  <c r="BA352" i="27"/>
  <c r="BB356" i="27"/>
  <c r="BA356" i="27"/>
  <c r="BC356" i="27"/>
  <c r="AZ356" i="27"/>
  <c r="BI356" i="27" s="1"/>
  <c r="AX356" i="27"/>
  <c r="BG356" i="27" s="1"/>
  <c r="AY356" i="27"/>
  <c r="BH356" i="27" s="1"/>
  <c r="BB360" i="27"/>
  <c r="BC360" i="27"/>
  <c r="AZ360" i="27"/>
  <c r="BI360" i="27" s="1"/>
  <c r="AX360" i="27"/>
  <c r="BG360" i="27" s="1"/>
  <c r="BA360" i="27"/>
  <c r="AY360" i="27"/>
  <c r="BH360" i="27" s="1"/>
  <c r="BB364" i="27"/>
  <c r="BA364" i="27"/>
  <c r="AZ364" i="27"/>
  <c r="BI364" i="27" s="1"/>
  <c r="BC364" i="27"/>
  <c r="AX364" i="27"/>
  <c r="BG364" i="27" s="1"/>
  <c r="AY364" i="27"/>
  <c r="BH364" i="27" s="1"/>
  <c r="BB368" i="27"/>
  <c r="BC368" i="27"/>
  <c r="BA368" i="27"/>
  <c r="AZ368" i="27"/>
  <c r="BI368" i="27" s="1"/>
  <c r="AX368" i="27"/>
  <c r="BG368" i="27" s="1"/>
  <c r="AY368" i="27"/>
  <c r="BH368" i="27" s="1"/>
  <c r="BB372" i="27"/>
  <c r="BA372" i="27"/>
  <c r="BC372" i="27"/>
  <c r="AZ372" i="27"/>
  <c r="BI372" i="27" s="1"/>
  <c r="AX372" i="27"/>
  <c r="BG372" i="27" s="1"/>
  <c r="AY372" i="27"/>
  <c r="BH372" i="27" s="1"/>
  <c r="BB376" i="27"/>
  <c r="BC376" i="27"/>
  <c r="AZ376" i="27"/>
  <c r="BI376" i="27" s="1"/>
  <c r="AX376" i="27"/>
  <c r="BG376" i="27" s="1"/>
  <c r="BA376" i="27"/>
  <c r="AY376" i="27"/>
  <c r="BH376" i="27" s="1"/>
  <c r="BB380" i="27"/>
  <c r="BA380" i="27"/>
  <c r="AZ380" i="27"/>
  <c r="BI380" i="27" s="1"/>
  <c r="AX380" i="27"/>
  <c r="BG380" i="27" s="1"/>
  <c r="AY380" i="27"/>
  <c r="BH380" i="27" s="1"/>
  <c r="BC380" i="27"/>
  <c r="BB384" i="27"/>
  <c r="BC384" i="27"/>
  <c r="BA384" i="27"/>
  <c r="AZ384" i="27"/>
  <c r="BI384" i="27" s="1"/>
  <c r="AX384" i="27"/>
  <c r="BG384" i="27" s="1"/>
  <c r="AY384" i="27"/>
  <c r="BH384" i="27" s="1"/>
  <c r="BB388" i="27"/>
  <c r="BA388" i="27"/>
  <c r="AZ388" i="27"/>
  <c r="BI388" i="27" s="1"/>
  <c r="AX388" i="27"/>
  <c r="BG388" i="27" s="1"/>
  <c r="BC388" i="27"/>
  <c r="AY388" i="27"/>
  <c r="BH388" i="27" s="1"/>
  <c r="BB392" i="27"/>
  <c r="BA392" i="27"/>
  <c r="BC392" i="27"/>
  <c r="AZ392" i="27"/>
  <c r="BI392" i="27" s="1"/>
  <c r="AX392" i="27"/>
  <c r="BG392" i="27" s="1"/>
  <c r="AY392" i="27"/>
  <c r="BH392" i="27" s="1"/>
  <c r="BB396" i="27"/>
  <c r="BA396" i="27"/>
  <c r="BC396" i="27"/>
  <c r="AZ396" i="27"/>
  <c r="BI396" i="27" s="1"/>
  <c r="AX396" i="27"/>
  <c r="BG396" i="27" s="1"/>
  <c r="AY396" i="27"/>
  <c r="BH396" i="27" s="1"/>
  <c r="BB400" i="27"/>
  <c r="BC400" i="27"/>
  <c r="BA400" i="27"/>
  <c r="AZ400" i="27"/>
  <c r="BI400" i="27" s="1"/>
  <c r="AX400" i="27"/>
  <c r="BG400" i="27" s="1"/>
  <c r="AY400" i="27"/>
  <c r="BH400" i="27" s="1"/>
  <c r="BB404" i="27"/>
  <c r="BA404" i="27"/>
  <c r="AZ404" i="27"/>
  <c r="BI404" i="27" s="1"/>
  <c r="AX404" i="27"/>
  <c r="BG404" i="27" s="1"/>
  <c r="BC404" i="27"/>
  <c r="AY404" i="27"/>
  <c r="BH404" i="27" s="1"/>
  <c r="BB408" i="27"/>
  <c r="BA408" i="27"/>
  <c r="BC408" i="27"/>
  <c r="AZ408" i="27"/>
  <c r="BI408" i="27" s="1"/>
  <c r="AX408" i="27"/>
  <c r="BG408" i="27" s="1"/>
  <c r="AY408" i="27"/>
  <c r="BH408" i="27" s="1"/>
  <c r="BB412" i="27"/>
  <c r="BC412" i="27"/>
  <c r="AZ412" i="27"/>
  <c r="BI412" i="27" s="1"/>
  <c r="BA412" i="27"/>
  <c r="AX412" i="27"/>
  <c r="BG412" i="27" s="1"/>
  <c r="AY412" i="27"/>
  <c r="BH412" i="27" s="1"/>
  <c r="BB416" i="27"/>
  <c r="BC416" i="27"/>
  <c r="BA416" i="27"/>
  <c r="AZ416" i="27"/>
  <c r="BI416" i="27" s="1"/>
  <c r="AX416" i="27"/>
  <c r="BG416" i="27" s="1"/>
  <c r="AY416" i="27"/>
  <c r="BH416" i="27" s="1"/>
  <c r="BB420" i="27"/>
  <c r="BA420" i="27"/>
  <c r="BC420" i="27"/>
  <c r="AZ420" i="27"/>
  <c r="BI420" i="27" s="1"/>
  <c r="AX420" i="27"/>
  <c r="BG420" i="27" s="1"/>
  <c r="AY420" i="27"/>
  <c r="BH420" i="27" s="1"/>
  <c r="BB424" i="27"/>
  <c r="BC424" i="27"/>
  <c r="BA424" i="27"/>
  <c r="AY424" i="27"/>
  <c r="BH424" i="27" s="1"/>
  <c r="AZ424" i="27"/>
  <c r="BI424" i="27" s="1"/>
  <c r="AX424" i="27"/>
  <c r="BG424" i="27" s="1"/>
  <c r="BB428" i="27"/>
  <c r="BC428" i="27"/>
  <c r="AY428" i="27"/>
  <c r="BH428" i="27" s="1"/>
  <c r="AZ428" i="27"/>
  <c r="BI428" i="27" s="1"/>
  <c r="BA428" i="27"/>
  <c r="AX428" i="27"/>
  <c r="BG428" i="27" s="1"/>
  <c r="BB432" i="27"/>
  <c r="BC432" i="27"/>
  <c r="BA432" i="27"/>
  <c r="AY432" i="27"/>
  <c r="BH432" i="27" s="1"/>
  <c r="AZ432" i="27"/>
  <c r="BI432" i="27" s="1"/>
  <c r="AX432" i="27"/>
  <c r="BG432" i="27" s="1"/>
  <c r="BB436" i="27"/>
  <c r="BA436" i="27"/>
  <c r="BC436" i="27"/>
  <c r="AY436" i="27"/>
  <c r="BH436" i="27" s="1"/>
  <c r="AZ436" i="27"/>
  <c r="BI436" i="27" s="1"/>
  <c r="AX436" i="27"/>
  <c r="BG436" i="27" s="1"/>
  <c r="BB440" i="27"/>
  <c r="BA440" i="27"/>
  <c r="BC440" i="27"/>
  <c r="AY440" i="27"/>
  <c r="BH440" i="27" s="1"/>
  <c r="AZ440" i="27"/>
  <c r="BI440" i="27" s="1"/>
  <c r="AX440" i="27"/>
  <c r="BG440" i="27" s="1"/>
  <c r="BB444" i="27"/>
  <c r="BA444" i="27"/>
  <c r="BC444" i="27"/>
  <c r="AY444" i="27"/>
  <c r="BH444" i="27" s="1"/>
  <c r="AZ444" i="27"/>
  <c r="BI444" i="27" s="1"/>
  <c r="AX444" i="27"/>
  <c r="BG444" i="27" s="1"/>
  <c r="BB448" i="27"/>
  <c r="BC448" i="27"/>
  <c r="BA448" i="27"/>
  <c r="AY448" i="27"/>
  <c r="BH448" i="27" s="1"/>
  <c r="AZ448" i="27"/>
  <c r="BI448" i="27" s="1"/>
  <c r="AX448" i="27"/>
  <c r="BG448" i="27" s="1"/>
  <c r="BB452" i="27"/>
  <c r="BA452" i="27"/>
  <c r="BC452" i="27"/>
  <c r="AY452" i="27"/>
  <c r="BH452" i="27" s="1"/>
  <c r="AZ452" i="27"/>
  <c r="BI452" i="27" s="1"/>
  <c r="AX452" i="27"/>
  <c r="BG452" i="27" s="1"/>
  <c r="BB456" i="27"/>
  <c r="BA456" i="27"/>
  <c r="AY456" i="27"/>
  <c r="BH456" i="27" s="1"/>
  <c r="AZ456" i="27"/>
  <c r="BI456" i="27" s="1"/>
  <c r="BC456" i="27"/>
  <c r="AX456" i="27"/>
  <c r="BG456" i="27" s="1"/>
  <c r="BB460" i="27"/>
  <c r="BA460" i="27"/>
  <c r="BC460" i="27"/>
  <c r="AY460" i="27"/>
  <c r="BH460" i="27" s="1"/>
  <c r="AZ460" i="27"/>
  <c r="BI460" i="27" s="1"/>
  <c r="AX460" i="27"/>
  <c r="BG460" i="27" s="1"/>
  <c r="BB464" i="27"/>
  <c r="BC464" i="27"/>
  <c r="AY464" i="27"/>
  <c r="BH464" i="27" s="1"/>
  <c r="BA464" i="27"/>
  <c r="AZ464" i="27"/>
  <c r="BI464" i="27" s="1"/>
  <c r="AX464" i="27"/>
  <c r="BG464" i="27" s="1"/>
  <c r="BB468" i="27"/>
  <c r="BA468" i="27"/>
  <c r="BC468" i="27"/>
  <c r="AY468" i="27"/>
  <c r="BH468" i="27" s="1"/>
  <c r="AZ468" i="27"/>
  <c r="BI468" i="27" s="1"/>
  <c r="AX468" i="27"/>
  <c r="BG468" i="27" s="1"/>
  <c r="BB472" i="27"/>
  <c r="BA472" i="27"/>
  <c r="AY472" i="27"/>
  <c r="BH472" i="27" s="1"/>
  <c r="AZ472" i="27"/>
  <c r="BI472" i="27" s="1"/>
  <c r="BC472" i="27"/>
  <c r="AX472" i="27"/>
  <c r="BG472" i="27" s="1"/>
  <c r="BB476" i="27"/>
  <c r="BC476" i="27"/>
  <c r="BA476" i="27"/>
  <c r="AY476" i="27"/>
  <c r="BH476" i="27" s="1"/>
  <c r="AZ476" i="27"/>
  <c r="BI476" i="27" s="1"/>
  <c r="AX476" i="27"/>
  <c r="BG476" i="27" s="1"/>
  <c r="BB480" i="27"/>
  <c r="BC480" i="27"/>
  <c r="AY480" i="27"/>
  <c r="BH480" i="27" s="1"/>
  <c r="BA480" i="27"/>
  <c r="AZ480" i="27"/>
  <c r="BI480" i="27" s="1"/>
  <c r="AX480" i="27"/>
  <c r="BG480" i="27" s="1"/>
  <c r="BB484" i="27"/>
  <c r="BA484" i="27"/>
  <c r="BC484" i="27"/>
  <c r="AY484" i="27"/>
  <c r="BH484" i="27" s="1"/>
  <c r="AZ484" i="27"/>
  <c r="BI484" i="27" s="1"/>
  <c r="AX484" i="27"/>
  <c r="BG484" i="27" s="1"/>
  <c r="BB488" i="27"/>
  <c r="BC488" i="27"/>
  <c r="BA488" i="27"/>
  <c r="AY488" i="27"/>
  <c r="BH488" i="27" s="1"/>
  <c r="AZ488" i="27"/>
  <c r="BI488" i="27" s="1"/>
  <c r="AX488" i="27"/>
  <c r="BG488" i="27" s="1"/>
  <c r="BB492" i="27"/>
  <c r="BC492" i="27"/>
  <c r="AY492" i="27"/>
  <c r="BH492" i="27" s="1"/>
  <c r="AZ492" i="27"/>
  <c r="BI492" i="27" s="1"/>
  <c r="AX492" i="27"/>
  <c r="BG492" i="27" s="1"/>
  <c r="BA492" i="27"/>
  <c r="BB496" i="27"/>
  <c r="BC496" i="27"/>
  <c r="AY496" i="27"/>
  <c r="BH496" i="27" s="1"/>
  <c r="BA496" i="27"/>
  <c r="AZ496" i="27"/>
  <c r="BI496" i="27" s="1"/>
  <c r="AX496" i="27"/>
  <c r="BG496" i="27" s="1"/>
  <c r="BB500" i="27"/>
  <c r="BA500" i="27"/>
  <c r="BC500" i="27"/>
  <c r="AY500" i="27"/>
  <c r="BH500" i="27" s="1"/>
  <c r="AZ500" i="27"/>
  <c r="BI500" i="27" s="1"/>
  <c r="AX500" i="27"/>
  <c r="BG500" i="27" s="1"/>
  <c r="BB504" i="27"/>
  <c r="BC504" i="27"/>
  <c r="AY504" i="27"/>
  <c r="BH504" i="27" s="1"/>
  <c r="BA504" i="27"/>
  <c r="AZ504" i="27"/>
  <c r="BI504" i="27" s="1"/>
  <c r="AX504" i="27"/>
  <c r="BG504" i="27" s="1"/>
  <c r="BB508" i="27"/>
  <c r="BA508" i="27"/>
  <c r="AY508" i="27"/>
  <c r="BH508" i="27" s="1"/>
  <c r="BC508" i="27"/>
  <c r="AZ508" i="27"/>
  <c r="BI508" i="27" s="1"/>
  <c r="AX508" i="27"/>
  <c r="BG508" i="27" s="1"/>
  <c r="BC81" i="27"/>
  <c r="AY81" i="27"/>
  <c r="BH81" i="27" s="1"/>
  <c r="BB81" i="27"/>
  <c r="BA81" i="27"/>
  <c r="AZ81" i="27"/>
  <c r="BI81" i="27" s="1"/>
  <c r="AX81" i="27"/>
  <c r="BG81" i="27" s="1"/>
  <c r="BC89" i="27"/>
  <c r="BB89" i="27"/>
  <c r="BA89" i="27"/>
  <c r="AX89" i="27"/>
  <c r="BG89" i="27" s="1"/>
  <c r="AY89" i="27"/>
  <c r="BH89" i="27" s="1"/>
  <c r="AZ89" i="27"/>
  <c r="BI89" i="27" s="1"/>
  <c r="BC97" i="27"/>
  <c r="AY97" i="27"/>
  <c r="BH97" i="27" s="1"/>
  <c r="BA97" i="27"/>
  <c r="AZ97" i="27"/>
  <c r="BI97" i="27" s="1"/>
  <c r="BB97" i="27"/>
  <c r="AX97" i="27"/>
  <c r="BG97" i="27" s="1"/>
  <c r="BC101" i="27"/>
  <c r="AX101" i="27"/>
  <c r="BG101" i="27" s="1"/>
  <c r="BA101" i="27"/>
  <c r="BB101" i="27"/>
  <c r="AY101" i="27"/>
  <c r="BH101" i="27" s="1"/>
  <c r="AZ101" i="27"/>
  <c r="BI101" i="27" s="1"/>
  <c r="BC105" i="27"/>
  <c r="BB105" i="27"/>
  <c r="BA105" i="27"/>
  <c r="AY105" i="27"/>
  <c r="BH105" i="27" s="1"/>
  <c r="AX105" i="27"/>
  <c r="BG105" i="27" s="1"/>
  <c r="AZ105" i="27"/>
  <c r="BI105" i="27" s="1"/>
  <c r="BC109" i="27"/>
  <c r="BA109" i="27"/>
  <c r="AZ109" i="27"/>
  <c r="BI109" i="27" s="1"/>
  <c r="BB109" i="27"/>
  <c r="AY109" i="27"/>
  <c r="BH109" i="27" s="1"/>
  <c r="AX109" i="27"/>
  <c r="BG109" i="27" s="1"/>
  <c r="BC113" i="27"/>
  <c r="AY113" i="27"/>
  <c r="BH113" i="27" s="1"/>
  <c r="BA113" i="27"/>
  <c r="BB113" i="27"/>
  <c r="AX113" i="27"/>
  <c r="BG113" i="27" s="1"/>
  <c r="AZ113" i="27"/>
  <c r="BI113" i="27" s="1"/>
  <c r="BC117" i="27"/>
  <c r="AX117" i="27"/>
  <c r="BG117" i="27" s="1"/>
  <c r="BB117" i="27"/>
  <c r="BA117" i="27"/>
  <c r="AY117" i="27"/>
  <c r="BH117" i="27" s="1"/>
  <c r="AZ117" i="27"/>
  <c r="BI117" i="27" s="1"/>
  <c r="BC121" i="27"/>
  <c r="BB121" i="27"/>
  <c r="BA121" i="27"/>
  <c r="AZ121" i="27"/>
  <c r="BI121" i="27" s="1"/>
  <c r="AY121" i="27"/>
  <c r="BH121" i="27" s="1"/>
  <c r="AX121" i="27"/>
  <c r="BG121" i="27" s="1"/>
  <c r="BC125" i="27"/>
  <c r="BA125" i="27"/>
  <c r="AZ125" i="27"/>
  <c r="BI125" i="27" s="1"/>
  <c r="AX125" i="27"/>
  <c r="BG125" i="27" s="1"/>
  <c r="BB125" i="27"/>
  <c r="AY125" i="27"/>
  <c r="BH125" i="27" s="1"/>
  <c r="BC129" i="27"/>
  <c r="AY129" i="27"/>
  <c r="BH129" i="27" s="1"/>
  <c r="BB129" i="27"/>
  <c r="BA129" i="27"/>
  <c r="AX129" i="27"/>
  <c r="BG129" i="27" s="1"/>
  <c r="AZ129" i="27"/>
  <c r="BI129" i="27" s="1"/>
  <c r="BC133" i="27"/>
  <c r="AY133" i="27"/>
  <c r="BH133" i="27" s="1"/>
  <c r="BB133" i="27"/>
  <c r="BA133" i="27"/>
  <c r="AX133" i="27"/>
  <c r="BG133" i="27" s="1"/>
  <c r="AZ133" i="27"/>
  <c r="BI133" i="27" s="1"/>
  <c r="BC137" i="27"/>
  <c r="BB137" i="27"/>
  <c r="AY137" i="27"/>
  <c r="BH137" i="27" s="1"/>
  <c r="BA137" i="27"/>
  <c r="AZ137" i="27"/>
  <c r="BI137" i="27" s="1"/>
  <c r="AX137" i="27"/>
  <c r="BG137" i="27" s="1"/>
  <c r="BC141" i="27"/>
  <c r="BA141" i="27"/>
  <c r="AY141" i="27"/>
  <c r="BH141" i="27" s="1"/>
  <c r="BB141" i="27"/>
  <c r="AZ141" i="27"/>
  <c r="BI141" i="27" s="1"/>
  <c r="AX141" i="27"/>
  <c r="BG141" i="27" s="1"/>
  <c r="BC145" i="27"/>
  <c r="AY145" i="27"/>
  <c r="BH145" i="27" s="1"/>
  <c r="BB145" i="27"/>
  <c r="AX145" i="27"/>
  <c r="BG145" i="27" s="1"/>
  <c r="BA145" i="27"/>
  <c r="AZ145" i="27"/>
  <c r="BI145" i="27" s="1"/>
  <c r="BC149" i="27"/>
  <c r="AY149" i="27"/>
  <c r="BH149" i="27" s="1"/>
  <c r="BA149" i="27"/>
  <c r="BB149" i="27"/>
  <c r="AX149" i="27"/>
  <c r="BG149" i="27" s="1"/>
  <c r="AZ149" i="27"/>
  <c r="BI149" i="27" s="1"/>
  <c r="BC153" i="27"/>
  <c r="BB153" i="27"/>
  <c r="AY153" i="27"/>
  <c r="BH153" i="27" s="1"/>
  <c r="BA153" i="27"/>
  <c r="AZ153" i="27"/>
  <c r="BI153" i="27" s="1"/>
  <c r="AX153" i="27"/>
  <c r="BG153" i="27" s="1"/>
  <c r="BC157" i="27"/>
  <c r="BA157" i="27"/>
  <c r="AY157" i="27"/>
  <c r="BH157" i="27" s="1"/>
  <c r="BB157" i="27"/>
  <c r="AZ157" i="27"/>
  <c r="BI157" i="27" s="1"/>
  <c r="AX157" i="27"/>
  <c r="BG157" i="27" s="1"/>
  <c r="BC161" i="27"/>
  <c r="AY161" i="27"/>
  <c r="BH161" i="27" s="1"/>
  <c r="BA161" i="27"/>
  <c r="BB161" i="27"/>
  <c r="AX161" i="27"/>
  <c r="BG161" i="27" s="1"/>
  <c r="AZ161" i="27"/>
  <c r="BI161" i="27" s="1"/>
  <c r="BC165" i="27"/>
  <c r="AY165" i="27"/>
  <c r="BH165" i="27" s="1"/>
  <c r="BA165" i="27"/>
  <c r="BB165" i="27"/>
  <c r="AX165" i="27"/>
  <c r="BG165" i="27" s="1"/>
  <c r="AZ165" i="27"/>
  <c r="BI165" i="27" s="1"/>
  <c r="BC169" i="27"/>
  <c r="BB169" i="27"/>
  <c r="AY169" i="27"/>
  <c r="BH169" i="27" s="1"/>
  <c r="BA169" i="27"/>
  <c r="AZ169" i="27"/>
  <c r="BI169" i="27" s="1"/>
  <c r="AX169" i="27"/>
  <c r="BG169" i="27" s="1"/>
  <c r="BC173" i="27"/>
  <c r="BA173" i="27"/>
  <c r="AY173" i="27"/>
  <c r="BH173" i="27" s="1"/>
  <c r="BB173" i="27"/>
  <c r="AZ173" i="27"/>
  <c r="BI173" i="27" s="1"/>
  <c r="AX173" i="27"/>
  <c r="BG173" i="27" s="1"/>
  <c r="BC177" i="27"/>
  <c r="AY177" i="27"/>
  <c r="BH177" i="27" s="1"/>
  <c r="AX177" i="27"/>
  <c r="BG177" i="27" s="1"/>
  <c r="BB177" i="27"/>
  <c r="BA177" i="27"/>
  <c r="AZ177" i="27"/>
  <c r="BI177" i="27" s="1"/>
  <c r="BC181" i="27"/>
  <c r="AY181" i="27"/>
  <c r="BH181" i="27" s="1"/>
  <c r="BA181" i="27"/>
  <c r="AX181" i="27"/>
  <c r="BG181" i="27" s="1"/>
  <c r="AZ181" i="27"/>
  <c r="BI181" i="27" s="1"/>
  <c r="BB181" i="27"/>
  <c r="BC185" i="27"/>
  <c r="BB185" i="27"/>
  <c r="AY185" i="27"/>
  <c r="BH185" i="27" s="1"/>
  <c r="BA185" i="27"/>
  <c r="AZ185" i="27"/>
  <c r="BI185" i="27" s="1"/>
  <c r="AX185" i="27"/>
  <c r="BG185" i="27" s="1"/>
  <c r="BC189" i="27"/>
  <c r="BA189" i="27"/>
  <c r="AY189" i="27"/>
  <c r="BH189" i="27" s="1"/>
  <c r="AZ189" i="27"/>
  <c r="BI189" i="27" s="1"/>
  <c r="AX189" i="27"/>
  <c r="BG189" i="27" s="1"/>
  <c r="BB189" i="27"/>
  <c r="BC193" i="27"/>
  <c r="AY193" i="27"/>
  <c r="BH193" i="27" s="1"/>
  <c r="BA193" i="27"/>
  <c r="BB193" i="27"/>
  <c r="AX193" i="27"/>
  <c r="BG193" i="27" s="1"/>
  <c r="AZ193" i="27"/>
  <c r="BI193" i="27" s="1"/>
  <c r="BC197" i="27"/>
  <c r="AY197" i="27"/>
  <c r="BH197" i="27" s="1"/>
  <c r="BA197" i="27"/>
  <c r="BB197" i="27"/>
  <c r="AX197" i="27"/>
  <c r="BG197" i="27" s="1"/>
  <c r="AZ197" i="27"/>
  <c r="BI197" i="27" s="1"/>
  <c r="BC201" i="27"/>
  <c r="BB201" i="27"/>
  <c r="AY201" i="27"/>
  <c r="BH201" i="27" s="1"/>
  <c r="BA201" i="27"/>
  <c r="AZ201" i="27"/>
  <c r="BI201" i="27" s="1"/>
  <c r="AX201" i="27"/>
  <c r="BG201" i="27" s="1"/>
  <c r="BC205" i="27"/>
  <c r="BA205" i="27"/>
  <c r="AY205" i="27"/>
  <c r="BH205" i="27" s="1"/>
  <c r="AZ205" i="27"/>
  <c r="BI205" i="27" s="1"/>
  <c r="AX205" i="27"/>
  <c r="BG205" i="27" s="1"/>
  <c r="BB205" i="27"/>
  <c r="BC209" i="27"/>
  <c r="AY209" i="27"/>
  <c r="BH209" i="27" s="1"/>
  <c r="BA209" i="27"/>
  <c r="BB209" i="27"/>
  <c r="AX209" i="27"/>
  <c r="BG209" i="27" s="1"/>
  <c r="AZ209" i="27"/>
  <c r="BI209" i="27" s="1"/>
  <c r="BC213" i="27"/>
  <c r="AY213" i="27"/>
  <c r="BH213" i="27" s="1"/>
  <c r="BB213" i="27"/>
  <c r="BA213" i="27"/>
  <c r="AX213" i="27"/>
  <c r="BG213" i="27" s="1"/>
  <c r="AZ213" i="27"/>
  <c r="BI213" i="27" s="1"/>
  <c r="BC217" i="27"/>
  <c r="BB217" i="27"/>
  <c r="AY217" i="27"/>
  <c r="BH217" i="27" s="1"/>
  <c r="BA217" i="27"/>
  <c r="AZ217" i="27"/>
  <c r="BI217" i="27" s="1"/>
  <c r="AX217" i="27"/>
  <c r="BG217" i="27" s="1"/>
  <c r="BC221" i="27"/>
  <c r="BA221" i="27"/>
  <c r="AY221" i="27"/>
  <c r="BH221" i="27" s="1"/>
  <c r="BB221" i="27"/>
  <c r="AZ221" i="27"/>
  <c r="BI221" i="27" s="1"/>
  <c r="AX221" i="27"/>
  <c r="BG221" i="27" s="1"/>
  <c r="BC225" i="27"/>
  <c r="AY225" i="27"/>
  <c r="BH225" i="27" s="1"/>
  <c r="BB225" i="27"/>
  <c r="AX225" i="27"/>
  <c r="BG225" i="27" s="1"/>
  <c r="BA225" i="27"/>
  <c r="AZ225" i="27"/>
  <c r="BI225" i="27" s="1"/>
  <c r="BC229" i="27"/>
  <c r="AY229" i="27"/>
  <c r="BH229" i="27" s="1"/>
  <c r="BB229" i="27"/>
  <c r="AX229" i="27"/>
  <c r="BG229" i="27" s="1"/>
  <c r="AZ229" i="27"/>
  <c r="BI229" i="27" s="1"/>
  <c r="BA229" i="27"/>
  <c r="BC233" i="27"/>
  <c r="BB233" i="27"/>
  <c r="AY233" i="27"/>
  <c r="BH233" i="27" s="1"/>
  <c r="BA233" i="27"/>
  <c r="AZ233" i="27"/>
  <c r="BI233" i="27" s="1"/>
  <c r="AX233" i="27"/>
  <c r="BG233" i="27" s="1"/>
  <c r="BC237" i="27"/>
  <c r="BA237" i="27"/>
  <c r="AY237" i="27"/>
  <c r="BH237" i="27" s="1"/>
  <c r="BB237" i="27"/>
  <c r="AZ237" i="27"/>
  <c r="BI237" i="27" s="1"/>
  <c r="AX237" i="27"/>
  <c r="BG237" i="27" s="1"/>
  <c r="BC241" i="27"/>
  <c r="AY241" i="27"/>
  <c r="BH241" i="27" s="1"/>
  <c r="BA241" i="27"/>
  <c r="AX241" i="27"/>
  <c r="BG241" i="27" s="1"/>
  <c r="BB241" i="27"/>
  <c r="AZ241" i="27"/>
  <c r="BI241" i="27" s="1"/>
  <c r="BC245" i="27"/>
  <c r="AY245" i="27"/>
  <c r="BH245" i="27" s="1"/>
  <c r="BA245" i="27"/>
  <c r="BB245" i="27"/>
  <c r="AX245" i="27"/>
  <c r="BG245" i="27" s="1"/>
  <c r="AZ245" i="27"/>
  <c r="BI245" i="27" s="1"/>
  <c r="BC249" i="27"/>
  <c r="BB249" i="27"/>
  <c r="AY249" i="27"/>
  <c r="BH249" i="27" s="1"/>
  <c r="BA249" i="27"/>
  <c r="AZ249" i="27"/>
  <c r="BI249" i="27" s="1"/>
  <c r="AX249" i="27"/>
  <c r="BG249" i="27" s="1"/>
  <c r="BC253" i="27"/>
  <c r="BA253" i="27"/>
  <c r="AY253" i="27"/>
  <c r="BH253" i="27" s="1"/>
  <c r="AZ253" i="27"/>
  <c r="BI253" i="27" s="1"/>
  <c r="BB253" i="27"/>
  <c r="AX253" i="27"/>
  <c r="BG253" i="27" s="1"/>
  <c r="BC257" i="27"/>
  <c r="AY257" i="27"/>
  <c r="BH257" i="27" s="1"/>
  <c r="BA257" i="27"/>
  <c r="AX257" i="27"/>
  <c r="BG257" i="27" s="1"/>
  <c r="AZ257" i="27"/>
  <c r="BI257" i="27" s="1"/>
  <c r="BB257" i="27"/>
  <c r="BC261" i="27"/>
  <c r="AY261" i="27"/>
  <c r="BH261" i="27" s="1"/>
  <c r="BA261" i="27"/>
  <c r="BB261" i="27"/>
  <c r="AX261" i="27"/>
  <c r="BG261" i="27" s="1"/>
  <c r="AZ261" i="27"/>
  <c r="BI261" i="27" s="1"/>
  <c r="BC265" i="27"/>
  <c r="BB265" i="27"/>
  <c r="AY265" i="27"/>
  <c r="BH265" i="27" s="1"/>
  <c r="AZ265" i="27"/>
  <c r="BI265" i="27" s="1"/>
  <c r="AX265" i="27"/>
  <c r="BG265" i="27" s="1"/>
  <c r="BA265" i="27"/>
  <c r="BC269" i="27"/>
  <c r="BA269" i="27"/>
  <c r="AY269" i="27"/>
  <c r="BH269" i="27" s="1"/>
  <c r="BB269" i="27"/>
  <c r="AZ269" i="27"/>
  <c r="BI269" i="27" s="1"/>
  <c r="AX269" i="27"/>
  <c r="BG269" i="27" s="1"/>
  <c r="BC273" i="27"/>
  <c r="AY273" i="27"/>
  <c r="BH273" i="27" s="1"/>
  <c r="BA273" i="27"/>
  <c r="BB273" i="27"/>
  <c r="AX273" i="27"/>
  <c r="BG273" i="27" s="1"/>
  <c r="AZ273" i="27"/>
  <c r="BI273" i="27" s="1"/>
  <c r="BC277" i="27"/>
  <c r="AY277" i="27"/>
  <c r="BH277" i="27" s="1"/>
  <c r="BB277" i="27"/>
  <c r="BA277" i="27"/>
  <c r="AX277" i="27"/>
  <c r="BG277" i="27" s="1"/>
  <c r="AZ277" i="27"/>
  <c r="BI277" i="27" s="1"/>
  <c r="BC281" i="27"/>
  <c r="BB281" i="27"/>
  <c r="AX281" i="27"/>
  <c r="BG281" i="27" s="1"/>
  <c r="AY281" i="27"/>
  <c r="BH281" i="27" s="1"/>
  <c r="BA281" i="27"/>
  <c r="AZ281" i="27"/>
  <c r="BI281" i="27" s="1"/>
  <c r="BC285" i="27"/>
  <c r="BA285" i="27"/>
  <c r="BB285" i="27"/>
  <c r="AX285" i="27"/>
  <c r="BG285" i="27" s="1"/>
  <c r="AY285" i="27"/>
  <c r="BH285" i="27" s="1"/>
  <c r="AZ285" i="27"/>
  <c r="BI285" i="27" s="1"/>
  <c r="BC289" i="27"/>
  <c r="BB289" i="27"/>
  <c r="AX289" i="27"/>
  <c r="BG289" i="27" s="1"/>
  <c r="BA289" i="27"/>
  <c r="AY289" i="27"/>
  <c r="BH289" i="27" s="1"/>
  <c r="AZ289" i="27"/>
  <c r="BI289" i="27" s="1"/>
  <c r="BC293" i="27"/>
  <c r="BA293" i="27"/>
  <c r="AX293" i="27"/>
  <c r="BG293" i="27" s="1"/>
  <c r="BB293" i="27"/>
  <c r="AY293" i="27"/>
  <c r="BH293" i="27" s="1"/>
  <c r="AZ293" i="27"/>
  <c r="BI293" i="27" s="1"/>
  <c r="BC297" i="27"/>
  <c r="BB297" i="27"/>
  <c r="BA297" i="27"/>
  <c r="AX297" i="27"/>
  <c r="BG297" i="27" s="1"/>
  <c r="AY297" i="27"/>
  <c r="BH297" i="27" s="1"/>
  <c r="AZ297" i="27"/>
  <c r="BI297" i="27" s="1"/>
  <c r="BC301" i="27"/>
  <c r="BA301" i="27"/>
  <c r="BB301" i="27"/>
  <c r="AX301" i="27"/>
  <c r="BG301" i="27" s="1"/>
  <c r="AY301" i="27"/>
  <c r="BH301" i="27" s="1"/>
  <c r="AZ301" i="27"/>
  <c r="BI301" i="27" s="1"/>
  <c r="BC305" i="27"/>
  <c r="AX305" i="27"/>
  <c r="BG305" i="27" s="1"/>
  <c r="BB305" i="27"/>
  <c r="AY305" i="27"/>
  <c r="BH305" i="27" s="1"/>
  <c r="AZ305" i="27"/>
  <c r="BI305" i="27" s="1"/>
  <c r="BA305" i="27"/>
  <c r="BC309" i="27"/>
  <c r="BA309" i="27"/>
  <c r="AX309" i="27"/>
  <c r="BG309" i="27" s="1"/>
  <c r="AY309" i="27"/>
  <c r="BH309" i="27" s="1"/>
  <c r="BB309" i="27"/>
  <c r="AZ309" i="27"/>
  <c r="BI309" i="27" s="1"/>
  <c r="BC313" i="27"/>
  <c r="BB313" i="27"/>
  <c r="BA313" i="27"/>
  <c r="AX313" i="27"/>
  <c r="BG313" i="27" s="1"/>
  <c r="AY313" i="27"/>
  <c r="BH313" i="27" s="1"/>
  <c r="AZ313" i="27"/>
  <c r="BI313" i="27" s="1"/>
  <c r="BC317" i="27"/>
  <c r="BA317" i="27"/>
  <c r="AX317" i="27"/>
  <c r="BG317" i="27" s="1"/>
  <c r="BB317" i="27"/>
  <c r="AY317" i="27"/>
  <c r="BH317" i="27" s="1"/>
  <c r="AZ317" i="27"/>
  <c r="BI317" i="27" s="1"/>
  <c r="BC321" i="27"/>
  <c r="BA321" i="27"/>
  <c r="BB321" i="27"/>
  <c r="AX321" i="27"/>
  <c r="BG321" i="27" s="1"/>
  <c r="AY321" i="27"/>
  <c r="BH321" i="27" s="1"/>
  <c r="AZ321" i="27"/>
  <c r="BI321" i="27" s="1"/>
  <c r="BC325" i="27"/>
  <c r="BA325" i="27"/>
  <c r="BB325" i="27"/>
  <c r="AX325" i="27"/>
  <c r="BG325" i="27" s="1"/>
  <c r="AY325" i="27"/>
  <c r="BH325" i="27" s="1"/>
  <c r="AZ325" i="27"/>
  <c r="BI325" i="27" s="1"/>
  <c r="BC329" i="27"/>
  <c r="BB329" i="27"/>
  <c r="AX329" i="27"/>
  <c r="BG329" i="27" s="1"/>
  <c r="BA329" i="27"/>
  <c r="AY329" i="27"/>
  <c r="BH329" i="27" s="1"/>
  <c r="AZ329" i="27"/>
  <c r="BI329" i="27" s="1"/>
  <c r="BC333" i="27"/>
  <c r="BA333" i="27"/>
  <c r="AX333" i="27"/>
  <c r="BG333" i="27" s="1"/>
  <c r="AY333" i="27"/>
  <c r="BH333" i="27" s="1"/>
  <c r="AZ333" i="27"/>
  <c r="BI333" i="27" s="1"/>
  <c r="BB333" i="27"/>
  <c r="BC337" i="27"/>
  <c r="BA337" i="27"/>
  <c r="BB337" i="27"/>
  <c r="AX337" i="27"/>
  <c r="BG337" i="27" s="1"/>
  <c r="AY337" i="27"/>
  <c r="BH337" i="27" s="1"/>
  <c r="AZ337" i="27"/>
  <c r="BI337" i="27" s="1"/>
  <c r="BC341" i="27"/>
  <c r="BB341" i="27"/>
  <c r="AX341" i="27"/>
  <c r="BG341" i="27" s="1"/>
  <c r="BA341" i="27"/>
  <c r="AY341" i="27"/>
  <c r="BH341" i="27" s="1"/>
  <c r="AZ341" i="27"/>
  <c r="BI341" i="27" s="1"/>
  <c r="BC345" i="27"/>
  <c r="BB345" i="27"/>
  <c r="BA345" i="27"/>
  <c r="AX345" i="27"/>
  <c r="BG345" i="27" s="1"/>
  <c r="AY345" i="27"/>
  <c r="BH345" i="27" s="1"/>
  <c r="AZ345" i="27"/>
  <c r="BI345" i="27" s="1"/>
  <c r="BC349" i="27"/>
  <c r="BA349" i="27"/>
  <c r="BB349" i="27"/>
  <c r="AX349" i="27"/>
  <c r="BG349" i="27" s="1"/>
  <c r="AY349" i="27"/>
  <c r="BH349" i="27" s="1"/>
  <c r="AZ349" i="27"/>
  <c r="BI349" i="27" s="1"/>
  <c r="BC353" i="27"/>
  <c r="BB353" i="27"/>
  <c r="AX353" i="27"/>
  <c r="BG353" i="27" s="1"/>
  <c r="BA353" i="27"/>
  <c r="AY353" i="27"/>
  <c r="BH353" i="27" s="1"/>
  <c r="AZ353" i="27"/>
  <c r="BI353" i="27" s="1"/>
  <c r="BC357" i="27"/>
  <c r="AX357" i="27"/>
  <c r="BG357" i="27" s="1"/>
  <c r="BB357" i="27"/>
  <c r="BA357" i="27"/>
  <c r="AY357" i="27"/>
  <c r="BH357" i="27" s="1"/>
  <c r="AZ357" i="27"/>
  <c r="BI357" i="27" s="1"/>
  <c r="BC361" i="27"/>
  <c r="BB361" i="27"/>
  <c r="BA361" i="27"/>
  <c r="AX361" i="27"/>
  <c r="BG361" i="27" s="1"/>
  <c r="AY361" i="27"/>
  <c r="BH361" i="27" s="1"/>
  <c r="AZ361" i="27"/>
  <c r="BI361" i="27" s="1"/>
  <c r="BC365" i="27"/>
  <c r="BA365" i="27"/>
  <c r="BB365" i="27"/>
  <c r="AX365" i="27"/>
  <c r="BG365" i="27" s="1"/>
  <c r="AY365" i="27"/>
  <c r="BH365" i="27" s="1"/>
  <c r="AZ365" i="27"/>
  <c r="BI365" i="27" s="1"/>
  <c r="BC369" i="27"/>
  <c r="BA369" i="27"/>
  <c r="AX369" i="27"/>
  <c r="BG369" i="27" s="1"/>
  <c r="AY369" i="27"/>
  <c r="BH369" i="27" s="1"/>
  <c r="BB369" i="27"/>
  <c r="AZ369" i="27"/>
  <c r="BI369" i="27" s="1"/>
  <c r="BC373" i="27"/>
  <c r="BA373" i="27"/>
  <c r="BB373" i="27"/>
  <c r="AX373" i="27"/>
  <c r="BG373" i="27" s="1"/>
  <c r="AY373" i="27"/>
  <c r="BH373" i="27" s="1"/>
  <c r="AZ373" i="27"/>
  <c r="BI373" i="27" s="1"/>
  <c r="BC377" i="27"/>
  <c r="BB377" i="27"/>
  <c r="BA377" i="27"/>
  <c r="AX377" i="27"/>
  <c r="BG377" i="27" s="1"/>
  <c r="AY377" i="27"/>
  <c r="BH377" i="27" s="1"/>
  <c r="AZ377" i="27"/>
  <c r="BI377" i="27" s="1"/>
  <c r="BC381" i="27"/>
  <c r="BA381" i="27"/>
  <c r="AX381" i="27"/>
  <c r="BG381" i="27" s="1"/>
  <c r="BB381" i="27"/>
  <c r="AY381" i="27"/>
  <c r="BH381" i="27" s="1"/>
  <c r="AZ381" i="27"/>
  <c r="BI381" i="27" s="1"/>
  <c r="BC385" i="27"/>
  <c r="BA385" i="27"/>
  <c r="AX385" i="27"/>
  <c r="BG385" i="27" s="1"/>
  <c r="AY385" i="27"/>
  <c r="BH385" i="27" s="1"/>
  <c r="BB385" i="27"/>
  <c r="AZ385" i="27"/>
  <c r="BI385" i="27" s="1"/>
  <c r="BC389" i="27"/>
  <c r="BA389" i="27"/>
  <c r="BB389" i="27"/>
  <c r="AX389" i="27"/>
  <c r="BG389" i="27" s="1"/>
  <c r="AY389" i="27"/>
  <c r="BH389" i="27" s="1"/>
  <c r="AZ389" i="27"/>
  <c r="BI389" i="27" s="1"/>
  <c r="BC393" i="27"/>
  <c r="BB393" i="27"/>
  <c r="AX393" i="27"/>
  <c r="BG393" i="27" s="1"/>
  <c r="BA393" i="27"/>
  <c r="AY393" i="27"/>
  <c r="BH393" i="27" s="1"/>
  <c r="AZ393" i="27"/>
  <c r="BI393" i="27" s="1"/>
  <c r="BC397" i="27"/>
  <c r="BA397" i="27"/>
  <c r="BB397" i="27"/>
  <c r="AX397" i="27"/>
  <c r="BG397" i="27" s="1"/>
  <c r="AY397" i="27"/>
  <c r="BH397" i="27" s="1"/>
  <c r="AZ397" i="27"/>
  <c r="BI397" i="27" s="1"/>
  <c r="BC401" i="27"/>
  <c r="BA401" i="27"/>
  <c r="BB401" i="27"/>
  <c r="AX401" i="27"/>
  <c r="BG401" i="27" s="1"/>
  <c r="AY401" i="27"/>
  <c r="BH401" i="27" s="1"/>
  <c r="AZ401" i="27"/>
  <c r="BI401" i="27" s="1"/>
  <c r="BC405" i="27"/>
  <c r="BB405" i="27"/>
  <c r="AX405" i="27"/>
  <c r="BG405" i="27" s="1"/>
  <c r="BA405" i="27"/>
  <c r="AY405" i="27"/>
  <c r="BH405" i="27" s="1"/>
  <c r="AZ405" i="27"/>
  <c r="BI405" i="27" s="1"/>
  <c r="BC409" i="27"/>
  <c r="BB409" i="27"/>
  <c r="AX409" i="27"/>
  <c r="BG409" i="27" s="1"/>
  <c r="AY409" i="27"/>
  <c r="BH409" i="27" s="1"/>
  <c r="AZ409" i="27"/>
  <c r="BI409" i="27" s="1"/>
  <c r="BA409" i="27"/>
  <c r="BC413" i="27"/>
  <c r="BA413" i="27"/>
  <c r="BB413" i="27"/>
  <c r="AX413" i="27"/>
  <c r="BG413" i="27" s="1"/>
  <c r="AY413" i="27"/>
  <c r="BH413" i="27" s="1"/>
  <c r="AZ413" i="27"/>
  <c r="BI413" i="27" s="1"/>
  <c r="BC417" i="27"/>
  <c r="BB417" i="27"/>
  <c r="AX417" i="27"/>
  <c r="BG417" i="27" s="1"/>
  <c r="AY417" i="27"/>
  <c r="BH417" i="27" s="1"/>
  <c r="AZ417" i="27"/>
  <c r="BI417" i="27" s="1"/>
  <c r="BA417" i="27"/>
  <c r="BC421" i="27"/>
  <c r="BA421" i="27"/>
  <c r="BB421" i="27"/>
  <c r="AZ421" i="27"/>
  <c r="BI421" i="27" s="1"/>
  <c r="AX421" i="27"/>
  <c r="BG421" i="27" s="1"/>
  <c r="AY421" i="27"/>
  <c r="BH421" i="27" s="1"/>
  <c r="BC425" i="27"/>
  <c r="BB425" i="27"/>
  <c r="BA425" i="27"/>
  <c r="AZ425" i="27"/>
  <c r="BI425" i="27" s="1"/>
  <c r="AX425" i="27"/>
  <c r="BG425" i="27" s="1"/>
  <c r="AY425" i="27"/>
  <c r="BH425" i="27" s="1"/>
  <c r="BC429" i="27"/>
  <c r="BA429" i="27"/>
  <c r="BB429" i="27"/>
  <c r="AZ429" i="27"/>
  <c r="BI429" i="27" s="1"/>
  <c r="AX429" i="27"/>
  <c r="BG429" i="27" s="1"/>
  <c r="AY429" i="27"/>
  <c r="BH429" i="27" s="1"/>
  <c r="BC433" i="27"/>
  <c r="BB433" i="27"/>
  <c r="AZ433" i="27"/>
  <c r="BI433" i="27" s="1"/>
  <c r="AX433" i="27"/>
  <c r="BG433" i="27" s="1"/>
  <c r="BA433" i="27"/>
  <c r="AY433" i="27"/>
  <c r="BH433" i="27" s="1"/>
  <c r="BC437" i="27"/>
  <c r="BA437" i="27"/>
  <c r="AZ437" i="27"/>
  <c r="BI437" i="27" s="1"/>
  <c r="AX437" i="27"/>
  <c r="BG437" i="27" s="1"/>
  <c r="BB437" i="27"/>
  <c r="AY437" i="27"/>
  <c r="BH437" i="27" s="1"/>
  <c r="BC441" i="27"/>
  <c r="BB441" i="27"/>
  <c r="BA441" i="27"/>
  <c r="AZ441" i="27"/>
  <c r="BI441" i="27" s="1"/>
  <c r="AX441" i="27"/>
  <c r="BG441" i="27" s="1"/>
  <c r="AY441" i="27"/>
  <c r="BH441" i="27" s="1"/>
  <c r="BC445" i="27"/>
  <c r="BA445" i="27"/>
  <c r="AZ445" i="27"/>
  <c r="BI445" i="27" s="1"/>
  <c r="BB445" i="27"/>
  <c r="AX445" i="27"/>
  <c r="BG445" i="27" s="1"/>
  <c r="AY445" i="27"/>
  <c r="BH445" i="27" s="1"/>
  <c r="BC449" i="27"/>
  <c r="BA449" i="27"/>
  <c r="BB449" i="27"/>
  <c r="AZ449" i="27"/>
  <c r="BI449" i="27" s="1"/>
  <c r="AX449" i="27"/>
  <c r="BG449" i="27" s="1"/>
  <c r="AY449" i="27"/>
  <c r="BH449" i="27" s="1"/>
  <c r="BC453" i="27"/>
  <c r="BA453" i="27"/>
  <c r="BB453" i="27"/>
  <c r="AZ453" i="27"/>
  <c r="BI453" i="27" s="1"/>
  <c r="AX453" i="27"/>
  <c r="BG453" i="27" s="1"/>
  <c r="AY453" i="27"/>
  <c r="BH453" i="27" s="1"/>
  <c r="BC457" i="27"/>
  <c r="BB457" i="27"/>
  <c r="BA457" i="27"/>
  <c r="AZ457" i="27"/>
  <c r="BI457" i="27" s="1"/>
  <c r="AX457" i="27"/>
  <c r="BG457" i="27" s="1"/>
  <c r="AY457" i="27"/>
  <c r="BH457" i="27" s="1"/>
  <c r="BC461" i="27"/>
  <c r="BA461" i="27"/>
  <c r="AZ461" i="27"/>
  <c r="BI461" i="27" s="1"/>
  <c r="BB461" i="27"/>
  <c r="AX461" i="27"/>
  <c r="BG461" i="27" s="1"/>
  <c r="AY461" i="27"/>
  <c r="BH461" i="27" s="1"/>
  <c r="BC465" i="27"/>
  <c r="BA465" i="27"/>
  <c r="BB465" i="27"/>
  <c r="AZ465" i="27"/>
  <c r="BI465" i="27" s="1"/>
  <c r="AX465" i="27"/>
  <c r="BG465" i="27" s="1"/>
  <c r="AY465" i="27"/>
  <c r="BH465" i="27" s="1"/>
  <c r="BC469" i="27"/>
  <c r="BB469" i="27"/>
  <c r="BA469" i="27"/>
  <c r="AZ469" i="27"/>
  <c r="BI469" i="27" s="1"/>
  <c r="AX469" i="27"/>
  <c r="BG469" i="27" s="1"/>
  <c r="AY469" i="27"/>
  <c r="BH469" i="27" s="1"/>
  <c r="BC473" i="27"/>
  <c r="BB473" i="27"/>
  <c r="AZ473" i="27"/>
  <c r="BI473" i="27" s="1"/>
  <c r="AY473" i="27"/>
  <c r="BH473" i="27" s="1"/>
  <c r="BA473" i="27"/>
  <c r="AX473" i="27"/>
  <c r="BG473" i="27" s="1"/>
  <c r="BC477" i="27"/>
  <c r="BA477" i="27"/>
  <c r="AZ477" i="27"/>
  <c r="BI477" i="27" s="1"/>
  <c r="BB477" i="27"/>
  <c r="AX477" i="27"/>
  <c r="BG477" i="27" s="1"/>
  <c r="AY477" i="27"/>
  <c r="BH477" i="27" s="1"/>
  <c r="BC481" i="27"/>
  <c r="BB481" i="27"/>
  <c r="BA481" i="27"/>
  <c r="AZ481" i="27"/>
  <c r="BI481" i="27" s="1"/>
  <c r="AY481" i="27"/>
  <c r="BH481" i="27" s="1"/>
  <c r="AX481" i="27"/>
  <c r="BG481" i="27" s="1"/>
  <c r="BC485" i="27"/>
  <c r="BB485" i="27"/>
  <c r="AZ485" i="27"/>
  <c r="BI485" i="27" s="1"/>
  <c r="BA485" i="27"/>
  <c r="AX485" i="27"/>
  <c r="BG485" i="27" s="1"/>
  <c r="AY485" i="27"/>
  <c r="BH485" i="27" s="1"/>
  <c r="BC489" i="27"/>
  <c r="BB489" i="27"/>
  <c r="BA489" i="27"/>
  <c r="AZ489" i="27"/>
  <c r="BI489" i="27" s="1"/>
  <c r="AY489" i="27"/>
  <c r="BH489" i="27" s="1"/>
  <c r="AX489" i="27"/>
  <c r="BG489" i="27" s="1"/>
  <c r="BC493" i="27"/>
  <c r="BA493" i="27"/>
  <c r="BB493" i="27"/>
  <c r="AZ493" i="27"/>
  <c r="BI493" i="27" s="1"/>
  <c r="AX493" i="27"/>
  <c r="BG493" i="27" s="1"/>
  <c r="AY493" i="27"/>
  <c r="BH493" i="27" s="1"/>
  <c r="BC497" i="27"/>
  <c r="BB497" i="27"/>
  <c r="AZ497" i="27"/>
  <c r="BI497" i="27" s="1"/>
  <c r="AY497" i="27"/>
  <c r="BH497" i="27" s="1"/>
  <c r="BA497" i="27"/>
  <c r="AX497" i="27"/>
  <c r="BG497" i="27" s="1"/>
  <c r="BC501" i="27"/>
  <c r="AZ501" i="27"/>
  <c r="BI501" i="27" s="1"/>
  <c r="BA501" i="27"/>
  <c r="BB501" i="27"/>
  <c r="AX501" i="27"/>
  <c r="BG501" i="27" s="1"/>
  <c r="AY501" i="27"/>
  <c r="BH501" i="27" s="1"/>
  <c r="BC505" i="27"/>
  <c r="BB505" i="27"/>
  <c r="BA505" i="27"/>
  <c r="AZ505" i="27"/>
  <c r="BI505" i="27" s="1"/>
  <c r="AY505" i="27"/>
  <c r="BH505" i="27" s="1"/>
  <c r="AX505" i="27"/>
  <c r="BG505" i="27" s="1"/>
  <c r="BC509" i="27"/>
  <c r="BA509" i="27"/>
  <c r="BB509" i="27"/>
  <c r="AZ509" i="27"/>
  <c r="BI509" i="27" s="1"/>
  <c r="AX509" i="27"/>
  <c r="BG509" i="27" s="1"/>
  <c r="AY509" i="27"/>
  <c r="BH509" i="27" s="1"/>
  <c r="AX58" i="27"/>
  <c r="BG58" i="27" s="1"/>
  <c r="AY58" i="27"/>
  <c r="BH58" i="27" s="1"/>
  <c r="BB58" i="27"/>
  <c r="BA58" i="27"/>
  <c r="BC58" i="27"/>
  <c r="AZ58" i="27"/>
  <c r="BI58" i="27" s="1"/>
  <c r="AX62" i="27"/>
  <c r="BG62" i="27" s="1"/>
  <c r="BC62" i="27"/>
  <c r="BB62" i="27"/>
  <c r="BA62" i="27"/>
  <c r="AZ62" i="27"/>
  <c r="BI62" i="27" s="1"/>
  <c r="AY62" i="27"/>
  <c r="BH62" i="27" s="1"/>
  <c r="AX82" i="27"/>
  <c r="BG82" i="27" s="1"/>
  <c r="BB82" i="27"/>
  <c r="BA82" i="27"/>
  <c r="BC82" i="27"/>
  <c r="AY82" i="27"/>
  <c r="BH82" i="27" s="1"/>
  <c r="AZ82" i="27"/>
  <c r="BI82" i="27" s="1"/>
  <c r="AX86" i="27"/>
  <c r="BG86" i="27" s="1"/>
  <c r="BA86" i="27"/>
  <c r="AZ86" i="27"/>
  <c r="BI86" i="27" s="1"/>
  <c r="BC86" i="27"/>
  <c r="BB86" i="27"/>
  <c r="AY86" i="27"/>
  <c r="BH86" i="27" s="1"/>
  <c r="AX98" i="27"/>
  <c r="BG98" i="27" s="1"/>
  <c r="BB98" i="27"/>
  <c r="BC98" i="27"/>
  <c r="BA98" i="27"/>
  <c r="AY98" i="27"/>
  <c r="BH98" i="27" s="1"/>
  <c r="AZ98" i="27"/>
  <c r="BI98" i="27" s="1"/>
  <c r="AX102" i="27"/>
  <c r="BG102" i="27" s="1"/>
  <c r="BA102" i="27"/>
  <c r="AZ102" i="27"/>
  <c r="BI102" i="27" s="1"/>
  <c r="BC102" i="27"/>
  <c r="BB102" i="27"/>
  <c r="AY102" i="27"/>
  <c r="BH102" i="27" s="1"/>
  <c r="AX106" i="27"/>
  <c r="BG106" i="27" s="1"/>
  <c r="AY106" i="27"/>
  <c r="BH106" i="27" s="1"/>
  <c r="BA106" i="27"/>
  <c r="BC106" i="27"/>
  <c r="AZ106" i="27"/>
  <c r="BI106" i="27" s="1"/>
  <c r="BB106" i="27"/>
  <c r="AX110" i="27"/>
  <c r="BG110" i="27" s="1"/>
  <c r="BC110" i="27"/>
  <c r="BB110" i="27"/>
  <c r="BA110" i="27"/>
  <c r="AY110" i="27"/>
  <c r="BH110" i="27" s="1"/>
  <c r="AZ110" i="27"/>
  <c r="BI110" i="27" s="1"/>
  <c r="AX114" i="27"/>
  <c r="BG114" i="27" s="1"/>
  <c r="BB114" i="27"/>
  <c r="BC114" i="27"/>
  <c r="BA114" i="27"/>
  <c r="AZ114" i="27"/>
  <c r="BI114" i="27" s="1"/>
  <c r="AY114" i="27"/>
  <c r="BH114" i="27" s="1"/>
  <c r="AX118" i="27"/>
  <c r="BG118" i="27" s="1"/>
  <c r="BA118" i="27"/>
  <c r="AZ118" i="27"/>
  <c r="BI118" i="27" s="1"/>
  <c r="BB118" i="27"/>
  <c r="BC118" i="27"/>
  <c r="AY118" i="27"/>
  <c r="BH118" i="27" s="1"/>
  <c r="AX122" i="27"/>
  <c r="BG122" i="27" s="1"/>
  <c r="AY122" i="27"/>
  <c r="BH122" i="27" s="1"/>
  <c r="BB122" i="27"/>
  <c r="BA122" i="27"/>
  <c r="BC122" i="27"/>
  <c r="AZ122" i="27"/>
  <c r="BI122" i="27" s="1"/>
  <c r="AX126" i="27"/>
  <c r="BG126" i="27" s="1"/>
  <c r="BC126" i="27"/>
  <c r="BB126" i="27"/>
  <c r="AZ126" i="27"/>
  <c r="BI126" i="27" s="1"/>
  <c r="BA126" i="27"/>
  <c r="AY126" i="27"/>
  <c r="BH126" i="27" s="1"/>
  <c r="BB130" i="27"/>
  <c r="AZ130" i="27"/>
  <c r="BI130" i="27" s="1"/>
  <c r="BA130" i="27"/>
  <c r="BC130" i="27"/>
  <c r="AY130" i="27"/>
  <c r="BH130" i="27" s="1"/>
  <c r="AX130" i="27"/>
  <c r="BG130" i="27" s="1"/>
  <c r="BA134" i="27"/>
  <c r="AZ134" i="27"/>
  <c r="BI134" i="27" s="1"/>
  <c r="BB134" i="27"/>
  <c r="BC134" i="27"/>
  <c r="AY134" i="27"/>
  <c r="BH134" i="27" s="1"/>
  <c r="AX134" i="27"/>
  <c r="BG134" i="27" s="1"/>
  <c r="AZ138" i="27"/>
  <c r="BI138" i="27" s="1"/>
  <c r="BC138" i="27"/>
  <c r="BB138" i="27"/>
  <c r="BA138" i="27"/>
  <c r="AX138" i="27"/>
  <c r="BG138" i="27" s="1"/>
  <c r="AY138" i="27"/>
  <c r="BH138" i="27" s="1"/>
  <c r="BC142" i="27"/>
  <c r="AZ142" i="27"/>
  <c r="BI142" i="27" s="1"/>
  <c r="BA142" i="27"/>
  <c r="BB142" i="27"/>
  <c r="AX142" i="27"/>
  <c r="BG142" i="27" s="1"/>
  <c r="AY142" i="27"/>
  <c r="BH142" i="27" s="1"/>
  <c r="BB146" i="27"/>
  <c r="AZ146" i="27"/>
  <c r="BI146" i="27" s="1"/>
  <c r="BA146" i="27"/>
  <c r="BC146" i="27"/>
  <c r="AY146" i="27"/>
  <c r="BH146" i="27" s="1"/>
  <c r="AX146" i="27"/>
  <c r="BG146" i="27" s="1"/>
  <c r="BA150" i="27"/>
  <c r="AZ150" i="27"/>
  <c r="BI150" i="27" s="1"/>
  <c r="BC150" i="27"/>
  <c r="BB150" i="27"/>
  <c r="AY150" i="27"/>
  <c r="BH150" i="27" s="1"/>
  <c r="AX150" i="27"/>
  <c r="BG150" i="27" s="1"/>
  <c r="AZ154" i="27"/>
  <c r="BI154" i="27" s="1"/>
  <c r="BC154" i="27"/>
  <c r="BA154" i="27"/>
  <c r="AX154" i="27"/>
  <c r="BG154" i="27" s="1"/>
  <c r="BB154" i="27"/>
  <c r="AY154" i="27"/>
  <c r="BH154" i="27" s="1"/>
  <c r="BC158" i="27"/>
  <c r="AZ158" i="27"/>
  <c r="BI158" i="27" s="1"/>
  <c r="BA158" i="27"/>
  <c r="BB158" i="27"/>
  <c r="AX158" i="27"/>
  <c r="BG158" i="27" s="1"/>
  <c r="AY158" i="27"/>
  <c r="BH158" i="27" s="1"/>
  <c r="BB162" i="27"/>
  <c r="AZ162" i="27"/>
  <c r="BI162" i="27" s="1"/>
  <c r="BC162" i="27"/>
  <c r="BA162" i="27"/>
  <c r="AY162" i="27"/>
  <c r="BH162" i="27" s="1"/>
  <c r="AX162" i="27"/>
  <c r="BG162" i="27" s="1"/>
  <c r="BA166" i="27"/>
  <c r="AZ166" i="27"/>
  <c r="BI166" i="27" s="1"/>
  <c r="BC166" i="27"/>
  <c r="BB166" i="27"/>
  <c r="AY166" i="27"/>
  <c r="BH166" i="27" s="1"/>
  <c r="AX166" i="27"/>
  <c r="BG166" i="27" s="1"/>
  <c r="AZ170" i="27"/>
  <c r="BI170" i="27" s="1"/>
  <c r="BC170" i="27"/>
  <c r="BA170" i="27"/>
  <c r="AX170" i="27"/>
  <c r="BG170" i="27" s="1"/>
  <c r="BB170" i="27"/>
  <c r="AY170" i="27"/>
  <c r="BH170" i="27" s="1"/>
  <c r="BC174" i="27"/>
  <c r="AZ174" i="27"/>
  <c r="BI174" i="27" s="1"/>
  <c r="BA174" i="27"/>
  <c r="BB174" i="27"/>
  <c r="AX174" i="27"/>
  <c r="BG174" i="27" s="1"/>
  <c r="AY174" i="27"/>
  <c r="BH174" i="27" s="1"/>
  <c r="BB178" i="27"/>
  <c r="AZ178" i="27"/>
  <c r="BI178" i="27" s="1"/>
  <c r="BA178" i="27"/>
  <c r="BC178" i="27"/>
  <c r="AY178" i="27"/>
  <c r="BH178" i="27" s="1"/>
  <c r="AX178" i="27"/>
  <c r="BG178" i="27" s="1"/>
  <c r="BA182" i="27"/>
  <c r="AZ182" i="27"/>
  <c r="BI182" i="27" s="1"/>
  <c r="BC182" i="27"/>
  <c r="AY182" i="27"/>
  <c r="BH182" i="27" s="1"/>
  <c r="BB182" i="27"/>
  <c r="AX182" i="27"/>
  <c r="BG182" i="27" s="1"/>
  <c r="AZ186" i="27"/>
  <c r="BI186" i="27" s="1"/>
  <c r="BA186" i="27"/>
  <c r="AX186" i="27"/>
  <c r="BG186" i="27" s="1"/>
  <c r="BC186" i="27"/>
  <c r="AY186" i="27"/>
  <c r="BH186" i="27" s="1"/>
  <c r="BB186" i="27"/>
  <c r="BC190" i="27"/>
  <c r="AZ190" i="27"/>
  <c r="BI190" i="27" s="1"/>
  <c r="BA190" i="27"/>
  <c r="BB190" i="27"/>
  <c r="AX190" i="27"/>
  <c r="BG190" i="27" s="1"/>
  <c r="AY190" i="27"/>
  <c r="BH190" i="27" s="1"/>
  <c r="BB194" i="27"/>
  <c r="AZ194" i="27"/>
  <c r="BI194" i="27" s="1"/>
  <c r="BC194" i="27"/>
  <c r="AY194" i="27"/>
  <c r="BH194" i="27" s="1"/>
  <c r="BA194" i="27"/>
  <c r="AX194" i="27"/>
  <c r="BG194" i="27" s="1"/>
  <c r="BA198" i="27"/>
  <c r="AZ198" i="27"/>
  <c r="BI198" i="27" s="1"/>
  <c r="BB198" i="27"/>
  <c r="AY198" i="27"/>
  <c r="BH198" i="27" s="1"/>
  <c r="AX198" i="27"/>
  <c r="BG198" i="27" s="1"/>
  <c r="BC198" i="27"/>
  <c r="AZ202" i="27"/>
  <c r="BI202" i="27" s="1"/>
  <c r="BA202" i="27"/>
  <c r="BB202" i="27"/>
  <c r="BC202" i="27"/>
  <c r="AX202" i="27"/>
  <c r="BG202" i="27" s="1"/>
  <c r="AY202" i="27"/>
  <c r="BH202" i="27" s="1"/>
  <c r="BC206" i="27"/>
  <c r="AZ206" i="27"/>
  <c r="BI206" i="27" s="1"/>
  <c r="BB206" i="27"/>
  <c r="BA206" i="27"/>
  <c r="AX206" i="27"/>
  <c r="BG206" i="27" s="1"/>
  <c r="AY206" i="27"/>
  <c r="BH206" i="27" s="1"/>
  <c r="BB210" i="27"/>
  <c r="AZ210" i="27"/>
  <c r="BI210" i="27" s="1"/>
  <c r="BC210" i="27"/>
  <c r="AY210" i="27"/>
  <c r="BH210" i="27" s="1"/>
  <c r="AX210" i="27"/>
  <c r="BG210" i="27" s="1"/>
  <c r="BA210" i="27"/>
  <c r="BA214" i="27"/>
  <c r="AZ214" i="27"/>
  <c r="BI214" i="27" s="1"/>
  <c r="BB214" i="27"/>
  <c r="AY214" i="27"/>
  <c r="BH214" i="27" s="1"/>
  <c r="AX214" i="27"/>
  <c r="BG214" i="27" s="1"/>
  <c r="BC214" i="27"/>
  <c r="AZ218" i="27"/>
  <c r="BI218" i="27" s="1"/>
  <c r="BB218" i="27"/>
  <c r="BC218" i="27"/>
  <c r="AX218" i="27"/>
  <c r="BG218" i="27" s="1"/>
  <c r="AY218" i="27"/>
  <c r="BH218" i="27" s="1"/>
  <c r="BA218" i="27"/>
  <c r="BC222" i="27"/>
  <c r="AZ222" i="27"/>
  <c r="BI222" i="27" s="1"/>
  <c r="BA222" i="27"/>
  <c r="BB222" i="27"/>
  <c r="AX222" i="27"/>
  <c r="BG222" i="27" s="1"/>
  <c r="AY222" i="27"/>
  <c r="BH222" i="27" s="1"/>
  <c r="BB226" i="27"/>
  <c r="AZ226" i="27"/>
  <c r="BI226" i="27" s="1"/>
  <c r="BA226" i="27"/>
  <c r="BC226" i="27"/>
  <c r="AY226" i="27"/>
  <c r="BH226" i="27" s="1"/>
  <c r="AX226" i="27"/>
  <c r="BG226" i="27" s="1"/>
  <c r="BA230" i="27"/>
  <c r="AZ230" i="27"/>
  <c r="BI230" i="27" s="1"/>
  <c r="BB230" i="27"/>
  <c r="BC230" i="27"/>
  <c r="AY230" i="27"/>
  <c r="BH230" i="27" s="1"/>
  <c r="AX230" i="27"/>
  <c r="BG230" i="27" s="1"/>
  <c r="AZ234" i="27"/>
  <c r="BI234" i="27" s="1"/>
  <c r="BC234" i="27"/>
  <c r="AX234" i="27"/>
  <c r="BG234" i="27" s="1"/>
  <c r="BB234" i="27"/>
  <c r="BA234" i="27"/>
  <c r="AY234" i="27"/>
  <c r="BH234" i="27" s="1"/>
  <c r="BC238" i="27"/>
  <c r="AZ238" i="27"/>
  <c r="BI238" i="27" s="1"/>
  <c r="BA238" i="27"/>
  <c r="AX238" i="27"/>
  <c r="BG238" i="27" s="1"/>
  <c r="BB238" i="27"/>
  <c r="AY238" i="27"/>
  <c r="BH238" i="27" s="1"/>
  <c r="BB242" i="27"/>
  <c r="AZ242" i="27"/>
  <c r="BI242" i="27" s="1"/>
  <c r="BA242" i="27"/>
  <c r="BC242" i="27"/>
  <c r="AY242" i="27"/>
  <c r="BH242" i="27" s="1"/>
  <c r="AX242" i="27"/>
  <c r="BG242" i="27" s="1"/>
  <c r="BA246" i="27"/>
  <c r="AZ246" i="27"/>
  <c r="BI246" i="27" s="1"/>
  <c r="BC246" i="27"/>
  <c r="AY246" i="27"/>
  <c r="BH246" i="27" s="1"/>
  <c r="AX246" i="27"/>
  <c r="BG246" i="27" s="1"/>
  <c r="BB246" i="27"/>
  <c r="AZ250" i="27"/>
  <c r="BI250" i="27" s="1"/>
  <c r="BA250" i="27"/>
  <c r="BB250" i="27"/>
  <c r="AX250" i="27"/>
  <c r="BG250" i="27" s="1"/>
  <c r="BC250" i="27"/>
  <c r="AY250" i="27"/>
  <c r="BH250" i="27" s="1"/>
  <c r="BC254" i="27"/>
  <c r="AZ254" i="27"/>
  <c r="BI254" i="27" s="1"/>
  <c r="BA254" i="27"/>
  <c r="BB254" i="27"/>
  <c r="AX254" i="27"/>
  <c r="BG254" i="27" s="1"/>
  <c r="AY254" i="27"/>
  <c r="BH254" i="27" s="1"/>
  <c r="BB258" i="27"/>
  <c r="AZ258" i="27"/>
  <c r="BI258" i="27" s="1"/>
  <c r="BC258" i="27"/>
  <c r="BA258" i="27"/>
  <c r="AY258" i="27"/>
  <c r="BH258" i="27" s="1"/>
  <c r="AX258" i="27"/>
  <c r="BG258" i="27" s="1"/>
  <c r="BA262" i="27"/>
  <c r="AZ262" i="27"/>
  <c r="BI262" i="27" s="1"/>
  <c r="AY262" i="27"/>
  <c r="BH262" i="27" s="1"/>
  <c r="BC262" i="27"/>
  <c r="AX262" i="27"/>
  <c r="BG262" i="27" s="1"/>
  <c r="BB262" i="27"/>
  <c r="AZ266" i="27"/>
  <c r="BI266" i="27" s="1"/>
  <c r="BA266" i="27"/>
  <c r="BB266" i="27"/>
  <c r="AX266" i="27"/>
  <c r="BG266" i="27" s="1"/>
  <c r="AY266" i="27"/>
  <c r="BH266" i="27" s="1"/>
  <c r="BC266" i="27"/>
  <c r="BC270" i="27"/>
  <c r="AZ270" i="27"/>
  <c r="BI270" i="27" s="1"/>
  <c r="BB270" i="27"/>
  <c r="BA270" i="27"/>
  <c r="AX270" i="27"/>
  <c r="BG270" i="27" s="1"/>
  <c r="AY270" i="27"/>
  <c r="BH270" i="27" s="1"/>
  <c r="BB274" i="27"/>
  <c r="AZ274" i="27"/>
  <c r="BI274" i="27" s="1"/>
  <c r="BA274" i="27"/>
  <c r="AY274" i="27"/>
  <c r="BH274" i="27" s="1"/>
  <c r="BC274" i="27"/>
  <c r="AX274" i="27"/>
  <c r="BG274" i="27" s="1"/>
  <c r="BA278" i="27"/>
  <c r="BB278" i="27"/>
  <c r="BC278" i="27"/>
  <c r="AY278" i="27"/>
  <c r="BH278" i="27" s="1"/>
  <c r="AX278" i="27"/>
  <c r="BG278" i="27" s="1"/>
  <c r="AZ278" i="27"/>
  <c r="BI278" i="27" s="1"/>
  <c r="BB282" i="27"/>
  <c r="BC282" i="27"/>
  <c r="AY282" i="27"/>
  <c r="BH282" i="27" s="1"/>
  <c r="BA282" i="27"/>
  <c r="AX282" i="27"/>
  <c r="BG282" i="27" s="1"/>
  <c r="AZ282" i="27"/>
  <c r="BI282" i="27" s="1"/>
  <c r="BC286" i="27"/>
  <c r="AY286" i="27"/>
  <c r="BH286" i="27" s="1"/>
  <c r="BB286" i="27"/>
  <c r="AX286" i="27"/>
  <c r="BG286" i="27" s="1"/>
  <c r="AZ286" i="27"/>
  <c r="BI286" i="27" s="1"/>
  <c r="BA286" i="27"/>
  <c r="BB290" i="27"/>
  <c r="BA290" i="27"/>
  <c r="AY290" i="27"/>
  <c r="BH290" i="27" s="1"/>
  <c r="AX290" i="27"/>
  <c r="BG290" i="27" s="1"/>
  <c r="AZ290" i="27"/>
  <c r="BI290" i="27" s="1"/>
  <c r="BC290" i="27"/>
  <c r="BA294" i="27"/>
  <c r="BB294" i="27"/>
  <c r="BC294" i="27"/>
  <c r="AY294" i="27"/>
  <c r="BH294" i="27" s="1"/>
  <c r="AX294" i="27"/>
  <c r="BG294" i="27" s="1"/>
  <c r="AZ294" i="27"/>
  <c r="BI294" i="27" s="1"/>
  <c r="BC298" i="27"/>
  <c r="BA298" i="27"/>
  <c r="AY298" i="27"/>
  <c r="BH298" i="27" s="1"/>
  <c r="AX298" i="27"/>
  <c r="BG298" i="27" s="1"/>
  <c r="BB298" i="27"/>
  <c r="AZ298" i="27"/>
  <c r="BI298" i="27" s="1"/>
  <c r="BC302" i="27"/>
  <c r="BA302" i="27"/>
  <c r="BB302" i="27"/>
  <c r="AY302" i="27"/>
  <c r="BH302" i="27" s="1"/>
  <c r="AX302" i="27"/>
  <c r="BG302" i="27" s="1"/>
  <c r="AZ302" i="27"/>
  <c r="BI302" i="27" s="1"/>
  <c r="BB306" i="27"/>
  <c r="BA306" i="27"/>
  <c r="BC306" i="27"/>
  <c r="AY306" i="27"/>
  <c r="BH306" i="27" s="1"/>
  <c r="AX306" i="27"/>
  <c r="BG306" i="27" s="1"/>
  <c r="AZ306" i="27"/>
  <c r="BI306" i="27" s="1"/>
  <c r="BA310" i="27"/>
  <c r="BC310" i="27"/>
  <c r="AY310" i="27"/>
  <c r="BH310" i="27" s="1"/>
  <c r="BB310" i="27"/>
  <c r="AX310" i="27"/>
  <c r="BG310" i="27" s="1"/>
  <c r="AZ310" i="27"/>
  <c r="BI310" i="27" s="1"/>
  <c r="BA314" i="27"/>
  <c r="AY314" i="27"/>
  <c r="BH314" i="27" s="1"/>
  <c r="BC314" i="27"/>
  <c r="AX314" i="27"/>
  <c r="BG314" i="27" s="1"/>
  <c r="AZ314" i="27"/>
  <c r="BI314" i="27" s="1"/>
  <c r="BB314" i="27"/>
  <c r="BC318" i="27"/>
  <c r="BA318" i="27"/>
  <c r="BB318" i="27"/>
  <c r="AY318" i="27"/>
  <c r="BH318" i="27" s="1"/>
  <c r="AX318" i="27"/>
  <c r="BG318" i="27" s="1"/>
  <c r="AZ318" i="27"/>
  <c r="BI318" i="27" s="1"/>
  <c r="BB322" i="27"/>
  <c r="BC322" i="27"/>
  <c r="AY322" i="27"/>
  <c r="BH322" i="27" s="1"/>
  <c r="AX322" i="27"/>
  <c r="BG322" i="27" s="1"/>
  <c r="BA322" i="27"/>
  <c r="AZ322" i="27"/>
  <c r="BI322" i="27" s="1"/>
  <c r="BA326" i="27"/>
  <c r="BB326" i="27"/>
  <c r="AY326" i="27"/>
  <c r="BH326" i="27" s="1"/>
  <c r="AX326" i="27"/>
  <c r="BG326" i="27" s="1"/>
  <c r="BC326" i="27"/>
  <c r="AZ326" i="27"/>
  <c r="BI326" i="27" s="1"/>
  <c r="BA330" i="27"/>
  <c r="BB330" i="27"/>
  <c r="BC330" i="27"/>
  <c r="AY330" i="27"/>
  <c r="BH330" i="27" s="1"/>
  <c r="AX330" i="27"/>
  <c r="BG330" i="27" s="1"/>
  <c r="AZ330" i="27"/>
  <c r="BI330" i="27" s="1"/>
  <c r="BC334" i="27"/>
  <c r="BB334" i="27"/>
  <c r="AY334" i="27"/>
  <c r="BH334" i="27" s="1"/>
  <c r="BA334" i="27"/>
  <c r="AX334" i="27"/>
  <c r="BG334" i="27" s="1"/>
  <c r="AZ334" i="27"/>
  <c r="BI334" i="27" s="1"/>
  <c r="BB338" i="27"/>
  <c r="AY338" i="27"/>
  <c r="BH338" i="27" s="1"/>
  <c r="BC338" i="27"/>
  <c r="AX338" i="27"/>
  <c r="BG338" i="27" s="1"/>
  <c r="AZ338" i="27"/>
  <c r="BI338" i="27" s="1"/>
  <c r="BA338" i="27"/>
  <c r="BA342" i="27"/>
  <c r="BB342" i="27"/>
  <c r="AY342" i="27"/>
  <c r="BH342" i="27" s="1"/>
  <c r="AX342" i="27"/>
  <c r="BG342" i="27" s="1"/>
  <c r="AZ342" i="27"/>
  <c r="BI342" i="27" s="1"/>
  <c r="BC342" i="27"/>
  <c r="BB346" i="27"/>
  <c r="BC346" i="27"/>
  <c r="AY346" i="27"/>
  <c r="BH346" i="27" s="1"/>
  <c r="AX346" i="27"/>
  <c r="BG346" i="27" s="1"/>
  <c r="BA346" i="27"/>
  <c r="AZ346" i="27"/>
  <c r="BI346" i="27" s="1"/>
  <c r="BC350" i="27"/>
  <c r="BA350" i="27"/>
  <c r="AY350" i="27"/>
  <c r="BH350" i="27" s="1"/>
  <c r="AX350" i="27"/>
  <c r="BG350" i="27" s="1"/>
  <c r="AZ350" i="27"/>
  <c r="BI350" i="27" s="1"/>
  <c r="BB350" i="27"/>
  <c r="BB354" i="27"/>
  <c r="BA354" i="27"/>
  <c r="BC354" i="27"/>
  <c r="AY354" i="27"/>
  <c r="BH354" i="27" s="1"/>
  <c r="AX354" i="27"/>
  <c r="BG354" i="27" s="1"/>
  <c r="AZ354" i="27"/>
  <c r="BI354" i="27" s="1"/>
  <c r="BA358" i="27"/>
  <c r="BB358" i="27"/>
  <c r="BC358" i="27"/>
  <c r="AY358" i="27"/>
  <c r="BH358" i="27" s="1"/>
  <c r="AX358" i="27"/>
  <c r="BG358" i="27" s="1"/>
  <c r="AZ358" i="27"/>
  <c r="BI358" i="27" s="1"/>
  <c r="BC362" i="27"/>
  <c r="AY362" i="27"/>
  <c r="BH362" i="27" s="1"/>
  <c r="BB362" i="27"/>
  <c r="AX362" i="27"/>
  <c r="BG362" i="27" s="1"/>
  <c r="AZ362" i="27"/>
  <c r="BI362" i="27" s="1"/>
  <c r="BA362" i="27"/>
  <c r="BC366" i="27"/>
  <c r="BA366" i="27"/>
  <c r="AY366" i="27"/>
  <c r="BH366" i="27" s="1"/>
  <c r="AX366" i="27"/>
  <c r="BG366" i="27" s="1"/>
  <c r="AZ366" i="27"/>
  <c r="BI366" i="27" s="1"/>
  <c r="BB366" i="27"/>
  <c r="BB370" i="27"/>
  <c r="BA370" i="27"/>
  <c r="BC370" i="27"/>
  <c r="AY370" i="27"/>
  <c r="BH370" i="27" s="1"/>
  <c r="AX370" i="27"/>
  <c r="BG370" i="27" s="1"/>
  <c r="AZ370" i="27"/>
  <c r="BI370" i="27" s="1"/>
  <c r="BA374" i="27"/>
  <c r="BC374" i="27"/>
  <c r="AY374" i="27"/>
  <c r="BH374" i="27" s="1"/>
  <c r="AX374" i="27"/>
  <c r="BG374" i="27" s="1"/>
  <c r="BB374" i="27"/>
  <c r="AZ374" i="27"/>
  <c r="BI374" i="27" s="1"/>
  <c r="BA378" i="27"/>
  <c r="BB378" i="27"/>
  <c r="AY378" i="27"/>
  <c r="BH378" i="27" s="1"/>
  <c r="AX378" i="27"/>
  <c r="BG378" i="27" s="1"/>
  <c r="BC378" i="27"/>
  <c r="AZ378" i="27"/>
  <c r="BI378" i="27" s="1"/>
  <c r="BC382" i="27"/>
  <c r="BA382" i="27"/>
  <c r="BB382" i="27"/>
  <c r="AY382" i="27"/>
  <c r="BH382" i="27" s="1"/>
  <c r="AX382" i="27"/>
  <c r="BG382" i="27" s="1"/>
  <c r="AZ382" i="27"/>
  <c r="BI382" i="27" s="1"/>
  <c r="BB386" i="27"/>
  <c r="BC386" i="27"/>
  <c r="AY386" i="27"/>
  <c r="BH386" i="27" s="1"/>
  <c r="BA386" i="27"/>
  <c r="AX386" i="27"/>
  <c r="BG386" i="27" s="1"/>
  <c r="AZ386" i="27"/>
  <c r="BI386" i="27" s="1"/>
  <c r="BA390" i="27"/>
  <c r="AY390" i="27"/>
  <c r="BH390" i="27" s="1"/>
  <c r="BC390" i="27"/>
  <c r="AX390" i="27"/>
  <c r="BG390" i="27" s="1"/>
  <c r="AZ390" i="27"/>
  <c r="BI390" i="27" s="1"/>
  <c r="BB390" i="27"/>
  <c r="BA394" i="27"/>
  <c r="BB394" i="27"/>
  <c r="AY394" i="27"/>
  <c r="BH394" i="27" s="1"/>
  <c r="AX394" i="27"/>
  <c r="BG394" i="27" s="1"/>
  <c r="AZ394" i="27"/>
  <c r="BI394" i="27" s="1"/>
  <c r="BC394" i="27"/>
  <c r="BC398" i="27"/>
  <c r="BB398" i="27"/>
  <c r="AY398" i="27"/>
  <c r="BH398" i="27" s="1"/>
  <c r="AX398" i="27"/>
  <c r="BG398" i="27" s="1"/>
  <c r="AZ398" i="27"/>
  <c r="BI398" i="27" s="1"/>
  <c r="BA398" i="27"/>
  <c r="BB402" i="27"/>
  <c r="BA402" i="27"/>
  <c r="AY402" i="27"/>
  <c r="BH402" i="27" s="1"/>
  <c r="AX402" i="27"/>
  <c r="BG402" i="27" s="1"/>
  <c r="BC402" i="27"/>
  <c r="AZ402" i="27"/>
  <c r="BI402" i="27" s="1"/>
  <c r="BA406" i="27"/>
  <c r="BB406" i="27"/>
  <c r="BC406" i="27"/>
  <c r="AY406" i="27"/>
  <c r="BH406" i="27" s="1"/>
  <c r="AX406" i="27"/>
  <c r="BG406" i="27" s="1"/>
  <c r="AZ406" i="27"/>
  <c r="BI406" i="27" s="1"/>
  <c r="BB410" i="27"/>
  <c r="BC410" i="27"/>
  <c r="AY410" i="27"/>
  <c r="BH410" i="27" s="1"/>
  <c r="BA410" i="27"/>
  <c r="AX410" i="27"/>
  <c r="BG410" i="27" s="1"/>
  <c r="AZ410" i="27"/>
  <c r="BI410" i="27" s="1"/>
  <c r="BC414" i="27"/>
  <c r="AY414" i="27"/>
  <c r="BH414" i="27" s="1"/>
  <c r="BB414" i="27"/>
  <c r="AX414" i="27"/>
  <c r="BG414" i="27" s="1"/>
  <c r="AZ414" i="27"/>
  <c r="BI414" i="27" s="1"/>
  <c r="BA414" i="27"/>
  <c r="BB418" i="27"/>
  <c r="BA418" i="27"/>
  <c r="AY418" i="27"/>
  <c r="BH418" i="27" s="1"/>
  <c r="AX418" i="27"/>
  <c r="BG418" i="27" s="1"/>
  <c r="AZ418" i="27"/>
  <c r="BI418" i="27" s="1"/>
  <c r="BC418" i="27"/>
  <c r="BA422" i="27"/>
  <c r="BB422" i="27"/>
  <c r="BC422" i="27"/>
  <c r="AY422" i="27"/>
  <c r="BH422" i="27" s="1"/>
  <c r="AX422" i="27"/>
  <c r="BG422" i="27" s="1"/>
  <c r="AZ422" i="27"/>
  <c r="BI422" i="27" s="1"/>
  <c r="BC426" i="27"/>
  <c r="BA426" i="27"/>
  <c r="BB426" i="27"/>
  <c r="AX426" i="27"/>
  <c r="BG426" i="27" s="1"/>
  <c r="AY426" i="27"/>
  <c r="BH426" i="27" s="1"/>
  <c r="AZ426" i="27"/>
  <c r="BI426" i="27" s="1"/>
  <c r="BC430" i="27"/>
  <c r="BA430" i="27"/>
  <c r="BB430" i="27"/>
  <c r="AY430" i="27"/>
  <c r="BH430" i="27" s="1"/>
  <c r="AX430" i="27"/>
  <c r="BG430" i="27" s="1"/>
  <c r="AZ430" i="27"/>
  <c r="BI430" i="27" s="1"/>
  <c r="BB434" i="27"/>
  <c r="BA434" i="27"/>
  <c r="BC434" i="27"/>
  <c r="AY434" i="27"/>
  <c r="BH434" i="27" s="1"/>
  <c r="AX434" i="27"/>
  <c r="BG434" i="27" s="1"/>
  <c r="AZ434" i="27"/>
  <c r="BI434" i="27" s="1"/>
  <c r="BA438" i="27"/>
  <c r="BC438" i="27"/>
  <c r="BB438" i="27"/>
  <c r="AX438" i="27"/>
  <c r="BG438" i="27" s="1"/>
  <c r="AY438" i="27"/>
  <c r="BH438" i="27" s="1"/>
  <c r="AZ438" i="27"/>
  <c r="BI438" i="27" s="1"/>
  <c r="BA442" i="27"/>
  <c r="BC442" i="27"/>
  <c r="AY442" i="27"/>
  <c r="BH442" i="27" s="1"/>
  <c r="BB442" i="27"/>
  <c r="AX442" i="27"/>
  <c r="BG442" i="27" s="1"/>
  <c r="AZ442" i="27"/>
  <c r="BI442" i="27" s="1"/>
  <c r="BC446" i="27"/>
  <c r="BA446" i="27"/>
  <c r="BB446" i="27"/>
  <c r="AX446" i="27"/>
  <c r="BG446" i="27" s="1"/>
  <c r="AY446" i="27"/>
  <c r="BH446" i="27" s="1"/>
  <c r="AZ446" i="27"/>
  <c r="BI446" i="27" s="1"/>
  <c r="BB450" i="27"/>
  <c r="BC450" i="27"/>
  <c r="BA450" i="27"/>
  <c r="AY450" i="27"/>
  <c r="BH450" i="27" s="1"/>
  <c r="AX450" i="27"/>
  <c r="BG450" i="27" s="1"/>
  <c r="AZ450" i="27"/>
  <c r="BI450" i="27" s="1"/>
  <c r="BA454" i="27"/>
  <c r="BB454" i="27"/>
  <c r="AX454" i="27"/>
  <c r="BG454" i="27" s="1"/>
  <c r="BC454" i="27"/>
  <c r="AY454" i="27"/>
  <c r="BH454" i="27" s="1"/>
  <c r="AZ454" i="27"/>
  <c r="BI454" i="27" s="1"/>
  <c r="BA458" i="27"/>
  <c r="BB458" i="27"/>
  <c r="BC458" i="27"/>
  <c r="AY458" i="27"/>
  <c r="BH458" i="27" s="1"/>
  <c r="AX458" i="27"/>
  <c r="BG458" i="27" s="1"/>
  <c r="AZ458" i="27"/>
  <c r="BI458" i="27" s="1"/>
  <c r="BC462" i="27"/>
  <c r="BB462" i="27"/>
  <c r="BA462" i="27"/>
  <c r="AY462" i="27"/>
  <c r="BH462" i="27" s="1"/>
  <c r="AX462" i="27"/>
  <c r="BG462" i="27" s="1"/>
  <c r="AZ462" i="27"/>
  <c r="BI462" i="27" s="1"/>
  <c r="BB466" i="27"/>
  <c r="BC466" i="27"/>
  <c r="AX466" i="27"/>
  <c r="BG466" i="27" s="1"/>
  <c r="AY466" i="27"/>
  <c r="BH466" i="27" s="1"/>
  <c r="AZ466" i="27"/>
  <c r="BI466" i="27" s="1"/>
  <c r="BA466" i="27"/>
  <c r="BA470" i="27"/>
  <c r="BB470" i="27"/>
  <c r="BC470" i="27"/>
  <c r="AX470" i="27"/>
  <c r="BG470" i="27" s="1"/>
  <c r="AZ470" i="27"/>
  <c r="BI470" i="27" s="1"/>
  <c r="AY470" i="27"/>
  <c r="BH470" i="27" s="1"/>
  <c r="BB474" i="27"/>
  <c r="BA474" i="27"/>
  <c r="BC474" i="27"/>
  <c r="AX474" i="27"/>
  <c r="BG474" i="27" s="1"/>
  <c r="AY474" i="27"/>
  <c r="BH474" i="27" s="1"/>
  <c r="AZ474" i="27"/>
  <c r="BI474" i="27" s="1"/>
  <c r="BC478" i="27"/>
  <c r="BB478" i="27"/>
  <c r="AX478" i="27"/>
  <c r="BG478" i="27" s="1"/>
  <c r="AZ478" i="27"/>
  <c r="BI478" i="27" s="1"/>
  <c r="BA478" i="27"/>
  <c r="AY478" i="27"/>
  <c r="BH478" i="27" s="1"/>
  <c r="BB482" i="27"/>
  <c r="AX482" i="27"/>
  <c r="BG482" i="27" s="1"/>
  <c r="BA482" i="27"/>
  <c r="BC482" i="27"/>
  <c r="AY482" i="27"/>
  <c r="BH482" i="27" s="1"/>
  <c r="AZ482" i="27"/>
  <c r="BI482" i="27" s="1"/>
  <c r="BA486" i="27"/>
  <c r="BB486" i="27"/>
  <c r="BC486" i="27"/>
  <c r="AX486" i="27"/>
  <c r="BG486" i="27" s="1"/>
  <c r="AZ486" i="27"/>
  <c r="BI486" i="27" s="1"/>
  <c r="AY486" i="27"/>
  <c r="BH486" i="27" s="1"/>
  <c r="BC490" i="27"/>
  <c r="BB490" i="27"/>
  <c r="BA490" i="27"/>
  <c r="AX490" i="27"/>
  <c r="BG490" i="27" s="1"/>
  <c r="AY490" i="27"/>
  <c r="BH490" i="27" s="1"/>
  <c r="AZ490" i="27"/>
  <c r="BI490" i="27" s="1"/>
  <c r="BC494" i="27"/>
  <c r="BA494" i="27"/>
  <c r="BB494" i="27"/>
  <c r="AX494" i="27"/>
  <c r="BG494" i="27" s="1"/>
  <c r="AZ494" i="27"/>
  <c r="BI494" i="27" s="1"/>
  <c r="AY494" i="27"/>
  <c r="BH494" i="27" s="1"/>
  <c r="BB498" i="27"/>
  <c r="BA498" i="27"/>
  <c r="BC498" i="27"/>
  <c r="AX498" i="27"/>
  <c r="BG498" i="27" s="1"/>
  <c r="AY498" i="27"/>
  <c r="BH498" i="27" s="1"/>
  <c r="AZ498" i="27"/>
  <c r="BI498" i="27" s="1"/>
  <c r="BA502" i="27"/>
  <c r="BC502" i="27"/>
  <c r="BB502" i="27"/>
  <c r="AX502" i="27"/>
  <c r="BG502" i="27" s="1"/>
  <c r="AZ502" i="27"/>
  <c r="BI502" i="27" s="1"/>
  <c r="AY502" i="27"/>
  <c r="BH502" i="27" s="1"/>
  <c r="BC506" i="27"/>
  <c r="BA506" i="27"/>
  <c r="AX506" i="27"/>
  <c r="BG506" i="27" s="1"/>
  <c r="BB506" i="27"/>
  <c r="AY506" i="27"/>
  <c r="BH506" i="27" s="1"/>
  <c r="AZ506" i="27"/>
  <c r="BI506" i="27" s="1"/>
  <c r="BC510" i="27"/>
  <c r="BA510" i="27"/>
  <c r="AX510" i="27"/>
  <c r="BG510" i="27" s="1"/>
  <c r="BB510" i="27"/>
  <c r="AZ510" i="27"/>
  <c r="BI510" i="27" s="1"/>
  <c r="AY510" i="27"/>
  <c r="BH510" i="27" s="1"/>
  <c r="AY51" i="27"/>
  <c r="BH51" i="27" s="1"/>
  <c r="AX51" i="27"/>
  <c r="BG51" i="27" s="1"/>
  <c r="BC51" i="27"/>
  <c r="BB51" i="27"/>
  <c r="BA51" i="27"/>
  <c r="AZ51" i="27"/>
  <c r="BI51" i="27" s="1"/>
  <c r="BA75" i="27"/>
  <c r="AY75" i="27"/>
  <c r="BH75" i="27" s="1"/>
  <c r="BB75" i="27"/>
  <c r="BC75" i="27"/>
  <c r="AX75" i="27"/>
  <c r="BG75" i="27" s="1"/>
  <c r="AZ75" i="27"/>
  <c r="BI75" i="27" s="1"/>
  <c r="BA79" i="27"/>
  <c r="AY79" i="27"/>
  <c r="BH79" i="27" s="1"/>
  <c r="AZ79" i="27"/>
  <c r="BI79" i="27" s="1"/>
  <c r="BC79" i="27"/>
  <c r="BB79" i="27"/>
  <c r="AX79" i="27"/>
  <c r="BG79" i="27" s="1"/>
  <c r="BA91" i="27"/>
  <c r="AY91" i="27"/>
  <c r="BH91" i="27" s="1"/>
  <c r="BB91" i="27"/>
  <c r="BC91" i="27"/>
  <c r="AX91" i="27"/>
  <c r="BG91" i="27" s="1"/>
  <c r="AZ91" i="27"/>
  <c r="BI91" i="27" s="1"/>
  <c r="BA99" i="27"/>
  <c r="AY99" i="27"/>
  <c r="BH99" i="27" s="1"/>
  <c r="AX99" i="27"/>
  <c r="BG99" i="27" s="1"/>
  <c r="BB99" i="27"/>
  <c r="BC99" i="27"/>
  <c r="AZ99" i="27"/>
  <c r="BI99" i="27" s="1"/>
  <c r="BA103" i="27"/>
  <c r="AY103" i="27"/>
  <c r="BH103" i="27" s="1"/>
  <c r="BC103" i="27"/>
  <c r="BB103" i="27"/>
  <c r="AX103" i="27"/>
  <c r="BG103" i="27" s="1"/>
  <c r="AZ103" i="27"/>
  <c r="BI103" i="27" s="1"/>
  <c r="BA107" i="27"/>
  <c r="AY107" i="27"/>
  <c r="BH107" i="27" s="1"/>
  <c r="BB107" i="27"/>
  <c r="BC107" i="27"/>
  <c r="AZ107" i="27"/>
  <c r="BI107" i="27" s="1"/>
  <c r="AX107" i="27"/>
  <c r="BG107" i="27" s="1"/>
  <c r="BA111" i="27"/>
  <c r="AY111" i="27"/>
  <c r="BH111" i="27" s="1"/>
  <c r="AZ111" i="27"/>
  <c r="BI111" i="27" s="1"/>
  <c r="BB111" i="27"/>
  <c r="BC111" i="27"/>
  <c r="AX111" i="27"/>
  <c r="BG111" i="27" s="1"/>
  <c r="BA115" i="27"/>
  <c r="AY115" i="27"/>
  <c r="BH115" i="27" s="1"/>
  <c r="AX115" i="27"/>
  <c r="BG115" i="27" s="1"/>
  <c r="BB115" i="27"/>
  <c r="BC115" i="27"/>
  <c r="AZ115" i="27"/>
  <c r="BI115" i="27" s="1"/>
  <c r="BA119" i="27"/>
  <c r="AY119" i="27"/>
  <c r="BH119" i="27" s="1"/>
  <c r="BC119" i="27"/>
  <c r="BB119" i="27"/>
  <c r="AZ119" i="27"/>
  <c r="BI119" i="27" s="1"/>
  <c r="AX119" i="27"/>
  <c r="BG119" i="27" s="1"/>
  <c r="BA123" i="27"/>
  <c r="AY123" i="27"/>
  <c r="BH123" i="27" s="1"/>
  <c r="BB123" i="27"/>
  <c r="BC123" i="27"/>
  <c r="AZ123" i="27"/>
  <c r="BI123" i="27" s="1"/>
  <c r="AX123" i="27"/>
  <c r="BG123" i="27" s="1"/>
  <c r="BA127" i="27"/>
  <c r="AY127" i="27"/>
  <c r="BH127" i="27" s="1"/>
  <c r="AZ127" i="27"/>
  <c r="BI127" i="27" s="1"/>
  <c r="BB127" i="27"/>
  <c r="BC127" i="27"/>
  <c r="AX127" i="27"/>
  <c r="BG127" i="27" s="1"/>
  <c r="BA131" i="27"/>
  <c r="BC131" i="27"/>
  <c r="BB131" i="27"/>
  <c r="AX131" i="27"/>
  <c r="BG131" i="27" s="1"/>
  <c r="AY131" i="27"/>
  <c r="BH131" i="27" s="1"/>
  <c r="AZ131" i="27"/>
  <c r="BI131" i="27" s="1"/>
  <c r="BA135" i="27"/>
  <c r="BC135" i="27"/>
  <c r="AZ135" i="27"/>
  <c r="BI135" i="27" s="1"/>
  <c r="BB135" i="27"/>
  <c r="AX135" i="27"/>
  <c r="BG135" i="27" s="1"/>
  <c r="AY135" i="27"/>
  <c r="BH135" i="27" s="1"/>
  <c r="BA139" i="27"/>
  <c r="BB139" i="27"/>
  <c r="BC139" i="27"/>
  <c r="AZ139" i="27"/>
  <c r="BI139" i="27" s="1"/>
  <c r="AY139" i="27"/>
  <c r="BH139" i="27" s="1"/>
  <c r="AX139" i="27"/>
  <c r="BG139" i="27" s="1"/>
  <c r="BA143" i="27"/>
  <c r="BC143" i="27"/>
  <c r="BB143" i="27"/>
  <c r="AY143" i="27"/>
  <c r="BH143" i="27" s="1"/>
  <c r="AX143" i="27"/>
  <c r="BG143" i="27" s="1"/>
  <c r="AZ143" i="27"/>
  <c r="BI143" i="27" s="1"/>
  <c r="BA147" i="27"/>
  <c r="BC147" i="27"/>
  <c r="BB147" i="27"/>
  <c r="AX147" i="27"/>
  <c r="BG147" i="27" s="1"/>
  <c r="AY147" i="27"/>
  <c r="BH147" i="27" s="1"/>
  <c r="AZ147" i="27"/>
  <c r="BI147" i="27" s="1"/>
  <c r="BA151" i="27"/>
  <c r="BC151" i="27"/>
  <c r="BB151" i="27"/>
  <c r="AZ151" i="27"/>
  <c r="BI151" i="27" s="1"/>
  <c r="AX151" i="27"/>
  <c r="BG151" i="27" s="1"/>
  <c r="AY151" i="27"/>
  <c r="BH151" i="27" s="1"/>
  <c r="BA155" i="27"/>
  <c r="BB155" i="27"/>
  <c r="BC155" i="27"/>
  <c r="AZ155" i="27"/>
  <c r="BI155" i="27" s="1"/>
  <c r="AY155" i="27"/>
  <c r="BH155" i="27" s="1"/>
  <c r="AX155" i="27"/>
  <c r="BG155" i="27" s="1"/>
  <c r="BA159" i="27"/>
  <c r="BC159" i="27"/>
  <c r="BB159" i="27"/>
  <c r="AY159" i="27"/>
  <c r="BH159" i="27" s="1"/>
  <c r="AX159" i="27"/>
  <c r="BG159" i="27" s="1"/>
  <c r="AZ159" i="27"/>
  <c r="BI159" i="27" s="1"/>
  <c r="BA163" i="27"/>
  <c r="AX163" i="27"/>
  <c r="BG163" i="27" s="1"/>
  <c r="BC163" i="27"/>
  <c r="BB163" i="27"/>
  <c r="AY163" i="27"/>
  <c r="BH163" i="27" s="1"/>
  <c r="AZ163" i="27"/>
  <c r="BI163" i="27" s="1"/>
  <c r="BA167" i="27"/>
  <c r="BC167" i="27"/>
  <c r="BB167" i="27"/>
  <c r="AZ167" i="27"/>
  <c r="BI167" i="27" s="1"/>
  <c r="AX167" i="27"/>
  <c r="BG167" i="27" s="1"/>
  <c r="AY167" i="27"/>
  <c r="BH167" i="27" s="1"/>
  <c r="BA171" i="27"/>
  <c r="BB171" i="27"/>
  <c r="BC171" i="27"/>
  <c r="AZ171" i="27"/>
  <c r="BI171" i="27" s="1"/>
  <c r="AY171" i="27"/>
  <c r="BH171" i="27" s="1"/>
  <c r="AX171" i="27"/>
  <c r="BG171" i="27" s="1"/>
  <c r="BA175" i="27"/>
  <c r="BC175" i="27"/>
  <c r="AY175" i="27"/>
  <c r="BH175" i="27" s="1"/>
  <c r="AX175" i="27"/>
  <c r="BG175" i="27" s="1"/>
  <c r="BB175" i="27"/>
  <c r="AZ175" i="27"/>
  <c r="BI175" i="27" s="1"/>
  <c r="BA179" i="27"/>
  <c r="BB179" i="27"/>
  <c r="AX179" i="27"/>
  <c r="BG179" i="27" s="1"/>
  <c r="AY179" i="27"/>
  <c r="BH179" i="27" s="1"/>
  <c r="AZ179" i="27"/>
  <c r="BI179" i="27" s="1"/>
  <c r="BC179" i="27"/>
  <c r="BA183" i="27"/>
  <c r="BC183" i="27"/>
  <c r="BB183" i="27"/>
  <c r="AZ183" i="27"/>
  <c r="BI183" i="27" s="1"/>
  <c r="AX183" i="27"/>
  <c r="BG183" i="27" s="1"/>
  <c r="AY183" i="27"/>
  <c r="BH183" i="27" s="1"/>
  <c r="BA187" i="27"/>
  <c r="BB187" i="27"/>
  <c r="BC187" i="27"/>
  <c r="AZ187" i="27"/>
  <c r="BI187" i="27" s="1"/>
  <c r="AY187" i="27"/>
  <c r="BH187" i="27" s="1"/>
  <c r="AX187" i="27"/>
  <c r="BG187" i="27" s="1"/>
  <c r="BA191" i="27"/>
  <c r="AY191" i="27"/>
  <c r="BH191" i="27" s="1"/>
  <c r="BC191" i="27"/>
  <c r="AX191" i="27"/>
  <c r="BG191" i="27" s="1"/>
  <c r="AZ191" i="27"/>
  <c r="BI191" i="27" s="1"/>
  <c r="BB191" i="27"/>
  <c r="BA195" i="27"/>
  <c r="BB195" i="27"/>
  <c r="AX195" i="27"/>
  <c r="BG195" i="27" s="1"/>
  <c r="AY195" i="27"/>
  <c r="BH195" i="27" s="1"/>
  <c r="BC195" i="27"/>
  <c r="AZ195" i="27"/>
  <c r="BI195" i="27" s="1"/>
  <c r="BA199" i="27"/>
  <c r="BC199" i="27"/>
  <c r="BB199" i="27"/>
  <c r="AZ199" i="27"/>
  <c r="BI199" i="27" s="1"/>
  <c r="AX199" i="27"/>
  <c r="BG199" i="27" s="1"/>
  <c r="AY199" i="27"/>
  <c r="BH199" i="27" s="1"/>
  <c r="BA203" i="27"/>
  <c r="BB203" i="27"/>
  <c r="AZ203" i="27"/>
  <c r="BI203" i="27" s="1"/>
  <c r="AY203" i="27"/>
  <c r="BH203" i="27" s="1"/>
  <c r="BC203" i="27"/>
  <c r="AX203" i="27"/>
  <c r="BG203" i="27" s="1"/>
  <c r="BA207" i="27"/>
  <c r="BB207" i="27"/>
  <c r="BC207" i="27"/>
  <c r="AY207" i="27"/>
  <c r="BH207" i="27" s="1"/>
  <c r="AX207" i="27"/>
  <c r="BG207" i="27" s="1"/>
  <c r="AZ207" i="27"/>
  <c r="BI207" i="27" s="1"/>
  <c r="BA211" i="27"/>
  <c r="BB211" i="27"/>
  <c r="BC211" i="27"/>
  <c r="AX211" i="27"/>
  <c r="BG211" i="27" s="1"/>
  <c r="AY211" i="27"/>
  <c r="BH211" i="27" s="1"/>
  <c r="AZ211" i="27"/>
  <c r="BI211" i="27" s="1"/>
  <c r="BA215" i="27"/>
  <c r="BC215" i="27"/>
  <c r="BB215" i="27"/>
  <c r="AZ215" i="27"/>
  <c r="BI215" i="27" s="1"/>
  <c r="AX215" i="27"/>
  <c r="BG215" i="27" s="1"/>
  <c r="AY215" i="27"/>
  <c r="BH215" i="27" s="1"/>
  <c r="BA219" i="27"/>
  <c r="BB219" i="27"/>
  <c r="AZ219" i="27"/>
  <c r="BI219" i="27" s="1"/>
  <c r="AY219" i="27"/>
  <c r="BH219" i="27" s="1"/>
  <c r="AX219" i="27"/>
  <c r="BG219" i="27" s="1"/>
  <c r="BC219" i="27"/>
  <c r="BA223" i="27"/>
  <c r="BB223" i="27"/>
  <c r="BC223" i="27"/>
  <c r="AY223" i="27"/>
  <c r="BH223" i="27" s="1"/>
  <c r="AX223" i="27"/>
  <c r="BG223" i="27" s="1"/>
  <c r="AZ223" i="27"/>
  <c r="BI223" i="27" s="1"/>
  <c r="BA227" i="27"/>
  <c r="BC227" i="27"/>
  <c r="AX227" i="27"/>
  <c r="BG227" i="27" s="1"/>
  <c r="BB227" i="27"/>
  <c r="AY227" i="27"/>
  <c r="BH227" i="27" s="1"/>
  <c r="AZ227" i="27"/>
  <c r="BI227" i="27" s="1"/>
  <c r="BA231" i="27"/>
  <c r="BC231" i="27"/>
  <c r="BB231" i="27"/>
  <c r="AZ231" i="27"/>
  <c r="BI231" i="27" s="1"/>
  <c r="AX231" i="27"/>
  <c r="BG231" i="27" s="1"/>
  <c r="AY231" i="27"/>
  <c r="BH231" i="27" s="1"/>
  <c r="BA235" i="27"/>
  <c r="BB235" i="27"/>
  <c r="BC235" i="27"/>
  <c r="AZ235" i="27"/>
  <c r="BI235" i="27" s="1"/>
  <c r="AY235" i="27"/>
  <c r="BH235" i="27" s="1"/>
  <c r="AX235" i="27"/>
  <c r="BG235" i="27" s="1"/>
  <c r="BA239" i="27"/>
  <c r="BC239" i="27"/>
  <c r="AY239" i="27"/>
  <c r="BH239" i="27" s="1"/>
  <c r="BB239" i="27"/>
  <c r="AX239" i="27"/>
  <c r="BG239" i="27" s="1"/>
  <c r="AZ239" i="27"/>
  <c r="BI239" i="27" s="1"/>
  <c r="BA243" i="27"/>
  <c r="AX243" i="27"/>
  <c r="BG243" i="27" s="1"/>
  <c r="BC243" i="27"/>
  <c r="AY243" i="27"/>
  <c r="BH243" i="27" s="1"/>
  <c r="BB243" i="27"/>
  <c r="AZ243" i="27"/>
  <c r="BI243" i="27" s="1"/>
  <c r="BA247" i="27"/>
  <c r="BC247" i="27"/>
  <c r="BB247" i="27"/>
  <c r="AZ247" i="27"/>
  <c r="BI247" i="27" s="1"/>
  <c r="AX247" i="27"/>
  <c r="BG247" i="27" s="1"/>
  <c r="AY247" i="27"/>
  <c r="BH247" i="27" s="1"/>
  <c r="BA251" i="27"/>
  <c r="BB251" i="27"/>
  <c r="BC251" i="27"/>
  <c r="AZ251" i="27"/>
  <c r="BI251" i="27" s="1"/>
  <c r="AY251" i="27"/>
  <c r="BH251" i="27" s="1"/>
  <c r="AX251" i="27"/>
  <c r="BG251" i="27" s="1"/>
  <c r="BA255" i="27"/>
  <c r="BB255" i="27"/>
  <c r="AY255" i="27"/>
  <c r="BH255" i="27" s="1"/>
  <c r="AX255" i="27"/>
  <c r="BG255" i="27" s="1"/>
  <c r="BC255" i="27"/>
  <c r="AZ255" i="27"/>
  <c r="BI255" i="27" s="1"/>
  <c r="BA259" i="27"/>
  <c r="BB259" i="27"/>
  <c r="BC259" i="27"/>
  <c r="AX259" i="27"/>
  <c r="BG259" i="27" s="1"/>
  <c r="AY259" i="27"/>
  <c r="BH259" i="27" s="1"/>
  <c r="AZ259" i="27"/>
  <c r="BI259" i="27" s="1"/>
  <c r="BA263" i="27"/>
  <c r="BC263" i="27"/>
  <c r="BB263" i="27"/>
  <c r="AZ263" i="27"/>
  <c r="BI263" i="27" s="1"/>
  <c r="AX263" i="27"/>
  <c r="BG263" i="27" s="1"/>
  <c r="AY263" i="27"/>
  <c r="BH263" i="27" s="1"/>
  <c r="BA267" i="27"/>
  <c r="BB267" i="27"/>
  <c r="AZ267" i="27"/>
  <c r="BI267" i="27" s="1"/>
  <c r="BC267" i="27"/>
  <c r="AY267" i="27"/>
  <c r="BH267" i="27" s="1"/>
  <c r="AX267" i="27"/>
  <c r="BG267" i="27" s="1"/>
  <c r="BA271" i="27"/>
  <c r="BB271" i="27"/>
  <c r="AY271" i="27"/>
  <c r="BH271" i="27" s="1"/>
  <c r="AX271" i="27"/>
  <c r="BG271" i="27" s="1"/>
  <c r="AZ271" i="27"/>
  <c r="BI271" i="27" s="1"/>
  <c r="BC271" i="27"/>
  <c r="BA275" i="27"/>
  <c r="BB275" i="27"/>
  <c r="BC275" i="27"/>
  <c r="AX275" i="27"/>
  <c r="BG275" i="27" s="1"/>
  <c r="AY275" i="27"/>
  <c r="BH275" i="27" s="1"/>
  <c r="AZ275" i="27"/>
  <c r="BI275" i="27" s="1"/>
  <c r="BA279" i="27"/>
  <c r="BC279" i="27"/>
  <c r="AZ279" i="27"/>
  <c r="BI279" i="27" s="1"/>
  <c r="AY279" i="27"/>
  <c r="BH279" i="27" s="1"/>
  <c r="BB279" i="27"/>
  <c r="AX279" i="27"/>
  <c r="BG279" i="27" s="1"/>
  <c r="BA283" i="27"/>
  <c r="BB283" i="27"/>
  <c r="BC283" i="27"/>
  <c r="AZ283" i="27"/>
  <c r="BI283" i="27" s="1"/>
  <c r="AY283" i="27"/>
  <c r="BH283" i="27" s="1"/>
  <c r="AX283" i="27"/>
  <c r="BG283" i="27" s="1"/>
  <c r="BA287" i="27"/>
  <c r="BB287" i="27"/>
  <c r="BC287" i="27"/>
  <c r="AZ287" i="27"/>
  <c r="BI287" i="27" s="1"/>
  <c r="AY287" i="27"/>
  <c r="BH287" i="27" s="1"/>
  <c r="AX287" i="27"/>
  <c r="BG287" i="27" s="1"/>
  <c r="BA291" i="27"/>
  <c r="BC291" i="27"/>
  <c r="AZ291" i="27"/>
  <c r="BI291" i="27" s="1"/>
  <c r="BB291" i="27"/>
  <c r="AY291" i="27"/>
  <c r="BH291" i="27" s="1"/>
  <c r="AX291" i="27"/>
  <c r="BG291" i="27" s="1"/>
  <c r="BA295" i="27"/>
  <c r="BC295" i="27"/>
  <c r="AZ295" i="27"/>
  <c r="BI295" i="27" s="1"/>
  <c r="AY295" i="27"/>
  <c r="BH295" i="27" s="1"/>
  <c r="AX295" i="27"/>
  <c r="BG295" i="27" s="1"/>
  <c r="BB295" i="27"/>
  <c r="BA299" i="27"/>
  <c r="BB299" i="27"/>
  <c r="BC299" i="27"/>
  <c r="AZ299" i="27"/>
  <c r="BI299" i="27" s="1"/>
  <c r="AY299" i="27"/>
  <c r="BH299" i="27" s="1"/>
  <c r="AX299" i="27"/>
  <c r="BG299" i="27" s="1"/>
  <c r="BA303" i="27"/>
  <c r="BC303" i="27"/>
  <c r="AZ303" i="27"/>
  <c r="BI303" i="27" s="1"/>
  <c r="AY303" i="27"/>
  <c r="BH303" i="27" s="1"/>
  <c r="AX303" i="27"/>
  <c r="BG303" i="27" s="1"/>
  <c r="BB303" i="27"/>
  <c r="BA307" i="27"/>
  <c r="BB307" i="27"/>
  <c r="AZ307" i="27"/>
  <c r="BI307" i="27" s="1"/>
  <c r="AY307" i="27"/>
  <c r="BH307" i="27" s="1"/>
  <c r="BC307" i="27"/>
  <c r="AX307" i="27"/>
  <c r="BG307" i="27" s="1"/>
  <c r="BA311" i="27"/>
  <c r="BC311" i="27"/>
  <c r="BB311" i="27"/>
  <c r="AZ311" i="27"/>
  <c r="BI311" i="27" s="1"/>
  <c r="AY311" i="27"/>
  <c r="BH311" i="27" s="1"/>
  <c r="AX311" i="27"/>
  <c r="BG311" i="27" s="1"/>
  <c r="BA315" i="27"/>
  <c r="BB315" i="27"/>
  <c r="BC315" i="27"/>
  <c r="AZ315" i="27"/>
  <c r="BI315" i="27" s="1"/>
  <c r="AY315" i="27"/>
  <c r="BH315" i="27" s="1"/>
  <c r="AX315" i="27"/>
  <c r="BG315" i="27" s="1"/>
  <c r="BA319" i="27"/>
  <c r="AZ319" i="27"/>
  <c r="BI319" i="27" s="1"/>
  <c r="BC319" i="27"/>
  <c r="AY319" i="27"/>
  <c r="BH319" i="27" s="1"/>
  <c r="BB319" i="27"/>
  <c r="AX319" i="27"/>
  <c r="BG319" i="27" s="1"/>
  <c r="BA323" i="27"/>
  <c r="BB323" i="27"/>
  <c r="AZ323" i="27"/>
  <c r="BI323" i="27" s="1"/>
  <c r="AY323" i="27"/>
  <c r="BH323" i="27" s="1"/>
  <c r="AX323" i="27"/>
  <c r="BG323" i="27" s="1"/>
  <c r="BC323" i="27"/>
  <c r="BA327" i="27"/>
  <c r="BC327" i="27"/>
  <c r="BB327" i="27"/>
  <c r="AZ327" i="27"/>
  <c r="BI327" i="27" s="1"/>
  <c r="AY327" i="27"/>
  <c r="BH327" i="27" s="1"/>
  <c r="AX327" i="27"/>
  <c r="BG327" i="27" s="1"/>
  <c r="BA331" i="27"/>
  <c r="BB331" i="27"/>
  <c r="AZ331" i="27"/>
  <c r="BI331" i="27" s="1"/>
  <c r="AY331" i="27"/>
  <c r="BH331" i="27" s="1"/>
  <c r="BC331" i="27"/>
  <c r="AX331" i="27"/>
  <c r="BG331" i="27" s="1"/>
  <c r="BA335" i="27"/>
  <c r="BB335" i="27"/>
  <c r="BC335" i="27"/>
  <c r="AZ335" i="27"/>
  <c r="BI335" i="27" s="1"/>
  <c r="AY335" i="27"/>
  <c r="BH335" i="27" s="1"/>
  <c r="AX335" i="27"/>
  <c r="BG335" i="27" s="1"/>
  <c r="BA339" i="27"/>
  <c r="BB339" i="27"/>
  <c r="BC339" i="27"/>
  <c r="AZ339" i="27"/>
  <c r="BI339" i="27" s="1"/>
  <c r="AY339" i="27"/>
  <c r="BH339" i="27" s="1"/>
  <c r="AX339" i="27"/>
  <c r="BG339" i="27" s="1"/>
  <c r="BA343" i="27"/>
  <c r="BC343" i="27"/>
  <c r="AZ343" i="27"/>
  <c r="BI343" i="27" s="1"/>
  <c r="BB343" i="27"/>
  <c r="AY343" i="27"/>
  <c r="BH343" i="27" s="1"/>
  <c r="AX343" i="27"/>
  <c r="BG343" i="27" s="1"/>
  <c r="BA347" i="27"/>
  <c r="BB347" i="27"/>
  <c r="AZ347" i="27"/>
  <c r="BI347" i="27" s="1"/>
  <c r="AY347" i="27"/>
  <c r="BH347" i="27" s="1"/>
  <c r="BC347" i="27"/>
  <c r="AX347" i="27"/>
  <c r="BG347" i="27" s="1"/>
  <c r="BA351" i="27"/>
  <c r="BB351" i="27"/>
  <c r="BC351" i="27"/>
  <c r="AZ351" i="27"/>
  <c r="BI351" i="27" s="1"/>
  <c r="AY351" i="27"/>
  <c r="BH351" i="27" s="1"/>
  <c r="AX351" i="27"/>
  <c r="BG351" i="27" s="1"/>
  <c r="BA355" i="27"/>
  <c r="BC355" i="27"/>
  <c r="AZ355" i="27"/>
  <c r="BI355" i="27" s="1"/>
  <c r="AY355" i="27"/>
  <c r="BH355" i="27" s="1"/>
  <c r="BB355" i="27"/>
  <c r="AX355" i="27"/>
  <c r="BG355" i="27" s="1"/>
  <c r="BA359" i="27"/>
  <c r="BC359" i="27"/>
  <c r="BB359" i="27"/>
  <c r="AZ359" i="27"/>
  <c r="BI359" i="27" s="1"/>
  <c r="AY359" i="27"/>
  <c r="BH359" i="27" s="1"/>
  <c r="AX359" i="27"/>
  <c r="BG359" i="27" s="1"/>
  <c r="BA363" i="27"/>
  <c r="BB363" i="27"/>
  <c r="BC363" i="27"/>
  <c r="AZ363" i="27"/>
  <c r="BI363" i="27" s="1"/>
  <c r="AY363" i="27"/>
  <c r="BH363" i="27" s="1"/>
  <c r="AX363" i="27"/>
  <c r="BG363" i="27" s="1"/>
  <c r="BA367" i="27"/>
  <c r="BC367" i="27"/>
  <c r="AZ367" i="27"/>
  <c r="BI367" i="27" s="1"/>
  <c r="BB367" i="27"/>
  <c r="AY367" i="27"/>
  <c r="BH367" i="27" s="1"/>
  <c r="AX367" i="27"/>
  <c r="BG367" i="27" s="1"/>
  <c r="BA371" i="27"/>
  <c r="AZ371" i="27"/>
  <c r="BI371" i="27" s="1"/>
  <c r="BC371" i="27"/>
  <c r="AY371" i="27"/>
  <c r="BH371" i="27" s="1"/>
  <c r="BB371" i="27"/>
  <c r="AX371" i="27"/>
  <c r="BG371" i="27" s="1"/>
  <c r="BA375" i="27"/>
  <c r="BC375" i="27"/>
  <c r="BB375" i="27"/>
  <c r="AZ375" i="27"/>
  <c r="BI375" i="27" s="1"/>
  <c r="AY375" i="27"/>
  <c r="BH375" i="27" s="1"/>
  <c r="AX375" i="27"/>
  <c r="BG375" i="27" s="1"/>
  <c r="BA379" i="27"/>
  <c r="BB379" i="27"/>
  <c r="BC379" i="27"/>
  <c r="AZ379" i="27"/>
  <c r="BI379" i="27" s="1"/>
  <c r="AY379" i="27"/>
  <c r="BH379" i="27" s="1"/>
  <c r="AX379" i="27"/>
  <c r="BG379" i="27" s="1"/>
  <c r="BA383" i="27"/>
  <c r="BB383" i="27"/>
  <c r="AZ383" i="27"/>
  <c r="BI383" i="27" s="1"/>
  <c r="AY383" i="27"/>
  <c r="BH383" i="27" s="1"/>
  <c r="BC383" i="27"/>
  <c r="AX383" i="27"/>
  <c r="BG383" i="27" s="1"/>
  <c r="BA387" i="27"/>
  <c r="BB387" i="27"/>
  <c r="BC387" i="27"/>
  <c r="AZ387" i="27"/>
  <c r="BI387" i="27" s="1"/>
  <c r="AY387" i="27"/>
  <c r="BH387" i="27" s="1"/>
  <c r="AX387" i="27"/>
  <c r="BG387" i="27" s="1"/>
  <c r="BA391" i="27"/>
  <c r="BC391" i="27"/>
  <c r="BB391" i="27"/>
  <c r="AZ391" i="27"/>
  <c r="BI391" i="27" s="1"/>
  <c r="AY391" i="27"/>
  <c r="BH391" i="27" s="1"/>
  <c r="AX391" i="27"/>
  <c r="BG391" i="27" s="1"/>
  <c r="BA395" i="27"/>
  <c r="BB395" i="27"/>
  <c r="AZ395" i="27"/>
  <c r="BI395" i="27" s="1"/>
  <c r="BC395" i="27"/>
  <c r="AY395" i="27"/>
  <c r="BH395" i="27" s="1"/>
  <c r="AX395" i="27"/>
  <c r="BG395" i="27" s="1"/>
  <c r="BA399" i="27"/>
  <c r="BB399" i="27"/>
  <c r="AZ399" i="27"/>
  <c r="BI399" i="27" s="1"/>
  <c r="AY399" i="27"/>
  <c r="BH399" i="27" s="1"/>
  <c r="AX399" i="27"/>
  <c r="BG399" i="27" s="1"/>
  <c r="BC399" i="27"/>
  <c r="BA403" i="27"/>
  <c r="BB403" i="27"/>
  <c r="BC403" i="27"/>
  <c r="AZ403" i="27"/>
  <c r="BI403" i="27" s="1"/>
  <c r="AY403" i="27"/>
  <c r="BH403" i="27" s="1"/>
  <c r="AX403" i="27"/>
  <c r="BG403" i="27" s="1"/>
  <c r="BA407" i="27"/>
  <c r="BC407" i="27"/>
  <c r="AZ407" i="27"/>
  <c r="BI407" i="27" s="1"/>
  <c r="AY407" i="27"/>
  <c r="BH407" i="27" s="1"/>
  <c r="BB407" i="27"/>
  <c r="AX407" i="27"/>
  <c r="BG407" i="27" s="1"/>
  <c r="BA411" i="27"/>
  <c r="BB411" i="27"/>
  <c r="BC411" i="27"/>
  <c r="AZ411" i="27"/>
  <c r="BI411" i="27" s="1"/>
  <c r="AY411" i="27"/>
  <c r="BH411" i="27" s="1"/>
  <c r="AX411" i="27"/>
  <c r="BG411" i="27" s="1"/>
  <c r="BA415" i="27"/>
  <c r="BB415" i="27"/>
  <c r="BC415" i="27"/>
  <c r="AZ415" i="27"/>
  <c r="BI415" i="27" s="1"/>
  <c r="AY415" i="27"/>
  <c r="BH415" i="27" s="1"/>
  <c r="AX415" i="27"/>
  <c r="BG415" i="27" s="1"/>
  <c r="BA419" i="27"/>
  <c r="BC419" i="27"/>
  <c r="AZ419" i="27"/>
  <c r="BI419" i="27" s="1"/>
  <c r="BB419" i="27"/>
  <c r="AY419" i="27"/>
  <c r="BH419" i="27" s="1"/>
  <c r="AX419" i="27"/>
  <c r="BG419" i="27" s="1"/>
  <c r="BA423" i="27"/>
  <c r="BC423" i="27"/>
  <c r="AX423" i="27"/>
  <c r="BG423" i="27" s="1"/>
  <c r="BB423" i="27"/>
  <c r="AY423" i="27"/>
  <c r="BH423" i="27" s="1"/>
  <c r="AZ423" i="27"/>
  <c r="BI423" i="27" s="1"/>
  <c r="BA427" i="27"/>
  <c r="BB427" i="27"/>
  <c r="BC427" i="27"/>
  <c r="AX427" i="27"/>
  <c r="BG427" i="27" s="1"/>
  <c r="AZ427" i="27"/>
  <c r="BI427" i="27" s="1"/>
  <c r="AY427" i="27"/>
  <c r="BH427" i="27" s="1"/>
  <c r="BA431" i="27"/>
  <c r="BC431" i="27"/>
  <c r="BB431" i="27"/>
  <c r="AX431" i="27"/>
  <c r="BG431" i="27" s="1"/>
  <c r="AY431" i="27"/>
  <c r="BH431" i="27" s="1"/>
  <c r="AZ431" i="27"/>
  <c r="BI431" i="27" s="1"/>
  <c r="BA435" i="27"/>
  <c r="BB435" i="27"/>
  <c r="AX435" i="27"/>
  <c r="BG435" i="27" s="1"/>
  <c r="AY435" i="27"/>
  <c r="BH435" i="27" s="1"/>
  <c r="BC435" i="27"/>
  <c r="AZ435" i="27"/>
  <c r="BI435" i="27" s="1"/>
  <c r="BA439" i="27"/>
  <c r="BC439" i="27"/>
  <c r="BB439" i="27"/>
  <c r="AX439" i="27"/>
  <c r="BG439" i="27" s="1"/>
  <c r="AZ439" i="27"/>
  <c r="BI439" i="27" s="1"/>
  <c r="AY439" i="27"/>
  <c r="BH439" i="27" s="1"/>
  <c r="BA443" i="27"/>
  <c r="BB443" i="27"/>
  <c r="BC443" i="27"/>
  <c r="AX443" i="27"/>
  <c r="BG443" i="27" s="1"/>
  <c r="AY443" i="27"/>
  <c r="BH443" i="27" s="1"/>
  <c r="AZ443" i="27"/>
  <c r="BI443" i="27" s="1"/>
  <c r="BA447" i="27"/>
  <c r="BC447" i="27"/>
  <c r="AX447" i="27"/>
  <c r="BG447" i="27" s="1"/>
  <c r="AZ447" i="27"/>
  <c r="BI447" i="27" s="1"/>
  <c r="AY447" i="27"/>
  <c r="BH447" i="27" s="1"/>
  <c r="BB447" i="27"/>
  <c r="BA451" i="27"/>
  <c r="BB451" i="27"/>
  <c r="AX451" i="27"/>
  <c r="BG451" i="27" s="1"/>
  <c r="BC451" i="27"/>
  <c r="AY451" i="27"/>
  <c r="BH451" i="27" s="1"/>
  <c r="AZ451" i="27"/>
  <c r="BI451" i="27" s="1"/>
  <c r="BA455" i="27"/>
  <c r="BC455" i="27"/>
  <c r="BB455" i="27"/>
  <c r="AX455" i="27"/>
  <c r="BG455" i="27" s="1"/>
  <c r="AZ455" i="27"/>
  <c r="BI455" i="27" s="1"/>
  <c r="AY455" i="27"/>
  <c r="BH455" i="27" s="1"/>
  <c r="BA459" i="27"/>
  <c r="BB459" i="27"/>
  <c r="BC459" i="27"/>
  <c r="AX459" i="27"/>
  <c r="BG459" i="27" s="1"/>
  <c r="AZ459" i="27"/>
  <c r="BI459" i="27" s="1"/>
  <c r="AY459" i="27"/>
  <c r="BH459" i="27" s="1"/>
  <c r="BA463" i="27"/>
  <c r="BB463" i="27"/>
  <c r="BC463" i="27"/>
  <c r="AX463" i="27"/>
  <c r="BG463" i="27" s="1"/>
  <c r="AY463" i="27"/>
  <c r="BH463" i="27" s="1"/>
  <c r="AZ463" i="27"/>
  <c r="BI463" i="27" s="1"/>
  <c r="BA467" i="27"/>
  <c r="BB467" i="27"/>
  <c r="BC467" i="27"/>
  <c r="AX467" i="27"/>
  <c r="BG467" i="27" s="1"/>
  <c r="AY467" i="27"/>
  <c r="BH467" i="27" s="1"/>
  <c r="AZ467" i="27"/>
  <c r="BI467" i="27" s="1"/>
  <c r="BA471" i="27"/>
  <c r="BC471" i="27"/>
  <c r="BB471" i="27"/>
  <c r="AX471" i="27"/>
  <c r="BG471" i="27" s="1"/>
  <c r="AY471" i="27"/>
  <c r="BH471" i="27" s="1"/>
  <c r="AZ471" i="27"/>
  <c r="BI471" i="27" s="1"/>
  <c r="BA475" i="27"/>
  <c r="BB475" i="27"/>
  <c r="AX475" i="27"/>
  <c r="BG475" i="27" s="1"/>
  <c r="BC475" i="27"/>
  <c r="AY475" i="27"/>
  <c r="BH475" i="27" s="1"/>
  <c r="AZ475" i="27"/>
  <c r="BI475" i="27" s="1"/>
  <c r="BA479" i="27"/>
  <c r="BB479" i="27"/>
  <c r="BC479" i="27"/>
  <c r="AX479" i="27"/>
  <c r="BG479" i="27" s="1"/>
  <c r="AY479" i="27"/>
  <c r="BH479" i="27" s="1"/>
  <c r="AZ479" i="27"/>
  <c r="BI479" i="27" s="1"/>
  <c r="BA483" i="27"/>
  <c r="BC483" i="27"/>
  <c r="BB483" i="27"/>
  <c r="AX483" i="27"/>
  <c r="BG483" i="27" s="1"/>
  <c r="AY483" i="27"/>
  <c r="BH483" i="27" s="1"/>
  <c r="AZ483" i="27"/>
  <c r="BI483" i="27" s="1"/>
  <c r="BA487" i="27"/>
  <c r="BC487" i="27"/>
  <c r="AX487" i="27"/>
  <c r="BG487" i="27" s="1"/>
  <c r="AY487" i="27"/>
  <c r="BH487" i="27" s="1"/>
  <c r="BB487" i="27"/>
  <c r="AZ487" i="27"/>
  <c r="BI487" i="27" s="1"/>
  <c r="BA491" i="27"/>
  <c r="BB491" i="27"/>
  <c r="AX491" i="27"/>
  <c r="BG491" i="27" s="1"/>
  <c r="AY491" i="27"/>
  <c r="BH491" i="27" s="1"/>
  <c r="BC491" i="27"/>
  <c r="AZ491" i="27"/>
  <c r="BI491" i="27" s="1"/>
  <c r="BA495" i="27"/>
  <c r="BC495" i="27"/>
  <c r="BB495" i="27"/>
  <c r="AX495" i="27"/>
  <c r="BG495" i="27" s="1"/>
  <c r="AY495" i="27"/>
  <c r="BH495" i="27" s="1"/>
  <c r="AZ495" i="27"/>
  <c r="BI495" i="27" s="1"/>
  <c r="BA499" i="27"/>
  <c r="BC499" i="27"/>
  <c r="AX499" i="27"/>
  <c r="BG499" i="27" s="1"/>
  <c r="BB499" i="27"/>
  <c r="AY499" i="27"/>
  <c r="BH499" i="27" s="1"/>
  <c r="AZ499" i="27"/>
  <c r="BI499" i="27" s="1"/>
  <c r="BA503" i="27"/>
  <c r="BC503" i="27"/>
  <c r="BB503" i="27"/>
  <c r="AX503" i="27"/>
  <c r="BG503" i="27" s="1"/>
  <c r="AY503" i="27"/>
  <c r="BH503" i="27" s="1"/>
  <c r="AZ503" i="27"/>
  <c r="BI503" i="27" s="1"/>
  <c r="BA507" i="27"/>
  <c r="BB507" i="27"/>
  <c r="BC507" i="27"/>
  <c r="AX507" i="27"/>
  <c r="BG507" i="27" s="1"/>
  <c r="AY507" i="27"/>
  <c r="BH507" i="27" s="1"/>
  <c r="AZ507" i="27"/>
  <c r="BI507" i="27" s="1"/>
  <c r="BA511" i="27"/>
  <c r="BC511" i="27"/>
  <c r="AX511" i="27"/>
  <c r="BG511" i="27" s="1"/>
  <c r="AY511" i="27"/>
  <c r="BH511" i="27" s="1"/>
  <c r="AZ511" i="27"/>
  <c r="BI511" i="27" s="1"/>
  <c r="BB511" i="27"/>
  <c r="T13" i="27" l="1"/>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T444" i="27"/>
  <c r="T445" i="27"/>
  <c r="T446" i="27"/>
  <c r="T447" i="27"/>
  <c r="T448" i="27"/>
  <c r="T449" i="27"/>
  <c r="T450" i="27"/>
  <c r="T451" i="27"/>
  <c r="T452" i="27"/>
  <c r="T453" i="27"/>
  <c r="T454" i="27"/>
  <c r="T455" i="27"/>
  <c r="T456" i="27"/>
  <c r="T457" i="27"/>
  <c r="T458" i="27"/>
  <c r="T459" i="27"/>
  <c r="T460" i="27"/>
  <c r="T461" i="27"/>
  <c r="T462" i="27"/>
  <c r="T463" i="27"/>
  <c r="T464" i="27"/>
  <c r="T465" i="27"/>
  <c r="T466" i="27"/>
  <c r="T467" i="27"/>
  <c r="T468" i="27"/>
  <c r="T469" i="27"/>
  <c r="T470" i="27"/>
  <c r="T471" i="27"/>
  <c r="T472" i="27"/>
  <c r="T473" i="27"/>
  <c r="T474" i="27"/>
  <c r="T475" i="27"/>
  <c r="T476" i="27"/>
  <c r="T477" i="27"/>
  <c r="T478" i="27"/>
  <c r="T479" i="27"/>
  <c r="T480" i="27"/>
  <c r="T481" i="27"/>
  <c r="T482" i="27"/>
  <c r="T483" i="27"/>
  <c r="T484" i="27"/>
  <c r="T485" i="27"/>
  <c r="T486" i="27"/>
  <c r="T487" i="27"/>
  <c r="T488" i="27"/>
  <c r="T489" i="27"/>
  <c r="T490" i="27"/>
  <c r="T491" i="27"/>
  <c r="T492" i="27"/>
  <c r="T493" i="27"/>
  <c r="T494" i="27"/>
  <c r="T495" i="27"/>
  <c r="T496" i="27"/>
  <c r="T497" i="27"/>
  <c r="T498" i="27"/>
  <c r="T499" i="27"/>
  <c r="T500" i="27"/>
  <c r="T501" i="27"/>
  <c r="T502" i="27"/>
  <c r="T503" i="27"/>
  <c r="T504" i="27"/>
  <c r="T505" i="27"/>
  <c r="T506" i="27"/>
  <c r="T507" i="27"/>
  <c r="T508" i="27"/>
  <c r="T509" i="27"/>
  <c r="T510" i="27"/>
  <c r="T511" i="27"/>
  <c r="T12" i="27"/>
  <c r="S11"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13" i="27"/>
  <c r="F12" i="27"/>
  <c r="T11" i="27" l="1"/>
  <c r="U12" i="27"/>
  <c r="AS511" i="27" l="1"/>
  <c r="AS510" i="27"/>
  <c r="AS509" i="27"/>
  <c r="AS508" i="27"/>
  <c r="AS507" i="27"/>
  <c r="AS506" i="27"/>
  <c r="AS505" i="27"/>
  <c r="AS504" i="27"/>
  <c r="AS503" i="27"/>
  <c r="AS502" i="27"/>
  <c r="AS501" i="27"/>
  <c r="AS500" i="27"/>
  <c r="AS499" i="27"/>
  <c r="AS498" i="27"/>
  <c r="AS497" i="27"/>
  <c r="AS496" i="27"/>
  <c r="AS495" i="27"/>
  <c r="AS494" i="27"/>
  <c r="AS493" i="27"/>
  <c r="AS492" i="27"/>
  <c r="AS491" i="27"/>
  <c r="AS490" i="27"/>
  <c r="AS489" i="27"/>
  <c r="AS488" i="27"/>
  <c r="AS487" i="27"/>
  <c r="AS486" i="27"/>
  <c r="AS485" i="27"/>
  <c r="AS484" i="27"/>
  <c r="AS483" i="27"/>
  <c r="AS482" i="27"/>
  <c r="AS481" i="27"/>
  <c r="AS480" i="27"/>
  <c r="AS479" i="27"/>
  <c r="AS478" i="27"/>
  <c r="AS477" i="27"/>
  <c r="AS476" i="27"/>
  <c r="AS475" i="27"/>
  <c r="AS474" i="27"/>
  <c r="AS473" i="27"/>
  <c r="AS472" i="27"/>
  <c r="AS471" i="27"/>
  <c r="AS470" i="27"/>
  <c r="AS469" i="27"/>
  <c r="AS468" i="27"/>
  <c r="AS467" i="27"/>
  <c r="AS466" i="27"/>
  <c r="AS465" i="27"/>
  <c r="AS464" i="27"/>
  <c r="AS463" i="27"/>
  <c r="AS462" i="27"/>
  <c r="AS461" i="27"/>
  <c r="AS460" i="27"/>
  <c r="AS459" i="27"/>
  <c r="AS458" i="27"/>
  <c r="AS457" i="27"/>
  <c r="AS456" i="27"/>
  <c r="AS455" i="27"/>
  <c r="AS454" i="27"/>
  <c r="AS453" i="27"/>
  <c r="AS452" i="27"/>
  <c r="AS451" i="27"/>
  <c r="AS450" i="27"/>
  <c r="AS449" i="27"/>
  <c r="AS448" i="27"/>
  <c r="AS447" i="27"/>
  <c r="AS446" i="27"/>
  <c r="AS445" i="27"/>
  <c r="AS444" i="27"/>
  <c r="AS443" i="27"/>
  <c r="AS442" i="27"/>
  <c r="AS441" i="27"/>
  <c r="AS440" i="27"/>
  <c r="AS439" i="27"/>
  <c r="AS438" i="27"/>
  <c r="AS437" i="27"/>
  <c r="AS436" i="27"/>
  <c r="AS435" i="27"/>
  <c r="AS434" i="27"/>
  <c r="AS433" i="27"/>
  <c r="AS432" i="27"/>
  <c r="AS431" i="27"/>
  <c r="AS430" i="27"/>
  <c r="AS429" i="27"/>
  <c r="AS428" i="27"/>
  <c r="AS427" i="27"/>
  <c r="AS426" i="27"/>
  <c r="AS425" i="27"/>
  <c r="AS424" i="27"/>
  <c r="AS423" i="27"/>
  <c r="AS422" i="27"/>
  <c r="AS421" i="27"/>
  <c r="AS420" i="27"/>
  <c r="AS419" i="27"/>
  <c r="AS418" i="27"/>
  <c r="AS417" i="27"/>
  <c r="AS416" i="27"/>
  <c r="AS415" i="27"/>
  <c r="AS414" i="27"/>
  <c r="AS413" i="27"/>
  <c r="AS412" i="27"/>
  <c r="AS411" i="27"/>
  <c r="AS410" i="27"/>
  <c r="AS409" i="27"/>
  <c r="AS408" i="27"/>
  <c r="AS407" i="27"/>
  <c r="AS406" i="27"/>
  <c r="AS405" i="27"/>
  <c r="AS404" i="27"/>
  <c r="AS403" i="27"/>
  <c r="AS402" i="27"/>
  <c r="AS401" i="27"/>
  <c r="AS400" i="27"/>
  <c r="AS399" i="27"/>
  <c r="AS398" i="27"/>
  <c r="AS397" i="27"/>
  <c r="AS396" i="27"/>
  <c r="AS395" i="27"/>
  <c r="AS394" i="27"/>
  <c r="AS393" i="27"/>
  <c r="AS392" i="27"/>
  <c r="AS391" i="27"/>
  <c r="AS390" i="27"/>
  <c r="AS389" i="27"/>
  <c r="AS388" i="27"/>
  <c r="AS387" i="27"/>
  <c r="AS386" i="27"/>
  <c r="AS385" i="27"/>
  <c r="AS384" i="27"/>
  <c r="AS383" i="27"/>
  <c r="AS382" i="27"/>
  <c r="AS381" i="27"/>
  <c r="AS380" i="27"/>
  <c r="AS379" i="27"/>
  <c r="AS378" i="27"/>
  <c r="AS377" i="27"/>
  <c r="AS376" i="27"/>
  <c r="AS375" i="27"/>
  <c r="AS374" i="27"/>
  <c r="AS373" i="27"/>
  <c r="AS372" i="27"/>
  <c r="AS371" i="27"/>
  <c r="AS370" i="27"/>
  <c r="AS369" i="27"/>
  <c r="AS368" i="27"/>
  <c r="AS367" i="27"/>
  <c r="AS366" i="27"/>
  <c r="AS365" i="27"/>
  <c r="AS364" i="27"/>
  <c r="AS363" i="27"/>
  <c r="AS362" i="27"/>
  <c r="AS361" i="27"/>
  <c r="AS360" i="27"/>
  <c r="AS359" i="27"/>
  <c r="AS358" i="27"/>
  <c r="AS357" i="27"/>
  <c r="AS356" i="27"/>
  <c r="AS355" i="27"/>
  <c r="AS354" i="27"/>
  <c r="AS353" i="27"/>
  <c r="AS352" i="27"/>
  <c r="AS351" i="27"/>
  <c r="AS350" i="27"/>
  <c r="AS349" i="27"/>
  <c r="AS348" i="27"/>
  <c r="AS347" i="27"/>
  <c r="AS346" i="27"/>
  <c r="AS345" i="27"/>
  <c r="AS344" i="27"/>
  <c r="AS343" i="27"/>
  <c r="AS342" i="27"/>
  <c r="AS341" i="27"/>
  <c r="AS340" i="27"/>
  <c r="AS339" i="27"/>
  <c r="AS338" i="27"/>
  <c r="AS337" i="27"/>
  <c r="AS336" i="27"/>
  <c r="AS335" i="27"/>
  <c r="AS334" i="27"/>
  <c r="AS333" i="27"/>
  <c r="AS332" i="27"/>
  <c r="AS331" i="27"/>
  <c r="AS330" i="27"/>
  <c r="AS329" i="27"/>
  <c r="AS328" i="27"/>
  <c r="AS327" i="27"/>
  <c r="AS326" i="27"/>
  <c r="AS325" i="27"/>
  <c r="AS324" i="27"/>
  <c r="AS323" i="27"/>
  <c r="AS322" i="27"/>
  <c r="AS321" i="27"/>
  <c r="AS320" i="27"/>
  <c r="AS319" i="27"/>
  <c r="AS318" i="27"/>
  <c r="AS317" i="27"/>
  <c r="AS316" i="27"/>
  <c r="AS315" i="27"/>
  <c r="AS314" i="27"/>
  <c r="AS313" i="27"/>
  <c r="AS312" i="27"/>
  <c r="AS311" i="27"/>
  <c r="AS310" i="27"/>
  <c r="AS309" i="27"/>
  <c r="AS308" i="27"/>
  <c r="AS307" i="27"/>
  <c r="AS306" i="27"/>
  <c r="AS305" i="27"/>
  <c r="AS304" i="27"/>
  <c r="AS303" i="27"/>
  <c r="AS302" i="27"/>
  <c r="AS301" i="27"/>
  <c r="AS300" i="27"/>
  <c r="AS299" i="27"/>
  <c r="AS298" i="27"/>
  <c r="AS297" i="27"/>
  <c r="AS296" i="27"/>
  <c r="AS295" i="27"/>
  <c r="AS294" i="27"/>
  <c r="AS293" i="27"/>
  <c r="AS292" i="27"/>
  <c r="AS291" i="27"/>
  <c r="AS290" i="27"/>
  <c r="AS289" i="27"/>
  <c r="AS288" i="27"/>
  <c r="AS287" i="27"/>
  <c r="AS286" i="27"/>
  <c r="AS285" i="27"/>
  <c r="AS284" i="27"/>
  <c r="AS283" i="27"/>
  <c r="AS282" i="27"/>
  <c r="AS281" i="27"/>
  <c r="AS280" i="27"/>
  <c r="AS279" i="27"/>
  <c r="AS278" i="27"/>
  <c r="AS277" i="27"/>
  <c r="AS276" i="27"/>
  <c r="AS275" i="27"/>
  <c r="AS274" i="27"/>
  <c r="AS273" i="27"/>
  <c r="AS272" i="27"/>
  <c r="AS271" i="27"/>
  <c r="AS270" i="27"/>
  <c r="AS269" i="27"/>
  <c r="AS268" i="27"/>
  <c r="AS267" i="27"/>
  <c r="AS266" i="27"/>
  <c r="AS265" i="27"/>
  <c r="AS264" i="27"/>
  <c r="AS263" i="27"/>
  <c r="AS262" i="27"/>
  <c r="AS261" i="27"/>
  <c r="AS260" i="27"/>
  <c r="AS259" i="27"/>
  <c r="AS258" i="27"/>
  <c r="AS257" i="27"/>
  <c r="AS256" i="27"/>
  <c r="AS255" i="27"/>
  <c r="AS254" i="27"/>
  <c r="AS253" i="27"/>
  <c r="AS252" i="27"/>
  <c r="AS251" i="27"/>
  <c r="AS250" i="27"/>
  <c r="AS249" i="27"/>
  <c r="AS248" i="27"/>
  <c r="AS247" i="27"/>
  <c r="AS246" i="27"/>
  <c r="AS245" i="27"/>
  <c r="AS244" i="27"/>
  <c r="AS243" i="27"/>
  <c r="AS242" i="27"/>
  <c r="AS241" i="27"/>
  <c r="AS240" i="27"/>
  <c r="AS239" i="27"/>
  <c r="AS238" i="27"/>
  <c r="AS237" i="27"/>
  <c r="AS236" i="27"/>
  <c r="AS235" i="27"/>
  <c r="AS234" i="27"/>
  <c r="AS233" i="27"/>
  <c r="AS232" i="27"/>
  <c r="AS231" i="27"/>
  <c r="AS230" i="27"/>
  <c r="AS229" i="27"/>
  <c r="AS228" i="27"/>
  <c r="AS227" i="27"/>
  <c r="AS226" i="27"/>
  <c r="AS225" i="27"/>
  <c r="AS224" i="27"/>
  <c r="AS223" i="27"/>
  <c r="AS222" i="27"/>
  <c r="AS221" i="27"/>
  <c r="AS220" i="27"/>
  <c r="AS219" i="27"/>
  <c r="AS218" i="27"/>
  <c r="AS217" i="27"/>
  <c r="AS216" i="27"/>
  <c r="AS215" i="27"/>
  <c r="AS214" i="27"/>
  <c r="AS213" i="27"/>
  <c r="AS212" i="27"/>
  <c r="AS211" i="27"/>
  <c r="AS210" i="27"/>
  <c r="AS209" i="27"/>
  <c r="AS208" i="27"/>
  <c r="AS207" i="27"/>
  <c r="AS206" i="27"/>
  <c r="AS205" i="27"/>
  <c r="AS204" i="27"/>
  <c r="AS203" i="27"/>
  <c r="AS202" i="27"/>
  <c r="AS201" i="27"/>
  <c r="AS200" i="27"/>
  <c r="AS199" i="27"/>
  <c r="AS198" i="27"/>
  <c r="AS197" i="27"/>
  <c r="AS196" i="27"/>
  <c r="AS195" i="27"/>
  <c r="AS194" i="27"/>
  <c r="AS193" i="27"/>
  <c r="AS192" i="27"/>
  <c r="AS191" i="27"/>
  <c r="AS190" i="27"/>
  <c r="AS189" i="27"/>
  <c r="AS188" i="27"/>
  <c r="AS187" i="27"/>
  <c r="AS186" i="27"/>
  <c r="AS185" i="27"/>
  <c r="AS184" i="27"/>
  <c r="AS183" i="27"/>
  <c r="AS182" i="27"/>
  <c r="AS181" i="27"/>
  <c r="AS180" i="27"/>
  <c r="AS179" i="27"/>
  <c r="AS178" i="27"/>
  <c r="AS177" i="27"/>
  <c r="AS176" i="27"/>
  <c r="AS175" i="27"/>
  <c r="AS174" i="27"/>
  <c r="AS173" i="27"/>
  <c r="AS172" i="27"/>
  <c r="AS171" i="27"/>
  <c r="AS170" i="27"/>
  <c r="AS169" i="27"/>
  <c r="AS168" i="27"/>
  <c r="AS167" i="27"/>
  <c r="AS166" i="27"/>
  <c r="AS165" i="27"/>
  <c r="AS164" i="27"/>
  <c r="AS163" i="27"/>
  <c r="AS162" i="27"/>
  <c r="AS161" i="27"/>
  <c r="AS160" i="27"/>
  <c r="AS159" i="27"/>
  <c r="AS158" i="27"/>
  <c r="AS157" i="27"/>
  <c r="AS156" i="27"/>
  <c r="AS155" i="27"/>
  <c r="AS154" i="27"/>
  <c r="AS153" i="27"/>
  <c r="AS152" i="27"/>
  <c r="AS151" i="27"/>
  <c r="AS150" i="27"/>
  <c r="AS149" i="27"/>
  <c r="AS148" i="27"/>
  <c r="AS147" i="27"/>
  <c r="AS146" i="27"/>
  <c r="AS145" i="27"/>
  <c r="AS144" i="27"/>
  <c r="AS143" i="27"/>
  <c r="AS142" i="27"/>
  <c r="AS141" i="27"/>
  <c r="AS140" i="27"/>
  <c r="AS139" i="27"/>
  <c r="AS138" i="27"/>
  <c r="AS137" i="27"/>
  <c r="AS136" i="27"/>
  <c r="AS135" i="27"/>
  <c r="AS134" i="27"/>
  <c r="AS133" i="27"/>
  <c r="AS132" i="27"/>
  <c r="AS131" i="27"/>
  <c r="AS130" i="27"/>
  <c r="AS129" i="27"/>
  <c r="AS128" i="27"/>
  <c r="AS127" i="27"/>
  <c r="AS126" i="27"/>
  <c r="AS125" i="27"/>
  <c r="AS124" i="27"/>
  <c r="AS123" i="27"/>
  <c r="AS122" i="27"/>
  <c r="AS121" i="27"/>
  <c r="AS120" i="27"/>
  <c r="AS119" i="27"/>
  <c r="AS118" i="27"/>
  <c r="AS117" i="27"/>
  <c r="AS116" i="27"/>
  <c r="AS115" i="27"/>
  <c r="AS114" i="27"/>
  <c r="AS113" i="27"/>
  <c r="AS112" i="27"/>
  <c r="AS111" i="27"/>
  <c r="AS110" i="27"/>
  <c r="AS109" i="27"/>
  <c r="AS108" i="27"/>
  <c r="AS107" i="27"/>
  <c r="AS106" i="27"/>
  <c r="AS105" i="27"/>
  <c r="AS104" i="27"/>
  <c r="AS103" i="27"/>
  <c r="AS102" i="27"/>
  <c r="AS101" i="27"/>
  <c r="AS100" i="27"/>
  <c r="AS99" i="27"/>
  <c r="AS98" i="27"/>
  <c r="AS97" i="27"/>
  <c r="AS96" i="27"/>
  <c r="AS95" i="27"/>
  <c r="AS94" i="27"/>
  <c r="AS93" i="27"/>
  <c r="AS92" i="27"/>
  <c r="AS91" i="27"/>
  <c r="AS90" i="27"/>
  <c r="AS89" i="27"/>
  <c r="AS88" i="27"/>
  <c r="AS87" i="27"/>
  <c r="AS86" i="27"/>
  <c r="AS85" i="27"/>
  <c r="AS84" i="27"/>
  <c r="AS83" i="27"/>
  <c r="AS82" i="27"/>
  <c r="AS81" i="27"/>
  <c r="AS80" i="27"/>
  <c r="AS79" i="27"/>
  <c r="AS78" i="27"/>
  <c r="AS77" i="27"/>
  <c r="AS76" i="27"/>
  <c r="AS75" i="27"/>
  <c r="AS74" i="27"/>
  <c r="AS73" i="27"/>
  <c r="AS72" i="27"/>
  <c r="AS71" i="27"/>
  <c r="AS70" i="27"/>
  <c r="AS69" i="27"/>
  <c r="AS68" i="27"/>
  <c r="AS67" i="27"/>
  <c r="AS66" i="27"/>
  <c r="AS65" i="27"/>
  <c r="AS64" i="27"/>
  <c r="AS63" i="27"/>
  <c r="AS62" i="27"/>
  <c r="AS61" i="27"/>
  <c r="AS60" i="27"/>
  <c r="AS59" i="27"/>
  <c r="AS58" i="27"/>
  <c r="AS57" i="27"/>
  <c r="AS56" i="27"/>
  <c r="AS55" i="27"/>
  <c r="AS54" i="27"/>
  <c r="AS53" i="27"/>
  <c r="AS52" i="27"/>
  <c r="AS51" i="27"/>
  <c r="AS50" i="27"/>
  <c r="AS49" i="27"/>
  <c r="AS48" i="27"/>
  <c r="AS47" i="27"/>
  <c r="AS46" i="27"/>
  <c r="AS45" i="27"/>
  <c r="AS44" i="27"/>
  <c r="AS43" i="27"/>
  <c r="AS42" i="27"/>
  <c r="AS41" i="27"/>
  <c r="AS40" i="27"/>
  <c r="AS39" i="27"/>
  <c r="AS38" i="27"/>
  <c r="AS37" i="27"/>
  <c r="AS36" i="27"/>
  <c r="AS35" i="27"/>
  <c r="AS34" i="27"/>
  <c r="AS33" i="27"/>
  <c r="AS32" i="27"/>
  <c r="AS31" i="27"/>
  <c r="AS30" i="27"/>
  <c r="AS29" i="27"/>
  <c r="AS28" i="27"/>
  <c r="AS27" i="27"/>
  <c r="AS26" i="27"/>
  <c r="AS25" i="27"/>
  <c r="AS24" i="27"/>
  <c r="AS23" i="27"/>
  <c r="AS22" i="27"/>
  <c r="AS21" i="27"/>
  <c r="AS20" i="27"/>
  <c r="AS19" i="27"/>
  <c r="AS18" i="27"/>
  <c r="AS17" i="27"/>
  <c r="AS16" i="27"/>
  <c r="AU15" i="27"/>
  <c r="AS15" i="27"/>
  <c r="AS14" i="27"/>
  <c r="AU13" i="27"/>
  <c r="AS13" i="27"/>
  <c r="AS12" i="27" l="1"/>
  <c r="AN511" i="27" l="1"/>
  <c r="AL511" i="27"/>
  <c r="AG511" i="27"/>
  <c r="AN510" i="27"/>
  <c r="AL510" i="27"/>
  <c r="AG510" i="27"/>
  <c r="AN509" i="27"/>
  <c r="AL509" i="27"/>
  <c r="AG509" i="27"/>
  <c r="AN508" i="27"/>
  <c r="AL508" i="27"/>
  <c r="AG508" i="27"/>
  <c r="AN507" i="27"/>
  <c r="AL507" i="27"/>
  <c r="AG507" i="27"/>
  <c r="AN506" i="27"/>
  <c r="AL506" i="27"/>
  <c r="AG506" i="27"/>
  <c r="AN505" i="27"/>
  <c r="AL505" i="27"/>
  <c r="AG505" i="27"/>
  <c r="AN504" i="27"/>
  <c r="AL504" i="27"/>
  <c r="AG504" i="27"/>
  <c r="AN503" i="27"/>
  <c r="AL503" i="27"/>
  <c r="AG503" i="27"/>
  <c r="AN502" i="27"/>
  <c r="AL502" i="27"/>
  <c r="AG502" i="27"/>
  <c r="AN501" i="27"/>
  <c r="AL501" i="27"/>
  <c r="AG501" i="27"/>
  <c r="AN500" i="27"/>
  <c r="AL500" i="27"/>
  <c r="AG500" i="27"/>
  <c r="AN499" i="27"/>
  <c r="AL499" i="27"/>
  <c r="AG499" i="27"/>
  <c r="AN498" i="27"/>
  <c r="AL498" i="27"/>
  <c r="AG498" i="27"/>
  <c r="AN497" i="27"/>
  <c r="AL497" i="27"/>
  <c r="AG497" i="27"/>
  <c r="AN496" i="27"/>
  <c r="AL496" i="27"/>
  <c r="AG496" i="27"/>
  <c r="AN495" i="27"/>
  <c r="AL495" i="27"/>
  <c r="AG495" i="27"/>
  <c r="AN494" i="27"/>
  <c r="AL494" i="27"/>
  <c r="AG494" i="27"/>
  <c r="AN493" i="27"/>
  <c r="AL493" i="27"/>
  <c r="AG493" i="27"/>
  <c r="AN492" i="27"/>
  <c r="AL492" i="27"/>
  <c r="AG492" i="27"/>
  <c r="AN491" i="27"/>
  <c r="AL491" i="27"/>
  <c r="AG491" i="27"/>
  <c r="AN490" i="27"/>
  <c r="AL490" i="27"/>
  <c r="AG490" i="27"/>
  <c r="AN489" i="27"/>
  <c r="AL489" i="27"/>
  <c r="AG489" i="27"/>
  <c r="AN488" i="27"/>
  <c r="AL488" i="27"/>
  <c r="AG488" i="27"/>
  <c r="AN487" i="27"/>
  <c r="AL487" i="27"/>
  <c r="AG487" i="27"/>
  <c r="AN486" i="27"/>
  <c r="AL486" i="27"/>
  <c r="AG486" i="27"/>
  <c r="AN485" i="27"/>
  <c r="AL485" i="27"/>
  <c r="AG485" i="27"/>
  <c r="AN484" i="27"/>
  <c r="AL484" i="27"/>
  <c r="AG484" i="27"/>
  <c r="AN483" i="27"/>
  <c r="AL483" i="27"/>
  <c r="AG483" i="27"/>
  <c r="AN482" i="27"/>
  <c r="AL482" i="27"/>
  <c r="AG482" i="27"/>
  <c r="AN481" i="27"/>
  <c r="AL481" i="27"/>
  <c r="AG481" i="27"/>
  <c r="AN480" i="27"/>
  <c r="AL480" i="27"/>
  <c r="AG480" i="27"/>
  <c r="AN479" i="27"/>
  <c r="AL479" i="27"/>
  <c r="AG479" i="27"/>
  <c r="AN478" i="27"/>
  <c r="AL478" i="27"/>
  <c r="AG478" i="27"/>
  <c r="AN477" i="27"/>
  <c r="AL477" i="27"/>
  <c r="AG477" i="27"/>
  <c r="AN476" i="27"/>
  <c r="AL476" i="27"/>
  <c r="AG476" i="27"/>
  <c r="AN475" i="27"/>
  <c r="AL475" i="27"/>
  <c r="AG475" i="27"/>
  <c r="AN474" i="27"/>
  <c r="AL474" i="27"/>
  <c r="AG474" i="27"/>
  <c r="AN473" i="27"/>
  <c r="AL473" i="27"/>
  <c r="AG473" i="27"/>
  <c r="AN472" i="27"/>
  <c r="AL472" i="27"/>
  <c r="AG472" i="27"/>
  <c r="AN471" i="27"/>
  <c r="AL471" i="27"/>
  <c r="AG471" i="27"/>
  <c r="AN470" i="27"/>
  <c r="AL470" i="27"/>
  <c r="AG470" i="27"/>
  <c r="AN469" i="27"/>
  <c r="AL469" i="27"/>
  <c r="AG469" i="27"/>
  <c r="AN468" i="27"/>
  <c r="AL468" i="27"/>
  <c r="AG468" i="27"/>
  <c r="AN467" i="27"/>
  <c r="AL467" i="27"/>
  <c r="AG467" i="27"/>
  <c r="AN466" i="27"/>
  <c r="AL466" i="27"/>
  <c r="AG466" i="27"/>
  <c r="AN465" i="27"/>
  <c r="AL465" i="27"/>
  <c r="AG465" i="27"/>
  <c r="AN464" i="27"/>
  <c r="AL464" i="27"/>
  <c r="AG464" i="27"/>
  <c r="AN463" i="27"/>
  <c r="AL463" i="27"/>
  <c r="AG463" i="27"/>
  <c r="AN462" i="27"/>
  <c r="AL462" i="27"/>
  <c r="AG462" i="27"/>
  <c r="AN461" i="27"/>
  <c r="AL461" i="27"/>
  <c r="AG461" i="27"/>
  <c r="AN460" i="27"/>
  <c r="AL460" i="27"/>
  <c r="AG460" i="27"/>
  <c r="AN459" i="27"/>
  <c r="AL459" i="27"/>
  <c r="AG459" i="27"/>
  <c r="AN458" i="27"/>
  <c r="AL458" i="27"/>
  <c r="AG458" i="27"/>
  <c r="AN457" i="27"/>
  <c r="AL457" i="27"/>
  <c r="AG457" i="27"/>
  <c r="AN456" i="27"/>
  <c r="AL456" i="27"/>
  <c r="AG456" i="27"/>
  <c r="AN455" i="27"/>
  <c r="AL455" i="27"/>
  <c r="AG455" i="27"/>
  <c r="AN454" i="27"/>
  <c r="AL454" i="27"/>
  <c r="AG454" i="27"/>
  <c r="AN453" i="27"/>
  <c r="AL453" i="27"/>
  <c r="AG453" i="27"/>
  <c r="AN452" i="27"/>
  <c r="AL452" i="27"/>
  <c r="AG452" i="27"/>
  <c r="AN451" i="27"/>
  <c r="AL451" i="27"/>
  <c r="AG451" i="27"/>
  <c r="AN450" i="27"/>
  <c r="AL450" i="27"/>
  <c r="AG450" i="27"/>
  <c r="AN449" i="27"/>
  <c r="AL449" i="27"/>
  <c r="AG449" i="27"/>
  <c r="AN448" i="27"/>
  <c r="AL448" i="27"/>
  <c r="AG448" i="27"/>
  <c r="AN447" i="27"/>
  <c r="AL447" i="27"/>
  <c r="AG447" i="27"/>
  <c r="AN446" i="27"/>
  <c r="AL446" i="27"/>
  <c r="AG446" i="27"/>
  <c r="AN445" i="27"/>
  <c r="AL445" i="27"/>
  <c r="AG445" i="27"/>
  <c r="AN444" i="27"/>
  <c r="AL444" i="27"/>
  <c r="AG444" i="27"/>
  <c r="AN443" i="27"/>
  <c r="AL443" i="27"/>
  <c r="AG443" i="27"/>
  <c r="AN442" i="27"/>
  <c r="AL442" i="27"/>
  <c r="AG442" i="27"/>
  <c r="AN441" i="27"/>
  <c r="AL441" i="27"/>
  <c r="AG441" i="27"/>
  <c r="AN440" i="27"/>
  <c r="AL440" i="27"/>
  <c r="AG440" i="27"/>
  <c r="AN439" i="27"/>
  <c r="AL439" i="27"/>
  <c r="AG439" i="27"/>
  <c r="AN438" i="27"/>
  <c r="AL438" i="27"/>
  <c r="AG438" i="27"/>
  <c r="AN437" i="27"/>
  <c r="AL437" i="27"/>
  <c r="AG437" i="27"/>
  <c r="AN436" i="27"/>
  <c r="AL436" i="27"/>
  <c r="AG436" i="27"/>
  <c r="AN435" i="27"/>
  <c r="AL435" i="27"/>
  <c r="AG435" i="27"/>
  <c r="AN434" i="27"/>
  <c r="AL434" i="27"/>
  <c r="AG434" i="27"/>
  <c r="AN433" i="27"/>
  <c r="AL433" i="27"/>
  <c r="AG433" i="27"/>
  <c r="AN432" i="27"/>
  <c r="AL432" i="27"/>
  <c r="AG432" i="27"/>
  <c r="AN431" i="27"/>
  <c r="AL431" i="27"/>
  <c r="AG431" i="27"/>
  <c r="AN430" i="27"/>
  <c r="AL430" i="27"/>
  <c r="AG430" i="27"/>
  <c r="AN429" i="27"/>
  <c r="AL429" i="27"/>
  <c r="AG429" i="27"/>
  <c r="AN428" i="27"/>
  <c r="AL428" i="27"/>
  <c r="AG428" i="27"/>
  <c r="AN427" i="27"/>
  <c r="AL427" i="27"/>
  <c r="AG427" i="27"/>
  <c r="AN426" i="27"/>
  <c r="AL426" i="27"/>
  <c r="AG426" i="27"/>
  <c r="AN425" i="27"/>
  <c r="AL425" i="27"/>
  <c r="AG425" i="27"/>
  <c r="AN424" i="27"/>
  <c r="AL424" i="27"/>
  <c r="AG424" i="27"/>
  <c r="AN423" i="27"/>
  <c r="AL423" i="27"/>
  <c r="AG423" i="27"/>
  <c r="AN422" i="27"/>
  <c r="AL422" i="27"/>
  <c r="AG422" i="27"/>
  <c r="AN421" i="27"/>
  <c r="AL421" i="27"/>
  <c r="AG421" i="27"/>
  <c r="AN420" i="27"/>
  <c r="AL420" i="27"/>
  <c r="AG420" i="27"/>
  <c r="AN419" i="27"/>
  <c r="AL419" i="27"/>
  <c r="AG419" i="27"/>
  <c r="AN418" i="27"/>
  <c r="AL418" i="27"/>
  <c r="AG418" i="27"/>
  <c r="AN417" i="27"/>
  <c r="AL417" i="27"/>
  <c r="AG417" i="27"/>
  <c r="AN416" i="27"/>
  <c r="AL416" i="27"/>
  <c r="AG416" i="27"/>
  <c r="AN415" i="27"/>
  <c r="AL415" i="27"/>
  <c r="AG415" i="27"/>
  <c r="AN414" i="27"/>
  <c r="AL414" i="27"/>
  <c r="AG414" i="27"/>
  <c r="AN413" i="27"/>
  <c r="AL413" i="27"/>
  <c r="AG413" i="27"/>
  <c r="AN412" i="27"/>
  <c r="AL412" i="27"/>
  <c r="AG412" i="27"/>
  <c r="AN411" i="27"/>
  <c r="AL411" i="27"/>
  <c r="AG411" i="27"/>
  <c r="AN410" i="27"/>
  <c r="AL410" i="27"/>
  <c r="AG410" i="27"/>
  <c r="AN409" i="27"/>
  <c r="AL409" i="27"/>
  <c r="AG409" i="27"/>
  <c r="AN408" i="27"/>
  <c r="AL408" i="27"/>
  <c r="AG408" i="27"/>
  <c r="AN407" i="27"/>
  <c r="AL407" i="27"/>
  <c r="AG407" i="27"/>
  <c r="AN406" i="27"/>
  <c r="AL406" i="27"/>
  <c r="AG406" i="27"/>
  <c r="AN405" i="27"/>
  <c r="AL405" i="27"/>
  <c r="AG405" i="27"/>
  <c r="AN404" i="27"/>
  <c r="AL404" i="27"/>
  <c r="AG404" i="27"/>
  <c r="AN403" i="27"/>
  <c r="AL403" i="27"/>
  <c r="AG403" i="27"/>
  <c r="AN402" i="27"/>
  <c r="AL402" i="27"/>
  <c r="AG402" i="27"/>
  <c r="AN401" i="27"/>
  <c r="AL401" i="27"/>
  <c r="AG401" i="27"/>
  <c r="AN400" i="27"/>
  <c r="AL400" i="27"/>
  <c r="AG400" i="27"/>
  <c r="AN399" i="27"/>
  <c r="AL399" i="27"/>
  <c r="AG399" i="27"/>
  <c r="AN398" i="27"/>
  <c r="AL398" i="27"/>
  <c r="AG398" i="27"/>
  <c r="AN397" i="27"/>
  <c r="AL397" i="27"/>
  <c r="AG397" i="27"/>
  <c r="AN396" i="27"/>
  <c r="AL396" i="27"/>
  <c r="AG396" i="27"/>
  <c r="AN395" i="27"/>
  <c r="AL395" i="27"/>
  <c r="AG395" i="27"/>
  <c r="AN394" i="27"/>
  <c r="AL394" i="27"/>
  <c r="AG394" i="27"/>
  <c r="AN393" i="27"/>
  <c r="AL393" i="27"/>
  <c r="AG393" i="27"/>
  <c r="AN392" i="27"/>
  <c r="AL392" i="27"/>
  <c r="AG392" i="27"/>
  <c r="AN391" i="27"/>
  <c r="AL391" i="27"/>
  <c r="AG391" i="27"/>
  <c r="AN390" i="27"/>
  <c r="AL390" i="27"/>
  <c r="AG390" i="27"/>
  <c r="AN389" i="27"/>
  <c r="AL389" i="27"/>
  <c r="AG389" i="27"/>
  <c r="AN388" i="27"/>
  <c r="AL388" i="27"/>
  <c r="AG388" i="27"/>
  <c r="AN387" i="27"/>
  <c r="AL387" i="27"/>
  <c r="AG387" i="27"/>
  <c r="AN386" i="27"/>
  <c r="AL386" i="27"/>
  <c r="AG386" i="27"/>
  <c r="AN385" i="27"/>
  <c r="AL385" i="27"/>
  <c r="AG385" i="27"/>
  <c r="AN384" i="27"/>
  <c r="AL384" i="27"/>
  <c r="AG384" i="27"/>
  <c r="AN383" i="27"/>
  <c r="AL383" i="27"/>
  <c r="AG383" i="27"/>
  <c r="AN382" i="27"/>
  <c r="AL382" i="27"/>
  <c r="AG382" i="27"/>
  <c r="AN381" i="27"/>
  <c r="AL381" i="27"/>
  <c r="AG381" i="27"/>
  <c r="AN380" i="27"/>
  <c r="AL380" i="27"/>
  <c r="AG380" i="27"/>
  <c r="AN379" i="27"/>
  <c r="AL379" i="27"/>
  <c r="AG379" i="27"/>
  <c r="AN378" i="27"/>
  <c r="AL378" i="27"/>
  <c r="AG378" i="27"/>
  <c r="AN377" i="27"/>
  <c r="AL377" i="27"/>
  <c r="AG377" i="27"/>
  <c r="AN376" i="27"/>
  <c r="AL376" i="27"/>
  <c r="AG376" i="27"/>
  <c r="AN375" i="27"/>
  <c r="AL375" i="27"/>
  <c r="AG375" i="27"/>
  <c r="AN374" i="27"/>
  <c r="AL374" i="27"/>
  <c r="AG374" i="27"/>
  <c r="AN373" i="27"/>
  <c r="AL373" i="27"/>
  <c r="AG373" i="27"/>
  <c r="AN372" i="27"/>
  <c r="AL372" i="27"/>
  <c r="AG372" i="27"/>
  <c r="AN371" i="27"/>
  <c r="AL371" i="27"/>
  <c r="AG371" i="27"/>
  <c r="AN370" i="27"/>
  <c r="AL370" i="27"/>
  <c r="AG370" i="27"/>
  <c r="AN369" i="27"/>
  <c r="AL369" i="27"/>
  <c r="AG369" i="27"/>
  <c r="AN368" i="27"/>
  <c r="AL368" i="27"/>
  <c r="AG368" i="27"/>
  <c r="AN367" i="27"/>
  <c r="AL367" i="27"/>
  <c r="AG367" i="27"/>
  <c r="AN366" i="27"/>
  <c r="AL366" i="27"/>
  <c r="AG366" i="27"/>
  <c r="AN365" i="27"/>
  <c r="AL365" i="27"/>
  <c r="AG365" i="27"/>
  <c r="AN364" i="27"/>
  <c r="AL364" i="27"/>
  <c r="AG364" i="27"/>
  <c r="AN363" i="27"/>
  <c r="AL363" i="27"/>
  <c r="AG363" i="27"/>
  <c r="AN362" i="27"/>
  <c r="AL362" i="27"/>
  <c r="AG362" i="27"/>
  <c r="AN361" i="27"/>
  <c r="AL361" i="27"/>
  <c r="AG361" i="27"/>
  <c r="AN360" i="27"/>
  <c r="AL360" i="27"/>
  <c r="AG360" i="27"/>
  <c r="AN359" i="27"/>
  <c r="AL359" i="27"/>
  <c r="AG359" i="27"/>
  <c r="AN358" i="27"/>
  <c r="AL358" i="27"/>
  <c r="AG358" i="27"/>
  <c r="AN357" i="27"/>
  <c r="AL357" i="27"/>
  <c r="AG357" i="27"/>
  <c r="AN356" i="27"/>
  <c r="AL356" i="27"/>
  <c r="AG356" i="27"/>
  <c r="AN355" i="27"/>
  <c r="AL355" i="27"/>
  <c r="AG355" i="27"/>
  <c r="AN354" i="27"/>
  <c r="AL354" i="27"/>
  <c r="AG354" i="27"/>
  <c r="AN353" i="27"/>
  <c r="AL353" i="27"/>
  <c r="AG353" i="27"/>
  <c r="AN352" i="27"/>
  <c r="AL352" i="27"/>
  <c r="AG352" i="27"/>
  <c r="AN351" i="27"/>
  <c r="AL351" i="27"/>
  <c r="AG351" i="27"/>
  <c r="AN350" i="27"/>
  <c r="AL350" i="27"/>
  <c r="AG350" i="27"/>
  <c r="AN349" i="27"/>
  <c r="AL349" i="27"/>
  <c r="AG349" i="27"/>
  <c r="AN348" i="27"/>
  <c r="AL348" i="27"/>
  <c r="AG348" i="27"/>
  <c r="AN347" i="27"/>
  <c r="AL347" i="27"/>
  <c r="AG347" i="27"/>
  <c r="AN346" i="27"/>
  <c r="AL346" i="27"/>
  <c r="AG346" i="27"/>
  <c r="AN345" i="27"/>
  <c r="AL345" i="27"/>
  <c r="AG345" i="27"/>
  <c r="AN344" i="27"/>
  <c r="AL344" i="27"/>
  <c r="AG344" i="27"/>
  <c r="AN343" i="27"/>
  <c r="AL343" i="27"/>
  <c r="AG343" i="27"/>
  <c r="AN342" i="27"/>
  <c r="AL342" i="27"/>
  <c r="AG342" i="27"/>
  <c r="AN341" i="27"/>
  <c r="AL341" i="27"/>
  <c r="AG341" i="27"/>
  <c r="AN340" i="27"/>
  <c r="AL340" i="27"/>
  <c r="AG340" i="27"/>
  <c r="AN339" i="27"/>
  <c r="AL339" i="27"/>
  <c r="AG339" i="27"/>
  <c r="AN338" i="27"/>
  <c r="AL338" i="27"/>
  <c r="AG338" i="27"/>
  <c r="AN337" i="27"/>
  <c r="AL337" i="27"/>
  <c r="AG337" i="27"/>
  <c r="AN336" i="27"/>
  <c r="AL336" i="27"/>
  <c r="AG336" i="27"/>
  <c r="AN335" i="27"/>
  <c r="AL335" i="27"/>
  <c r="AG335" i="27"/>
  <c r="AN334" i="27"/>
  <c r="AL334" i="27"/>
  <c r="AG334" i="27"/>
  <c r="AN333" i="27"/>
  <c r="AL333" i="27"/>
  <c r="AG333" i="27"/>
  <c r="AN332" i="27"/>
  <c r="AL332" i="27"/>
  <c r="AG332" i="27"/>
  <c r="AN331" i="27"/>
  <c r="AL331" i="27"/>
  <c r="AG331" i="27"/>
  <c r="AN330" i="27"/>
  <c r="AL330" i="27"/>
  <c r="AG330" i="27"/>
  <c r="AN329" i="27"/>
  <c r="AL329" i="27"/>
  <c r="AG329" i="27"/>
  <c r="AN328" i="27"/>
  <c r="AL328" i="27"/>
  <c r="AG328" i="27"/>
  <c r="AN327" i="27"/>
  <c r="AL327" i="27"/>
  <c r="AG327" i="27"/>
  <c r="AN326" i="27"/>
  <c r="AL326" i="27"/>
  <c r="AG326" i="27"/>
  <c r="AN325" i="27"/>
  <c r="AL325" i="27"/>
  <c r="AG325" i="27"/>
  <c r="AN324" i="27"/>
  <c r="AL324" i="27"/>
  <c r="AG324" i="27"/>
  <c r="AH324" i="27" s="1"/>
  <c r="AN323" i="27"/>
  <c r="AL323" i="27"/>
  <c r="AG323" i="27"/>
  <c r="AN322" i="27"/>
  <c r="AL322" i="27"/>
  <c r="AG322" i="27"/>
  <c r="AN321" i="27"/>
  <c r="AL321" i="27"/>
  <c r="AG321" i="27"/>
  <c r="AN320" i="27"/>
  <c r="AL320" i="27"/>
  <c r="AG320" i="27"/>
  <c r="AN319" i="27"/>
  <c r="AL319" i="27"/>
  <c r="AG319" i="27"/>
  <c r="AN318" i="27"/>
  <c r="AL318" i="27"/>
  <c r="AG318" i="27"/>
  <c r="AN317" i="27"/>
  <c r="AL317" i="27"/>
  <c r="AG317" i="27"/>
  <c r="AN316" i="27"/>
  <c r="AL316" i="27"/>
  <c r="AG316" i="27"/>
  <c r="AN315" i="27"/>
  <c r="AL315" i="27"/>
  <c r="AG315" i="27"/>
  <c r="AN314" i="27"/>
  <c r="AL314" i="27"/>
  <c r="AG314" i="27"/>
  <c r="AN313" i="27"/>
  <c r="AL313" i="27"/>
  <c r="AG313" i="27"/>
  <c r="AN312" i="27"/>
  <c r="AL312" i="27"/>
  <c r="AG312" i="27"/>
  <c r="AN311" i="27"/>
  <c r="AL311" i="27"/>
  <c r="AG311" i="27"/>
  <c r="AN310" i="27"/>
  <c r="AL310" i="27"/>
  <c r="AG310" i="27"/>
  <c r="AN309" i="27"/>
  <c r="AL309" i="27"/>
  <c r="AG309" i="27"/>
  <c r="AN308" i="27"/>
  <c r="AL308" i="27"/>
  <c r="AG308" i="27"/>
  <c r="AN307" i="27"/>
  <c r="AL307" i="27"/>
  <c r="AG307" i="27"/>
  <c r="AN306" i="27"/>
  <c r="AL306" i="27"/>
  <c r="AG306" i="27"/>
  <c r="AN305" i="27"/>
  <c r="AL305" i="27"/>
  <c r="AG305" i="27"/>
  <c r="AN304" i="27"/>
  <c r="AL304" i="27"/>
  <c r="AG304" i="27"/>
  <c r="AN303" i="27"/>
  <c r="AL303" i="27"/>
  <c r="AG303" i="27"/>
  <c r="AN302" i="27"/>
  <c r="AL302" i="27"/>
  <c r="AG302" i="27"/>
  <c r="AN301" i="27"/>
  <c r="AL301" i="27"/>
  <c r="AG301" i="27"/>
  <c r="AN300" i="27"/>
  <c r="AL300" i="27"/>
  <c r="AG300" i="27"/>
  <c r="AN299" i="27"/>
  <c r="AL299" i="27"/>
  <c r="AG299" i="27"/>
  <c r="AN298" i="27"/>
  <c r="AL298" i="27"/>
  <c r="AG298" i="27"/>
  <c r="AN297" i="27"/>
  <c r="AL297" i="27"/>
  <c r="AG297" i="27"/>
  <c r="AN296" i="27"/>
  <c r="AL296" i="27"/>
  <c r="AG296" i="27"/>
  <c r="AN295" i="27"/>
  <c r="AL295" i="27"/>
  <c r="AG295" i="27"/>
  <c r="AN294" i="27"/>
  <c r="AL294" i="27"/>
  <c r="AG294" i="27"/>
  <c r="AN293" i="27"/>
  <c r="AL293" i="27"/>
  <c r="AG293" i="27"/>
  <c r="AN292" i="27"/>
  <c r="AL292" i="27"/>
  <c r="AG292" i="27"/>
  <c r="AN291" i="27"/>
  <c r="AL291" i="27"/>
  <c r="AG291" i="27"/>
  <c r="AN290" i="27"/>
  <c r="AL290" i="27"/>
  <c r="AG290" i="27"/>
  <c r="AN289" i="27"/>
  <c r="AL289" i="27"/>
  <c r="AG289" i="27"/>
  <c r="AN288" i="27"/>
  <c r="AL288" i="27"/>
  <c r="AG288" i="27"/>
  <c r="AN287" i="27"/>
  <c r="AL287" i="27"/>
  <c r="AG287" i="27"/>
  <c r="AN286" i="27"/>
  <c r="AL286" i="27"/>
  <c r="AG286" i="27"/>
  <c r="AN285" i="27"/>
  <c r="AL285" i="27"/>
  <c r="AG285" i="27"/>
  <c r="AN284" i="27"/>
  <c r="AL284" i="27"/>
  <c r="AG284" i="27"/>
  <c r="AN283" i="27"/>
  <c r="AL283" i="27"/>
  <c r="AG283" i="27"/>
  <c r="AN282" i="27"/>
  <c r="AL282" i="27"/>
  <c r="AG282" i="27"/>
  <c r="AN281" i="27"/>
  <c r="AL281" i="27"/>
  <c r="AG281" i="27"/>
  <c r="AN280" i="27"/>
  <c r="AL280" i="27"/>
  <c r="AG280" i="27"/>
  <c r="AN279" i="27"/>
  <c r="AL279" i="27"/>
  <c r="AG279" i="27"/>
  <c r="AN278" i="27"/>
  <c r="AL278" i="27"/>
  <c r="AG278" i="27"/>
  <c r="AN277" i="27"/>
  <c r="AL277" i="27"/>
  <c r="AG277" i="27"/>
  <c r="AN276" i="27"/>
  <c r="AL276" i="27"/>
  <c r="AG276" i="27"/>
  <c r="AN275" i="27"/>
  <c r="AL275" i="27"/>
  <c r="AG275" i="27"/>
  <c r="AN274" i="27"/>
  <c r="AL274" i="27"/>
  <c r="AG274" i="27"/>
  <c r="AN273" i="27"/>
  <c r="AL273" i="27"/>
  <c r="AG273" i="27"/>
  <c r="AN272" i="27"/>
  <c r="AL272" i="27"/>
  <c r="AG272" i="27"/>
  <c r="AN271" i="27"/>
  <c r="AL271" i="27"/>
  <c r="AG271" i="27"/>
  <c r="AN270" i="27"/>
  <c r="AL270" i="27"/>
  <c r="AG270" i="27"/>
  <c r="AN269" i="27"/>
  <c r="AL269" i="27"/>
  <c r="AG269" i="27"/>
  <c r="AN268" i="27"/>
  <c r="AL268" i="27"/>
  <c r="AG268" i="27"/>
  <c r="AN267" i="27"/>
  <c r="AL267" i="27"/>
  <c r="AG267" i="27"/>
  <c r="AN266" i="27"/>
  <c r="AL266" i="27"/>
  <c r="AG266" i="27"/>
  <c r="AN265" i="27"/>
  <c r="AL265" i="27"/>
  <c r="AG265" i="27"/>
  <c r="AN264" i="27"/>
  <c r="AL264" i="27"/>
  <c r="AG264" i="27"/>
  <c r="AN263" i="27"/>
  <c r="AL263" i="27"/>
  <c r="AG263" i="27"/>
  <c r="AN262" i="27"/>
  <c r="AL262" i="27"/>
  <c r="AG262" i="27"/>
  <c r="AN261" i="27"/>
  <c r="AL261" i="27"/>
  <c r="AG261" i="27"/>
  <c r="AN260" i="27"/>
  <c r="AL260" i="27"/>
  <c r="AG260" i="27"/>
  <c r="AN259" i="27"/>
  <c r="AL259" i="27"/>
  <c r="AG259" i="27"/>
  <c r="AN258" i="27"/>
  <c r="AL258" i="27"/>
  <c r="AG258" i="27"/>
  <c r="AN257" i="27"/>
  <c r="AL257" i="27"/>
  <c r="AG257" i="27"/>
  <c r="AN256" i="27"/>
  <c r="AL256" i="27"/>
  <c r="AG256" i="27"/>
  <c r="AN255" i="27"/>
  <c r="AL255" i="27"/>
  <c r="AG255" i="27"/>
  <c r="AN254" i="27"/>
  <c r="AL254" i="27"/>
  <c r="AG254" i="27"/>
  <c r="AN253" i="27"/>
  <c r="AL253" i="27"/>
  <c r="AG253" i="27"/>
  <c r="AN252" i="27"/>
  <c r="AL252" i="27"/>
  <c r="AG252" i="27"/>
  <c r="AN251" i="27"/>
  <c r="AL251" i="27"/>
  <c r="AG251" i="27"/>
  <c r="AN250" i="27"/>
  <c r="AL250" i="27"/>
  <c r="AG250" i="27"/>
  <c r="AN249" i="27"/>
  <c r="AL249" i="27"/>
  <c r="AG249" i="27"/>
  <c r="AN248" i="27"/>
  <c r="AL248" i="27"/>
  <c r="AG248" i="27"/>
  <c r="AN247" i="27"/>
  <c r="AL247" i="27"/>
  <c r="AG247" i="27"/>
  <c r="AN246" i="27"/>
  <c r="AL246" i="27"/>
  <c r="AG246" i="27"/>
  <c r="AN245" i="27"/>
  <c r="AL245" i="27"/>
  <c r="AG245" i="27"/>
  <c r="AN244" i="27"/>
  <c r="AL244" i="27"/>
  <c r="AG244" i="27"/>
  <c r="AN243" i="27"/>
  <c r="AL243" i="27"/>
  <c r="AG243" i="27"/>
  <c r="AN242" i="27"/>
  <c r="AL242" i="27"/>
  <c r="AG242" i="27"/>
  <c r="AN241" i="27"/>
  <c r="AL241" i="27"/>
  <c r="AG241" i="27"/>
  <c r="AN240" i="27"/>
  <c r="AL240" i="27"/>
  <c r="AG240" i="27"/>
  <c r="AN239" i="27"/>
  <c r="AL239" i="27"/>
  <c r="AG239" i="27"/>
  <c r="AN238" i="27"/>
  <c r="AL238" i="27"/>
  <c r="AG238" i="27"/>
  <c r="AN237" i="27"/>
  <c r="AL237" i="27"/>
  <c r="AG237" i="27"/>
  <c r="AN236" i="27"/>
  <c r="AL236" i="27"/>
  <c r="AG236" i="27"/>
  <c r="AN235" i="27"/>
  <c r="AL235" i="27"/>
  <c r="AG235" i="27"/>
  <c r="AN234" i="27"/>
  <c r="AL234" i="27"/>
  <c r="AG234" i="27"/>
  <c r="AN233" i="27"/>
  <c r="AL233" i="27"/>
  <c r="AG233" i="27"/>
  <c r="AN232" i="27"/>
  <c r="AL232" i="27"/>
  <c r="AG232" i="27"/>
  <c r="AN231" i="27"/>
  <c r="AL231" i="27"/>
  <c r="AG231" i="27"/>
  <c r="AN230" i="27"/>
  <c r="AL230" i="27"/>
  <c r="AG230" i="27"/>
  <c r="AN229" i="27"/>
  <c r="AL229" i="27"/>
  <c r="AG229" i="27"/>
  <c r="AN228" i="27"/>
  <c r="AL228" i="27"/>
  <c r="AG228" i="27"/>
  <c r="AN227" i="27"/>
  <c r="AL227" i="27"/>
  <c r="AG227" i="27"/>
  <c r="AN226" i="27"/>
  <c r="AL226" i="27"/>
  <c r="AG226" i="27"/>
  <c r="AN225" i="27"/>
  <c r="AL225" i="27"/>
  <c r="AG225" i="27"/>
  <c r="AN224" i="27"/>
  <c r="AL224" i="27"/>
  <c r="AG224" i="27"/>
  <c r="AN223" i="27"/>
  <c r="AL223" i="27"/>
  <c r="AG223" i="27"/>
  <c r="AN222" i="27"/>
  <c r="AL222" i="27"/>
  <c r="AG222" i="27"/>
  <c r="AN221" i="27"/>
  <c r="AL221" i="27"/>
  <c r="AG221" i="27"/>
  <c r="AN220" i="27"/>
  <c r="AL220" i="27"/>
  <c r="AG220" i="27"/>
  <c r="AN219" i="27"/>
  <c r="AL219" i="27"/>
  <c r="AG219" i="27"/>
  <c r="AN218" i="27"/>
  <c r="AL218" i="27"/>
  <c r="AG218" i="27"/>
  <c r="AN217" i="27"/>
  <c r="AL217" i="27"/>
  <c r="AG217" i="27"/>
  <c r="AN216" i="27"/>
  <c r="AL216" i="27"/>
  <c r="AG216" i="27"/>
  <c r="AN215" i="27"/>
  <c r="AL215" i="27"/>
  <c r="AG215" i="27"/>
  <c r="AN214" i="27"/>
  <c r="AL214" i="27"/>
  <c r="AG214" i="27"/>
  <c r="AN213" i="27"/>
  <c r="AL213" i="27"/>
  <c r="AG213" i="27"/>
  <c r="AN212" i="27"/>
  <c r="AL212" i="27"/>
  <c r="AG212" i="27"/>
  <c r="AN211" i="27"/>
  <c r="AL211" i="27"/>
  <c r="AG211" i="27"/>
  <c r="AN210" i="27"/>
  <c r="AL210" i="27"/>
  <c r="AG210" i="27"/>
  <c r="AN209" i="27"/>
  <c r="AL209" i="27"/>
  <c r="AG209" i="27"/>
  <c r="AN208" i="27"/>
  <c r="AL208" i="27"/>
  <c r="AG208" i="27"/>
  <c r="AN207" i="27"/>
  <c r="AL207" i="27"/>
  <c r="AG207" i="27"/>
  <c r="AN206" i="27"/>
  <c r="AL206" i="27"/>
  <c r="AG206" i="27"/>
  <c r="AN205" i="27"/>
  <c r="AL205" i="27"/>
  <c r="AG205" i="27"/>
  <c r="AN204" i="27"/>
  <c r="AL204" i="27"/>
  <c r="AG204" i="27"/>
  <c r="AN203" i="27"/>
  <c r="AL203" i="27"/>
  <c r="AG203" i="27"/>
  <c r="AN202" i="27"/>
  <c r="AL202" i="27"/>
  <c r="AG202" i="27"/>
  <c r="AN201" i="27"/>
  <c r="AL201" i="27"/>
  <c r="AG201" i="27"/>
  <c r="AN200" i="27"/>
  <c r="AL200" i="27"/>
  <c r="AG200" i="27"/>
  <c r="AN199" i="27"/>
  <c r="AL199" i="27"/>
  <c r="AG199" i="27"/>
  <c r="AN198" i="27"/>
  <c r="AL198" i="27"/>
  <c r="AG198" i="27"/>
  <c r="AN197" i="27"/>
  <c r="AL197" i="27"/>
  <c r="AG197" i="27"/>
  <c r="AN196" i="27"/>
  <c r="AL196" i="27"/>
  <c r="AG196" i="27"/>
  <c r="AN195" i="27"/>
  <c r="AL195" i="27"/>
  <c r="AG195" i="27"/>
  <c r="AN194" i="27"/>
  <c r="AL194" i="27"/>
  <c r="AG194" i="27"/>
  <c r="AN193" i="27"/>
  <c r="AL193" i="27"/>
  <c r="AG193" i="27"/>
  <c r="AN192" i="27"/>
  <c r="AL192" i="27"/>
  <c r="AG192" i="27"/>
  <c r="AN191" i="27"/>
  <c r="AL191" i="27"/>
  <c r="AG191" i="27"/>
  <c r="AN190" i="27"/>
  <c r="AL190" i="27"/>
  <c r="AG190" i="27"/>
  <c r="AN189" i="27"/>
  <c r="AL189" i="27"/>
  <c r="AG189" i="27"/>
  <c r="AN188" i="27"/>
  <c r="AL188" i="27"/>
  <c r="AG188" i="27"/>
  <c r="AN187" i="27"/>
  <c r="AL187" i="27"/>
  <c r="AG187" i="27"/>
  <c r="AN186" i="27"/>
  <c r="AL186" i="27"/>
  <c r="AG186" i="27"/>
  <c r="AN185" i="27"/>
  <c r="AL185" i="27"/>
  <c r="AG185" i="27"/>
  <c r="AN184" i="27"/>
  <c r="AL184" i="27"/>
  <c r="AG184" i="27"/>
  <c r="AN183" i="27"/>
  <c r="AL183" i="27"/>
  <c r="AG183" i="27"/>
  <c r="AN182" i="27"/>
  <c r="AL182" i="27"/>
  <c r="AG182" i="27"/>
  <c r="AN181" i="27"/>
  <c r="AL181" i="27"/>
  <c r="AG181" i="27"/>
  <c r="AN180" i="27"/>
  <c r="AL180" i="27"/>
  <c r="AG180" i="27"/>
  <c r="AN179" i="27"/>
  <c r="AL179" i="27"/>
  <c r="AG179" i="27"/>
  <c r="AN178" i="27"/>
  <c r="AL178" i="27"/>
  <c r="AG178" i="27"/>
  <c r="AN177" i="27"/>
  <c r="AL177" i="27"/>
  <c r="AG177" i="27"/>
  <c r="AN176" i="27"/>
  <c r="AL176" i="27"/>
  <c r="AG176" i="27"/>
  <c r="AN175" i="27"/>
  <c r="AL175" i="27"/>
  <c r="AG175" i="27"/>
  <c r="AN174" i="27"/>
  <c r="AL174" i="27"/>
  <c r="AG174" i="27"/>
  <c r="AN173" i="27"/>
  <c r="AL173" i="27"/>
  <c r="AG173" i="27"/>
  <c r="AN172" i="27"/>
  <c r="AL172" i="27"/>
  <c r="AG172" i="27"/>
  <c r="AN171" i="27"/>
  <c r="AL171" i="27"/>
  <c r="AG171" i="27"/>
  <c r="AN170" i="27"/>
  <c r="AL170" i="27"/>
  <c r="AG170" i="27"/>
  <c r="AN169" i="27"/>
  <c r="AL169" i="27"/>
  <c r="AG169" i="27"/>
  <c r="AN168" i="27"/>
  <c r="AL168" i="27"/>
  <c r="AG168" i="27"/>
  <c r="AN167" i="27"/>
  <c r="AL167" i="27"/>
  <c r="AG167" i="27"/>
  <c r="AN166" i="27"/>
  <c r="AL166" i="27"/>
  <c r="AG166" i="27"/>
  <c r="AN165" i="27"/>
  <c r="AL165" i="27"/>
  <c r="AG165" i="27"/>
  <c r="AN164" i="27"/>
  <c r="AL164" i="27"/>
  <c r="AG164" i="27"/>
  <c r="AN163" i="27"/>
  <c r="AL163" i="27"/>
  <c r="AG163" i="27"/>
  <c r="AN162" i="27"/>
  <c r="AL162" i="27"/>
  <c r="AG162" i="27"/>
  <c r="AN161" i="27"/>
  <c r="AL161" i="27"/>
  <c r="AG161" i="27"/>
  <c r="AN160" i="27"/>
  <c r="AL160" i="27"/>
  <c r="AG160" i="27"/>
  <c r="AN159" i="27"/>
  <c r="AL159" i="27"/>
  <c r="AG159" i="27"/>
  <c r="AN158" i="27"/>
  <c r="AL158" i="27"/>
  <c r="AG158" i="27"/>
  <c r="AN157" i="27"/>
  <c r="AL157" i="27"/>
  <c r="AG157" i="27"/>
  <c r="AN156" i="27"/>
  <c r="AL156" i="27"/>
  <c r="AG156" i="27"/>
  <c r="AN155" i="27"/>
  <c r="AL155" i="27"/>
  <c r="AG155" i="27"/>
  <c r="AN154" i="27"/>
  <c r="AL154" i="27"/>
  <c r="AG154" i="27"/>
  <c r="AN153" i="27"/>
  <c r="AL153" i="27"/>
  <c r="AG153" i="27"/>
  <c r="AN152" i="27"/>
  <c r="AL152" i="27"/>
  <c r="AG152" i="27"/>
  <c r="AN151" i="27"/>
  <c r="AL151" i="27"/>
  <c r="AG151" i="27"/>
  <c r="AN150" i="27"/>
  <c r="AL150" i="27"/>
  <c r="AG150" i="27"/>
  <c r="AN149" i="27"/>
  <c r="AL149" i="27"/>
  <c r="AG149" i="27"/>
  <c r="AN148" i="27"/>
  <c r="AL148" i="27"/>
  <c r="AG148" i="27"/>
  <c r="AN147" i="27"/>
  <c r="AL147" i="27"/>
  <c r="AG147" i="27"/>
  <c r="AN146" i="27"/>
  <c r="AL146" i="27"/>
  <c r="AG146" i="27"/>
  <c r="AN145" i="27"/>
  <c r="AL145" i="27"/>
  <c r="AG145" i="27"/>
  <c r="AN144" i="27"/>
  <c r="AL144" i="27"/>
  <c r="AG144" i="27"/>
  <c r="AN143" i="27"/>
  <c r="AL143" i="27"/>
  <c r="AG143" i="27"/>
  <c r="AN142" i="27"/>
  <c r="AL142" i="27"/>
  <c r="AG142" i="27"/>
  <c r="AN141" i="27"/>
  <c r="AL141" i="27"/>
  <c r="AG141" i="27"/>
  <c r="AN140" i="27"/>
  <c r="AL140" i="27"/>
  <c r="AG140" i="27"/>
  <c r="AN139" i="27"/>
  <c r="AL139" i="27"/>
  <c r="AG139" i="27"/>
  <c r="AN138" i="27"/>
  <c r="AL138" i="27"/>
  <c r="AG138" i="27"/>
  <c r="AN137" i="27"/>
  <c r="AL137" i="27"/>
  <c r="AG137" i="27"/>
  <c r="AN136" i="27"/>
  <c r="AL136" i="27"/>
  <c r="AG136" i="27"/>
  <c r="AN135" i="27"/>
  <c r="AL135" i="27"/>
  <c r="AG135" i="27"/>
  <c r="AN134" i="27"/>
  <c r="AL134" i="27"/>
  <c r="AG134" i="27"/>
  <c r="AN133" i="27"/>
  <c r="AL133" i="27"/>
  <c r="AG133" i="27"/>
  <c r="AN132" i="27"/>
  <c r="AL132" i="27"/>
  <c r="AG132" i="27"/>
  <c r="AN131" i="27"/>
  <c r="AL131" i="27"/>
  <c r="AG131" i="27"/>
  <c r="AN130" i="27"/>
  <c r="AL130" i="27"/>
  <c r="AG130" i="27"/>
  <c r="AN129" i="27"/>
  <c r="AL129" i="27"/>
  <c r="AG129" i="27"/>
  <c r="AN128" i="27"/>
  <c r="AL128" i="27"/>
  <c r="AG128" i="27"/>
  <c r="AN127" i="27"/>
  <c r="AL127" i="27"/>
  <c r="AG127" i="27"/>
  <c r="AN126" i="27"/>
  <c r="AL126" i="27"/>
  <c r="AG126" i="27"/>
  <c r="AN125" i="27"/>
  <c r="AL125" i="27"/>
  <c r="AG125" i="27"/>
  <c r="AN124" i="27"/>
  <c r="AL124" i="27"/>
  <c r="AG124" i="27"/>
  <c r="AN123" i="27"/>
  <c r="AL123" i="27"/>
  <c r="AG123" i="27"/>
  <c r="AN122" i="27"/>
  <c r="AL122" i="27"/>
  <c r="AG122" i="27"/>
  <c r="AN121" i="27"/>
  <c r="AL121" i="27"/>
  <c r="AG121" i="27"/>
  <c r="AN120" i="27"/>
  <c r="AL120" i="27"/>
  <c r="AG120" i="27"/>
  <c r="AN119" i="27"/>
  <c r="AL119" i="27"/>
  <c r="AG119" i="27"/>
  <c r="AN118" i="27"/>
  <c r="AL118" i="27"/>
  <c r="AG118" i="27"/>
  <c r="AN117" i="27"/>
  <c r="AL117" i="27"/>
  <c r="AG117" i="27"/>
  <c r="AN116" i="27"/>
  <c r="AL116" i="27"/>
  <c r="AG116" i="27"/>
  <c r="AN115" i="27"/>
  <c r="AL115" i="27"/>
  <c r="AG115" i="27"/>
  <c r="AN114" i="27"/>
  <c r="AL114" i="27"/>
  <c r="AG114" i="27"/>
  <c r="AN113" i="27"/>
  <c r="AL113" i="27"/>
  <c r="AG113" i="27"/>
  <c r="AN112" i="27"/>
  <c r="AL112" i="27"/>
  <c r="AG112" i="27"/>
  <c r="AN111" i="27"/>
  <c r="AL111" i="27"/>
  <c r="AG111" i="27"/>
  <c r="AN110" i="27"/>
  <c r="AL110" i="27"/>
  <c r="AG110" i="27"/>
  <c r="AN109" i="27"/>
  <c r="AL109" i="27"/>
  <c r="AG109" i="27"/>
  <c r="AN108" i="27"/>
  <c r="AL108" i="27"/>
  <c r="AG108" i="27"/>
  <c r="AN107" i="27"/>
  <c r="AL107" i="27"/>
  <c r="AG107" i="27"/>
  <c r="AN106" i="27"/>
  <c r="AL106" i="27"/>
  <c r="AG106" i="27"/>
  <c r="AN105" i="27"/>
  <c r="AL105" i="27"/>
  <c r="AG105" i="27"/>
  <c r="AN104" i="27"/>
  <c r="AL104" i="27"/>
  <c r="AG104" i="27"/>
  <c r="AN103" i="27"/>
  <c r="AL103" i="27"/>
  <c r="AG103" i="27"/>
  <c r="AN102" i="27"/>
  <c r="AL102" i="27"/>
  <c r="AG102" i="27"/>
  <c r="AN101" i="27"/>
  <c r="AL101" i="27"/>
  <c r="AG101" i="27"/>
  <c r="AN100" i="27"/>
  <c r="AL100" i="27"/>
  <c r="AG100" i="27"/>
  <c r="AN99" i="27"/>
  <c r="AL99" i="27"/>
  <c r="AG99" i="27"/>
  <c r="AN98" i="27"/>
  <c r="AL98" i="27"/>
  <c r="AG98" i="27"/>
  <c r="AN97" i="27"/>
  <c r="AL97" i="27"/>
  <c r="AG97" i="27"/>
  <c r="AN96" i="27"/>
  <c r="AL96" i="27"/>
  <c r="AG96" i="27"/>
  <c r="AN95" i="27"/>
  <c r="AL95" i="27"/>
  <c r="AG95" i="27"/>
  <c r="AN94" i="27"/>
  <c r="AL94" i="27"/>
  <c r="AG94" i="27"/>
  <c r="AN93" i="27"/>
  <c r="AL93" i="27"/>
  <c r="AG93" i="27"/>
  <c r="AN92" i="27"/>
  <c r="AL92" i="27"/>
  <c r="AG92" i="27"/>
  <c r="AN91" i="27"/>
  <c r="AL91" i="27"/>
  <c r="AG91" i="27"/>
  <c r="AN90" i="27"/>
  <c r="AL90" i="27"/>
  <c r="AG90" i="27"/>
  <c r="AN89" i="27"/>
  <c r="AL89" i="27"/>
  <c r="AG89" i="27"/>
  <c r="AN88" i="27"/>
  <c r="AL88" i="27"/>
  <c r="AG88" i="27"/>
  <c r="AN87" i="27"/>
  <c r="AL87" i="27"/>
  <c r="AG87" i="27"/>
  <c r="AN86" i="27"/>
  <c r="AL86" i="27"/>
  <c r="AG86" i="27"/>
  <c r="AN85" i="27"/>
  <c r="AL85" i="27"/>
  <c r="AG85" i="27"/>
  <c r="AN84" i="27"/>
  <c r="AL84" i="27"/>
  <c r="AG84" i="27"/>
  <c r="AN83" i="27"/>
  <c r="AL83" i="27"/>
  <c r="AG83" i="27"/>
  <c r="AN82" i="27"/>
  <c r="AL82" i="27"/>
  <c r="AG82" i="27"/>
  <c r="AN81" i="27"/>
  <c r="AL81" i="27"/>
  <c r="AG81" i="27"/>
  <c r="AN80" i="27"/>
  <c r="AL80" i="27"/>
  <c r="AG80" i="27"/>
  <c r="AN79" i="27"/>
  <c r="AL79" i="27"/>
  <c r="AG79" i="27"/>
  <c r="AN78" i="27"/>
  <c r="AL78" i="27"/>
  <c r="AG78" i="27"/>
  <c r="AN77" i="27"/>
  <c r="AL77" i="27"/>
  <c r="AG77" i="27"/>
  <c r="AN76" i="27"/>
  <c r="AL76" i="27"/>
  <c r="AG76" i="27"/>
  <c r="AN75" i="27"/>
  <c r="AL75" i="27"/>
  <c r="AG75" i="27"/>
  <c r="AN74" i="27"/>
  <c r="AL74" i="27"/>
  <c r="AG74" i="27"/>
  <c r="AN73" i="27"/>
  <c r="AL73" i="27"/>
  <c r="AG73" i="27"/>
  <c r="AN72" i="27"/>
  <c r="AL72" i="27"/>
  <c r="AG72" i="27"/>
  <c r="AN71" i="27"/>
  <c r="AL71" i="27"/>
  <c r="AG71" i="27"/>
  <c r="AN70" i="27"/>
  <c r="AL70" i="27"/>
  <c r="AG70" i="27"/>
  <c r="AN69" i="27"/>
  <c r="AL69" i="27"/>
  <c r="AG69" i="27"/>
  <c r="AN68" i="27"/>
  <c r="AL68" i="27"/>
  <c r="AG68" i="27"/>
  <c r="AN67" i="27"/>
  <c r="AL67" i="27"/>
  <c r="AG67" i="27"/>
  <c r="AN66" i="27"/>
  <c r="AL66" i="27"/>
  <c r="AG66" i="27"/>
  <c r="AN65" i="27"/>
  <c r="AL65" i="27"/>
  <c r="AG65" i="27"/>
  <c r="AN64" i="27"/>
  <c r="AL64" i="27"/>
  <c r="AG64" i="27"/>
  <c r="AN63" i="27"/>
  <c r="AL63" i="27"/>
  <c r="AG63" i="27"/>
  <c r="AN62" i="27"/>
  <c r="AL62" i="27"/>
  <c r="AG62" i="27"/>
  <c r="AN61" i="27"/>
  <c r="AL61" i="27"/>
  <c r="AG61" i="27"/>
  <c r="AN60" i="27"/>
  <c r="AL60" i="27"/>
  <c r="AG60" i="27"/>
  <c r="AN59" i="27"/>
  <c r="AL59" i="27"/>
  <c r="AG59" i="27"/>
  <c r="AN58" i="27"/>
  <c r="AL58" i="27"/>
  <c r="AG58" i="27"/>
  <c r="AN57" i="27"/>
  <c r="AL57" i="27"/>
  <c r="AG57" i="27"/>
  <c r="AN56" i="27"/>
  <c r="AL56" i="27"/>
  <c r="AG56" i="27"/>
  <c r="AN55" i="27"/>
  <c r="AL55" i="27"/>
  <c r="AG55" i="27"/>
  <c r="AN54" i="27"/>
  <c r="AL54" i="27"/>
  <c r="AG54" i="27"/>
  <c r="AN53" i="27"/>
  <c r="AL53" i="27"/>
  <c r="AG53" i="27"/>
  <c r="AN52" i="27"/>
  <c r="AL52" i="27"/>
  <c r="AG52" i="27"/>
  <c r="AN51" i="27"/>
  <c r="AL51" i="27"/>
  <c r="AG51" i="27"/>
  <c r="AN50" i="27"/>
  <c r="AL50" i="27"/>
  <c r="AG50" i="27"/>
  <c r="AN49" i="27"/>
  <c r="AL49" i="27"/>
  <c r="AG49" i="27"/>
  <c r="AN48" i="27"/>
  <c r="AL48" i="27"/>
  <c r="AG48" i="27"/>
  <c r="AN47" i="27"/>
  <c r="AL47" i="27"/>
  <c r="AG47" i="27"/>
  <c r="AN46" i="27"/>
  <c r="AL46" i="27"/>
  <c r="AG46" i="27"/>
  <c r="AN45" i="27"/>
  <c r="AL45" i="27"/>
  <c r="AG45" i="27"/>
  <c r="AN44" i="27"/>
  <c r="AL44" i="27"/>
  <c r="AG44" i="27"/>
  <c r="AN43" i="27"/>
  <c r="AL43" i="27"/>
  <c r="AG43" i="27"/>
  <c r="AN42" i="27"/>
  <c r="AL42" i="27"/>
  <c r="AG42" i="27"/>
  <c r="AN41" i="27"/>
  <c r="AL41" i="27"/>
  <c r="AG41" i="27"/>
  <c r="AN40" i="27"/>
  <c r="AL40" i="27"/>
  <c r="AG40" i="27"/>
  <c r="AN39" i="27"/>
  <c r="AL39" i="27"/>
  <c r="AG39" i="27"/>
  <c r="AN38" i="27"/>
  <c r="AL38" i="27"/>
  <c r="AG38" i="27"/>
  <c r="AN37" i="27"/>
  <c r="AL37" i="27"/>
  <c r="AG37" i="27"/>
  <c r="AN36" i="27"/>
  <c r="AL36" i="27"/>
  <c r="AG36" i="27"/>
  <c r="AN35" i="27"/>
  <c r="AL35" i="27"/>
  <c r="AG35" i="27"/>
  <c r="AN34" i="27"/>
  <c r="AL34" i="27"/>
  <c r="AG34" i="27"/>
  <c r="AN33" i="27"/>
  <c r="AL33" i="27"/>
  <c r="AG33" i="27"/>
  <c r="AN32" i="27"/>
  <c r="AL32" i="27"/>
  <c r="AG32" i="27"/>
  <c r="AN31" i="27"/>
  <c r="AL31" i="27"/>
  <c r="AG31" i="27"/>
  <c r="AN30" i="27"/>
  <c r="AL30" i="27"/>
  <c r="AG30" i="27"/>
  <c r="AN29" i="27"/>
  <c r="AL29" i="27"/>
  <c r="AG29" i="27"/>
  <c r="AN28" i="27"/>
  <c r="AL28" i="27"/>
  <c r="AG28" i="27"/>
  <c r="AN27" i="27"/>
  <c r="AL27" i="27"/>
  <c r="AG27" i="27"/>
  <c r="AN26" i="27"/>
  <c r="AL26" i="27"/>
  <c r="AG26" i="27"/>
  <c r="AN25" i="27"/>
  <c r="AL25" i="27"/>
  <c r="AG25" i="27"/>
  <c r="AN24" i="27"/>
  <c r="AL24" i="27"/>
  <c r="AG24" i="27"/>
  <c r="AN23" i="27"/>
  <c r="AL23" i="27"/>
  <c r="AG23" i="27"/>
  <c r="AN22" i="27"/>
  <c r="AL22" i="27"/>
  <c r="AG22" i="27"/>
  <c r="AN21" i="27"/>
  <c r="AL21" i="27"/>
  <c r="AG21" i="27"/>
  <c r="AN20" i="27"/>
  <c r="AL20" i="27"/>
  <c r="AG20" i="27"/>
  <c r="AN19" i="27"/>
  <c r="AL19" i="27"/>
  <c r="AG19" i="27"/>
  <c r="AN18" i="27"/>
  <c r="AL18" i="27"/>
  <c r="AG18" i="27"/>
  <c r="AN17" i="27"/>
  <c r="AL17" i="27"/>
  <c r="AG17" i="27"/>
  <c r="AN16" i="27"/>
  <c r="AL16" i="27"/>
  <c r="AG16" i="27"/>
  <c r="AN15" i="27"/>
  <c r="AL15" i="27"/>
  <c r="AG15" i="27"/>
  <c r="AN14" i="27"/>
  <c r="AL14" i="27"/>
  <c r="AG14" i="27"/>
  <c r="AG12" i="27"/>
  <c r="AN13" i="27"/>
  <c r="AL13" i="27"/>
  <c r="AG13" i="27"/>
  <c r="AN12" i="27"/>
  <c r="AL12" i="27"/>
  <c r="AD9" i="27"/>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3" i="27"/>
  <c r="U14" i="27"/>
  <c r="U15" i="27"/>
  <c r="U16" i="27"/>
  <c r="AH15" i="27" l="1"/>
  <c r="AH17" i="27"/>
  <c r="AQ18" i="27"/>
  <c r="AH21" i="27"/>
  <c r="AP25" i="27"/>
  <c r="AQ26" i="27"/>
  <c r="AP29" i="27"/>
  <c r="AQ30" i="27"/>
  <c r="AH31" i="27"/>
  <c r="AH33" i="27"/>
  <c r="AQ34" i="27"/>
  <c r="AO36" i="27"/>
  <c r="AH37" i="27"/>
  <c r="AP41" i="27"/>
  <c r="AP45" i="27"/>
  <c r="AQ46" i="27"/>
  <c r="AH47" i="27"/>
  <c r="AH49" i="27"/>
  <c r="AQ50" i="27"/>
  <c r="AH53" i="27"/>
  <c r="AP57" i="27"/>
  <c r="AP61" i="27"/>
  <c r="AQ62" i="27"/>
  <c r="AH63" i="27"/>
  <c r="AH65" i="27"/>
  <c r="AQ66" i="27"/>
  <c r="AH69" i="27"/>
  <c r="AP73" i="27"/>
  <c r="AP77" i="27"/>
  <c r="AQ78" i="27"/>
  <c r="AH79" i="27"/>
  <c r="AQ82" i="27"/>
  <c r="AH85" i="27"/>
  <c r="AO88" i="27"/>
  <c r="AP89" i="27"/>
  <c r="AP93" i="27"/>
  <c r="AQ94" i="27"/>
  <c r="AH95" i="27"/>
  <c r="AH97" i="27"/>
  <c r="AQ98" i="27"/>
  <c r="AO100" i="27"/>
  <c r="AH101" i="27"/>
  <c r="AO104" i="27"/>
  <c r="AP105" i="27"/>
  <c r="AP109" i="27"/>
  <c r="AQ110" i="27"/>
  <c r="AH111" i="27"/>
  <c r="AO112" i="27"/>
  <c r="AH113" i="27"/>
  <c r="AQ114" i="27"/>
  <c r="AO116" i="27"/>
  <c r="AH117" i="27"/>
  <c r="AO120" i="27"/>
  <c r="AP121" i="27"/>
  <c r="AP125" i="27"/>
  <c r="AQ126" i="27"/>
  <c r="AH127" i="27"/>
  <c r="AQ130" i="27"/>
  <c r="AO132" i="27"/>
  <c r="AH133" i="27"/>
  <c r="AO136" i="27"/>
  <c r="AP137" i="27"/>
  <c r="AP141" i="27"/>
  <c r="AQ142" i="27"/>
  <c r="AH143" i="27"/>
  <c r="AQ146" i="27"/>
  <c r="AO148" i="27"/>
  <c r="AH149" i="27"/>
  <c r="AO152" i="27"/>
  <c r="AP153" i="27"/>
  <c r="AP157" i="27"/>
  <c r="AQ158" i="27"/>
  <c r="AH159" i="27"/>
  <c r="AO160" i="27"/>
  <c r="AQ162" i="27"/>
  <c r="AO164" i="27"/>
  <c r="AH165" i="27"/>
  <c r="AO168" i="27"/>
  <c r="AP169" i="27"/>
  <c r="AP173" i="27"/>
  <c r="AH175" i="27"/>
  <c r="AQ178" i="27"/>
  <c r="AO180" i="27"/>
  <c r="AH181" i="27"/>
  <c r="AO184" i="27"/>
  <c r="AP185" i="27"/>
  <c r="AP189" i="27"/>
  <c r="AH191" i="27"/>
  <c r="AH193" i="27"/>
  <c r="AQ194" i="27"/>
  <c r="AO196" i="27"/>
  <c r="AH197" i="27"/>
  <c r="AO200" i="27"/>
  <c r="AP201" i="27"/>
  <c r="AQ202" i="27"/>
  <c r="AP205" i="27"/>
  <c r="AH207" i="27"/>
  <c r="AO208" i="27"/>
  <c r="AQ210" i="27"/>
  <c r="AO212" i="27"/>
  <c r="AH213" i="27"/>
  <c r="AO216" i="27"/>
  <c r="AP217" i="27"/>
  <c r="AQ218" i="27"/>
  <c r="AP221" i="27"/>
  <c r="AH223" i="27"/>
  <c r="AQ226" i="27"/>
  <c r="AO228" i="27"/>
  <c r="AH229" i="27"/>
  <c r="AO232" i="27"/>
  <c r="AP233" i="27"/>
  <c r="AP237" i="27"/>
  <c r="AH239" i="27"/>
  <c r="AH241" i="27"/>
  <c r="AQ242" i="27"/>
  <c r="AO244" i="27"/>
  <c r="AH245" i="27"/>
  <c r="AO248" i="27"/>
  <c r="AP253" i="27"/>
  <c r="AH255" i="27"/>
  <c r="AQ258" i="27"/>
  <c r="AO260" i="27"/>
  <c r="AH261" i="27"/>
  <c r="AO264" i="27"/>
  <c r="AP265" i="27"/>
  <c r="AH266" i="27"/>
  <c r="AP269" i="27"/>
  <c r="AH271" i="27"/>
  <c r="AQ274" i="27"/>
  <c r="AO276" i="27"/>
  <c r="AH277" i="27"/>
  <c r="AO280" i="27"/>
  <c r="AP281" i="27"/>
  <c r="AP285" i="27"/>
  <c r="AH287" i="27"/>
  <c r="AQ290" i="27"/>
  <c r="AO292" i="27"/>
  <c r="AH293" i="27"/>
  <c r="AO296" i="27"/>
  <c r="AP297" i="27"/>
  <c r="AP301" i="27"/>
  <c r="AH303" i="27"/>
  <c r="AQ306" i="27"/>
  <c r="AO308" i="27"/>
  <c r="AH309" i="27"/>
  <c r="AO312" i="27"/>
  <c r="AP313" i="27"/>
  <c r="AQ314" i="27"/>
  <c r="AP317" i="27"/>
  <c r="AH319" i="27"/>
  <c r="AO320" i="27"/>
  <c r="AQ322" i="27"/>
  <c r="AO324" i="27"/>
  <c r="AH325" i="27"/>
  <c r="AO328" i="27"/>
  <c r="AP329" i="27"/>
  <c r="AH330" i="27"/>
  <c r="AP333" i="27"/>
  <c r="AH335" i="27"/>
  <c r="AH337" i="27"/>
  <c r="AQ338" i="27"/>
  <c r="AO340" i="27"/>
  <c r="AH341" i="27"/>
  <c r="AO344" i="27"/>
  <c r="AP345" i="27"/>
  <c r="AQ346" i="27"/>
  <c r="AP349" i="27"/>
  <c r="AH351" i="27"/>
  <c r="AO352" i="27"/>
  <c r="AQ354" i="27"/>
  <c r="AO356" i="27"/>
  <c r="AH357" i="27"/>
  <c r="AO360" i="27"/>
  <c r="AP361" i="27"/>
  <c r="AP365" i="27"/>
  <c r="AH367" i="27"/>
  <c r="AO368" i="27"/>
  <c r="AQ370" i="27"/>
  <c r="AO372" i="27"/>
  <c r="AH373" i="27"/>
  <c r="AO376" i="27"/>
  <c r="AP377" i="27"/>
  <c r="AP381" i="27"/>
  <c r="AH383" i="27"/>
  <c r="AQ386" i="27"/>
  <c r="AO388" i="27"/>
  <c r="AH389" i="27"/>
  <c r="AO392" i="27"/>
  <c r="AP393" i="27"/>
  <c r="AQ394" i="27"/>
  <c r="AP397" i="27"/>
  <c r="AH399" i="27"/>
  <c r="AQ402" i="27"/>
  <c r="AO404" i="27"/>
  <c r="AH405" i="27"/>
  <c r="AO408" i="27"/>
  <c r="AP409" i="27"/>
  <c r="AP413" i="27"/>
  <c r="AH415" i="27"/>
  <c r="AQ418" i="27"/>
  <c r="AO420" i="27"/>
  <c r="AH421" i="27"/>
  <c r="AO424" i="27"/>
  <c r="AP425" i="27"/>
  <c r="AP429" i="27"/>
  <c r="AH431" i="27"/>
  <c r="AH433" i="27"/>
  <c r="AQ434" i="27"/>
  <c r="AO436" i="27"/>
  <c r="AH437" i="27"/>
  <c r="AO440" i="27"/>
  <c r="AP441" i="27"/>
  <c r="AP445" i="27"/>
  <c r="AH447" i="27"/>
  <c r="AH449" i="27"/>
  <c r="AQ450" i="27"/>
  <c r="AO452" i="27"/>
  <c r="AH453" i="27"/>
  <c r="AO456" i="27"/>
  <c r="AP457" i="27"/>
  <c r="AP461" i="27"/>
  <c r="AH463" i="27"/>
  <c r="AH465" i="27"/>
  <c r="AQ466" i="27"/>
  <c r="AO468" i="27"/>
  <c r="AH469" i="27"/>
  <c r="AH470" i="27"/>
  <c r="AH473" i="27"/>
  <c r="AQ482" i="27"/>
  <c r="AO484" i="27"/>
  <c r="AH485" i="27"/>
  <c r="AO488" i="27"/>
  <c r="AP489" i="27"/>
  <c r="AP493" i="27"/>
  <c r="AH495" i="27"/>
  <c r="AH497" i="27"/>
  <c r="AQ498" i="27"/>
  <c r="AO500" i="27"/>
  <c r="AH501" i="27"/>
  <c r="AH502" i="27"/>
  <c r="AQ510" i="27"/>
  <c r="AH12" i="27"/>
  <c r="AP12" i="27" s="1"/>
  <c r="AH377" i="27"/>
  <c r="AP249" i="27"/>
  <c r="AH249" i="27"/>
  <c r="AH441" i="27"/>
  <c r="AQ478" i="27"/>
  <c r="AH478" i="27"/>
  <c r="AH313" i="27"/>
  <c r="AH510" i="27"/>
  <c r="AH201" i="27"/>
  <c r="AH265" i="27"/>
  <c r="AH329" i="27"/>
  <c r="AH393" i="27"/>
  <c r="AH457" i="27"/>
  <c r="AQ206" i="27"/>
  <c r="AH206" i="27"/>
  <c r="AQ270" i="27"/>
  <c r="AH270" i="27"/>
  <c r="AQ334" i="27"/>
  <c r="AH334" i="27"/>
  <c r="AQ398" i="27"/>
  <c r="AH398" i="27"/>
  <c r="AQ462" i="27"/>
  <c r="AH462" i="27"/>
  <c r="AQ190" i="27"/>
  <c r="AH190" i="27"/>
  <c r="AQ254" i="27"/>
  <c r="AH254" i="27"/>
  <c r="AQ318" i="27"/>
  <c r="AH318" i="27"/>
  <c r="AQ446" i="27"/>
  <c r="AH446" i="27"/>
  <c r="AH73" i="27"/>
  <c r="AO73" i="27" s="1"/>
  <c r="AH105" i="27"/>
  <c r="AH153" i="27"/>
  <c r="AH233" i="27"/>
  <c r="AH297" i="27"/>
  <c r="AH489" i="27"/>
  <c r="AH185" i="27"/>
  <c r="AQ382" i="27"/>
  <c r="AH382" i="27"/>
  <c r="AP509" i="27"/>
  <c r="AH509" i="27"/>
  <c r="AH25" i="27"/>
  <c r="AH41" i="27"/>
  <c r="AO41" i="27" s="1"/>
  <c r="AH57" i="27"/>
  <c r="AH89" i="27"/>
  <c r="AH121" i="27"/>
  <c r="AH137" i="27"/>
  <c r="AH169" i="27"/>
  <c r="AQ174" i="27"/>
  <c r="AH174" i="27"/>
  <c r="AQ238" i="27"/>
  <c r="AH238" i="27"/>
  <c r="AQ302" i="27"/>
  <c r="AH302" i="27"/>
  <c r="AH361" i="27"/>
  <c r="AQ366" i="27"/>
  <c r="AH366" i="27"/>
  <c r="AH425" i="27"/>
  <c r="AQ430" i="27"/>
  <c r="AH430" i="27"/>
  <c r="AQ494" i="27"/>
  <c r="AH494" i="27"/>
  <c r="AH14" i="27"/>
  <c r="AQ14" i="27" s="1"/>
  <c r="AH30" i="27"/>
  <c r="AO30" i="27" s="1"/>
  <c r="AH46" i="27"/>
  <c r="AH62" i="27"/>
  <c r="AH78" i="27"/>
  <c r="AO78" i="27" s="1"/>
  <c r="AH94" i="27"/>
  <c r="AH110" i="27"/>
  <c r="AH126" i="27"/>
  <c r="AH142" i="27"/>
  <c r="AH158" i="27"/>
  <c r="AH217" i="27"/>
  <c r="AQ222" i="27"/>
  <c r="AH222" i="27"/>
  <c r="AH281" i="27"/>
  <c r="AQ286" i="27"/>
  <c r="AH286" i="27"/>
  <c r="AH345" i="27"/>
  <c r="AQ350" i="27"/>
  <c r="AH350" i="27"/>
  <c r="AH409" i="27"/>
  <c r="AQ414" i="27"/>
  <c r="AH414" i="27"/>
  <c r="AP477" i="27"/>
  <c r="AH477" i="27"/>
  <c r="AQ13" i="27"/>
  <c r="AQ80" i="27"/>
  <c r="AP80" i="27"/>
  <c r="AO90" i="27"/>
  <c r="AP122" i="27"/>
  <c r="AO122" i="27"/>
  <c r="AQ128" i="27"/>
  <c r="AP128" i="27"/>
  <c r="AP138" i="27"/>
  <c r="AO138" i="27"/>
  <c r="AQ144" i="27"/>
  <c r="AP144" i="27"/>
  <c r="AO209" i="27"/>
  <c r="AQ209" i="27"/>
  <c r="AO225" i="27"/>
  <c r="AQ225" i="27"/>
  <c r="AP234" i="27"/>
  <c r="AO234" i="27"/>
  <c r="AQ240" i="27"/>
  <c r="AP240" i="27"/>
  <c r="AO257" i="27"/>
  <c r="AQ257" i="27"/>
  <c r="AO273" i="27"/>
  <c r="AQ273" i="27"/>
  <c r="AP282" i="27"/>
  <c r="AO282" i="27"/>
  <c r="AQ288" i="27"/>
  <c r="AP288" i="27"/>
  <c r="AO305" i="27"/>
  <c r="AQ305" i="27"/>
  <c r="AO321" i="27"/>
  <c r="AQ321" i="27"/>
  <c r="AO369" i="27"/>
  <c r="AQ369" i="27"/>
  <c r="AQ384" i="27"/>
  <c r="AP384" i="27"/>
  <c r="AO417" i="27"/>
  <c r="AQ417" i="27"/>
  <c r="AP426" i="27"/>
  <c r="AO426" i="27"/>
  <c r="AQ432" i="27"/>
  <c r="AP432" i="27"/>
  <c r="AP442" i="27"/>
  <c r="AO442" i="27"/>
  <c r="AQ448" i="27"/>
  <c r="AP448" i="27"/>
  <c r="AP458" i="27"/>
  <c r="AO458" i="27"/>
  <c r="AQ471" i="27"/>
  <c r="AP471" i="27"/>
  <c r="AO471" i="27"/>
  <c r="AH480" i="27"/>
  <c r="AQ480" i="27"/>
  <c r="AP480" i="27"/>
  <c r="AP490" i="27"/>
  <c r="AO490" i="27"/>
  <c r="AQ496" i="27"/>
  <c r="AP496" i="27"/>
  <c r="AO505" i="27"/>
  <c r="AQ505" i="27"/>
  <c r="AH511" i="27"/>
  <c r="AQ511" i="27"/>
  <c r="AP511" i="27"/>
  <c r="AO511" i="27"/>
  <c r="AQ12" i="27"/>
  <c r="AQ19" i="27"/>
  <c r="AP19" i="27"/>
  <c r="AQ27" i="27"/>
  <c r="AP27" i="27"/>
  <c r="AQ29" i="27"/>
  <c r="AQ35" i="27"/>
  <c r="AP35" i="27"/>
  <c r="AH44" i="27"/>
  <c r="AQ44" i="27"/>
  <c r="AP44" i="27"/>
  <c r="AH50" i="27"/>
  <c r="AO50" i="27" s="1"/>
  <c r="AP50" i="27"/>
  <c r="AQ59" i="27"/>
  <c r="AP59" i="27"/>
  <c r="AQ61" i="27"/>
  <c r="AH66" i="27"/>
  <c r="AO66" i="27" s="1"/>
  <c r="AP66" i="27"/>
  <c r="AQ75" i="27"/>
  <c r="AP75" i="27"/>
  <c r="AO75" i="27"/>
  <c r="AQ83" i="27"/>
  <c r="AP83" i="27"/>
  <c r="AH90" i="27"/>
  <c r="AP90" i="27" s="1"/>
  <c r="AO93" i="27"/>
  <c r="AQ93" i="27"/>
  <c r="AQ99" i="27"/>
  <c r="AP99" i="27"/>
  <c r="AO99" i="27"/>
  <c r="AQ107" i="27"/>
  <c r="AP107" i="27"/>
  <c r="AO107" i="27"/>
  <c r="AQ123" i="27"/>
  <c r="AP123" i="27"/>
  <c r="AO123" i="27"/>
  <c r="AQ131" i="27"/>
  <c r="AP131" i="27"/>
  <c r="AO131" i="27"/>
  <c r="AQ139" i="27"/>
  <c r="AP139" i="27"/>
  <c r="AO139" i="27"/>
  <c r="AO141" i="27"/>
  <c r="AQ141" i="27"/>
  <c r="AH146" i="27"/>
  <c r="AP146" i="27"/>
  <c r="AO146" i="27"/>
  <c r="AQ155" i="27"/>
  <c r="AP155" i="27"/>
  <c r="AO155" i="27"/>
  <c r="AO157" i="27"/>
  <c r="AQ157" i="27"/>
  <c r="AH162" i="27"/>
  <c r="AP162" i="27"/>
  <c r="AO162" i="27"/>
  <c r="AH172" i="27"/>
  <c r="AQ172" i="27"/>
  <c r="AP172" i="27"/>
  <c r="AQ179" i="27"/>
  <c r="AP179" i="27"/>
  <c r="AO179" i="27"/>
  <c r="AH188" i="27"/>
  <c r="AQ188" i="27"/>
  <c r="AP188" i="27"/>
  <c r="AQ195" i="27"/>
  <c r="AP195" i="27"/>
  <c r="AO195" i="27"/>
  <c r="AH202" i="27"/>
  <c r="AO205" i="27"/>
  <c r="AQ205" i="27"/>
  <c r="AH209" i="27"/>
  <c r="AQ219" i="27"/>
  <c r="AP219" i="27"/>
  <c r="AO219" i="27"/>
  <c r="AQ227" i="27"/>
  <c r="AP227" i="27"/>
  <c r="AO227" i="27"/>
  <c r="AQ235" i="27"/>
  <c r="AP235" i="27"/>
  <c r="AO235" i="27"/>
  <c r="AO237" i="27"/>
  <c r="AQ237" i="27"/>
  <c r="AQ243" i="27"/>
  <c r="AP243" i="27"/>
  <c r="AO243" i="27"/>
  <c r="AQ251" i="27"/>
  <c r="AP251" i="27"/>
  <c r="AO251" i="27"/>
  <c r="AH257" i="27"/>
  <c r="AQ259" i="27"/>
  <c r="AP259" i="27"/>
  <c r="AO259" i="27"/>
  <c r="AO269" i="27"/>
  <c r="AQ269" i="27"/>
  <c r="AH273" i="27"/>
  <c r="AQ283" i="27"/>
  <c r="AP283" i="27"/>
  <c r="AO283" i="27"/>
  <c r="AQ291" i="27"/>
  <c r="AP291" i="27"/>
  <c r="AO291" i="27"/>
  <c r="AQ299" i="27"/>
  <c r="AP299" i="27"/>
  <c r="AO299" i="27"/>
  <c r="AQ307" i="27"/>
  <c r="AP307" i="27"/>
  <c r="AO307" i="27"/>
  <c r="AQ315" i="27"/>
  <c r="AP315" i="27"/>
  <c r="AO315" i="27"/>
  <c r="AQ323" i="27"/>
  <c r="AP323" i="27"/>
  <c r="AO323" i="27"/>
  <c r="AO333" i="27"/>
  <c r="AQ333" i="27"/>
  <c r="AQ339" i="27"/>
  <c r="AP339" i="27"/>
  <c r="AO339" i="27"/>
  <c r="AH346" i="27"/>
  <c r="AO349" i="27"/>
  <c r="AQ349" i="27"/>
  <c r="AH354" i="27"/>
  <c r="AP354" i="27"/>
  <c r="AO354" i="27"/>
  <c r="AH364" i="27"/>
  <c r="AQ364" i="27"/>
  <c r="AP364" i="27"/>
  <c r="AQ371" i="27"/>
  <c r="AP371" i="27"/>
  <c r="AO371" i="27"/>
  <c r="AH380" i="27"/>
  <c r="AQ380" i="27"/>
  <c r="AP380" i="27"/>
  <c r="AQ387" i="27"/>
  <c r="AP387" i="27"/>
  <c r="AO387" i="27"/>
  <c r="AQ395" i="27"/>
  <c r="AP395" i="27"/>
  <c r="AO395" i="27"/>
  <c r="AH402" i="27"/>
  <c r="AP402" i="27"/>
  <c r="AO402" i="27"/>
  <c r="AQ411" i="27"/>
  <c r="AP411" i="27"/>
  <c r="AO411" i="27"/>
  <c r="AH417" i="27"/>
  <c r="AQ427" i="27"/>
  <c r="AP427" i="27"/>
  <c r="AO427" i="27"/>
  <c r="AH442" i="27"/>
  <c r="AO445" i="27"/>
  <c r="AQ445" i="27"/>
  <c r="AH458" i="27"/>
  <c r="AO461" i="27"/>
  <c r="AQ461" i="27"/>
  <c r="AQ467" i="27"/>
  <c r="AP467" i="27"/>
  <c r="AO467" i="27"/>
  <c r="AQ475" i="27"/>
  <c r="AP475" i="27"/>
  <c r="AO475" i="27"/>
  <c r="AQ483" i="27"/>
  <c r="AP483" i="27"/>
  <c r="AO483" i="27"/>
  <c r="AQ491" i="27"/>
  <c r="AP491" i="27"/>
  <c r="AO491" i="27"/>
  <c r="AH506" i="27"/>
  <c r="AP506" i="27"/>
  <c r="AO506" i="27"/>
  <c r="AP473" i="27"/>
  <c r="AP505" i="27"/>
  <c r="AQ16" i="27"/>
  <c r="AP16" i="27"/>
  <c r="AO33" i="27"/>
  <c r="AQ33" i="27"/>
  <c r="AO42" i="27"/>
  <c r="AQ48" i="27"/>
  <c r="AP48" i="27"/>
  <c r="AP58" i="27"/>
  <c r="AO58" i="27"/>
  <c r="AQ64" i="27"/>
  <c r="AP64" i="27"/>
  <c r="AP74" i="27"/>
  <c r="AO81" i="27"/>
  <c r="AQ81" i="27"/>
  <c r="AQ96" i="27"/>
  <c r="AP96" i="27"/>
  <c r="AO97" i="27"/>
  <c r="AQ97" i="27"/>
  <c r="AP106" i="27"/>
  <c r="AO106" i="27"/>
  <c r="AO113" i="27"/>
  <c r="AQ113" i="27"/>
  <c r="AO129" i="27"/>
  <c r="AQ129" i="27"/>
  <c r="AO145" i="27"/>
  <c r="AQ145" i="27"/>
  <c r="AP154" i="27"/>
  <c r="AO154" i="27"/>
  <c r="AO161" i="27"/>
  <c r="AQ161" i="27"/>
  <c r="AP170" i="27"/>
  <c r="AO170" i="27"/>
  <c r="AQ176" i="27"/>
  <c r="AP176" i="27"/>
  <c r="AO177" i="27"/>
  <c r="AQ177" i="27"/>
  <c r="AP186" i="27"/>
  <c r="AO186" i="27"/>
  <c r="AQ192" i="27"/>
  <c r="AP192" i="27"/>
  <c r="AQ224" i="27"/>
  <c r="AP224" i="27"/>
  <c r="AP250" i="27"/>
  <c r="AO250" i="27"/>
  <c r="AQ256" i="27"/>
  <c r="AP256" i="27"/>
  <c r="AP266" i="27"/>
  <c r="AO266" i="27"/>
  <c r="AQ272" i="27"/>
  <c r="AP272" i="27"/>
  <c r="AO289" i="27"/>
  <c r="AQ289" i="27"/>
  <c r="AP298" i="27"/>
  <c r="AO298" i="27"/>
  <c r="AQ304" i="27"/>
  <c r="AP304" i="27"/>
  <c r="AP330" i="27"/>
  <c r="AO330" i="27"/>
  <c r="AQ336" i="27"/>
  <c r="AP336" i="27"/>
  <c r="AO353" i="27"/>
  <c r="AQ353" i="27"/>
  <c r="AP362" i="27"/>
  <c r="AO362" i="27"/>
  <c r="AP378" i="27"/>
  <c r="AO378" i="27"/>
  <c r="AO385" i="27"/>
  <c r="AQ385" i="27"/>
  <c r="AQ400" i="27"/>
  <c r="AP400" i="27"/>
  <c r="AO401" i="27"/>
  <c r="AQ401" i="27"/>
  <c r="AP410" i="27"/>
  <c r="AO410" i="27"/>
  <c r="AQ416" i="27"/>
  <c r="AP416" i="27"/>
  <c r="AO433" i="27"/>
  <c r="AQ433" i="27"/>
  <c r="AO449" i="27"/>
  <c r="AQ449" i="27"/>
  <c r="AQ464" i="27"/>
  <c r="AP464" i="27"/>
  <c r="AH472" i="27"/>
  <c r="AQ472" i="27"/>
  <c r="AP472" i="27"/>
  <c r="AO481" i="27"/>
  <c r="AQ481" i="27"/>
  <c r="AO497" i="27"/>
  <c r="AQ497" i="27"/>
  <c r="AQ503" i="27"/>
  <c r="AP503" i="27"/>
  <c r="AO503" i="27"/>
  <c r="AH13" i="27"/>
  <c r="AO13" i="27" s="1"/>
  <c r="AH18" i="27"/>
  <c r="AP18" i="27"/>
  <c r="AO18" i="27"/>
  <c r="AH26" i="27"/>
  <c r="AH28" i="27"/>
  <c r="AQ28" i="27"/>
  <c r="AP28" i="27"/>
  <c r="AH34" i="27"/>
  <c r="AO34" i="27" s="1"/>
  <c r="AP34" i="27"/>
  <c r="AH42" i="27"/>
  <c r="AP42" i="27" s="1"/>
  <c r="AY42" i="27" s="1"/>
  <c r="AQ43" i="27"/>
  <c r="AQ45" i="27"/>
  <c r="AQ51" i="27"/>
  <c r="AP51" i="27"/>
  <c r="AO51" i="27"/>
  <c r="AH58" i="27"/>
  <c r="AH60" i="27"/>
  <c r="AQ60" i="27"/>
  <c r="AP60" i="27"/>
  <c r="AQ67" i="27"/>
  <c r="AP67" i="27"/>
  <c r="AH74" i="27"/>
  <c r="AO74" i="27" s="1"/>
  <c r="AH76" i="27"/>
  <c r="AQ76" i="27"/>
  <c r="AP76" i="27"/>
  <c r="AQ77" i="27"/>
  <c r="AH81" i="27"/>
  <c r="AH82" i="27"/>
  <c r="AP82" i="27"/>
  <c r="AO82" i="27"/>
  <c r="AQ91" i="27"/>
  <c r="AP91" i="27"/>
  <c r="AO91" i="27"/>
  <c r="AH92" i="27"/>
  <c r="AQ92" i="27"/>
  <c r="AP92" i="27"/>
  <c r="AH98" i="27"/>
  <c r="AP98" i="27"/>
  <c r="AO98" i="27"/>
  <c r="AH106" i="27"/>
  <c r="AH108" i="27"/>
  <c r="AQ108" i="27"/>
  <c r="AP108" i="27"/>
  <c r="AO109" i="27"/>
  <c r="AQ109" i="27"/>
  <c r="AH114" i="27"/>
  <c r="AP114" i="27"/>
  <c r="AO114" i="27"/>
  <c r="AQ115" i="27"/>
  <c r="AP115" i="27"/>
  <c r="AO115" i="27"/>
  <c r="AH122" i="27"/>
  <c r="AH124" i="27"/>
  <c r="AQ124" i="27"/>
  <c r="AP124" i="27"/>
  <c r="AO125" i="27"/>
  <c r="AQ125" i="27"/>
  <c r="AH129" i="27"/>
  <c r="AH130" i="27"/>
  <c r="AP130" i="27"/>
  <c r="AO130" i="27"/>
  <c r="AH138" i="27"/>
  <c r="AH140" i="27"/>
  <c r="AQ140" i="27"/>
  <c r="AP140" i="27"/>
  <c r="AH145" i="27"/>
  <c r="AQ147" i="27"/>
  <c r="AP147" i="27"/>
  <c r="AO147" i="27"/>
  <c r="AH154" i="27"/>
  <c r="AH156" i="27"/>
  <c r="AQ156" i="27"/>
  <c r="AP156" i="27"/>
  <c r="AH161" i="27"/>
  <c r="AQ163" i="27"/>
  <c r="AP163" i="27"/>
  <c r="AO163" i="27"/>
  <c r="AH170" i="27"/>
  <c r="AQ171" i="27"/>
  <c r="AP171" i="27"/>
  <c r="AO171" i="27"/>
  <c r="AO173" i="27"/>
  <c r="AQ173" i="27"/>
  <c r="AH177" i="27"/>
  <c r="AH178" i="27"/>
  <c r="AP178" i="27"/>
  <c r="AO178" i="27"/>
  <c r="AH186" i="27"/>
  <c r="AQ187" i="27"/>
  <c r="AP187" i="27"/>
  <c r="AO187" i="27"/>
  <c r="AO189" i="27"/>
  <c r="AQ189" i="27"/>
  <c r="AH194" i="27"/>
  <c r="AP194" i="27"/>
  <c r="AO194" i="27"/>
  <c r="AQ203" i="27"/>
  <c r="AP203" i="27"/>
  <c r="AO203" i="27"/>
  <c r="AH204" i="27"/>
  <c r="AQ204" i="27"/>
  <c r="AP204" i="27"/>
  <c r="AH210" i="27"/>
  <c r="AP210" i="27"/>
  <c r="AO210" i="27"/>
  <c r="AQ211" i="27"/>
  <c r="AP211" i="27"/>
  <c r="AO211" i="27"/>
  <c r="AH218" i="27"/>
  <c r="AH220" i="27"/>
  <c r="AQ220" i="27"/>
  <c r="AP220" i="27"/>
  <c r="AO221" i="27"/>
  <c r="AQ221" i="27"/>
  <c r="AH225" i="27"/>
  <c r="AH226" i="27"/>
  <c r="AP226" i="27"/>
  <c r="AO226" i="27"/>
  <c r="AH234" i="27"/>
  <c r="AH236" i="27"/>
  <c r="AQ236" i="27"/>
  <c r="AP236" i="27"/>
  <c r="AH242" i="27"/>
  <c r="AP242" i="27"/>
  <c r="AO242" i="27"/>
  <c r="AH250" i="27"/>
  <c r="AH252" i="27"/>
  <c r="AQ252" i="27"/>
  <c r="AP252" i="27"/>
  <c r="AO253" i="27"/>
  <c r="AQ253" i="27"/>
  <c r="AH258" i="27"/>
  <c r="AP258" i="27"/>
  <c r="AO258" i="27"/>
  <c r="AQ267" i="27"/>
  <c r="AP267" i="27"/>
  <c r="AO267" i="27"/>
  <c r="AH268" i="27"/>
  <c r="AQ268" i="27"/>
  <c r="AP268" i="27"/>
  <c r="AH274" i="27"/>
  <c r="AP274" i="27"/>
  <c r="AO274" i="27"/>
  <c r="AQ275" i="27"/>
  <c r="AP275" i="27"/>
  <c r="AO275" i="27"/>
  <c r="AH282" i="27"/>
  <c r="AH284" i="27"/>
  <c r="AQ284" i="27"/>
  <c r="AP284" i="27"/>
  <c r="AO285" i="27"/>
  <c r="AQ285" i="27"/>
  <c r="AH289" i="27"/>
  <c r="AH290" i="27"/>
  <c r="AP290" i="27"/>
  <c r="AO290" i="27"/>
  <c r="AH298" i="27"/>
  <c r="AH300" i="27"/>
  <c r="AQ300" i="27"/>
  <c r="AP300" i="27"/>
  <c r="AO301" i="27"/>
  <c r="AQ301" i="27"/>
  <c r="AH305" i="27"/>
  <c r="AH306" i="27"/>
  <c r="AP306" i="27"/>
  <c r="AO306" i="27"/>
  <c r="AH314" i="27"/>
  <c r="AH316" i="27"/>
  <c r="AQ316" i="27"/>
  <c r="AP316" i="27"/>
  <c r="AO317" i="27"/>
  <c r="AQ317" i="27"/>
  <c r="AH321" i="27"/>
  <c r="AH322" i="27"/>
  <c r="AP322" i="27"/>
  <c r="AO322" i="27"/>
  <c r="AQ331" i="27"/>
  <c r="AP331" i="27"/>
  <c r="AO331" i="27"/>
  <c r="AH332" i="27"/>
  <c r="AQ332" i="27"/>
  <c r="AP332" i="27"/>
  <c r="AH338" i="27"/>
  <c r="AP338" i="27"/>
  <c r="AO338" i="27"/>
  <c r="AQ347" i="27"/>
  <c r="AP347" i="27"/>
  <c r="AO347" i="27"/>
  <c r="AH348" i="27"/>
  <c r="AQ348" i="27"/>
  <c r="AP348" i="27"/>
  <c r="AH353" i="27"/>
  <c r="AQ355" i="27"/>
  <c r="AP355" i="27"/>
  <c r="AO355" i="27"/>
  <c r="AH362" i="27"/>
  <c r="AQ363" i="27"/>
  <c r="AP363" i="27"/>
  <c r="AO363" i="27"/>
  <c r="AO365" i="27"/>
  <c r="AQ365" i="27"/>
  <c r="AH369" i="27"/>
  <c r="AH370" i="27"/>
  <c r="AP370" i="27"/>
  <c r="AO370" i="27"/>
  <c r="AH378" i="27"/>
  <c r="AQ379" i="27"/>
  <c r="AP379" i="27"/>
  <c r="AO379" i="27"/>
  <c r="AO381" i="27"/>
  <c r="AQ381" i="27"/>
  <c r="AH385" i="27"/>
  <c r="AH386" i="27"/>
  <c r="AP386" i="27"/>
  <c r="AO386" i="27"/>
  <c r="AH394" i="27"/>
  <c r="AH396" i="27"/>
  <c r="AQ396" i="27"/>
  <c r="AP396" i="27"/>
  <c r="AO397" i="27"/>
  <c r="AQ397" i="27"/>
  <c r="AH401" i="27"/>
  <c r="AQ403" i="27"/>
  <c r="AP403" i="27"/>
  <c r="AO403" i="27"/>
  <c r="AH410" i="27"/>
  <c r="AH412" i="27"/>
  <c r="AQ412" i="27"/>
  <c r="AP412" i="27"/>
  <c r="AO413" i="27"/>
  <c r="AQ413" i="27"/>
  <c r="AH418" i="27"/>
  <c r="AP418" i="27"/>
  <c r="AO418" i="27"/>
  <c r="AQ419" i="27"/>
  <c r="AP419" i="27"/>
  <c r="AO419" i="27"/>
  <c r="AH426" i="27"/>
  <c r="AH428" i="27"/>
  <c r="AQ428" i="27"/>
  <c r="AP428" i="27"/>
  <c r="AO429" i="27"/>
  <c r="AQ429" i="27"/>
  <c r="AH434" i="27"/>
  <c r="AP434" i="27"/>
  <c r="AO434" i="27"/>
  <c r="AQ435" i="27"/>
  <c r="AP435" i="27"/>
  <c r="AO435" i="27"/>
  <c r="AQ443" i="27"/>
  <c r="AP443" i="27"/>
  <c r="AO443" i="27"/>
  <c r="AH444" i="27"/>
  <c r="AQ444" i="27"/>
  <c r="AP444" i="27"/>
  <c r="AH450" i="27"/>
  <c r="AP450" i="27"/>
  <c r="AO450" i="27"/>
  <c r="AQ451" i="27"/>
  <c r="AP451" i="27"/>
  <c r="AO451" i="27"/>
  <c r="AQ459" i="27"/>
  <c r="AP459" i="27"/>
  <c r="AO459" i="27"/>
  <c r="AH460" i="27"/>
  <c r="AQ460" i="27"/>
  <c r="AP460" i="27"/>
  <c r="AH466" i="27"/>
  <c r="AP466" i="27"/>
  <c r="AO466" i="27"/>
  <c r="AH474" i="27"/>
  <c r="AP474" i="27"/>
  <c r="AO474" i="27"/>
  <c r="AH481" i="27"/>
  <c r="AH482" i="27"/>
  <c r="AP482" i="27"/>
  <c r="AO482" i="27"/>
  <c r="AH490" i="27"/>
  <c r="AH492" i="27"/>
  <c r="AQ492" i="27"/>
  <c r="AP492" i="27"/>
  <c r="AO493" i="27"/>
  <c r="AQ493" i="27"/>
  <c r="AH498" i="27"/>
  <c r="AP498" i="27"/>
  <c r="AO498" i="27"/>
  <c r="AQ499" i="27"/>
  <c r="AP499" i="27"/>
  <c r="AO499" i="27"/>
  <c r="AH505" i="27"/>
  <c r="AQ507" i="27"/>
  <c r="AP507" i="27"/>
  <c r="AO507" i="27"/>
  <c r="AP14" i="27"/>
  <c r="AH19" i="27"/>
  <c r="AO19" i="27" s="1"/>
  <c r="AH20" i="27"/>
  <c r="AO20" i="27" s="1"/>
  <c r="AQ20" i="27"/>
  <c r="AP20" i="27"/>
  <c r="AO21" i="27"/>
  <c r="AQ21" i="27"/>
  <c r="AH29" i="27"/>
  <c r="AO29" i="27" s="1"/>
  <c r="AP30" i="27"/>
  <c r="AH35" i="27"/>
  <c r="AO35" i="27" s="1"/>
  <c r="AH36" i="27"/>
  <c r="AQ36" i="27"/>
  <c r="AP36" i="27"/>
  <c r="AO37" i="27"/>
  <c r="AQ37" i="27"/>
  <c r="AH45" i="27"/>
  <c r="AO45" i="27" s="1"/>
  <c r="AP46" i="27"/>
  <c r="AO46" i="27"/>
  <c r="AH51" i="27"/>
  <c r="AH52" i="27"/>
  <c r="AO52" i="27" s="1"/>
  <c r="AQ52" i="27"/>
  <c r="AP52" i="27"/>
  <c r="AO53" i="27"/>
  <c r="AQ53" i="27"/>
  <c r="AH61" i="27"/>
  <c r="AO61" i="27" s="1"/>
  <c r="AP62" i="27"/>
  <c r="AO62" i="27"/>
  <c r="AH67" i="27"/>
  <c r="AO67" i="27" s="1"/>
  <c r="AH68" i="27"/>
  <c r="AO68" i="27" s="1"/>
  <c r="AQ68" i="27"/>
  <c r="AP68" i="27"/>
  <c r="AO69" i="27"/>
  <c r="AQ69" i="27"/>
  <c r="AH77" i="27"/>
  <c r="AO77" i="27" s="1"/>
  <c r="AP78" i="27"/>
  <c r="AH83" i="27"/>
  <c r="AO83" i="27" s="1"/>
  <c r="AH84" i="27"/>
  <c r="AO84" i="27" s="1"/>
  <c r="AQ84" i="27"/>
  <c r="AP84" i="27"/>
  <c r="AO85" i="27"/>
  <c r="AQ85" i="27"/>
  <c r="AH93" i="27"/>
  <c r="AP94" i="27"/>
  <c r="AO94" i="27"/>
  <c r="AH99" i="27"/>
  <c r="AH100" i="27"/>
  <c r="AQ100" i="27"/>
  <c r="AP100" i="27"/>
  <c r="AO101" i="27"/>
  <c r="AQ101" i="27"/>
  <c r="AH109" i="27"/>
  <c r="AP110" i="27"/>
  <c r="AO110" i="27"/>
  <c r="AH115" i="27"/>
  <c r="AH116" i="27"/>
  <c r="AQ116" i="27"/>
  <c r="AP116" i="27"/>
  <c r="AO117" i="27"/>
  <c r="AQ117" i="27"/>
  <c r="AH125" i="27"/>
  <c r="AP126" i="27"/>
  <c r="AO126" i="27"/>
  <c r="AH131" i="27"/>
  <c r="AH132" i="27"/>
  <c r="AQ132" i="27"/>
  <c r="AP132" i="27"/>
  <c r="AO133" i="27"/>
  <c r="AQ133" i="27"/>
  <c r="AH141" i="27"/>
  <c r="AP142" i="27"/>
  <c r="AO142" i="27"/>
  <c r="AH147" i="27"/>
  <c r="AH148" i="27"/>
  <c r="AQ148" i="27"/>
  <c r="AP148" i="27"/>
  <c r="AO149" i="27"/>
  <c r="AQ149" i="27"/>
  <c r="AH157" i="27"/>
  <c r="AP158" i="27"/>
  <c r="AO158" i="27"/>
  <c r="AH163" i="27"/>
  <c r="AH164" i="27"/>
  <c r="AQ164" i="27"/>
  <c r="AP164" i="27"/>
  <c r="AO165" i="27"/>
  <c r="AQ165" i="27"/>
  <c r="AH173" i="27"/>
  <c r="AP174" i="27"/>
  <c r="AO174" i="27"/>
  <c r="AH179" i="27"/>
  <c r="AH180" i="27"/>
  <c r="AQ180" i="27"/>
  <c r="AP180" i="27"/>
  <c r="AO181" i="27"/>
  <c r="AQ181" i="27"/>
  <c r="AH189" i="27"/>
  <c r="AP190" i="27"/>
  <c r="AO190" i="27"/>
  <c r="AH195" i="27"/>
  <c r="AH196" i="27"/>
  <c r="AQ196" i="27"/>
  <c r="AP196" i="27"/>
  <c r="AO197" i="27"/>
  <c r="AQ197" i="27"/>
  <c r="AH205" i="27"/>
  <c r="AP206" i="27"/>
  <c r="AO206" i="27"/>
  <c r="AH211" i="27"/>
  <c r="AH212" i="27"/>
  <c r="AQ212" i="27"/>
  <c r="AP212" i="27"/>
  <c r="AO213" i="27"/>
  <c r="AQ213" i="27"/>
  <c r="AH221" i="27"/>
  <c r="AP222" i="27"/>
  <c r="AO222" i="27"/>
  <c r="AH227" i="27"/>
  <c r="AH228" i="27"/>
  <c r="AQ228" i="27"/>
  <c r="AP228" i="27"/>
  <c r="AO229" i="27"/>
  <c r="AQ229" i="27"/>
  <c r="AH237" i="27"/>
  <c r="AP238" i="27"/>
  <c r="AO238" i="27"/>
  <c r="AH243" i="27"/>
  <c r="AH244" i="27"/>
  <c r="AQ244" i="27"/>
  <c r="AP244" i="27"/>
  <c r="AO245" i="27"/>
  <c r="AQ245" i="27"/>
  <c r="AH253" i="27"/>
  <c r="AP254" i="27"/>
  <c r="AO254" i="27"/>
  <c r="AH259" i="27"/>
  <c r="AH260" i="27"/>
  <c r="AQ260" i="27"/>
  <c r="AP260" i="27"/>
  <c r="AO261" i="27"/>
  <c r="AQ261" i="27"/>
  <c r="AH269" i="27"/>
  <c r="AP270" i="27"/>
  <c r="AO270" i="27"/>
  <c r="AH275" i="27"/>
  <c r="AH276" i="27"/>
  <c r="AQ276" i="27"/>
  <c r="AP276" i="27"/>
  <c r="AO277" i="27"/>
  <c r="AQ277" i="27"/>
  <c r="AH285" i="27"/>
  <c r="AP286" i="27"/>
  <c r="AO286" i="27"/>
  <c r="AH291" i="27"/>
  <c r="AH292" i="27"/>
  <c r="AQ292" i="27"/>
  <c r="AP292" i="27"/>
  <c r="AO293" i="27"/>
  <c r="AQ293" i="27"/>
  <c r="AH301" i="27"/>
  <c r="AP302" i="27"/>
  <c r="AO302" i="27"/>
  <c r="AH307" i="27"/>
  <c r="AH308" i="27"/>
  <c r="AQ308" i="27"/>
  <c r="AP308" i="27"/>
  <c r="AO309" i="27"/>
  <c r="AQ309" i="27"/>
  <c r="AH317" i="27"/>
  <c r="AP318" i="27"/>
  <c r="AO318" i="27"/>
  <c r="AH323" i="27"/>
  <c r="AQ324" i="27"/>
  <c r="AP324" i="27"/>
  <c r="AO325" i="27"/>
  <c r="AQ325" i="27"/>
  <c r="AH333" i="27"/>
  <c r="AP334" i="27"/>
  <c r="AO334" i="27"/>
  <c r="AH339" i="27"/>
  <c r="AH340" i="27"/>
  <c r="AQ340" i="27"/>
  <c r="AP340" i="27"/>
  <c r="AO341" i="27"/>
  <c r="AQ341" i="27"/>
  <c r="AH349" i="27"/>
  <c r="AP350" i="27"/>
  <c r="AO350" i="27"/>
  <c r="AH355" i="27"/>
  <c r="AH356" i="27"/>
  <c r="AQ356" i="27"/>
  <c r="AP356" i="27"/>
  <c r="AO357" i="27"/>
  <c r="AQ357" i="27"/>
  <c r="AH365" i="27"/>
  <c r="AP366" i="27"/>
  <c r="AO366" i="27"/>
  <c r="AH371" i="27"/>
  <c r="AH372" i="27"/>
  <c r="AQ372" i="27"/>
  <c r="AP372" i="27"/>
  <c r="AO373" i="27"/>
  <c r="AQ373" i="27"/>
  <c r="AH381" i="27"/>
  <c r="AP382" i="27"/>
  <c r="AO382" i="27"/>
  <c r="AH387" i="27"/>
  <c r="AH388" i="27"/>
  <c r="AQ388" i="27"/>
  <c r="AP388" i="27"/>
  <c r="AO389" i="27"/>
  <c r="AQ389" i="27"/>
  <c r="AH397" i="27"/>
  <c r="AP398" i="27"/>
  <c r="AO398" i="27"/>
  <c r="AH403" i="27"/>
  <c r="AH404" i="27"/>
  <c r="AQ404" i="27"/>
  <c r="AP404" i="27"/>
  <c r="AO405" i="27"/>
  <c r="AQ405" i="27"/>
  <c r="AH413" i="27"/>
  <c r="AP414" i="27"/>
  <c r="AO414" i="27"/>
  <c r="AH419" i="27"/>
  <c r="AH420" i="27"/>
  <c r="AQ420" i="27"/>
  <c r="AP420" i="27"/>
  <c r="AO421" i="27"/>
  <c r="AQ421" i="27"/>
  <c r="AH429" i="27"/>
  <c r="AP430" i="27"/>
  <c r="AO430" i="27"/>
  <c r="AH435" i="27"/>
  <c r="AH436" i="27"/>
  <c r="AQ436" i="27"/>
  <c r="AP436" i="27"/>
  <c r="AO437" i="27"/>
  <c r="AQ437" i="27"/>
  <c r="AH445" i="27"/>
  <c r="AP446" i="27"/>
  <c r="AO446" i="27"/>
  <c r="AH451" i="27"/>
  <c r="AH452" i="27"/>
  <c r="AQ452" i="27"/>
  <c r="AP452" i="27"/>
  <c r="AO453" i="27"/>
  <c r="AQ453" i="27"/>
  <c r="AH461" i="27"/>
  <c r="AP462" i="27"/>
  <c r="AO462" i="27"/>
  <c r="AH467" i="27"/>
  <c r="AH468" i="27"/>
  <c r="AQ468" i="27"/>
  <c r="AP468" i="27"/>
  <c r="AO469" i="27"/>
  <c r="AQ469" i="27"/>
  <c r="AH475" i="27"/>
  <c r="AH476" i="27"/>
  <c r="AQ476" i="27"/>
  <c r="AP476" i="27"/>
  <c r="AO477" i="27"/>
  <c r="AQ477" i="27"/>
  <c r="AH483" i="27"/>
  <c r="AQ484" i="27"/>
  <c r="AP484" i="27"/>
  <c r="AO485" i="27"/>
  <c r="AQ485" i="27"/>
  <c r="AH493" i="27"/>
  <c r="AP494" i="27"/>
  <c r="AO494" i="27"/>
  <c r="AH499" i="27"/>
  <c r="AH500" i="27"/>
  <c r="AQ500" i="27"/>
  <c r="AP500" i="27"/>
  <c r="AO501" i="27"/>
  <c r="AQ501" i="27"/>
  <c r="AH507" i="27"/>
  <c r="AH508" i="27"/>
  <c r="AQ508" i="27"/>
  <c r="AP508" i="27"/>
  <c r="AO509" i="27"/>
  <c r="AQ509" i="27"/>
  <c r="AP21" i="27"/>
  <c r="AP37" i="27"/>
  <c r="AQ42" i="27"/>
  <c r="AO48" i="27"/>
  <c r="AP53" i="27"/>
  <c r="AQ58" i="27"/>
  <c r="AP69" i="27"/>
  <c r="AQ74" i="27"/>
  <c r="AO80" i="27"/>
  <c r="AP85" i="27"/>
  <c r="AQ90" i="27"/>
  <c r="AO96" i="27"/>
  <c r="AP101" i="27"/>
  <c r="AQ106" i="27"/>
  <c r="AP117" i="27"/>
  <c r="AQ122" i="27"/>
  <c r="AO128" i="27"/>
  <c r="AP133" i="27"/>
  <c r="AQ138" i="27"/>
  <c r="AO144" i="27"/>
  <c r="AP149" i="27"/>
  <c r="AQ154" i="27"/>
  <c r="AP165" i="27"/>
  <c r="AQ170" i="27"/>
  <c r="AO176" i="27"/>
  <c r="AP181" i="27"/>
  <c r="AQ186" i="27"/>
  <c r="AO192" i="27"/>
  <c r="AP197" i="27"/>
  <c r="AP213" i="27"/>
  <c r="AO224" i="27"/>
  <c r="AP229" i="27"/>
  <c r="AQ234" i="27"/>
  <c r="AO240" i="27"/>
  <c r="AP245" i="27"/>
  <c r="AQ250" i="27"/>
  <c r="AO256" i="27"/>
  <c r="AP261" i="27"/>
  <c r="AQ266" i="27"/>
  <c r="AO272" i="27"/>
  <c r="AP277" i="27"/>
  <c r="AQ282" i="27"/>
  <c r="AO288" i="27"/>
  <c r="AP293" i="27"/>
  <c r="AQ298" i="27"/>
  <c r="AO304" i="27"/>
  <c r="AP309" i="27"/>
  <c r="AP325" i="27"/>
  <c r="AQ330" i="27"/>
  <c r="AO336" i="27"/>
  <c r="AP341" i="27"/>
  <c r="AP357" i="27"/>
  <c r="AQ362" i="27"/>
  <c r="AP373" i="27"/>
  <c r="AQ378" i="27"/>
  <c r="AO384" i="27"/>
  <c r="AP389" i="27"/>
  <c r="AO400" i="27"/>
  <c r="AP405" i="27"/>
  <c r="AQ410" i="27"/>
  <c r="AO416" i="27"/>
  <c r="AP421" i="27"/>
  <c r="AQ426" i="27"/>
  <c r="AO432" i="27"/>
  <c r="AP437" i="27"/>
  <c r="AQ442" i="27"/>
  <c r="AO448" i="27"/>
  <c r="AP453" i="27"/>
  <c r="AQ458" i="27"/>
  <c r="AO464" i="27"/>
  <c r="AP469" i="27"/>
  <c r="AQ474" i="27"/>
  <c r="AO480" i="27"/>
  <c r="AP485" i="27"/>
  <c r="AQ490" i="27"/>
  <c r="AO496" i="27"/>
  <c r="AP501" i="27"/>
  <c r="AQ506" i="27"/>
  <c r="AO17" i="27"/>
  <c r="AQ17" i="27"/>
  <c r="AP26" i="27"/>
  <c r="AO26" i="27"/>
  <c r="AQ32" i="27"/>
  <c r="AP32" i="27"/>
  <c r="AO49" i="27"/>
  <c r="AQ49" i="27"/>
  <c r="AO65" i="27"/>
  <c r="AQ65" i="27"/>
  <c r="AQ112" i="27"/>
  <c r="AP112" i="27"/>
  <c r="AQ160" i="27"/>
  <c r="AP160" i="27"/>
  <c r="AO193" i="27"/>
  <c r="AQ193" i="27"/>
  <c r="AP202" i="27"/>
  <c r="AO202" i="27"/>
  <c r="AQ208" i="27"/>
  <c r="AP208" i="27"/>
  <c r="AP218" i="27"/>
  <c r="AO218" i="27"/>
  <c r="AO241" i="27"/>
  <c r="AQ241" i="27"/>
  <c r="AP314" i="27"/>
  <c r="AO314" i="27"/>
  <c r="AQ320" i="27"/>
  <c r="AP320" i="27"/>
  <c r="AO337" i="27"/>
  <c r="AQ337" i="27"/>
  <c r="AP346" i="27"/>
  <c r="AO346" i="27"/>
  <c r="AQ352" i="27"/>
  <c r="AP352" i="27"/>
  <c r="AQ368" i="27"/>
  <c r="AP368" i="27"/>
  <c r="AP394" i="27"/>
  <c r="AO394" i="27"/>
  <c r="AO465" i="27"/>
  <c r="AQ465" i="27"/>
  <c r="AO473" i="27"/>
  <c r="AQ473" i="27"/>
  <c r="AH479" i="27"/>
  <c r="AQ479" i="27"/>
  <c r="AP479" i="27"/>
  <c r="AO479" i="27"/>
  <c r="AH504" i="27"/>
  <c r="AQ504" i="27"/>
  <c r="AP504" i="27"/>
  <c r="AP13" i="27"/>
  <c r="AO472" i="27"/>
  <c r="AO504" i="27"/>
  <c r="AQ15" i="27"/>
  <c r="AP15" i="27"/>
  <c r="AO15" i="27"/>
  <c r="AH22" i="27"/>
  <c r="AO22" i="27" s="1"/>
  <c r="AP22" i="27"/>
  <c r="AH23" i="27"/>
  <c r="AO23" i="27" s="1"/>
  <c r="AQ23" i="27"/>
  <c r="AP23" i="27"/>
  <c r="AH24" i="27"/>
  <c r="AO24" i="27" s="1"/>
  <c r="AQ24" i="27"/>
  <c r="AP24" i="27"/>
  <c r="AO25" i="27"/>
  <c r="AQ25" i="27"/>
  <c r="AQ31" i="27"/>
  <c r="AP31" i="27"/>
  <c r="AO31" i="27"/>
  <c r="AH38" i="27"/>
  <c r="AO38" i="27" s="1"/>
  <c r="AP38" i="27"/>
  <c r="AH39" i="27"/>
  <c r="AO39" i="27" s="1"/>
  <c r="AQ39" i="27"/>
  <c r="AP39" i="27"/>
  <c r="AH40" i="27"/>
  <c r="AO40" i="27" s="1"/>
  <c r="AQ40" i="27"/>
  <c r="AP40" i="27"/>
  <c r="AQ41" i="27"/>
  <c r="AQ47" i="27"/>
  <c r="AP47" i="27"/>
  <c r="AO47" i="27"/>
  <c r="AH54" i="27"/>
  <c r="AP54" i="27"/>
  <c r="AO54" i="27"/>
  <c r="AH55" i="27"/>
  <c r="AQ55" i="27"/>
  <c r="AP55" i="27"/>
  <c r="AO55" i="27"/>
  <c r="AH56" i="27"/>
  <c r="AO56" i="27" s="1"/>
  <c r="AQ56" i="27"/>
  <c r="AP56" i="27"/>
  <c r="AO57" i="27"/>
  <c r="AQ57" i="27"/>
  <c r="AQ63" i="27"/>
  <c r="AP63" i="27"/>
  <c r="AO63" i="27"/>
  <c r="AH70" i="27"/>
  <c r="AO70" i="27" s="1"/>
  <c r="AP70" i="27"/>
  <c r="AH71" i="27"/>
  <c r="AQ71" i="27"/>
  <c r="AP71" i="27"/>
  <c r="AO71" i="27"/>
  <c r="AH72" i="27"/>
  <c r="AO72" i="27" s="1"/>
  <c r="AQ72" i="27"/>
  <c r="AP72" i="27"/>
  <c r="AQ73" i="27"/>
  <c r="AQ79" i="27"/>
  <c r="AP79" i="27"/>
  <c r="AO79" i="27"/>
  <c r="AH86" i="27"/>
  <c r="AP86" i="27"/>
  <c r="AO86" i="27"/>
  <c r="AH87" i="27"/>
  <c r="AQ87" i="27"/>
  <c r="AP87" i="27"/>
  <c r="AO87" i="27"/>
  <c r="AH88" i="27"/>
  <c r="AQ88" i="27"/>
  <c r="AP88" i="27"/>
  <c r="AO89" i="27"/>
  <c r="AQ89" i="27"/>
  <c r="AQ95" i="27"/>
  <c r="AP95" i="27"/>
  <c r="AO95" i="27"/>
  <c r="AH102" i="27"/>
  <c r="AP102" i="27"/>
  <c r="AO102" i="27"/>
  <c r="AH103" i="27"/>
  <c r="AQ103" i="27"/>
  <c r="AP103" i="27"/>
  <c r="AO103" i="27"/>
  <c r="AH104" i="27"/>
  <c r="AQ104" i="27"/>
  <c r="AP104" i="27"/>
  <c r="AO105" i="27"/>
  <c r="AQ105" i="27"/>
  <c r="AQ111" i="27"/>
  <c r="AP111" i="27"/>
  <c r="AO111" i="27"/>
  <c r="AH118" i="27"/>
  <c r="AP118" i="27"/>
  <c r="AO118" i="27"/>
  <c r="AH119" i="27"/>
  <c r="AQ119" i="27"/>
  <c r="AP119" i="27"/>
  <c r="AO119" i="27"/>
  <c r="AH120" i="27"/>
  <c r="AQ120" i="27"/>
  <c r="AP120" i="27"/>
  <c r="AO121" i="27"/>
  <c r="AQ121" i="27"/>
  <c r="AQ127" i="27"/>
  <c r="AP127" i="27"/>
  <c r="AO127" i="27"/>
  <c r="AH134" i="27"/>
  <c r="AP134" i="27"/>
  <c r="AO134" i="27"/>
  <c r="AH135" i="27"/>
  <c r="AQ135" i="27"/>
  <c r="AP135" i="27"/>
  <c r="AO135" i="27"/>
  <c r="AH136" i="27"/>
  <c r="AQ136" i="27"/>
  <c r="AP136" i="27"/>
  <c r="AO137" i="27"/>
  <c r="AQ137" i="27"/>
  <c r="AQ143" i="27"/>
  <c r="AP143" i="27"/>
  <c r="AO143" i="27"/>
  <c r="AH150" i="27"/>
  <c r="AP150" i="27"/>
  <c r="AO150" i="27"/>
  <c r="AH151" i="27"/>
  <c r="AQ151" i="27"/>
  <c r="AP151" i="27"/>
  <c r="AO151" i="27"/>
  <c r="AH152" i="27"/>
  <c r="AQ152" i="27"/>
  <c r="AP152" i="27"/>
  <c r="AO153" i="27"/>
  <c r="AQ153" i="27"/>
  <c r="AQ159" i="27"/>
  <c r="AP159" i="27"/>
  <c r="AO159" i="27"/>
  <c r="AH166" i="27"/>
  <c r="AP166" i="27"/>
  <c r="AO166" i="27"/>
  <c r="AH167" i="27"/>
  <c r="AQ167" i="27"/>
  <c r="AP167" i="27"/>
  <c r="AO167" i="27"/>
  <c r="AH168" i="27"/>
  <c r="AQ168" i="27"/>
  <c r="AP168" i="27"/>
  <c r="AO169" i="27"/>
  <c r="AQ169" i="27"/>
  <c r="AQ175" i="27"/>
  <c r="AP175" i="27"/>
  <c r="AO175" i="27"/>
  <c r="AH182" i="27"/>
  <c r="AP182" i="27"/>
  <c r="AO182" i="27"/>
  <c r="AH183" i="27"/>
  <c r="AQ183" i="27"/>
  <c r="AP183" i="27"/>
  <c r="AO183" i="27"/>
  <c r="AH184" i="27"/>
  <c r="AQ184" i="27"/>
  <c r="AP184" i="27"/>
  <c r="AO185" i="27"/>
  <c r="AQ185" i="27"/>
  <c r="AQ191" i="27"/>
  <c r="AP191" i="27"/>
  <c r="AO191" i="27"/>
  <c r="AH198" i="27"/>
  <c r="AP198" i="27"/>
  <c r="AO198" i="27"/>
  <c r="AH199" i="27"/>
  <c r="AQ199" i="27"/>
  <c r="AP199" i="27"/>
  <c r="AO199" i="27"/>
  <c r="AH200" i="27"/>
  <c r="AQ200" i="27"/>
  <c r="AP200" i="27"/>
  <c r="AO201" i="27"/>
  <c r="AQ201" i="27"/>
  <c r="AQ207" i="27"/>
  <c r="AP207" i="27"/>
  <c r="AO207" i="27"/>
  <c r="AH214" i="27"/>
  <c r="AP214" i="27"/>
  <c r="AO214" i="27"/>
  <c r="AH215" i="27"/>
  <c r="AQ215" i="27"/>
  <c r="AP215" i="27"/>
  <c r="AO215" i="27"/>
  <c r="AH216" i="27"/>
  <c r="AQ216" i="27"/>
  <c r="AP216" i="27"/>
  <c r="AO217" i="27"/>
  <c r="AQ217" i="27"/>
  <c r="AQ223" i="27"/>
  <c r="AP223" i="27"/>
  <c r="AO223" i="27"/>
  <c r="AH230" i="27"/>
  <c r="AP230" i="27"/>
  <c r="AO230" i="27"/>
  <c r="AH231" i="27"/>
  <c r="AQ231" i="27"/>
  <c r="AP231" i="27"/>
  <c r="AO231" i="27"/>
  <c r="AH232" i="27"/>
  <c r="AQ232" i="27"/>
  <c r="AP232" i="27"/>
  <c r="AO233" i="27"/>
  <c r="AQ233" i="27"/>
  <c r="AQ239" i="27"/>
  <c r="AP239" i="27"/>
  <c r="AO239" i="27"/>
  <c r="AH246" i="27"/>
  <c r="AP246" i="27"/>
  <c r="AO246" i="27"/>
  <c r="AH247" i="27"/>
  <c r="AQ247" i="27"/>
  <c r="AP247" i="27"/>
  <c r="AO247" i="27"/>
  <c r="AH248" i="27"/>
  <c r="AQ248" i="27"/>
  <c r="AP248" i="27"/>
  <c r="AO249" i="27"/>
  <c r="AQ249" i="27"/>
  <c r="AQ255" i="27"/>
  <c r="AP255" i="27"/>
  <c r="AO255" i="27"/>
  <c r="AH262" i="27"/>
  <c r="AP262" i="27"/>
  <c r="AO262" i="27"/>
  <c r="AH263" i="27"/>
  <c r="AQ263" i="27"/>
  <c r="AP263" i="27"/>
  <c r="AO263" i="27"/>
  <c r="AH264" i="27"/>
  <c r="AQ264" i="27"/>
  <c r="AP264" i="27"/>
  <c r="AO265" i="27"/>
  <c r="AQ265" i="27"/>
  <c r="AQ271" i="27"/>
  <c r="AP271" i="27"/>
  <c r="AO271" i="27"/>
  <c r="AH278" i="27"/>
  <c r="AP278" i="27"/>
  <c r="AO278" i="27"/>
  <c r="AH279" i="27"/>
  <c r="AQ279" i="27"/>
  <c r="AP279" i="27"/>
  <c r="AO279" i="27"/>
  <c r="AH280" i="27"/>
  <c r="AQ280" i="27"/>
  <c r="AP280" i="27"/>
  <c r="AO281" i="27"/>
  <c r="AQ281" i="27"/>
  <c r="AQ287" i="27"/>
  <c r="AP287" i="27"/>
  <c r="AO287" i="27"/>
  <c r="AH294" i="27"/>
  <c r="AP294" i="27"/>
  <c r="AO294" i="27"/>
  <c r="AH295" i="27"/>
  <c r="AQ295" i="27"/>
  <c r="AP295" i="27"/>
  <c r="AO295" i="27"/>
  <c r="AH296" i="27"/>
  <c r="AQ296" i="27"/>
  <c r="AP296" i="27"/>
  <c r="AO297" i="27"/>
  <c r="AQ297" i="27"/>
  <c r="AQ303" i="27"/>
  <c r="AP303" i="27"/>
  <c r="AO303" i="27"/>
  <c r="AH310" i="27"/>
  <c r="AP310" i="27"/>
  <c r="AO310" i="27"/>
  <c r="AH311" i="27"/>
  <c r="AQ311" i="27"/>
  <c r="AP311" i="27"/>
  <c r="AO311" i="27"/>
  <c r="AH312" i="27"/>
  <c r="AQ312" i="27"/>
  <c r="AP312" i="27"/>
  <c r="AO313" i="27"/>
  <c r="AQ313" i="27"/>
  <c r="AQ319" i="27"/>
  <c r="AP319" i="27"/>
  <c r="AO319" i="27"/>
  <c r="AH326" i="27"/>
  <c r="AP326" i="27"/>
  <c r="AO326" i="27"/>
  <c r="AH327" i="27"/>
  <c r="AQ327" i="27"/>
  <c r="AP327" i="27"/>
  <c r="AO327" i="27"/>
  <c r="AH328" i="27"/>
  <c r="AQ328" i="27"/>
  <c r="AP328" i="27"/>
  <c r="AO329" i="27"/>
  <c r="AQ329" i="27"/>
  <c r="AQ335" i="27"/>
  <c r="AP335" i="27"/>
  <c r="AO335" i="27"/>
  <c r="AH342" i="27"/>
  <c r="AP342" i="27"/>
  <c r="AO342" i="27"/>
  <c r="AH343" i="27"/>
  <c r="AQ343" i="27"/>
  <c r="AP343" i="27"/>
  <c r="AO343" i="27"/>
  <c r="AH344" i="27"/>
  <c r="AQ344" i="27"/>
  <c r="AP344" i="27"/>
  <c r="AO345" i="27"/>
  <c r="AQ345" i="27"/>
  <c r="AQ351" i="27"/>
  <c r="AP351" i="27"/>
  <c r="AO351" i="27"/>
  <c r="AH358" i="27"/>
  <c r="AP358" i="27"/>
  <c r="AO358" i="27"/>
  <c r="AH359" i="27"/>
  <c r="AQ359" i="27"/>
  <c r="AP359" i="27"/>
  <c r="AO359" i="27"/>
  <c r="AH360" i="27"/>
  <c r="AQ360" i="27"/>
  <c r="AP360" i="27"/>
  <c r="AO361" i="27"/>
  <c r="AQ361" i="27"/>
  <c r="AQ367" i="27"/>
  <c r="AP367" i="27"/>
  <c r="AO367" i="27"/>
  <c r="AH374" i="27"/>
  <c r="AP374" i="27"/>
  <c r="AO374" i="27"/>
  <c r="AH375" i="27"/>
  <c r="AQ375" i="27"/>
  <c r="AP375" i="27"/>
  <c r="AO375" i="27"/>
  <c r="AH376" i="27"/>
  <c r="AQ376" i="27"/>
  <c r="AP376" i="27"/>
  <c r="AO377" i="27"/>
  <c r="AQ377" i="27"/>
  <c r="AQ383" i="27"/>
  <c r="AP383" i="27"/>
  <c r="AO383" i="27"/>
  <c r="AH390" i="27"/>
  <c r="AP390" i="27"/>
  <c r="AO390" i="27"/>
  <c r="AH391" i="27"/>
  <c r="AQ391" i="27"/>
  <c r="AP391" i="27"/>
  <c r="AO391" i="27"/>
  <c r="AH392" i="27"/>
  <c r="AQ392" i="27"/>
  <c r="AP392" i="27"/>
  <c r="AO393" i="27"/>
  <c r="AQ393" i="27"/>
  <c r="AQ399" i="27"/>
  <c r="AP399" i="27"/>
  <c r="AO399" i="27"/>
  <c r="AH406" i="27"/>
  <c r="AP406" i="27"/>
  <c r="AO406" i="27"/>
  <c r="AH407" i="27"/>
  <c r="AQ407" i="27"/>
  <c r="AP407" i="27"/>
  <c r="AO407" i="27"/>
  <c r="AH408" i="27"/>
  <c r="AQ408" i="27"/>
  <c r="AP408" i="27"/>
  <c r="AO409" i="27"/>
  <c r="AQ409" i="27"/>
  <c r="AQ415" i="27"/>
  <c r="AP415" i="27"/>
  <c r="AO415" i="27"/>
  <c r="AH422" i="27"/>
  <c r="AP422" i="27"/>
  <c r="AO422" i="27"/>
  <c r="AH423" i="27"/>
  <c r="AQ423" i="27"/>
  <c r="AP423" i="27"/>
  <c r="AO423" i="27"/>
  <c r="AH424" i="27"/>
  <c r="AQ424" i="27"/>
  <c r="AP424" i="27"/>
  <c r="AO425" i="27"/>
  <c r="AQ425" i="27"/>
  <c r="AQ431" i="27"/>
  <c r="AP431" i="27"/>
  <c r="AO431" i="27"/>
  <c r="AH438" i="27"/>
  <c r="AP438" i="27"/>
  <c r="AO438" i="27"/>
  <c r="AH439" i="27"/>
  <c r="AQ439" i="27"/>
  <c r="AP439" i="27"/>
  <c r="AO439" i="27"/>
  <c r="AH440" i="27"/>
  <c r="AQ440" i="27"/>
  <c r="AP440" i="27"/>
  <c r="AO441" i="27"/>
  <c r="AQ441" i="27"/>
  <c r="AQ447" i="27"/>
  <c r="AP447" i="27"/>
  <c r="AO447" i="27"/>
  <c r="AH454" i="27"/>
  <c r="AP454" i="27"/>
  <c r="AO454" i="27"/>
  <c r="AH455" i="27"/>
  <c r="AQ455" i="27"/>
  <c r="AP455" i="27"/>
  <c r="AO455" i="27"/>
  <c r="AH456" i="27"/>
  <c r="AQ456" i="27"/>
  <c r="AP456" i="27"/>
  <c r="AO457" i="27"/>
  <c r="AQ457" i="27"/>
  <c r="AQ463" i="27"/>
  <c r="AP463" i="27"/>
  <c r="AO463" i="27"/>
  <c r="AP470" i="27"/>
  <c r="AO470" i="27"/>
  <c r="AP478" i="27"/>
  <c r="AO478" i="27"/>
  <c r="AH486" i="27"/>
  <c r="AP486" i="27"/>
  <c r="AO486" i="27"/>
  <c r="AH487" i="27"/>
  <c r="AQ487" i="27"/>
  <c r="AP487" i="27"/>
  <c r="AO487" i="27"/>
  <c r="AH488" i="27"/>
  <c r="AQ488" i="27"/>
  <c r="AP488" i="27"/>
  <c r="AO489" i="27"/>
  <c r="AQ489" i="27"/>
  <c r="AQ495" i="27"/>
  <c r="AP495" i="27"/>
  <c r="AO495" i="27"/>
  <c r="AP502" i="27"/>
  <c r="AO502" i="27"/>
  <c r="AP510" i="27"/>
  <c r="AO510" i="27"/>
  <c r="AP17" i="27"/>
  <c r="AQ22" i="27"/>
  <c r="AO28" i="27"/>
  <c r="AP33" i="27"/>
  <c r="AQ38" i="27"/>
  <c r="AO44" i="27"/>
  <c r="AP49" i="27"/>
  <c r="AQ54" i="27"/>
  <c r="AO60" i="27"/>
  <c r="AP65" i="27"/>
  <c r="AQ70" i="27"/>
  <c r="AO76" i="27"/>
  <c r="AP81" i="27"/>
  <c r="AQ86" i="27"/>
  <c r="AO92" i="27"/>
  <c r="AP97" i="27"/>
  <c r="AQ102" i="27"/>
  <c r="AO108" i="27"/>
  <c r="AP113" i="27"/>
  <c r="AQ118" i="27"/>
  <c r="AO124" i="27"/>
  <c r="AP129" i="27"/>
  <c r="AQ134" i="27"/>
  <c r="AO140" i="27"/>
  <c r="AP145" i="27"/>
  <c r="AQ150" i="27"/>
  <c r="AO156" i="27"/>
  <c r="AP161" i="27"/>
  <c r="AQ166" i="27"/>
  <c r="AO172" i="27"/>
  <c r="AP177" i="27"/>
  <c r="AQ182" i="27"/>
  <c r="AO188" i="27"/>
  <c r="AP193" i="27"/>
  <c r="AQ198" i="27"/>
  <c r="AO204" i="27"/>
  <c r="AP209" i="27"/>
  <c r="AQ214" i="27"/>
  <c r="AO220" i="27"/>
  <c r="AP225" i="27"/>
  <c r="AQ230" i="27"/>
  <c r="AO236" i="27"/>
  <c r="AP241" i="27"/>
  <c r="AQ246" i="27"/>
  <c r="AO252" i="27"/>
  <c r="AP257" i="27"/>
  <c r="AQ262" i="27"/>
  <c r="AO268" i="27"/>
  <c r="AP273" i="27"/>
  <c r="AQ278" i="27"/>
  <c r="AO284" i="27"/>
  <c r="AP289" i="27"/>
  <c r="AQ294" i="27"/>
  <c r="AO300" i="27"/>
  <c r="AP305" i="27"/>
  <c r="AQ310" i="27"/>
  <c r="AO316" i="27"/>
  <c r="AP321" i="27"/>
  <c r="AQ326" i="27"/>
  <c r="AO332" i="27"/>
  <c r="AP337" i="27"/>
  <c r="AQ342" i="27"/>
  <c r="AO348" i="27"/>
  <c r="AP353" i="27"/>
  <c r="AQ358" i="27"/>
  <c r="AO364" i="27"/>
  <c r="AP369" i="27"/>
  <c r="AQ374" i="27"/>
  <c r="AO380" i="27"/>
  <c r="AP385" i="27"/>
  <c r="AQ390" i="27"/>
  <c r="AO396" i="27"/>
  <c r="AP401" i="27"/>
  <c r="AQ406" i="27"/>
  <c r="AO412" i="27"/>
  <c r="AP417" i="27"/>
  <c r="AQ422" i="27"/>
  <c r="AO428" i="27"/>
  <c r="AP433" i="27"/>
  <c r="AQ438" i="27"/>
  <c r="AO444" i="27"/>
  <c r="AP449" i="27"/>
  <c r="AQ454" i="27"/>
  <c r="AO460" i="27"/>
  <c r="AP465" i="27"/>
  <c r="AQ470" i="27"/>
  <c r="AO476" i="27"/>
  <c r="AP481" i="27"/>
  <c r="AQ486" i="27"/>
  <c r="AO492" i="27"/>
  <c r="AP497" i="27"/>
  <c r="AQ502" i="27"/>
  <c r="AO508" i="27"/>
  <c r="AH48" i="27"/>
  <c r="AH112" i="27"/>
  <c r="AH128" i="27"/>
  <c r="AH144" i="27"/>
  <c r="AH192" i="27"/>
  <c r="AH208" i="27"/>
  <c r="AH224" i="27"/>
  <c r="AH240" i="27"/>
  <c r="AH256" i="27"/>
  <c r="AH288" i="27"/>
  <c r="AH320" i="27"/>
  <c r="AH336" i="27"/>
  <c r="AH352" i="27"/>
  <c r="AH384" i="27"/>
  <c r="AH400" i="27"/>
  <c r="AH416" i="27"/>
  <c r="AH471" i="27"/>
  <c r="AH496" i="27"/>
  <c r="AH503" i="27"/>
  <c r="AH16" i="27"/>
  <c r="AO16" i="27" s="1"/>
  <c r="AH32" i="27"/>
  <c r="AO32" i="27" s="1"/>
  <c r="AH64" i="27"/>
  <c r="AO64" i="27" s="1"/>
  <c r="AH80" i="27"/>
  <c r="AH96" i="27"/>
  <c r="AH160" i="27"/>
  <c r="AH176" i="27"/>
  <c r="AH272" i="27"/>
  <c r="AH304" i="27"/>
  <c r="AH368" i="27"/>
  <c r="AH432" i="27"/>
  <c r="AH448" i="27"/>
  <c r="AH464" i="27"/>
  <c r="AH27" i="27"/>
  <c r="AO27" i="27" s="1"/>
  <c r="AH43" i="27"/>
  <c r="AO43" i="27" s="1"/>
  <c r="AH59" i="27"/>
  <c r="AO59" i="27" s="1"/>
  <c r="AH75" i="27"/>
  <c r="AH91" i="27"/>
  <c r="AH107" i="27"/>
  <c r="AH123" i="27"/>
  <c r="AH139" i="27"/>
  <c r="AH155" i="27"/>
  <c r="AH171" i="27"/>
  <c r="AH187" i="27"/>
  <c r="AH203" i="27"/>
  <c r="AH219" i="27"/>
  <c r="AH235" i="27"/>
  <c r="AH251" i="27"/>
  <c r="AH267" i="27"/>
  <c r="AH283" i="27"/>
  <c r="AH299" i="27"/>
  <c r="AH315" i="27"/>
  <c r="AH331" i="27"/>
  <c r="AH347" i="27"/>
  <c r="AH363" i="27"/>
  <c r="AH379" i="27"/>
  <c r="AH395" i="27"/>
  <c r="AH411" i="27"/>
  <c r="AH427" i="27"/>
  <c r="AH443" i="27"/>
  <c r="AH459" i="27"/>
  <c r="AH491" i="27"/>
  <c r="AH484" i="27"/>
  <c r="U11" i="27"/>
  <c r="AP43" i="27" l="1"/>
  <c r="AP11" i="27" s="1"/>
  <c r="AX42" i="27"/>
  <c r="BG42" i="27" s="1"/>
  <c r="BA42" i="27"/>
  <c r="BC42" i="27"/>
  <c r="AZ42" i="27"/>
  <c r="AZ28" i="27"/>
  <c r="BI28" i="27" s="1"/>
  <c r="BC28" i="27"/>
  <c r="AX28" i="27"/>
  <c r="BG28" i="27" s="1"/>
  <c r="BB28" i="27"/>
  <c r="AY28" i="27"/>
  <c r="BH28" i="27" s="1"/>
  <c r="BB26" i="27"/>
  <c r="AY26" i="27"/>
  <c r="BH26" i="27" s="1"/>
  <c r="AX26" i="27"/>
  <c r="BG26" i="27" s="1"/>
  <c r="AZ26" i="27"/>
  <c r="BI26" i="27" s="1"/>
  <c r="BC26" i="27"/>
  <c r="AX45" i="27"/>
  <c r="AX66" i="27"/>
  <c r="BG66" i="27" s="1"/>
  <c r="AX70" i="27"/>
  <c r="BG70" i="27" s="1"/>
  <c r="AX74" i="27"/>
  <c r="AX78" i="27"/>
  <c r="AX73" i="27"/>
  <c r="AX59" i="27"/>
  <c r="AX64" i="27"/>
  <c r="BG64" i="27" s="1"/>
  <c r="AX77" i="27"/>
  <c r="AX68" i="27"/>
  <c r="BG68" i="27" s="1"/>
  <c r="AX52" i="27"/>
  <c r="AX60" i="27"/>
  <c r="BG60" i="27" s="1"/>
  <c r="BB55" i="27"/>
  <c r="AY55" i="27"/>
  <c r="BH55" i="27" s="1"/>
  <c r="BB54" i="27"/>
  <c r="AY54" i="27"/>
  <c r="BH54" i="27" s="1"/>
  <c r="BC74" i="27"/>
  <c r="AZ74" i="27"/>
  <c r="BI74" i="27" s="1"/>
  <c r="BB53" i="27"/>
  <c r="AY53" i="27"/>
  <c r="BH53" i="27" s="1"/>
  <c r="AX85" i="27"/>
  <c r="BC69" i="27"/>
  <c r="AZ69" i="27"/>
  <c r="AZ52" i="27"/>
  <c r="BI52" i="27" s="1"/>
  <c r="BC52" i="27"/>
  <c r="BB46" i="27"/>
  <c r="AY46" i="27"/>
  <c r="BH46" i="27" s="1"/>
  <c r="AO14" i="27"/>
  <c r="AX14" i="27" s="1"/>
  <c r="BB67" i="27"/>
  <c r="AY67" i="27"/>
  <c r="BH67" i="27" s="1"/>
  <c r="AY43" i="27"/>
  <c r="BH43" i="27" s="1"/>
  <c r="AZ64" i="27"/>
  <c r="BI64" i="27" s="1"/>
  <c r="BC64" i="27"/>
  <c r="BB83" i="27"/>
  <c r="AY83" i="27"/>
  <c r="BH83" i="27" s="1"/>
  <c r="AX50" i="27"/>
  <c r="AZ44" i="27"/>
  <c r="BI44" i="27" s="1"/>
  <c r="BC44" i="27"/>
  <c r="AY77" i="27"/>
  <c r="BH77" i="27" s="1"/>
  <c r="BB77" i="27"/>
  <c r="BC66" i="27"/>
  <c r="AZ66" i="27"/>
  <c r="BI66" i="27" s="1"/>
  <c r="BC50" i="27"/>
  <c r="AZ50" i="27"/>
  <c r="BB45" i="27"/>
  <c r="AY45" i="27"/>
  <c r="BH45" i="27" s="1"/>
  <c r="AX44" i="27"/>
  <c r="BG44" i="27" s="1"/>
  <c r="AX54" i="27"/>
  <c r="AX49" i="27"/>
  <c r="BC85" i="27"/>
  <c r="AZ85" i="27"/>
  <c r="BI85" i="27" s="1"/>
  <c r="AY52" i="27"/>
  <c r="BB52" i="27"/>
  <c r="AX67" i="27"/>
  <c r="BB44" i="27"/>
  <c r="AY44" i="27"/>
  <c r="BH44" i="27" s="1"/>
  <c r="BC78" i="27"/>
  <c r="AZ78" i="27"/>
  <c r="BI78" i="27" s="1"/>
  <c r="BC46" i="27"/>
  <c r="AZ46" i="27"/>
  <c r="BI46" i="27" s="1"/>
  <c r="BC54" i="27"/>
  <c r="AZ54" i="27"/>
  <c r="BI54" i="27" s="1"/>
  <c r="AY70" i="27"/>
  <c r="BH70" i="27" s="1"/>
  <c r="BB70" i="27"/>
  <c r="BC55" i="27"/>
  <c r="AZ55" i="27"/>
  <c r="BI55" i="27" s="1"/>
  <c r="AY69" i="27"/>
  <c r="BH69" i="27" s="1"/>
  <c r="BB69" i="27"/>
  <c r="AX69" i="27"/>
  <c r="AZ53" i="27"/>
  <c r="BI53" i="27" s="1"/>
  <c r="BC53" i="27"/>
  <c r="BC77" i="27"/>
  <c r="AZ77" i="27"/>
  <c r="BI77" i="27" s="1"/>
  <c r="BC67" i="27"/>
  <c r="AZ67" i="27"/>
  <c r="BI67" i="27" s="1"/>
  <c r="BC45" i="27"/>
  <c r="AZ45" i="27"/>
  <c r="BI45" i="27" s="1"/>
  <c r="BC43" i="27"/>
  <c r="AZ43" i="27"/>
  <c r="BI43" i="27" s="1"/>
  <c r="AZ83" i="27"/>
  <c r="BI83" i="27" s="1"/>
  <c r="BC83" i="27"/>
  <c r="BB50" i="27"/>
  <c r="AY50" i="27"/>
  <c r="BH50" i="27" s="1"/>
  <c r="BB73" i="27"/>
  <c r="AY73" i="27"/>
  <c r="BH73" i="27" s="1"/>
  <c r="BB57" i="27"/>
  <c r="AY57" i="27"/>
  <c r="BH57" i="27" s="1"/>
  <c r="AZ73" i="27"/>
  <c r="BC73" i="27"/>
  <c r="AX57" i="27"/>
  <c r="AX55" i="27"/>
  <c r="AZ68" i="27"/>
  <c r="BI68" i="27" s="1"/>
  <c r="BC68" i="27"/>
  <c r="AX46" i="27"/>
  <c r="BG46" i="27" s="1"/>
  <c r="BC60" i="27"/>
  <c r="AZ60" i="27"/>
  <c r="BI60" i="27" s="1"/>
  <c r="AX43" i="27"/>
  <c r="BB64" i="27"/>
  <c r="AY64" i="27"/>
  <c r="BH64" i="27" s="1"/>
  <c r="AX83" i="27"/>
  <c r="BG83" i="27" s="1"/>
  <c r="BC59" i="27"/>
  <c r="AZ59" i="27"/>
  <c r="BI59" i="27" s="1"/>
  <c r="BC70" i="27"/>
  <c r="AZ70" i="27"/>
  <c r="BI70" i="27" s="1"/>
  <c r="BB49" i="27"/>
  <c r="AY49" i="27"/>
  <c r="BH49" i="27" s="1"/>
  <c r="AZ57" i="27"/>
  <c r="BI57" i="27" s="1"/>
  <c r="BC57" i="27"/>
  <c r="BC49" i="27"/>
  <c r="AZ49" i="27"/>
  <c r="BI49" i="27" s="1"/>
  <c r="AY85" i="27"/>
  <c r="BH85" i="27" s="1"/>
  <c r="BB85" i="27"/>
  <c r="BB78" i="27"/>
  <c r="AY78" i="27"/>
  <c r="BH78" i="27" s="1"/>
  <c r="BB68" i="27"/>
  <c r="AY68" i="27"/>
  <c r="BH68" i="27" s="1"/>
  <c r="AX53" i="27"/>
  <c r="BG53" i="27" s="1"/>
  <c r="BB60" i="27"/>
  <c r="AY60" i="27"/>
  <c r="BH60" i="27" s="1"/>
  <c r="BB74" i="27"/>
  <c r="AY74" i="27"/>
  <c r="BB66" i="27"/>
  <c r="AY66" i="27"/>
  <c r="BH66" i="27" s="1"/>
  <c r="AY59" i="27"/>
  <c r="BB59" i="27"/>
  <c r="BB37" i="27"/>
  <c r="AY37" i="27"/>
  <c r="BH37" i="27" s="1"/>
  <c r="AX37" i="27"/>
  <c r="BG37" i="27" s="1"/>
  <c r="BA37" i="27"/>
  <c r="AZ37" i="27"/>
  <c r="BI37" i="27" s="1"/>
  <c r="BC37" i="27"/>
  <c r="AX72" i="27"/>
  <c r="BG72" i="27" s="1"/>
  <c r="BB72" i="27"/>
  <c r="AY72" i="27"/>
  <c r="BH72" i="27" s="1"/>
  <c r="AZ72" i="27"/>
  <c r="BI72" i="27" s="1"/>
  <c r="BC72" i="27"/>
  <c r="AX56" i="27"/>
  <c r="BC56" i="27"/>
  <c r="AZ56" i="27"/>
  <c r="BI56" i="27" s="1"/>
  <c r="AY56" i="27"/>
  <c r="BH56" i="27" s="1"/>
  <c r="BB56" i="27"/>
  <c r="BB76" i="27"/>
  <c r="AY76" i="27"/>
  <c r="BH76" i="27" s="1"/>
  <c r="BA76" i="27"/>
  <c r="AX76" i="27"/>
  <c r="BG76" i="27" s="1"/>
  <c r="AZ76" i="27"/>
  <c r="BC76" i="27"/>
  <c r="AZ71" i="27"/>
  <c r="BI71" i="27" s="1"/>
  <c r="BC71" i="27"/>
  <c r="AY71" i="27"/>
  <c r="BH71" i="27" s="1"/>
  <c r="BB71" i="27"/>
  <c r="BA71" i="27"/>
  <c r="AX71" i="27"/>
  <c r="BG71" i="27" s="1"/>
  <c r="AX65" i="27"/>
  <c r="BG65" i="27" s="1"/>
  <c r="BA65" i="27"/>
  <c r="AY65" i="27"/>
  <c r="BH65" i="27" s="1"/>
  <c r="BB65" i="27"/>
  <c r="BC65" i="27"/>
  <c r="AZ65" i="27"/>
  <c r="BI65" i="27" s="1"/>
  <c r="BA63" i="27"/>
  <c r="AX63" i="27"/>
  <c r="BG63" i="27" s="1"/>
  <c r="BC63" i="27"/>
  <c r="AZ63" i="27"/>
  <c r="BI63" i="27" s="1"/>
  <c r="AY63" i="27"/>
  <c r="BH63" i="27" s="1"/>
  <c r="BB63" i="27"/>
  <c r="BC84" i="27"/>
  <c r="AZ84" i="27"/>
  <c r="BI84" i="27" s="1"/>
  <c r="BB84" i="27"/>
  <c r="AY84" i="27"/>
  <c r="BH84" i="27" s="1"/>
  <c r="AX84" i="27"/>
  <c r="BG84" i="27" s="1"/>
  <c r="AY95" i="27"/>
  <c r="BH95" i="27" s="1"/>
  <c r="AX94" i="27"/>
  <c r="BG94" i="27" s="1"/>
  <c r="AZ93" i="27"/>
  <c r="BI93" i="27" s="1"/>
  <c r="AZ94" i="27"/>
  <c r="BI94" i="27" s="1"/>
  <c r="AZ95" i="27"/>
  <c r="BI95" i="27" s="1"/>
  <c r="AX95" i="27"/>
  <c r="BG95" i="27" s="1"/>
  <c r="AY94" i="27"/>
  <c r="BH94" i="27" s="1"/>
  <c r="AX93" i="27"/>
  <c r="BG93" i="27" s="1"/>
  <c r="AY93" i="27"/>
  <c r="BH93" i="27" s="1"/>
  <c r="AY88" i="27"/>
  <c r="BH88" i="27" s="1"/>
  <c r="BC88" i="27"/>
  <c r="AZ88" i="27"/>
  <c r="BI88" i="27" s="1"/>
  <c r="AX90" i="27"/>
  <c r="BG90" i="27" s="1"/>
  <c r="BA88" i="27"/>
  <c r="AX88" i="27"/>
  <c r="BG88" i="27" s="1"/>
  <c r="AY90" i="27"/>
  <c r="BH90" i="27" s="1"/>
  <c r="AZ90" i="27"/>
  <c r="BI90" i="27" s="1"/>
  <c r="BC87" i="27"/>
  <c r="AZ87" i="27"/>
  <c r="BI87" i="27" s="1"/>
  <c r="AY87" i="27"/>
  <c r="BH87" i="27" s="1"/>
  <c r="AX87" i="27"/>
  <c r="BG87" i="27" s="1"/>
  <c r="BA87" i="27"/>
  <c r="AZ47" i="27"/>
  <c r="BI47" i="27" s="1"/>
  <c r="BC47" i="27"/>
  <c r="AX47" i="27"/>
  <c r="BB47" i="27"/>
  <c r="AY47" i="27"/>
  <c r="BH47" i="27" s="1"/>
  <c r="AX61" i="27"/>
  <c r="BB61" i="27"/>
  <c r="AY61" i="27"/>
  <c r="BH61" i="27" s="1"/>
  <c r="BC61" i="27"/>
  <c r="AZ61" i="27"/>
  <c r="BI61" i="27" s="1"/>
  <c r="AX39" i="27"/>
  <c r="AX34" i="27"/>
  <c r="BG34" i="27" s="1"/>
  <c r="AX40" i="27"/>
  <c r="AX32" i="27"/>
  <c r="BG32" i="27" s="1"/>
  <c r="AX35" i="27"/>
  <c r="BG35" i="27" s="1"/>
  <c r="AY40" i="27"/>
  <c r="BH40" i="27" s="1"/>
  <c r="BB40" i="27"/>
  <c r="BB39" i="27"/>
  <c r="AY39" i="27"/>
  <c r="BH39" i="27" s="1"/>
  <c r="BB38" i="27"/>
  <c r="AY38" i="27"/>
  <c r="BH38" i="27" s="1"/>
  <c r="BC23" i="27"/>
  <c r="AZ23" i="27"/>
  <c r="BI23" i="27" s="1"/>
  <c r="AX33" i="27"/>
  <c r="BG33" i="27" s="1"/>
  <c r="AY35" i="27"/>
  <c r="BH35" i="27" s="1"/>
  <c r="BB35" i="27"/>
  <c r="BC38" i="27"/>
  <c r="AZ38" i="27"/>
  <c r="BI38" i="27" s="1"/>
  <c r="BC40" i="27"/>
  <c r="AZ40" i="27"/>
  <c r="BI40" i="27" s="1"/>
  <c r="BC39" i="27"/>
  <c r="AZ39" i="27"/>
  <c r="BI39" i="27" s="1"/>
  <c r="AZ35" i="27"/>
  <c r="BI35" i="27" s="1"/>
  <c r="BC35" i="27"/>
  <c r="AY33" i="27"/>
  <c r="BH33" i="27" s="1"/>
  <c r="BB33" i="27"/>
  <c r="BC41" i="27"/>
  <c r="AZ41" i="27"/>
  <c r="BI41" i="27" s="1"/>
  <c r="AX23" i="27"/>
  <c r="BG23" i="27" s="1"/>
  <c r="BB32" i="27"/>
  <c r="AY32" i="27"/>
  <c r="BH32" i="27" s="1"/>
  <c r="AY41" i="27"/>
  <c r="BH41" i="27" s="1"/>
  <c r="BB41" i="27"/>
  <c r="BC34" i="27"/>
  <c r="AZ34" i="27"/>
  <c r="BI34" i="27" s="1"/>
  <c r="AX41" i="27"/>
  <c r="AX38" i="27"/>
  <c r="BG38" i="27" s="1"/>
  <c r="AY23" i="27"/>
  <c r="BH23" i="27" s="1"/>
  <c r="BB23" i="27"/>
  <c r="AZ32" i="27"/>
  <c r="BI32" i="27" s="1"/>
  <c r="BC32" i="27"/>
  <c r="AY34" i="27"/>
  <c r="BH34" i="27" s="1"/>
  <c r="BB34" i="27"/>
  <c r="AZ33" i="27"/>
  <c r="BI33" i="27" s="1"/>
  <c r="BC33" i="27"/>
  <c r="BC24" i="27"/>
  <c r="AZ24" i="27"/>
  <c r="AX24" i="27"/>
  <c r="BB24" i="27"/>
  <c r="AY24" i="27"/>
  <c r="AZ25" i="27"/>
  <c r="BI25" i="27" s="1"/>
  <c r="AY25" i="27"/>
  <c r="BH25" i="27" s="1"/>
  <c r="AX25" i="27"/>
  <c r="BG25" i="27" s="1"/>
  <c r="AZ29" i="27"/>
  <c r="AZ22" i="27"/>
  <c r="BI22" i="27" s="1"/>
  <c r="AZ31" i="27"/>
  <c r="BI31" i="27" s="1"/>
  <c r="AX31" i="27"/>
  <c r="BG31" i="27" s="1"/>
  <c r="AX22" i="27"/>
  <c r="BG22" i="27" s="1"/>
  <c r="AY31" i="27"/>
  <c r="BH31" i="27" s="1"/>
  <c r="AY22" i="27"/>
  <c r="BH22" i="27" s="1"/>
  <c r="AX29" i="27"/>
  <c r="AY29" i="27"/>
  <c r="AX30" i="27"/>
  <c r="BG30" i="27" s="1"/>
  <c r="AY30" i="27"/>
  <c r="BH30" i="27" s="1"/>
  <c r="AZ30" i="27"/>
  <c r="BI30" i="27" s="1"/>
  <c r="AX27" i="27"/>
  <c r="AZ27" i="27"/>
  <c r="AY27" i="27"/>
  <c r="AX21" i="27"/>
  <c r="BG21" i="27" s="1"/>
  <c r="AY21" i="27"/>
  <c r="BH21" i="27" s="1"/>
  <c r="AZ21" i="27"/>
  <c r="BI21" i="27" s="1"/>
  <c r="AX19" i="27"/>
  <c r="AY19" i="27"/>
  <c r="AZ19" i="27"/>
  <c r="AX20" i="27"/>
  <c r="BG20" i="27" s="1"/>
  <c r="AY20" i="27"/>
  <c r="BH20" i="27" s="1"/>
  <c r="AZ20" i="27"/>
  <c r="BI20" i="27" s="1"/>
  <c r="AZ18" i="27"/>
  <c r="BI18" i="27" s="1"/>
  <c r="AY18" i="27"/>
  <c r="BH18" i="27" s="1"/>
  <c r="AX18" i="27"/>
  <c r="BG18" i="27" s="1"/>
  <c r="AX17" i="27"/>
  <c r="BG17" i="27" s="1"/>
  <c r="AY17" i="27"/>
  <c r="BH17" i="27" s="1"/>
  <c r="AZ17" i="27"/>
  <c r="BI17" i="27" s="1"/>
  <c r="AX16" i="27"/>
  <c r="AZ16" i="27"/>
  <c r="BI16" i="27" s="1"/>
  <c r="AY16" i="27"/>
  <c r="BH16" i="27" s="1"/>
  <c r="AZ15" i="27"/>
  <c r="BI15" i="27" s="1"/>
  <c r="AX15" i="27"/>
  <c r="BG15" i="27" s="1"/>
  <c r="AY15" i="27"/>
  <c r="BH15" i="27" s="1"/>
  <c r="AO12" i="27"/>
  <c r="AX12" i="27" s="1"/>
  <c r="AZ14" i="27"/>
  <c r="AY14" i="27"/>
  <c r="AZ13" i="27"/>
  <c r="AX13" i="27"/>
  <c r="AY13" i="27"/>
  <c r="AZ12" i="27"/>
  <c r="AY12" i="27"/>
  <c r="AQ11" i="27"/>
  <c r="N511" i="27"/>
  <c r="L511" i="27"/>
  <c r="G511" i="27"/>
  <c r="N510" i="27"/>
  <c r="L510" i="27"/>
  <c r="G510" i="27"/>
  <c r="N509" i="27"/>
  <c r="L509" i="27"/>
  <c r="G509" i="27"/>
  <c r="N508" i="27"/>
  <c r="L508" i="27"/>
  <c r="G508" i="27"/>
  <c r="N507" i="27"/>
  <c r="L507" i="27"/>
  <c r="G507" i="27"/>
  <c r="N506" i="27"/>
  <c r="L506" i="27"/>
  <c r="G506" i="27"/>
  <c r="N505" i="27"/>
  <c r="L505" i="27"/>
  <c r="G505" i="27"/>
  <c r="N504" i="27"/>
  <c r="L504" i="27"/>
  <c r="G504" i="27"/>
  <c r="N503" i="27"/>
  <c r="L503" i="27"/>
  <c r="G503" i="27"/>
  <c r="N502" i="27"/>
  <c r="L502" i="27"/>
  <c r="G502" i="27"/>
  <c r="N501" i="27"/>
  <c r="L501" i="27"/>
  <c r="G501" i="27"/>
  <c r="N500" i="27"/>
  <c r="L500" i="27"/>
  <c r="G500" i="27"/>
  <c r="N499" i="27"/>
  <c r="L499" i="27"/>
  <c r="G499" i="27"/>
  <c r="N498" i="27"/>
  <c r="L498" i="27"/>
  <c r="G498" i="27"/>
  <c r="N497" i="27"/>
  <c r="L497" i="27"/>
  <c r="G497" i="27"/>
  <c r="N496" i="27"/>
  <c r="L496" i="27"/>
  <c r="G496" i="27"/>
  <c r="N495" i="27"/>
  <c r="L495" i="27"/>
  <c r="G495" i="27"/>
  <c r="N494" i="27"/>
  <c r="L494" i="27"/>
  <c r="G494" i="27"/>
  <c r="N493" i="27"/>
  <c r="L493" i="27"/>
  <c r="G493" i="27"/>
  <c r="N492" i="27"/>
  <c r="L492" i="27"/>
  <c r="G492" i="27"/>
  <c r="N491" i="27"/>
  <c r="L491" i="27"/>
  <c r="G491" i="27"/>
  <c r="N490" i="27"/>
  <c r="L490" i="27"/>
  <c r="G490" i="27"/>
  <c r="N489" i="27"/>
  <c r="L489" i="27"/>
  <c r="G489" i="27"/>
  <c r="N488" i="27"/>
  <c r="L488" i="27"/>
  <c r="G488" i="27"/>
  <c r="N487" i="27"/>
  <c r="L487" i="27"/>
  <c r="G487" i="27"/>
  <c r="N486" i="27"/>
  <c r="L486" i="27"/>
  <c r="G486" i="27"/>
  <c r="N485" i="27"/>
  <c r="L485" i="27"/>
  <c r="G485" i="27"/>
  <c r="N484" i="27"/>
  <c r="L484" i="27"/>
  <c r="G484" i="27"/>
  <c r="N483" i="27"/>
  <c r="L483" i="27"/>
  <c r="G483" i="27"/>
  <c r="N482" i="27"/>
  <c r="L482" i="27"/>
  <c r="G482" i="27"/>
  <c r="N481" i="27"/>
  <c r="L481" i="27"/>
  <c r="G481" i="27"/>
  <c r="N480" i="27"/>
  <c r="L480" i="27"/>
  <c r="G480" i="27"/>
  <c r="N479" i="27"/>
  <c r="L479" i="27"/>
  <c r="G479" i="27"/>
  <c r="N478" i="27"/>
  <c r="L478" i="27"/>
  <c r="G478" i="27"/>
  <c r="N477" i="27"/>
  <c r="L477" i="27"/>
  <c r="G477" i="27"/>
  <c r="N476" i="27"/>
  <c r="L476" i="27"/>
  <c r="G476" i="27"/>
  <c r="N475" i="27"/>
  <c r="L475" i="27"/>
  <c r="G475" i="27"/>
  <c r="N474" i="27"/>
  <c r="L474" i="27"/>
  <c r="G474" i="27"/>
  <c r="N473" i="27"/>
  <c r="L473" i="27"/>
  <c r="G473" i="27"/>
  <c r="N472" i="27"/>
  <c r="L472" i="27"/>
  <c r="G472" i="27"/>
  <c r="N471" i="27"/>
  <c r="L471" i="27"/>
  <c r="G471" i="27"/>
  <c r="N470" i="27"/>
  <c r="L470" i="27"/>
  <c r="G470" i="27"/>
  <c r="N469" i="27"/>
  <c r="L469" i="27"/>
  <c r="G469" i="27"/>
  <c r="N468" i="27"/>
  <c r="L468" i="27"/>
  <c r="G468" i="27"/>
  <c r="N467" i="27"/>
  <c r="L467" i="27"/>
  <c r="G467" i="27"/>
  <c r="N466" i="27"/>
  <c r="L466" i="27"/>
  <c r="G466" i="27"/>
  <c r="N465" i="27"/>
  <c r="L465" i="27"/>
  <c r="G465" i="27"/>
  <c r="N464" i="27"/>
  <c r="L464" i="27"/>
  <c r="G464" i="27"/>
  <c r="N463" i="27"/>
  <c r="L463" i="27"/>
  <c r="G463" i="27"/>
  <c r="N462" i="27"/>
  <c r="L462" i="27"/>
  <c r="G462" i="27"/>
  <c r="N461" i="27"/>
  <c r="L461" i="27"/>
  <c r="G461" i="27"/>
  <c r="N460" i="27"/>
  <c r="L460" i="27"/>
  <c r="G460" i="27"/>
  <c r="N459" i="27"/>
  <c r="L459" i="27"/>
  <c r="G459" i="27"/>
  <c r="N458" i="27"/>
  <c r="L458" i="27"/>
  <c r="G458" i="27"/>
  <c r="N457" i="27"/>
  <c r="L457" i="27"/>
  <c r="G457" i="27"/>
  <c r="N456" i="27"/>
  <c r="L456" i="27"/>
  <c r="G456" i="27"/>
  <c r="N455" i="27"/>
  <c r="L455" i="27"/>
  <c r="G455" i="27"/>
  <c r="N454" i="27"/>
  <c r="L454" i="27"/>
  <c r="G454" i="27"/>
  <c r="N453" i="27"/>
  <c r="L453" i="27"/>
  <c r="G453" i="27"/>
  <c r="N452" i="27"/>
  <c r="L452" i="27"/>
  <c r="G452" i="27"/>
  <c r="N451" i="27"/>
  <c r="L451" i="27"/>
  <c r="G451" i="27"/>
  <c r="N450" i="27"/>
  <c r="L450" i="27"/>
  <c r="G450" i="27"/>
  <c r="N449" i="27"/>
  <c r="L449" i="27"/>
  <c r="G449" i="27"/>
  <c r="N448" i="27"/>
  <c r="L448" i="27"/>
  <c r="G448" i="27"/>
  <c r="N447" i="27"/>
  <c r="L447" i="27"/>
  <c r="G447" i="27"/>
  <c r="N446" i="27"/>
  <c r="L446" i="27"/>
  <c r="G446" i="27"/>
  <c r="N445" i="27"/>
  <c r="L445" i="27"/>
  <c r="G445" i="27"/>
  <c r="N444" i="27"/>
  <c r="L444" i="27"/>
  <c r="G444" i="27"/>
  <c r="N443" i="27"/>
  <c r="L443" i="27"/>
  <c r="G443" i="27"/>
  <c r="N442" i="27"/>
  <c r="L442" i="27"/>
  <c r="G442" i="27"/>
  <c r="N441" i="27"/>
  <c r="L441" i="27"/>
  <c r="G441" i="27"/>
  <c r="N440" i="27"/>
  <c r="L440" i="27"/>
  <c r="G440" i="27"/>
  <c r="N439" i="27"/>
  <c r="L439" i="27"/>
  <c r="G439" i="27"/>
  <c r="N438" i="27"/>
  <c r="L438" i="27"/>
  <c r="G438" i="27"/>
  <c r="N437" i="27"/>
  <c r="L437" i="27"/>
  <c r="G437" i="27"/>
  <c r="N436" i="27"/>
  <c r="L436" i="27"/>
  <c r="G436" i="27"/>
  <c r="N435" i="27"/>
  <c r="L435" i="27"/>
  <c r="G435" i="27"/>
  <c r="N434" i="27"/>
  <c r="L434" i="27"/>
  <c r="G434" i="27"/>
  <c r="N433" i="27"/>
  <c r="L433" i="27"/>
  <c r="G433" i="27"/>
  <c r="N432" i="27"/>
  <c r="L432" i="27"/>
  <c r="G432" i="27"/>
  <c r="N431" i="27"/>
  <c r="L431" i="27"/>
  <c r="G431" i="27"/>
  <c r="N430" i="27"/>
  <c r="L430" i="27"/>
  <c r="G430" i="27"/>
  <c r="N429" i="27"/>
  <c r="L429" i="27"/>
  <c r="G429" i="27"/>
  <c r="N428" i="27"/>
  <c r="L428" i="27"/>
  <c r="G428" i="27"/>
  <c r="N427" i="27"/>
  <c r="L427" i="27"/>
  <c r="G427" i="27"/>
  <c r="N426" i="27"/>
  <c r="L426" i="27"/>
  <c r="G426" i="27"/>
  <c r="N425" i="27"/>
  <c r="L425" i="27"/>
  <c r="G425" i="27"/>
  <c r="N424" i="27"/>
  <c r="L424" i="27"/>
  <c r="G424" i="27"/>
  <c r="N423" i="27"/>
  <c r="L423" i="27"/>
  <c r="G423" i="27"/>
  <c r="N422" i="27"/>
  <c r="L422" i="27"/>
  <c r="G422" i="27"/>
  <c r="N421" i="27"/>
  <c r="L421" i="27"/>
  <c r="G421" i="27"/>
  <c r="N420" i="27"/>
  <c r="L420" i="27"/>
  <c r="G420" i="27"/>
  <c r="N419" i="27"/>
  <c r="L419" i="27"/>
  <c r="G419" i="27"/>
  <c r="N418" i="27"/>
  <c r="L418" i="27"/>
  <c r="G418" i="27"/>
  <c r="N417" i="27"/>
  <c r="L417" i="27"/>
  <c r="G417" i="27"/>
  <c r="N416" i="27"/>
  <c r="L416" i="27"/>
  <c r="G416" i="27"/>
  <c r="N415" i="27"/>
  <c r="L415" i="27"/>
  <c r="G415" i="27"/>
  <c r="N414" i="27"/>
  <c r="L414" i="27"/>
  <c r="G414" i="27"/>
  <c r="N413" i="27"/>
  <c r="L413" i="27"/>
  <c r="G413" i="27"/>
  <c r="N412" i="27"/>
  <c r="L412" i="27"/>
  <c r="G412" i="27"/>
  <c r="N411" i="27"/>
  <c r="L411" i="27"/>
  <c r="G411" i="27"/>
  <c r="N410" i="27"/>
  <c r="L410" i="27"/>
  <c r="G410" i="27"/>
  <c r="N409" i="27"/>
  <c r="L409" i="27"/>
  <c r="G409" i="27"/>
  <c r="N408" i="27"/>
  <c r="L408" i="27"/>
  <c r="G408" i="27"/>
  <c r="N407" i="27"/>
  <c r="L407" i="27"/>
  <c r="G407" i="27"/>
  <c r="N406" i="27"/>
  <c r="L406" i="27"/>
  <c r="G406" i="27"/>
  <c r="N405" i="27"/>
  <c r="L405" i="27"/>
  <c r="G405" i="27"/>
  <c r="N404" i="27"/>
  <c r="L404" i="27"/>
  <c r="G404" i="27"/>
  <c r="N403" i="27"/>
  <c r="L403" i="27"/>
  <c r="G403" i="27"/>
  <c r="N402" i="27"/>
  <c r="L402" i="27"/>
  <c r="G402" i="27"/>
  <c r="N401" i="27"/>
  <c r="L401" i="27"/>
  <c r="G401" i="27"/>
  <c r="N400" i="27"/>
  <c r="L400" i="27"/>
  <c r="G400" i="27"/>
  <c r="N399" i="27"/>
  <c r="L399" i="27"/>
  <c r="G399" i="27"/>
  <c r="N398" i="27"/>
  <c r="L398" i="27"/>
  <c r="G398" i="27"/>
  <c r="N397" i="27"/>
  <c r="L397" i="27"/>
  <c r="G397" i="27"/>
  <c r="N396" i="27"/>
  <c r="L396" i="27"/>
  <c r="G396" i="27"/>
  <c r="N395" i="27"/>
  <c r="L395" i="27"/>
  <c r="G395" i="27"/>
  <c r="N394" i="27"/>
  <c r="L394" i="27"/>
  <c r="G394" i="27"/>
  <c r="N393" i="27"/>
  <c r="L393" i="27"/>
  <c r="G393" i="27"/>
  <c r="N392" i="27"/>
  <c r="L392" i="27"/>
  <c r="G392" i="27"/>
  <c r="N391" i="27"/>
  <c r="L391" i="27"/>
  <c r="G391" i="27"/>
  <c r="N390" i="27"/>
  <c r="L390" i="27"/>
  <c r="G390" i="27"/>
  <c r="N389" i="27"/>
  <c r="L389" i="27"/>
  <c r="G389" i="27"/>
  <c r="N388" i="27"/>
  <c r="L388" i="27"/>
  <c r="G388" i="27"/>
  <c r="N387" i="27"/>
  <c r="L387" i="27"/>
  <c r="G387" i="27"/>
  <c r="N386" i="27"/>
  <c r="L386" i="27"/>
  <c r="G386" i="27"/>
  <c r="N385" i="27"/>
  <c r="L385" i="27"/>
  <c r="G385" i="27"/>
  <c r="N384" i="27"/>
  <c r="L384" i="27"/>
  <c r="G384" i="27"/>
  <c r="N383" i="27"/>
  <c r="L383" i="27"/>
  <c r="G383" i="27"/>
  <c r="N382" i="27"/>
  <c r="L382" i="27"/>
  <c r="G382" i="27"/>
  <c r="N381" i="27"/>
  <c r="L381" i="27"/>
  <c r="G381" i="27"/>
  <c r="N380" i="27"/>
  <c r="L380" i="27"/>
  <c r="G380" i="27"/>
  <c r="N379" i="27"/>
  <c r="L379" i="27"/>
  <c r="G379" i="27"/>
  <c r="N378" i="27"/>
  <c r="L378" i="27"/>
  <c r="G378" i="27"/>
  <c r="N377" i="27"/>
  <c r="L377" i="27"/>
  <c r="G377" i="27"/>
  <c r="N376" i="27"/>
  <c r="L376" i="27"/>
  <c r="G376" i="27"/>
  <c r="N375" i="27"/>
  <c r="L375" i="27"/>
  <c r="G375" i="27"/>
  <c r="N374" i="27"/>
  <c r="L374" i="27"/>
  <c r="G374" i="27"/>
  <c r="N373" i="27"/>
  <c r="L373" i="27"/>
  <c r="G373" i="27"/>
  <c r="N372" i="27"/>
  <c r="L372" i="27"/>
  <c r="G372" i="27"/>
  <c r="N371" i="27"/>
  <c r="L371" i="27"/>
  <c r="G371" i="27"/>
  <c r="N370" i="27"/>
  <c r="L370" i="27"/>
  <c r="G370" i="27"/>
  <c r="N369" i="27"/>
  <c r="L369" i="27"/>
  <c r="G369" i="27"/>
  <c r="N368" i="27"/>
  <c r="L368" i="27"/>
  <c r="G368" i="27"/>
  <c r="N367" i="27"/>
  <c r="L367" i="27"/>
  <c r="G367" i="27"/>
  <c r="N366" i="27"/>
  <c r="L366" i="27"/>
  <c r="G366" i="27"/>
  <c r="N365" i="27"/>
  <c r="L365" i="27"/>
  <c r="G365" i="27"/>
  <c r="N364" i="27"/>
  <c r="L364" i="27"/>
  <c r="G364" i="27"/>
  <c r="N363" i="27"/>
  <c r="L363" i="27"/>
  <c r="G363" i="27"/>
  <c r="N362" i="27"/>
  <c r="L362" i="27"/>
  <c r="G362" i="27"/>
  <c r="N361" i="27"/>
  <c r="L361" i="27"/>
  <c r="G361" i="27"/>
  <c r="N360" i="27"/>
  <c r="L360" i="27"/>
  <c r="G360" i="27"/>
  <c r="N359" i="27"/>
  <c r="L359" i="27"/>
  <c r="G359" i="27"/>
  <c r="N358" i="27"/>
  <c r="L358" i="27"/>
  <c r="G358" i="27"/>
  <c r="N357" i="27"/>
  <c r="L357" i="27"/>
  <c r="G357" i="27"/>
  <c r="N356" i="27"/>
  <c r="L356" i="27"/>
  <c r="G356" i="27"/>
  <c r="N355" i="27"/>
  <c r="L355" i="27"/>
  <c r="G355" i="27"/>
  <c r="N354" i="27"/>
  <c r="L354" i="27"/>
  <c r="G354" i="27"/>
  <c r="N353" i="27"/>
  <c r="L353" i="27"/>
  <c r="G353" i="27"/>
  <c r="N352" i="27"/>
  <c r="L352" i="27"/>
  <c r="G352" i="27"/>
  <c r="N351" i="27"/>
  <c r="L351" i="27"/>
  <c r="G351" i="27"/>
  <c r="N350" i="27"/>
  <c r="L350" i="27"/>
  <c r="G350" i="27"/>
  <c r="N349" i="27"/>
  <c r="L349" i="27"/>
  <c r="G349" i="27"/>
  <c r="N348" i="27"/>
  <c r="L348" i="27"/>
  <c r="G348" i="27"/>
  <c r="N347" i="27"/>
  <c r="L347" i="27"/>
  <c r="G347" i="27"/>
  <c r="N346" i="27"/>
  <c r="L346" i="27"/>
  <c r="G346" i="27"/>
  <c r="N345" i="27"/>
  <c r="L345" i="27"/>
  <c r="G345" i="27"/>
  <c r="N344" i="27"/>
  <c r="L344" i="27"/>
  <c r="G344" i="27"/>
  <c r="N343" i="27"/>
  <c r="L343" i="27"/>
  <c r="G343" i="27"/>
  <c r="N342" i="27"/>
  <c r="L342" i="27"/>
  <c r="G342" i="27"/>
  <c r="N341" i="27"/>
  <c r="L341" i="27"/>
  <c r="G341" i="27"/>
  <c r="N340" i="27"/>
  <c r="L340" i="27"/>
  <c r="G340" i="27"/>
  <c r="N339" i="27"/>
  <c r="L339" i="27"/>
  <c r="G339" i="27"/>
  <c r="N338" i="27"/>
  <c r="L338" i="27"/>
  <c r="G338" i="27"/>
  <c r="N337" i="27"/>
  <c r="L337" i="27"/>
  <c r="G337" i="27"/>
  <c r="N336" i="27"/>
  <c r="L336" i="27"/>
  <c r="G336" i="27"/>
  <c r="N335" i="27"/>
  <c r="L335" i="27"/>
  <c r="G335" i="27"/>
  <c r="N334" i="27"/>
  <c r="L334" i="27"/>
  <c r="G334" i="27"/>
  <c r="N333" i="27"/>
  <c r="L333" i="27"/>
  <c r="G333" i="27"/>
  <c r="N332" i="27"/>
  <c r="L332" i="27"/>
  <c r="G332" i="27"/>
  <c r="N331" i="27"/>
  <c r="L331" i="27"/>
  <c r="G331" i="27"/>
  <c r="N330" i="27"/>
  <c r="L330" i="27"/>
  <c r="G330" i="27"/>
  <c r="N329" i="27"/>
  <c r="L329" i="27"/>
  <c r="G329" i="27"/>
  <c r="N328" i="27"/>
  <c r="L328" i="27"/>
  <c r="G328" i="27"/>
  <c r="N327" i="27"/>
  <c r="L327" i="27"/>
  <c r="G327" i="27"/>
  <c r="N326" i="27"/>
  <c r="L326" i="27"/>
  <c r="G326" i="27"/>
  <c r="N325" i="27"/>
  <c r="L325" i="27"/>
  <c r="G325" i="27"/>
  <c r="N324" i="27"/>
  <c r="L324" i="27"/>
  <c r="G324" i="27"/>
  <c r="N323" i="27"/>
  <c r="L323" i="27"/>
  <c r="G323" i="27"/>
  <c r="N322" i="27"/>
  <c r="L322" i="27"/>
  <c r="G322" i="27"/>
  <c r="N321" i="27"/>
  <c r="L321" i="27"/>
  <c r="G321" i="27"/>
  <c r="N320" i="27"/>
  <c r="L320" i="27"/>
  <c r="G320" i="27"/>
  <c r="N319" i="27"/>
  <c r="L319" i="27"/>
  <c r="G319" i="27"/>
  <c r="N318" i="27"/>
  <c r="L318" i="27"/>
  <c r="G318" i="27"/>
  <c r="N317" i="27"/>
  <c r="L317" i="27"/>
  <c r="G317" i="27"/>
  <c r="N316" i="27"/>
  <c r="L316" i="27"/>
  <c r="G316" i="27"/>
  <c r="N315" i="27"/>
  <c r="L315" i="27"/>
  <c r="G315" i="27"/>
  <c r="N314" i="27"/>
  <c r="L314" i="27"/>
  <c r="G314" i="27"/>
  <c r="N313" i="27"/>
  <c r="L313" i="27"/>
  <c r="G313" i="27"/>
  <c r="N312" i="27"/>
  <c r="L312" i="27"/>
  <c r="G312" i="27"/>
  <c r="N311" i="27"/>
  <c r="L311" i="27"/>
  <c r="G311" i="27"/>
  <c r="N310" i="27"/>
  <c r="L310" i="27"/>
  <c r="G310" i="27"/>
  <c r="N309" i="27"/>
  <c r="L309" i="27"/>
  <c r="G309" i="27"/>
  <c r="N308" i="27"/>
  <c r="L308" i="27"/>
  <c r="G308" i="27"/>
  <c r="N307" i="27"/>
  <c r="L307" i="27"/>
  <c r="G307" i="27"/>
  <c r="N306" i="27"/>
  <c r="L306" i="27"/>
  <c r="G306" i="27"/>
  <c r="N305" i="27"/>
  <c r="L305" i="27"/>
  <c r="G305" i="27"/>
  <c r="N304" i="27"/>
  <c r="L304" i="27"/>
  <c r="G304" i="27"/>
  <c r="N303" i="27"/>
  <c r="L303" i="27"/>
  <c r="G303" i="27"/>
  <c r="N302" i="27"/>
  <c r="L302" i="27"/>
  <c r="G302" i="27"/>
  <c r="N301" i="27"/>
  <c r="L301" i="27"/>
  <c r="G301" i="27"/>
  <c r="N300" i="27"/>
  <c r="L300" i="27"/>
  <c r="G300" i="27"/>
  <c r="N299" i="27"/>
  <c r="L299" i="27"/>
  <c r="G299" i="27"/>
  <c r="N298" i="27"/>
  <c r="L298" i="27"/>
  <c r="G298" i="27"/>
  <c r="N297" i="27"/>
  <c r="L297" i="27"/>
  <c r="G297" i="27"/>
  <c r="N296" i="27"/>
  <c r="L296" i="27"/>
  <c r="G296" i="27"/>
  <c r="N295" i="27"/>
  <c r="L295" i="27"/>
  <c r="G295" i="27"/>
  <c r="N294" i="27"/>
  <c r="L294" i="27"/>
  <c r="G294" i="27"/>
  <c r="N293" i="27"/>
  <c r="L293" i="27"/>
  <c r="G293" i="27"/>
  <c r="N292" i="27"/>
  <c r="L292" i="27"/>
  <c r="G292" i="27"/>
  <c r="N291" i="27"/>
  <c r="L291" i="27"/>
  <c r="G291" i="27"/>
  <c r="N290" i="27"/>
  <c r="L290" i="27"/>
  <c r="G290" i="27"/>
  <c r="N289" i="27"/>
  <c r="L289" i="27"/>
  <c r="G289" i="27"/>
  <c r="N288" i="27"/>
  <c r="L288" i="27"/>
  <c r="G288" i="27"/>
  <c r="N287" i="27"/>
  <c r="L287" i="27"/>
  <c r="G287" i="27"/>
  <c r="N286" i="27"/>
  <c r="L286" i="27"/>
  <c r="G286" i="27"/>
  <c r="N285" i="27"/>
  <c r="L285" i="27"/>
  <c r="G285" i="27"/>
  <c r="N284" i="27"/>
  <c r="L284" i="27"/>
  <c r="G284" i="27"/>
  <c r="N283" i="27"/>
  <c r="L283" i="27"/>
  <c r="G283" i="27"/>
  <c r="N282" i="27"/>
  <c r="L282" i="27"/>
  <c r="G282" i="27"/>
  <c r="N281" i="27"/>
  <c r="L281" i="27"/>
  <c r="G281" i="27"/>
  <c r="N280" i="27"/>
  <c r="L280" i="27"/>
  <c r="G280" i="27"/>
  <c r="N279" i="27"/>
  <c r="L279" i="27"/>
  <c r="G279" i="27"/>
  <c r="N278" i="27"/>
  <c r="L278" i="27"/>
  <c r="G278" i="27"/>
  <c r="N277" i="27"/>
  <c r="L277" i="27"/>
  <c r="G277" i="27"/>
  <c r="N276" i="27"/>
  <c r="L276" i="27"/>
  <c r="G276" i="27"/>
  <c r="N275" i="27"/>
  <c r="L275" i="27"/>
  <c r="G275" i="27"/>
  <c r="N274" i="27"/>
  <c r="L274" i="27"/>
  <c r="G274" i="27"/>
  <c r="N273" i="27"/>
  <c r="L273" i="27"/>
  <c r="G273" i="27"/>
  <c r="N272" i="27"/>
  <c r="L272" i="27"/>
  <c r="G272" i="27"/>
  <c r="N271" i="27"/>
  <c r="L271" i="27"/>
  <c r="G271" i="27"/>
  <c r="N270" i="27"/>
  <c r="L270" i="27"/>
  <c r="G270" i="27"/>
  <c r="N269" i="27"/>
  <c r="L269" i="27"/>
  <c r="G269" i="27"/>
  <c r="N268" i="27"/>
  <c r="L268" i="27"/>
  <c r="G268" i="27"/>
  <c r="N267" i="27"/>
  <c r="L267" i="27"/>
  <c r="G267" i="27"/>
  <c r="N266" i="27"/>
  <c r="L266" i="27"/>
  <c r="G266" i="27"/>
  <c r="N265" i="27"/>
  <c r="L265" i="27"/>
  <c r="G265" i="27"/>
  <c r="N264" i="27"/>
  <c r="L264" i="27"/>
  <c r="G264" i="27"/>
  <c r="N263" i="27"/>
  <c r="L263" i="27"/>
  <c r="G263" i="27"/>
  <c r="N262" i="27"/>
  <c r="L262" i="27"/>
  <c r="G262" i="27"/>
  <c r="N261" i="27"/>
  <c r="L261" i="27"/>
  <c r="G261" i="27"/>
  <c r="N260" i="27"/>
  <c r="L260" i="27"/>
  <c r="G260" i="27"/>
  <c r="N259" i="27"/>
  <c r="L259" i="27"/>
  <c r="G259" i="27"/>
  <c r="N258" i="27"/>
  <c r="L258" i="27"/>
  <c r="G258" i="27"/>
  <c r="N257" i="27"/>
  <c r="L257" i="27"/>
  <c r="G257" i="27"/>
  <c r="N256" i="27"/>
  <c r="L256" i="27"/>
  <c r="G256" i="27"/>
  <c r="N255" i="27"/>
  <c r="L255" i="27"/>
  <c r="G255" i="27"/>
  <c r="N254" i="27"/>
  <c r="L254" i="27"/>
  <c r="G254" i="27"/>
  <c r="N253" i="27"/>
  <c r="L253" i="27"/>
  <c r="G253" i="27"/>
  <c r="N252" i="27"/>
  <c r="L252" i="27"/>
  <c r="G252" i="27"/>
  <c r="N251" i="27"/>
  <c r="L251" i="27"/>
  <c r="G251" i="27"/>
  <c r="N250" i="27"/>
  <c r="L250" i="27"/>
  <c r="G250" i="27"/>
  <c r="N249" i="27"/>
  <c r="L249" i="27"/>
  <c r="G249" i="27"/>
  <c r="N248" i="27"/>
  <c r="L248" i="27"/>
  <c r="G248" i="27"/>
  <c r="N247" i="27"/>
  <c r="L247" i="27"/>
  <c r="G247" i="27"/>
  <c r="N246" i="27"/>
  <c r="L246" i="27"/>
  <c r="G246" i="27"/>
  <c r="N245" i="27"/>
  <c r="L245" i="27"/>
  <c r="G245" i="27"/>
  <c r="N244" i="27"/>
  <c r="L244" i="27"/>
  <c r="G244" i="27"/>
  <c r="N243" i="27"/>
  <c r="L243" i="27"/>
  <c r="G243" i="27"/>
  <c r="N242" i="27"/>
  <c r="L242" i="27"/>
  <c r="G242" i="27"/>
  <c r="N241" i="27"/>
  <c r="L241" i="27"/>
  <c r="G241" i="27"/>
  <c r="N240" i="27"/>
  <c r="L240" i="27"/>
  <c r="G240" i="27"/>
  <c r="N239" i="27"/>
  <c r="L239" i="27"/>
  <c r="G239" i="27"/>
  <c r="N238" i="27"/>
  <c r="L238" i="27"/>
  <c r="G238" i="27"/>
  <c r="N237" i="27"/>
  <c r="L237" i="27"/>
  <c r="G237" i="27"/>
  <c r="N236" i="27"/>
  <c r="L236" i="27"/>
  <c r="G236" i="27"/>
  <c r="N235" i="27"/>
  <c r="L235" i="27"/>
  <c r="G235" i="27"/>
  <c r="N234" i="27"/>
  <c r="L234" i="27"/>
  <c r="G234" i="27"/>
  <c r="N233" i="27"/>
  <c r="L233" i="27"/>
  <c r="G233" i="27"/>
  <c r="N232" i="27"/>
  <c r="L232" i="27"/>
  <c r="G232" i="27"/>
  <c r="N231" i="27"/>
  <c r="L231" i="27"/>
  <c r="G231" i="27"/>
  <c r="N230" i="27"/>
  <c r="L230" i="27"/>
  <c r="G230" i="27"/>
  <c r="N229" i="27"/>
  <c r="L229" i="27"/>
  <c r="G229" i="27"/>
  <c r="N228" i="27"/>
  <c r="L228" i="27"/>
  <c r="G228" i="27"/>
  <c r="N227" i="27"/>
  <c r="L227" i="27"/>
  <c r="G227" i="27"/>
  <c r="N226" i="27"/>
  <c r="L226" i="27"/>
  <c r="G226" i="27"/>
  <c r="N225" i="27"/>
  <c r="L225" i="27"/>
  <c r="G225" i="27"/>
  <c r="N224" i="27"/>
  <c r="L224" i="27"/>
  <c r="G224" i="27"/>
  <c r="N223" i="27"/>
  <c r="L223" i="27"/>
  <c r="G223" i="27"/>
  <c r="N222" i="27"/>
  <c r="L222" i="27"/>
  <c r="G222" i="27"/>
  <c r="N221" i="27"/>
  <c r="L221" i="27"/>
  <c r="G221" i="27"/>
  <c r="N220" i="27"/>
  <c r="L220" i="27"/>
  <c r="G220" i="27"/>
  <c r="N219" i="27"/>
  <c r="L219" i="27"/>
  <c r="G219" i="27"/>
  <c r="N218" i="27"/>
  <c r="L218" i="27"/>
  <c r="G218" i="27"/>
  <c r="N217" i="27"/>
  <c r="L217" i="27"/>
  <c r="G217" i="27"/>
  <c r="N216" i="27"/>
  <c r="L216" i="27"/>
  <c r="G216" i="27"/>
  <c r="N215" i="27"/>
  <c r="L215" i="27"/>
  <c r="G215" i="27"/>
  <c r="N214" i="27"/>
  <c r="L214" i="27"/>
  <c r="G214" i="27"/>
  <c r="N213" i="27"/>
  <c r="L213" i="27"/>
  <c r="G213" i="27"/>
  <c r="N212" i="27"/>
  <c r="L212" i="27"/>
  <c r="G212" i="27"/>
  <c r="N211" i="27"/>
  <c r="L211" i="27"/>
  <c r="G211" i="27"/>
  <c r="N210" i="27"/>
  <c r="L210" i="27"/>
  <c r="G210" i="27"/>
  <c r="N209" i="27"/>
  <c r="L209" i="27"/>
  <c r="G209" i="27"/>
  <c r="N208" i="27"/>
  <c r="L208" i="27"/>
  <c r="G208" i="27"/>
  <c r="N207" i="27"/>
  <c r="L207" i="27"/>
  <c r="G207" i="27"/>
  <c r="N206" i="27"/>
  <c r="L206" i="27"/>
  <c r="G206" i="27"/>
  <c r="N205" i="27"/>
  <c r="L205" i="27"/>
  <c r="G205" i="27"/>
  <c r="N204" i="27"/>
  <c r="L204" i="27"/>
  <c r="G204" i="27"/>
  <c r="N203" i="27"/>
  <c r="L203" i="27"/>
  <c r="G203" i="27"/>
  <c r="N202" i="27"/>
  <c r="L202" i="27"/>
  <c r="G202" i="27"/>
  <c r="N201" i="27"/>
  <c r="L201" i="27"/>
  <c r="G201" i="27"/>
  <c r="N200" i="27"/>
  <c r="L200" i="27"/>
  <c r="G200" i="27"/>
  <c r="N199" i="27"/>
  <c r="L199" i="27"/>
  <c r="G199" i="27"/>
  <c r="N198" i="27"/>
  <c r="L198" i="27"/>
  <c r="G198" i="27"/>
  <c r="N197" i="27"/>
  <c r="L197" i="27"/>
  <c r="G197" i="27"/>
  <c r="N196" i="27"/>
  <c r="L196" i="27"/>
  <c r="G196" i="27"/>
  <c r="N195" i="27"/>
  <c r="L195" i="27"/>
  <c r="G195" i="27"/>
  <c r="N194" i="27"/>
  <c r="L194" i="27"/>
  <c r="G194" i="27"/>
  <c r="N193" i="27"/>
  <c r="L193" i="27"/>
  <c r="G193" i="27"/>
  <c r="N192" i="27"/>
  <c r="L192" i="27"/>
  <c r="G192" i="27"/>
  <c r="N191" i="27"/>
  <c r="L191" i="27"/>
  <c r="G191" i="27"/>
  <c r="N190" i="27"/>
  <c r="L190" i="27"/>
  <c r="G190" i="27"/>
  <c r="N189" i="27"/>
  <c r="L189" i="27"/>
  <c r="G189" i="27"/>
  <c r="N188" i="27"/>
  <c r="L188" i="27"/>
  <c r="G188" i="27"/>
  <c r="N187" i="27"/>
  <c r="L187" i="27"/>
  <c r="G187" i="27"/>
  <c r="N186" i="27"/>
  <c r="L186" i="27"/>
  <c r="G186" i="27"/>
  <c r="N185" i="27"/>
  <c r="L185" i="27"/>
  <c r="G185" i="27"/>
  <c r="N184" i="27"/>
  <c r="L184" i="27"/>
  <c r="G184" i="27"/>
  <c r="N183" i="27"/>
  <c r="L183" i="27"/>
  <c r="G183" i="27"/>
  <c r="N182" i="27"/>
  <c r="L182" i="27"/>
  <c r="G182" i="27"/>
  <c r="N181" i="27"/>
  <c r="L181" i="27"/>
  <c r="G181" i="27"/>
  <c r="N180" i="27"/>
  <c r="L180" i="27"/>
  <c r="G180" i="27"/>
  <c r="N179" i="27"/>
  <c r="L179" i="27"/>
  <c r="G179" i="27"/>
  <c r="N178" i="27"/>
  <c r="L178" i="27"/>
  <c r="G178" i="27"/>
  <c r="N177" i="27"/>
  <c r="L177" i="27"/>
  <c r="G177" i="27"/>
  <c r="N176" i="27"/>
  <c r="L176" i="27"/>
  <c r="G176" i="27"/>
  <c r="N175" i="27"/>
  <c r="L175" i="27"/>
  <c r="G175" i="27"/>
  <c r="N174" i="27"/>
  <c r="L174" i="27"/>
  <c r="G174" i="27"/>
  <c r="N173" i="27"/>
  <c r="L173" i="27"/>
  <c r="G173" i="27"/>
  <c r="N172" i="27"/>
  <c r="L172" i="27"/>
  <c r="G172" i="27"/>
  <c r="N171" i="27"/>
  <c r="L171" i="27"/>
  <c r="G171" i="27"/>
  <c r="N170" i="27"/>
  <c r="L170" i="27"/>
  <c r="G170" i="27"/>
  <c r="N169" i="27"/>
  <c r="L169" i="27"/>
  <c r="G169" i="27"/>
  <c r="N168" i="27"/>
  <c r="L168" i="27"/>
  <c r="G168" i="27"/>
  <c r="N167" i="27"/>
  <c r="L167" i="27"/>
  <c r="G167" i="27"/>
  <c r="N166" i="27"/>
  <c r="L166" i="27"/>
  <c r="G166" i="27"/>
  <c r="N165" i="27"/>
  <c r="L165" i="27"/>
  <c r="G165" i="27"/>
  <c r="N164" i="27"/>
  <c r="L164" i="27"/>
  <c r="G164" i="27"/>
  <c r="N163" i="27"/>
  <c r="L163" i="27"/>
  <c r="G163" i="27"/>
  <c r="N162" i="27"/>
  <c r="L162" i="27"/>
  <c r="G162" i="27"/>
  <c r="N161" i="27"/>
  <c r="L161" i="27"/>
  <c r="G161" i="27"/>
  <c r="N160" i="27"/>
  <c r="L160" i="27"/>
  <c r="G160" i="27"/>
  <c r="N159" i="27"/>
  <c r="L159" i="27"/>
  <c r="G159" i="27"/>
  <c r="N158" i="27"/>
  <c r="L158" i="27"/>
  <c r="G158" i="27"/>
  <c r="N157" i="27"/>
  <c r="L157" i="27"/>
  <c r="G157" i="27"/>
  <c r="N156" i="27"/>
  <c r="L156" i="27"/>
  <c r="G156" i="27"/>
  <c r="N155" i="27"/>
  <c r="L155" i="27"/>
  <c r="G155" i="27"/>
  <c r="N154" i="27"/>
  <c r="L154" i="27"/>
  <c r="G154" i="27"/>
  <c r="N153" i="27"/>
  <c r="L153" i="27"/>
  <c r="G153" i="27"/>
  <c r="N152" i="27"/>
  <c r="L152" i="27"/>
  <c r="G152" i="27"/>
  <c r="N151" i="27"/>
  <c r="L151" i="27"/>
  <c r="G151" i="27"/>
  <c r="N150" i="27"/>
  <c r="L150" i="27"/>
  <c r="G150" i="27"/>
  <c r="N149" i="27"/>
  <c r="L149" i="27"/>
  <c r="G149" i="27"/>
  <c r="N148" i="27"/>
  <c r="L148" i="27"/>
  <c r="G148" i="27"/>
  <c r="N147" i="27"/>
  <c r="L147" i="27"/>
  <c r="G147" i="27"/>
  <c r="N146" i="27"/>
  <c r="L146" i="27"/>
  <c r="G146" i="27"/>
  <c r="N145" i="27"/>
  <c r="L145" i="27"/>
  <c r="G145" i="27"/>
  <c r="N144" i="27"/>
  <c r="L144" i="27"/>
  <c r="G144" i="27"/>
  <c r="N143" i="27"/>
  <c r="L143" i="27"/>
  <c r="G143" i="27"/>
  <c r="N142" i="27"/>
  <c r="L142" i="27"/>
  <c r="G142" i="27"/>
  <c r="N141" i="27"/>
  <c r="L141" i="27"/>
  <c r="G141" i="27"/>
  <c r="N140" i="27"/>
  <c r="L140" i="27"/>
  <c r="G140" i="27"/>
  <c r="N139" i="27"/>
  <c r="L139" i="27"/>
  <c r="G139" i="27"/>
  <c r="N138" i="27"/>
  <c r="L138" i="27"/>
  <c r="G138" i="27"/>
  <c r="N137" i="27"/>
  <c r="L137" i="27"/>
  <c r="G137" i="27"/>
  <c r="N136" i="27"/>
  <c r="L136" i="27"/>
  <c r="G136" i="27"/>
  <c r="N135" i="27"/>
  <c r="L135" i="27"/>
  <c r="G135" i="27"/>
  <c r="N134" i="27"/>
  <c r="L134" i="27"/>
  <c r="G134" i="27"/>
  <c r="N133" i="27"/>
  <c r="L133" i="27"/>
  <c r="G133" i="27"/>
  <c r="N132" i="27"/>
  <c r="L132" i="27"/>
  <c r="G132" i="27"/>
  <c r="N131" i="27"/>
  <c r="L131" i="27"/>
  <c r="G131" i="27"/>
  <c r="N130" i="27"/>
  <c r="L130" i="27"/>
  <c r="G130" i="27"/>
  <c r="N129" i="27"/>
  <c r="L129" i="27"/>
  <c r="G129" i="27"/>
  <c r="N128" i="27"/>
  <c r="L128" i="27"/>
  <c r="G128" i="27"/>
  <c r="N127" i="27"/>
  <c r="L127" i="27"/>
  <c r="G127" i="27"/>
  <c r="N126" i="27"/>
  <c r="L126" i="27"/>
  <c r="G126" i="27"/>
  <c r="N125" i="27"/>
  <c r="L125" i="27"/>
  <c r="G125" i="27"/>
  <c r="N124" i="27"/>
  <c r="L124" i="27"/>
  <c r="G124" i="27"/>
  <c r="N123" i="27"/>
  <c r="L123" i="27"/>
  <c r="G123" i="27"/>
  <c r="N122" i="27"/>
  <c r="L122" i="27"/>
  <c r="G122" i="27"/>
  <c r="N121" i="27"/>
  <c r="L121" i="27"/>
  <c r="G121" i="27"/>
  <c r="N120" i="27"/>
  <c r="L120" i="27"/>
  <c r="G120" i="27"/>
  <c r="N119" i="27"/>
  <c r="L119" i="27"/>
  <c r="G119" i="27"/>
  <c r="N118" i="27"/>
  <c r="L118" i="27"/>
  <c r="G118" i="27"/>
  <c r="N117" i="27"/>
  <c r="L117" i="27"/>
  <c r="G117" i="27"/>
  <c r="N116" i="27"/>
  <c r="L116" i="27"/>
  <c r="G116" i="27"/>
  <c r="N115" i="27"/>
  <c r="L115" i="27"/>
  <c r="G115" i="27"/>
  <c r="N114" i="27"/>
  <c r="L114" i="27"/>
  <c r="G114" i="27"/>
  <c r="N113" i="27"/>
  <c r="L113" i="27"/>
  <c r="G113" i="27"/>
  <c r="N112" i="27"/>
  <c r="L112" i="27"/>
  <c r="G112" i="27"/>
  <c r="N111" i="27"/>
  <c r="L111" i="27"/>
  <c r="G111" i="27"/>
  <c r="N110" i="27"/>
  <c r="L110" i="27"/>
  <c r="G110" i="27"/>
  <c r="N109" i="27"/>
  <c r="L109" i="27"/>
  <c r="G109" i="27"/>
  <c r="N108" i="27"/>
  <c r="L108" i="27"/>
  <c r="G108" i="27"/>
  <c r="N107" i="27"/>
  <c r="L107" i="27"/>
  <c r="G107" i="27"/>
  <c r="N106" i="27"/>
  <c r="L106" i="27"/>
  <c r="G106" i="27"/>
  <c r="N105" i="27"/>
  <c r="L105" i="27"/>
  <c r="G105" i="27"/>
  <c r="N104" i="27"/>
  <c r="L104" i="27"/>
  <c r="G104" i="27"/>
  <c r="N103" i="27"/>
  <c r="L103" i="27"/>
  <c r="G103" i="27"/>
  <c r="N102" i="27"/>
  <c r="L102" i="27"/>
  <c r="G102" i="27"/>
  <c r="N101" i="27"/>
  <c r="L101" i="27"/>
  <c r="G101" i="27"/>
  <c r="N100" i="27"/>
  <c r="L100" i="27"/>
  <c r="G100" i="27"/>
  <c r="N99" i="27"/>
  <c r="L99" i="27"/>
  <c r="G99" i="27"/>
  <c r="N98" i="27"/>
  <c r="L98" i="27"/>
  <c r="G98" i="27"/>
  <c r="N97" i="27"/>
  <c r="L97" i="27"/>
  <c r="G97" i="27"/>
  <c r="N96" i="27"/>
  <c r="L96" i="27"/>
  <c r="G96" i="27"/>
  <c r="N95" i="27"/>
  <c r="L95" i="27"/>
  <c r="G95" i="27"/>
  <c r="N94" i="27"/>
  <c r="L94" i="27"/>
  <c r="G94" i="27"/>
  <c r="N93" i="27"/>
  <c r="L93" i="27"/>
  <c r="G93" i="27"/>
  <c r="N92" i="27"/>
  <c r="L92" i="27"/>
  <c r="G92" i="27"/>
  <c r="N91" i="27"/>
  <c r="L91" i="27"/>
  <c r="G91" i="27"/>
  <c r="N90" i="27"/>
  <c r="L90" i="27"/>
  <c r="BC90" i="27"/>
  <c r="G90" i="27"/>
  <c r="N89" i="27"/>
  <c r="L89" i="27"/>
  <c r="G89" i="27"/>
  <c r="N88" i="27"/>
  <c r="L88" i="27"/>
  <c r="G88" i="27"/>
  <c r="N87" i="27"/>
  <c r="L87" i="27"/>
  <c r="G87" i="27"/>
  <c r="N86" i="27"/>
  <c r="L86" i="27"/>
  <c r="G86" i="27"/>
  <c r="N85" i="27"/>
  <c r="L85" i="27"/>
  <c r="G85" i="27"/>
  <c r="N84" i="27"/>
  <c r="L84" i="27"/>
  <c r="G84" i="27"/>
  <c r="N83" i="27"/>
  <c r="L83" i="27"/>
  <c r="G83" i="27"/>
  <c r="N82" i="27"/>
  <c r="L82" i="27"/>
  <c r="G82" i="27"/>
  <c r="N81" i="27"/>
  <c r="L81" i="27"/>
  <c r="G81" i="27"/>
  <c r="N80" i="27"/>
  <c r="L80" i="27"/>
  <c r="G80" i="27"/>
  <c r="N79" i="27"/>
  <c r="L79" i="27"/>
  <c r="G79" i="27"/>
  <c r="N78" i="27"/>
  <c r="L78" i="27"/>
  <c r="G78" i="27"/>
  <c r="N77" i="27"/>
  <c r="L77" i="27"/>
  <c r="G77" i="27"/>
  <c r="N76" i="27"/>
  <c r="L76" i="27"/>
  <c r="G76" i="27"/>
  <c r="N75" i="27"/>
  <c r="L75" i="27"/>
  <c r="G75" i="27"/>
  <c r="N74" i="27"/>
  <c r="L74" i="27"/>
  <c r="G74" i="27"/>
  <c r="N73" i="27"/>
  <c r="L73" i="27"/>
  <c r="G73" i="27"/>
  <c r="N72" i="27"/>
  <c r="L72" i="27"/>
  <c r="G72" i="27"/>
  <c r="N71" i="27"/>
  <c r="L71" i="27"/>
  <c r="G71" i="27"/>
  <c r="N70" i="27"/>
  <c r="L70" i="27"/>
  <c r="G70" i="27"/>
  <c r="N69" i="27"/>
  <c r="L69" i="27"/>
  <c r="G69" i="27"/>
  <c r="N68" i="27"/>
  <c r="L68" i="27"/>
  <c r="G68" i="27"/>
  <c r="N67" i="27"/>
  <c r="L67" i="27"/>
  <c r="G67" i="27"/>
  <c r="N66" i="27"/>
  <c r="L66" i="27"/>
  <c r="G66" i="27"/>
  <c r="N65" i="27"/>
  <c r="L65" i="27"/>
  <c r="G65" i="27"/>
  <c r="N64" i="27"/>
  <c r="L64" i="27"/>
  <c r="G64" i="27"/>
  <c r="N63" i="27"/>
  <c r="L63" i="27"/>
  <c r="G63" i="27"/>
  <c r="N62" i="27"/>
  <c r="L62" i="27"/>
  <c r="G62" i="27"/>
  <c r="N61" i="27"/>
  <c r="L61" i="27"/>
  <c r="G61" i="27"/>
  <c r="N60" i="27"/>
  <c r="L60" i="27"/>
  <c r="G60" i="27"/>
  <c r="N59" i="27"/>
  <c r="L59" i="27"/>
  <c r="G59" i="27"/>
  <c r="N58" i="27"/>
  <c r="L58" i="27"/>
  <c r="G58" i="27"/>
  <c r="N57" i="27"/>
  <c r="L57" i="27"/>
  <c r="G57" i="27"/>
  <c r="N56" i="27"/>
  <c r="L56" i="27"/>
  <c r="G56" i="27"/>
  <c r="N55" i="27"/>
  <c r="L55" i="27"/>
  <c r="G55" i="27"/>
  <c r="N54" i="27"/>
  <c r="L54" i="27"/>
  <c r="G54" i="27"/>
  <c r="N53" i="27"/>
  <c r="L53" i="27"/>
  <c r="G53" i="27"/>
  <c r="N52" i="27"/>
  <c r="L52" i="27"/>
  <c r="G52" i="27"/>
  <c r="N51" i="27"/>
  <c r="L51" i="27"/>
  <c r="G51" i="27"/>
  <c r="N50" i="27"/>
  <c r="L50" i="27"/>
  <c r="G50" i="27"/>
  <c r="N49" i="27"/>
  <c r="L49" i="27"/>
  <c r="G49" i="27"/>
  <c r="N48" i="27"/>
  <c r="L48" i="27"/>
  <c r="G48" i="27"/>
  <c r="N47" i="27"/>
  <c r="L47" i="27"/>
  <c r="G47" i="27"/>
  <c r="N46" i="27"/>
  <c r="L46" i="27"/>
  <c r="G46" i="27"/>
  <c r="N45" i="27"/>
  <c r="L45" i="27"/>
  <c r="G45" i="27"/>
  <c r="N44" i="27"/>
  <c r="L44" i="27"/>
  <c r="G44" i="27"/>
  <c r="N43" i="27"/>
  <c r="L43" i="27"/>
  <c r="G43" i="27"/>
  <c r="N42" i="27"/>
  <c r="L42" i="27"/>
  <c r="G42" i="27"/>
  <c r="N41" i="27"/>
  <c r="L41" i="27"/>
  <c r="G41" i="27"/>
  <c r="N40" i="27"/>
  <c r="L40" i="27"/>
  <c r="G40" i="27"/>
  <c r="N39" i="27"/>
  <c r="L39" i="27"/>
  <c r="G39" i="27"/>
  <c r="N38" i="27"/>
  <c r="L38" i="27"/>
  <c r="G38" i="27"/>
  <c r="N37" i="27"/>
  <c r="L37" i="27"/>
  <c r="G37" i="27"/>
  <c r="N36" i="27"/>
  <c r="L36" i="27"/>
  <c r="G36" i="27"/>
  <c r="N35" i="27"/>
  <c r="L35" i="27"/>
  <c r="G35" i="27"/>
  <c r="N34" i="27"/>
  <c r="L34" i="27"/>
  <c r="G34" i="27"/>
  <c r="N33" i="27"/>
  <c r="L33" i="27"/>
  <c r="G33" i="27"/>
  <c r="N32" i="27"/>
  <c r="L32" i="27"/>
  <c r="G32" i="27"/>
  <c r="N31" i="27"/>
  <c r="L31" i="27"/>
  <c r="G31" i="27"/>
  <c r="N30" i="27"/>
  <c r="L30" i="27"/>
  <c r="G30" i="27"/>
  <c r="N29" i="27"/>
  <c r="L29" i="27"/>
  <c r="G29" i="27"/>
  <c r="N28" i="27"/>
  <c r="L28" i="27"/>
  <c r="G28" i="27"/>
  <c r="N27" i="27"/>
  <c r="L27" i="27"/>
  <c r="G27" i="27"/>
  <c r="N26" i="27"/>
  <c r="L26" i="27"/>
  <c r="G26" i="27"/>
  <c r="N25" i="27"/>
  <c r="L25" i="27"/>
  <c r="G25" i="27"/>
  <c r="N24" i="27"/>
  <c r="L24" i="27"/>
  <c r="G24" i="27"/>
  <c r="N23" i="27"/>
  <c r="L23" i="27"/>
  <c r="G23" i="27"/>
  <c r="N22" i="27"/>
  <c r="L22" i="27"/>
  <c r="G22" i="27"/>
  <c r="N21" i="27"/>
  <c r="L21" i="27"/>
  <c r="G21" i="27"/>
  <c r="N20" i="27"/>
  <c r="L20" i="27"/>
  <c r="G20" i="27"/>
  <c r="N19" i="27"/>
  <c r="L19" i="27"/>
  <c r="G19" i="27"/>
  <c r="N18" i="27"/>
  <c r="L18" i="27"/>
  <c r="G18" i="27"/>
  <c r="N17" i="27"/>
  <c r="L17" i="27"/>
  <c r="G17" i="27"/>
  <c r="N16" i="27"/>
  <c r="L16" i="27"/>
  <c r="G16" i="27"/>
  <c r="BI42" i="27" l="1"/>
  <c r="BH74" i="27"/>
  <c r="BI69" i="27"/>
  <c r="BH59" i="27"/>
  <c r="BI73" i="27"/>
  <c r="BH52" i="27"/>
  <c r="BI50" i="27"/>
  <c r="BI24" i="27"/>
  <c r="BH24" i="27"/>
  <c r="BA90" i="27"/>
  <c r="BI76" i="27"/>
  <c r="BG61" i="27"/>
  <c r="BG47" i="27"/>
  <c r="AO11" i="27"/>
  <c r="AZ11" i="27"/>
  <c r="AY11" i="27"/>
  <c r="AX11" i="27"/>
  <c r="Q17" i="27"/>
  <c r="P17" i="27"/>
  <c r="P20" i="27"/>
  <c r="Q20" i="27"/>
  <c r="H23" i="27"/>
  <c r="BA23" i="27" s="1"/>
  <c r="Q23" i="27"/>
  <c r="P23" i="27"/>
  <c r="P24" i="27"/>
  <c r="Q24" i="27"/>
  <c r="P27" i="27"/>
  <c r="Q27" i="27"/>
  <c r="Q30" i="27"/>
  <c r="P30" i="27"/>
  <c r="Q33" i="27"/>
  <c r="P33" i="27"/>
  <c r="P36" i="27"/>
  <c r="O36" i="27"/>
  <c r="Q36" i="27"/>
  <c r="Q39" i="27"/>
  <c r="H41" i="27"/>
  <c r="BA41" i="27" s="1"/>
  <c r="BG41" i="27" s="1"/>
  <c r="Q41" i="27"/>
  <c r="P44" i="27"/>
  <c r="Q44" i="27"/>
  <c r="P47" i="27"/>
  <c r="Q47" i="27"/>
  <c r="H49" i="27"/>
  <c r="BA49" i="27" s="1"/>
  <c r="BG49" i="27" s="1"/>
  <c r="Q49" i="27"/>
  <c r="P49" i="27"/>
  <c r="Q53" i="27"/>
  <c r="P53" i="27"/>
  <c r="P56" i="27"/>
  <c r="Q56" i="27"/>
  <c r="H59" i="27"/>
  <c r="BA59" i="27" s="1"/>
  <c r="BG59" i="27" s="1"/>
  <c r="P59" i="27"/>
  <c r="Q59" i="27"/>
  <c r="Q62" i="27"/>
  <c r="O62" i="27"/>
  <c r="P62" i="27"/>
  <c r="Q66" i="27"/>
  <c r="P66" i="27"/>
  <c r="Q69" i="27"/>
  <c r="P69" i="27"/>
  <c r="P72" i="27"/>
  <c r="Q72" i="27"/>
  <c r="O75" i="27"/>
  <c r="P75" i="27"/>
  <c r="Q75" i="27"/>
  <c r="Q78" i="27"/>
  <c r="P78" i="27"/>
  <c r="Q81" i="27"/>
  <c r="P81" i="27"/>
  <c r="O81" i="27"/>
  <c r="P84" i="27"/>
  <c r="Q84" i="27"/>
  <c r="O87" i="27"/>
  <c r="Q87" i="27"/>
  <c r="O90" i="27"/>
  <c r="Q90" i="27"/>
  <c r="H93" i="27"/>
  <c r="Q93" i="27"/>
  <c r="P93" i="27"/>
  <c r="O93" i="27"/>
  <c r="P96" i="27"/>
  <c r="O96" i="27"/>
  <c r="Q96" i="27"/>
  <c r="O99" i="27"/>
  <c r="P99" i="27"/>
  <c r="Q99" i="27"/>
  <c r="O102" i="27"/>
  <c r="Q102" i="27"/>
  <c r="P102" i="27"/>
  <c r="Q106" i="27"/>
  <c r="P106" i="27"/>
  <c r="O106" i="27"/>
  <c r="Q110" i="27"/>
  <c r="P110" i="27"/>
  <c r="O110" i="27"/>
  <c r="Q113" i="27"/>
  <c r="P113" i="27"/>
  <c r="O113" i="27"/>
  <c r="O115" i="27"/>
  <c r="P115" i="27"/>
  <c r="Q115" i="27"/>
  <c r="O118" i="27"/>
  <c r="Q118" i="27"/>
  <c r="P118" i="27"/>
  <c r="Q121" i="27"/>
  <c r="P121" i="27"/>
  <c r="O121" i="27"/>
  <c r="P124" i="27"/>
  <c r="O124" i="27"/>
  <c r="Q124" i="27"/>
  <c r="O127" i="27"/>
  <c r="Q127" i="27"/>
  <c r="P127" i="27"/>
  <c r="H129" i="27"/>
  <c r="Q129" i="27"/>
  <c r="P129" i="27"/>
  <c r="O129" i="27"/>
  <c r="P132" i="27"/>
  <c r="O132" i="27"/>
  <c r="Q132" i="27"/>
  <c r="O135" i="27"/>
  <c r="P135" i="27"/>
  <c r="Q135" i="27"/>
  <c r="Q138" i="27"/>
  <c r="O138" i="27"/>
  <c r="P138" i="27"/>
  <c r="Q141" i="27"/>
  <c r="P141" i="27"/>
  <c r="O141" i="27"/>
  <c r="O143" i="27"/>
  <c r="P143" i="27"/>
  <c r="Q143" i="27"/>
  <c r="O146" i="27"/>
  <c r="Q146" i="27"/>
  <c r="P146" i="27"/>
  <c r="H149" i="27"/>
  <c r="Q149" i="27"/>
  <c r="P149" i="27"/>
  <c r="O149" i="27"/>
  <c r="P152" i="27"/>
  <c r="O152" i="27"/>
  <c r="Q152" i="27"/>
  <c r="Q154" i="27"/>
  <c r="O154" i="27"/>
  <c r="P154" i="27"/>
  <c r="Q157" i="27"/>
  <c r="P157" i="27"/>
  <c r="O157" i="27"/>
  <c r="P160" i="27"/>
  <c r="O160" i="27"/>
  <c r="Q160" i="27"/>
  <c r="O163" i="27"/>
  <c r="P163" i="27"/>
  <c r="Q163" i="27"/>
  <c r="O166" i="27"/>
  <c r="Q166" i="27"/>
  <c r="P166" i="27"/>
  <c r="O170" i="27"/>
  <c r="Q170" i="27"/>
  <c r="P170" i="27"/>
  <c r="P172" i="27"/>
  <c r="O172" i="27"/>
  <c r="Q172" i="27"/>
  <c r="P176" i="27"/>
  <c r="O176" i="27"/>
  <c r="Q176" i="27"/>
  <c r="O178" i="27"/>
  <c r="Q178" i="27"/>
  <c r="P178" i="27"/>
  <c r="Q181" i="27"/>
  <c r="P181" i="27"/>
  <c r="O181" i="27"/>
  <c r="Q185" i="27"/>
  <c r="P185" i="27"/>
  <c r="O185" i="27"/>
  <c r="P188" i="27"/>
  <c r="O188" i="27"/>
  <c r="Q188" i="27"/>
  <c r="O191" i="27"/>
  <c r="P191" i="27"/>
  <c r="Q191" i="27"/>
  <c r="Q193" i="27"/>
  <c r="P193" i="27"/>
  <c r="O193" i="27"/>
  <c r="P196" i="27"/>
  <c r="O196" i="27"/>
  <c r="Q196" i="27"/>
  <c r="O199" i="27"/>
  <c r="Q199" i="27"/>
  <c r="P199" i="27"/>
  <c r="Q202" i="27"/>
  <c r="O202" i="27"/>
  <c r="P202" i="27"/>
  <c r="Q205" i="27"/>
  <c r="P205" i="27"/>
  <c r="O205" i="27"/>
  <c r="P208" i="27"/>
  <c r="Q208" i="27"/>
  <c r="O208" i="27"/>
  <c r="H211" i="27"/>
  <c r="O211" i="27"/>
  <c r="Q211" i="27"/>
  <c r="P211" i="27"/>
  <c r="Q214" i="27"/>
  <c r="O214" i="27"/>
  <c r="P214" i="27"/>
  <c r="Q217" i="27"/>
  <c r="P217" i="27"/>
  <c r="O217" i="27"/>
  <c r="Q221" i="27"/>
  <c r="P221" i="27"/>
  <c r="O221" i="27"/>
  <c r="O223" i="27"/>
  <c r="Q223" i="27"/>
  <c r="P223" i="27"/>
  <c r="H227" i="27"/>
  <c r="O227" i="27"/>
  <c r="P227" i="27"/>
  <c r="Q227" i="27"/>
  <c r="Q230" i="27"/>
  <c r="O230" i="27"/>
  <c r="P230" i="27"/>
  <c r="Q233" i="27"/>
  <c r="P233" i="27"/>
  <c r="O233" i="27"/>
  <c r="P236" i="27"/>
  <c r="O236" i="27"/>
  <c r="Q236" i="27"/>
  <c r="O239" i="27"/>
  <c r="P239" i="27"/>
  <c r="Q239" i="27"/>
  <c r="Q242" i="27"/>
  <c r="O242" i="27"/>
  <c r="P242" i="27"/>
  <c r="H245" i="27"/>
  <c r="Q245" i="27"/>
  <c r="P245" i="27"/>
  <c r="O245" i="27"/>
  <c r="H249" i="27"/>
  <c r="Q249" i="27"/>
  <c r="P249" i="27"/>
  <c r="O249" i="27"/>
  <c r="P252" i="27"/>
  <c r="O252" i="27"/>
  <c r="Q252" i="27"/>
  <c r="P256" i="27"/>
  <c r="Q256" i="27"/>
  <c r="O256" i="27"/>
  <c r="O259" i="27"/>
  <c r="P259" i="27"/>
  <c r="Q259" i="27"/>
  <c r="O262" i="27"/>
  <c r="Q262" i="27"/>
  <c r="P262" i="27"/>
  <c r="Q265" i="27"/>
  <c r="P265" i="27"/>
  <c r="O265" i="27"/>
  <c r="Q269" i="27"/>
  <c r="P269" i="27"/>
  <c r="O269" i="27"/>
  <c r="O271" i="27"/>
  <c r="Q271" i="27"/>
  <c r="P271" i="27"/>
  <c r="O275" i="27"/>
  <c r="P275" i="27"/>
  <c r="Q275" i="27"/>
  <c r="O279" i="27"/>
  <c r="P279" i="27"/>
  <c r="Q279" i="27"/>
  <c r="Q282" i="27"/>
  <c r="P282" i="27"/>
  <c r="O282" i="27"/>
  <c r="Q285" i="27"/>
  <c r="P285" i="27"/>
  <c r="O285" i="27"/>
  <c r="P288" i="27"/>
  <c r="O288" i="27"/>
  <c r="Q288" i="27"/>
  <c r="O291" i="27"/>
  <c r="Q291" i="27"/>
  <c r="P291" i="27"/>
  <c r="Q294" i="27"/>
  <c r="P294" i="27"/>
  <c r="O294" i="27"/>
  <c r="Q297" i="27"/>
  <c r="P297" i="27"/>
  <c r="O297" i="27"/>
  <c r="P300" i="27"/>
  <c r="O300" i="27"/>
  <c r="Q300" i="27"/>
  <c r="H303" i="27"/>
  <c r="O303" i="27"/>
  <c r="P303" i="27"/>
  <c r="Q303" i="27"/>
  <c r="Q306" i="27"/>
  <c r="P306" i="27"/>
  <c r="O306" i="27"/>
  <c r="H307" i="27"/>
  <c r="O307" i="27"/>
  <c r="P307" i="27"/>
  <c r="Q307" i="27"/>
  <c r="Q310" i="27"/>
  <c r="P310" i="27"/>
  <c r="O310" i="27"/>
  <c r="Q313" i="27"/>
  <c r="P313" i="27"/>
  <c r="O313" i="27"/>
  <c r="P316" i="27"/>
  <c r="O316" i="27"/>
  <c r="Q316" i="27"/>
  <c r="H319" i="27"/>
  <c r="O319" i="27"/>
  <c r="P319" i="27"/>
  <c r="Q319" i="27"/>
  <c r="Q321" i="27"/>
  <c r="P321" i="27"/>
  <c r="O321" i="27"/>
  <c r="P324" i="27"/>
  <c r="O324" i="27"/>
  <c r="Q324" i="27"/>
  <c r="H327" i="27"/>
  <c r="O327" i="27"/>
  <c r="P327" i="27"/>
  <c r="Q327" i="27"/>
  <c r="Q330" i="27"/>
  <c r="O330" i="27"/>
  <c r="P330" i="27"/>
  <c r="P332" i="27"/>
  <c r="O332" i="27"/>
  <c r="Q332" i="27"/>
  <c r="O335" i="27"/>
  <c r="Q335" i="27"/>
  <c r="P335" i="27"/>
  <c r="Q338" i="27"/>
  <c r="P338" i="27"/>
  <c r="O338" i="27"/>
  <c r="Q341" i="27"/>
  <c r="P341" i="27"/>
  <c r="O341" i="27"/>
  <c r="P344" i="27"/>
  <c r="Q344" i="27"/>
  <c r="O344" i="27"/>
  <c r="O347" i="27"/>
  <c r="Q347" i="27"/>
  <c r="P347" i="27"/>
  <c r="Q349" i="27"/>
  <c r="P349" i="27"/>
  <c r="O349" i="27"/>
  <c r="P352" i="27"/>
  <c r="O352" i="27"/>
  <c r="Q352" i="27"/>
  <c r="O355" i="27"/>
  <c r="P355" i="27"/>
  <c r="Q355" i="27"/>
  <c r="Q358" i="27"/>
  <c r="P358" i="27"/>
  <c r="O358" i="27"/>
  <c r="P360" i="27"/>
  <c r="O360" i="27"/>
  <c r="Q360" i="27"/>
  <c r="O363" i="27"/>
  <c r="Q363" i="27"/>
  <c r="P363" i="27"/>
  <c r="O367" i="27"/>
  <c r="Q367" i="27"/>
  <c r="P367" i="27"/>
  <c r="O371" i="27"/>
  <c r="Q371" i="27"/>
  <c r="P371" i="27"/>
  <c r="Q374" i="27"/>
  <c r="O374" i="27"/>
  <c r="P374" i="27"/>
  <c r="Q377" i="27"/>
  <c r="P377" i="27"/>
  <c r="O377" i="27"/>
  <c r="P380" i="27"/>
  <c r="O380" i="27"/>
  <c r="Q380" i="27"/>
  <c r="Q381" i="27"/>
  <c r="P381" i="27"/>
  <c r="O381" i="27"/>
  <c r="P384" i="27"/>
  <c r="O384" i="27"/>
  <c r="Q384" i="27"/>
  <c r="Q389" i="27"/>
  <c r="P389" i="27"/>
  <c r="O389" i="27"/>
  <c r="Q393" i="27"/>
  <c r="P393" i="27"/>
  <c r="O393" i="27"/>
  <c r="P396" i="27"/>
  <c r="O396" i="27"/>
  <c r="Q396" i="27"/>
  <c r="O399" i="27"/>
  <c r="P399" i="27"/>
  <c r="Q399" i="27"/>
  <c r="O402" i="27"/>
  <c r="Q402" i="27"/>
  <c r="P402" i="27"/>
  <c r="Q405" i="27"/>
  <c r="P405" i="27"/>
  <c r="O405" i="27"/>
  <c r="P408" i="27"/>
  <c r="O408" i="27"/>
  <c r="Q408" i="27"/>
  <c r="H411" i="27"/>
  <c r="O411" i="27"/>
  <c r="P411" i="27"/>
  <c r="Q411" i="27"/>
  <c r="Q414" i="27"/>
  <c r="O414" i="27"/>
  <c r="P414" i="27"/>
  <c r="Q417" i="27"/>
  <c r="P417" i="27"/>
  <c r="O417" i="27"/>
  <c r="P420" i="27"/>
  <c r="O420" i="27"/>
  <c r="Q420" i="27"/>
  <c r="O423" i="27"/>
  <c r="P423" i="27"/>
  <c r="Q423" i="27"/>
  <c r="Q426" i="27"/>
  <c r="O426" i="27"/>
  <c r="P426" i="27"/>
  <c r="Q429" i="27"/>
  <c r="P429" i="27"/>
  <c r="O429" i="27"/>
  <c r="P432" i="27"/>
  <c r="O432" i="27"/>
  <c r="Q432" i="27"/>
  <c r="O434" i="27"/>
  <c r="Q434" i="27"/>
  <c r="P434" i="27"/>
  <c r="Q437" i="27"/>
  <c r="P437" i="27"/>
  <c r="O437" i="27"/>
  <c r="P440" i="27"/>
  <c r="O440" i="27"/>
  <c r="Q440" i="27"/>
  <c r="O443" i="27"/>
  <c r="P443" i="27"/>
  <c r="Q443" i="27"/>
  <c r="Q445" i="27"/>
  <c r="P445" i="27"/>
  <c r="O445" i="27"/>
  <c r="P448" i="27"/>
  <c r="O448" i="27"/>
  <c r="Q448" i="27"/>
  <c r="O451" i="27"/>
  <c r="P451" i="27"/>
  <c r="Q451" i="27"/>
  <c r="O454" i="27"/>
  <c r="Q454" i="27"/>
  <c r="P454" i="27"/>
  <c r="H457" i="27"/>
  <c r="Q457" i="27"/>
  <c r="P457" i="27"/>
  <c r="O457" i="27"/>
  <c r="Q461" i="27"/>
  <c r="P461" i="27"/>
  <c r="O461" i="27"/>
  <c r="P464" i="27"/>
  <c r="Q464" i="27"/>
  <c r="O464" i="27"/>
  <c r="H467" i="27"/>
  <c r="O467" i="27"/>
  <c r="Q467" i="27"/>
  <c r="P467" i="27"/>
  <c r="O471" i="27"/>
  <c r="P471" i="27"/>
  <c r="Q471" i="27"/>
  <c r="Q474" i="27"/>
  <c r="P474" i="27"/>
  <c r="O474" i="27"/>
  <c r="Q478" i="27"/>
  <c r="O478" i="27"/>
  <c r="P478" i="27"/>
  <c r="Q481" i="27"/>
  <c r="P481" i="27"/>
  <c r="O481" i="27"/>
  <c r="P484" i="27"/>
  <c r="Q484" i="27"/>
  <c r="O484" i="27"/>
  <c r="O487" i="27"/>
  <c r="Q487" i="27"/>
  <c r="P487" i="27"/>
  <c r="Q490" i="27"/>
  <c r="P490" i="27"/>
  <c r="O490" i="27"/>
  <c r="O494" i="27"/>
  <c r="Q494" i="27"/>
  <c r="P494" i="27"/>
  <c r="Q497" i="27"/>
  <c r="P497" i="27"/>
  <c r="O497" i="27"/>
  <c r="P500" i="27"/>
  <c r="O500" i="27"/>
  <c r="Q500" i="27"/>
  <c r="O503" i="27"/>
  <c r="P503" i="27"/>
  <c r="Q503" i="27"/>
  <c r="Q506" i="27"/>
  <c r="P506" i="27"/>
  <c r="O506" i="27"/>
  <c r="Q509" i="27"/>
  <c r="P509" i="27"/>
  <c r="O509" i="27"/>
  <c r="P388" i="27"/>
  <c r="O388" i="27"/>
  <c r="Q388" i="27"/>
  <c r="P16" i="27"/>
  <c r="Q16" i="27"/>
  <c r="P19" i="27"/>
  <c r="Q19" i="27"/>
  <c r="Q22" i="27"/>
  <c r="P22" i="27"/>
  <c r="Q25" i="27"/>
  <c r="P25" i="27"/>
  <c r="P28" i="27"/>
  <c r="Q28" i="27"/>
  <c r="P31" i="27"/>
  <c r="Q31" i="27"/>
  <c r="Q34" i="27"/>
  <c r="P34" i="27"/>
  <c r="P37" i="27"/>
  <c r="Q40" i="27"/>
  <c r="H43" i="27"/>
  <c r="BA43" i="27" s="1"/>
  <c r="BG43" i="27" s="1"/>
  <c r="Q43" i="27"/>
  <c r="Q46" i="27"/>
  <c r="P46" i="27"/>
  <c r="Q50" i="27"/>
  <c r="P50" i="27"/>
  <c r="P52" i="27"/>
  <c r="Q52" i="27"/>
  <c r="H55" i="27"/>
  <c r="BA55" i="27" s="1"/>
  <c r="BG55" i="27" s="1"/>
  <c r="P55" i="27"/>
  <c r="Q55" i="27"/>
  <c r="Q58" i="27"/>
  <c r="O58" i="27"/>
  <c r="P58" i="27"/>
  <c r="Q61" i="27"/>
  <c r="P61" i="27"/>
  <c r="P63" i="27"/>
  <c r="Q63" i="27"/>
  <c r="Q65" i="27"/>
  <c r="P65" i="27"/>
  <c r="P68" i="27"/>
  <c r="Q68" i="27"/>
  <c r="H71" i="27"/>
  <c r="O71" i="27"/>
  <c r="P71" i="27"/>
  <c r="Q71" i="27"/>
  <c r="Q74" i="27"/>
  <c r="P74" i="27"/>
  <c r="H77" i="27"/>
  <c r="BA77" i="27" s="1"/>
  <c r="BG77" i="27" s="1"/>
  <c r="Q77" i="27"/>
  <c r="P77" i="27"/>
  <c r="O77" i="27"/>
  <c r="P80" i="27"/>
  <c r="Q80" i="27"/>
  <c r="P83" i="27"/>
  <c r="Q83" i="27"/>
  <c r="H85" i="27"/>
  <c r="BA85" i="27" s="1"/>
  <c r="BG85" i="27" s="1"/>
  <c r="Q85" i="27"/>
  <c r="P85" i="27"/>
  <c r="P88" i="27"/>
  <c r="O88" i="27"/>
  <c r="Q88" i="27"/>
  <c r="O91" i="27"/>
  <c r="P91" i="27"/>
  <c r="Q91" i="27"/>
  <c r="Q94" i="27"/>
  <c r="O94" i="27"/>
  <c r="P94" i="27"/>
  <c r="O98" i="27"/>
  <c r="Q98" i="27"/>
  <c r="P98" i="27"/>
  <c r="Q101" i="27"/>
  <c r="P101" i="27"/>
  <c r="O101" i="27"/>
  <c r="P104" i="27"/>
  <c r="O104" i="27"/>
  <c r="Q104" i="27"/>
  <c r="O107" i="27"/>
  <c r="P107" i="27"/>
  <c r="Q107" i="27"/>
  <c r="Q109" i="27"/>
  <c r="P109" i="27"/>
  <c r="O109" i="27"/>
  <c r="P112" i="27"/>
  <c r="O112" i="27"/>
  <c r="Q112" i="27"/>
  <c r="P116" i="27"/>
  <c r="O116" i="27"/>
  <c r="Q116" i="27"/>
  <c r="O119" i="27"/>
  <c r="Q119" i="27"/>
  <c r="P119" i="27"/>
  <c r="Q122" i="27"/>
  <c r="P122" i="27"/>
  <c r="O122" i="27"/>
  <c r="Q125" i="27"/>
  <c r="P125" i="27"/>
  <c r="O125" i="27"/>
  <c r="P128" i="27"/>
  <c r="O128" i="27"/>
  <c r="Q128" i="27"/>
  <c r="O131" i="27"/>
  <c r="P131" i="27"/>
  <c r="Q131" i="27"/>
  <c r="Q134" i="27"/>
  <c r="P134" i="27"/>
  <c r="O134" i="27"/>
  <c r="Q137" i="27"/>
  <c r="P137" i="27"/>
  <c r="O137" i="27"/>
  <c r="P140" i="27"/>
  <c r="O140" i="27"/>
  <c r="Q140" i="27"/>
  <c r="P144" i="27"/>
  <c r="O144" i="27"/>
  <c r="Q144" i="27"/>
  <c r="O147" i="27"/>
  <c r="P147" i="27"/>
  <c r="Q147" i="27"/>
  <c r="O150" i="27"/>
  <c r="Q150" i="27"/>
  <c r="P150" i="27"/>
  <c r="Q153" i="27"/>
  <c r="P153" i="27"/>
  <c r="O153" i="27"/>
  <c r="P156" i="27"/>
  <c r="O156" i="27"/>
  <c r="Q156" i="27"/>
  <c r="O159" i="27"/>
  <c r="P159" i="27"/>
  <c r="Q159" i="27"/>
  <c r="Q161" i="27"/>
  <c r="P161" i="27"/>
  <c r="O161" i="27"/>
  <c r="P164" i="27"/>
  <c r="O164" i="27"/>
  <c r="Q164" i="27"/>
  <c r="O167" i="27"/>
  <c r="Q167" i="27"/>
  <c r="P167" i="27"/>
  <c r="Q169" i="27"/>
  <c r="P169" i="27"/>
  <c r="O169" i="27"/>
  <c r="Q173" i="27"/>
  <c r="P173" i="27"/>
  <c r="O173" i="27"/>
  <c r="H175" i="27"/>
  <c r="O175" i="27"/>
  <c r="P175" i="27"/>
  <c r="Q175" i="27"/>
  <c r="O179" i="27"/>
  <c r="Q179" i="27"/>
  <c r="P179" i="27"/>
  <c r="Q182" i="27"/>
  <c r="P182" i="27"/>
  <c r="O182" i="27"/>
  <c r="P184" i="27"/>
  <c r="O184" i="27"/>
  <c r="Q184" i="27"/>
  <c r="O187" i="27"/>
  <c r="P187" i="27"/>
  <c r="Q187" i="27"/>
  <c r="Q190" i="27"/>
  <c r="O190" i="27"/>
  <c r="P190" i="27"/>
  <c r="Q194" i="27"/>
  <c r="P194" i="27"/>
  <c r="O194" i="27"/>
  <c r="Q197" i="27"/>
  <c r="P197" i="27"/>
  <c r="O197" i="27"/>
  <c r="P200" i="27"/>
  <c r="Q200" i="27"/>
  <c r="O200" i="27"/>
  <c r="O203" i="27"/>
  <c r="Q203" i="27"/>
  <c r="P203" i="27"/>
  <c r="Q206" i="27"/>
  <c r="O206" i="27"/>
  <c r="P206" i="27"/>
  <c r="H209" i="27"/>
  <c r="Q209" i="27"/>
  <c r="P209" i="27"/>
  <c r="O209" i="27"/>
  <c r="P212" i="27"/>
  <c r="Q212" i="27"/>
  <c r="O212" i="27"/>
  <c r="O215" i="27"/>
  <c r="Q215" i="27"/>
  <c r="P215" i="27"/>
  <c r="Q218" i="27"/>
  <c r="O218" i="27"/>
  <c r="P218" i="27"/>
  <c r="P220" i="27"/>
  <c r="Q220" i="27"/>
  <c r="O220" i="27"/>
  <c r="P224" i="27"/>
  <c r="Q224" i="27"/>
  <c r="O224" i="27"/>
  <c r="P228" i="27"/>
  <c r="O228" i="27"/>
  <c r="Q228" i="27"/>
  <c r="O231" i="27"/>
  <c r="P231" i="27"/>
  <c r="Q231" i="27"/>
  <c r="Q234" i="27"/>
  <c r="O234" i="27"/>
  <c r="P234" i="27"/>
  <c r="Q237" i="27"/>
  <c r="P237" i="27"/>
  <c r="O237" i="27"/>
  <c r="P240" i="27"/>
  <c r="O240" i="27"/>
  <c r="Q240" i="27"/>
  <c r="H243" i="27"/>
  <c r="O243" i="27"/>
  <c r="P243" i="27"/>
  <c r="Q243" i="27"/>
  <c r="Q246" i="27"/>
  <c r="O246" i="27"/>
  <c r="P246" i="27"/>
  <c r="P248" i="27"/>
  <c r="O248" i="27"/>
  <c r="Q248" i="27"/>
  <c r="O251" i="27"/>
  <c r="P251" i="27"/>
  <c r="Q251" i="27"/>
  <c r="O254" i="27"/>
  <c r="Q254" i="27"/>
  <c r="P254" i="27"/>
  <c r="Q257" i="27"/>
  <c r="P257" i="27"/>
  <c r="O257" i="27"/>
  <c r="P260" i="27"/>
  <c r="O260" i="27"/>
  <c r="Q260" i="27"/>
  <c r="O263" i="27"/>
  <c r="P263" i="27"/>
  <c r="Q263" i="27"/>
  <c r="O266" i="27"/>
  <c r="Q266" i="27"/>
  <c r="P266" i="27"/>
  <c r="P268" i="27"/>
  <c r="Q268" i="27"/>
  <c r="O268" i="27"/>
  <c r="P272" i="27"/>
  <c r="Q272" i="27"/>
  <c r="O272" i="27"/>
  <c r="Q274" i="27"/>
  <c r="O274" i="27"/>
  <c r="P274" i="27"/>
  <c r="O278" i="27"/>
  <c r="Q278" i="27"/>
  <c r="P278" i="27"/>
  <c r="Q281" i="27"/>
  <c r="P281" i="27"/>
  <c r="O281" i="27"/>
  <c r="P284" i="27"/>
  <c r="O284" i="27"/>
  <c r="Q284" i="27"/>
  <c r="O286" i="27"/>
  <c r="Q286" i="27"/>
  <c r="P286" i="27"/>
  <c r="H289" i="27"/>
  <c r="Q289" i="27"/>
  <c r="P289" i="27"/>
  <c r="O289" i="27"/>
  <c r="P292" i="27"/>
  <c r="O292" i="27"/>
  <c r="Q292" i="27"/>
  <c r="O295" i="27"/>
  <c r="P295" i="27"/>
  <c r="Q295" i="27"/>
  <c r="O298" i="27"/>
  <c r="Q298" i="27"/>
  <c r="P298" i="27"/>
  <c r="Q301" i="27"/>
  <c r="P301" i="27"/>
  <c r="O301" i="27"/>
  <c r="P304" i="27"/>
  <c r="O304" i="27"/>
  <c r="Q304" i="27"/>
  <c r="P308" i="27"/>
  <c r="O308" i="27"/>
  <c r="Q308" i="27"/>
  <c r="O311" i="27"/>
  <c r="P311" i="27"/>
  <c r="Q311" i="27"/>
  <c r="Q314" i="27"/>
  <c r="P314" i="27"/>
  <c r="O314" i="27"/>
  <c r="Q317" i="27"/>
  <c r="P317" i="27"/>
  <c r="O317" i="27"/>
  <c r="P320" i="27"/>
  <c r="O320" i="27"/>
  <c r="Q320" i="27"/>
  <c r="O323" i="27"/>
  <c r="P323" i="27"/>
  <c r="Q323" i="27"/>
  <c r="Q326" i="27"/>
  <c r="O326" i="27"/>
  <c r="P326" i="27"/>
  <c r="P328" i="27"/>
  <c r="O328" i="27"/>
  <c r="Q328" i="27"/>
  <c r="H331" i="27"/>
  <c r="O331" i="27"/>
  <c r="P331" i="27"/>
  <c r="Q331" i="27"/>
  <c r="O334" i="27"/>
  <c r="Q334" i="27"/>
  <c r="P334" i="27"/>
  <c r="Q337" i="27"/>
  <c r="P337" i="27"/>
  <c r="O337" i="27"/>
  <c r="P340" i="27"/>
  <c r="Q340" i="27"/>
  <c r="O340" i="27"/>
  <c r="O343" i="27"/>
  <c r="P343" i="27"/>
  <c r="Q343" i="27"/>
  <c r="Q346" i="27"/>
  <c r="O346" i="27"/>
  <c r="P346" i="27"/>
  <c r="Q350" i="27"/>
  <c r="P350" i="27"/>
  <c r="O350" i="27"/>
  <c r="H353" i="27"/>
  <c r="Q353" i="27"/>
  <c r="P353" i="27"/>
  <c r="O353" i="27"/>
  <c r="P356" i="27"/>
  <c r="O356" i="27"/>
  <c r="Q356" i="27"/>
  <c r="O359" i="27"/>
  <c r="P359" i="27"/>
  <c r="Q359" i="27"/>
  <c r="H361" i="27"/>
  <c r="Q361" i="27"/>
  <c r="P361" i="27"/>
  <c r="O361" i="27"/>
  <c r="P364" i="27"/>
  <c r="Q364" i="27"/>
  <c r="O364" i="27"/>
  <c r="Q366" i="27"/>
  <c r="O366" i="27"/>
  <c r="P366" i="27"/>
  <c r="Q369" i="27"/>
  <c r="P369" i="27"/>
  <c r="O369" i="27"/>
  <c r="P372" i="27"/>
  <c r="Q372" i="27"/>
  <c r="O372" i="27"/>
  <c r="P376" i="27"/>
  <c r="O376" i="27"/>
  <c r="Q376" i="27"/>
  <c r="O378" i="27"/>
  <c r="Q378" i="27"/>
  <c r="P378" i="27"/>
  <c r="O382" i="27"/>
  <c r="Q382" i="27"/>
  <c r="P382" i="27"/>
  <c r="H385" i="27"/>
  <c r="Q385" i="27"/>
  <c r="P385" i="27"/>
  <c r="O385" i="27"/>
  <c r="O387" i="27"/>
  <c r="Q387" i="27"/>
  <c r="P387" i="27"/>
  <c r="P392" i="27"/>
  <c r="Q392" i="27"/>
  <c r="O392" i="27"/>
  <c r="O395" i="27"/>
  <c r="P395" i="27"/>
  <c r="Q395" i="27"/>
  <c r="O398" i="27"/>
  <c r="Q398" i="27"/>
  <c r="P398" i="27"/>
  <c r="Q401" i="27"/>
  <c r="P401" i="27"/>
  <c r="O401" i="27"/>
  <c r="P404" i="27"/>
  <c r="O404" i="27"/>
  <c r="Q404" i="27"/>
  <c r="H407" i="27"/>
  <c r="O407" i="27"/>
  <c r="P407" i="27"/>
  <c r="Q407" i="27"/>
  <c r="Q410" i="27"/>
  <c r="O410" i="27"/>
  <c r="P410" i="27"/>
  <c r="P412" i="27"/>
  <c r="O412" i="27"/>
  <c r="Q412" i="27"/>
  <c r="P416" i="27"/>
  <c r="O416" i="27"/>
  <c r="Q416" i="27"/>
  <c r="O419" i="27"/>
  <c r="P419" i="27"/>
  <c r="Q419" i="27"/>
  <c r="Q421" i="27"/>
  <c r="P421" i="27"/>
  <c r="O421" i="27"/>
  <c r="P424" i="27"/>
  <c r="O424" i="27"/>
  <c r="Q424" i="27"/>
  <c r="O427" i="27"/>
  <c r="P427" i="27"/>
  <c r="Q427" i="27"/>
  <c r="O430" i="27"/>
  <c r="Q430" i="27"/>
  <c r="P430" i="27"/>
  <c r="Q433" i="27"/>
  <c r="P433" i="27"/>
  <c r="O433" i="27"/>
  <c r="P436" i="27"/>
  <c r="O436" i="27"/>
  <c r="Q436" i="27"/>
  <c r="Q438" i="27"/>
  <c r="P438" i="27"/>
  <c r="O438" i="27"/>
  <c r="Q441" i="27"/>
  <c r="P441" i="27"/>
  <c r="O441" i="27"/>
  <c r="P444" i="27"/>
  <c r="O444" i="27"/>
  <c r="Q444" i="27"/>
  <c r="O447" i="27"/>
  <c r="Q447" i="27"/>
  <c r="P447" i="27"/>
  <c r="Q450" i="27"/>
  <c r="P450" i="27"/>
  <c r="O450" i="27"/>
  <c r="Q453" i="27"/>
  <c r="P453" i="27"/>
  <c r="O453" i="27"/>
  <c r="P456" i="27"/>
  <c r="O456" i="27"/>
  <c r="Q456" i="27"/>
  <c r="O458" i="27"/>
  <c r="Q458" i="27"/>
  <c r="P458" i="27"/>
  <c r="P460" i="27"/>
  <c r="Q460" i="27"/>
  <c r="O460" i="27"/>
  <c r="O463" i="27"/>
  <c r="Q463" i="27"/>
  <c r="P463" i="27"/>
  <c r="Q465" i="27"/>
  <c r="P465" i="27"/>
  <c r="O465" i="27"/>
  <c r="Q469" i="27"/>
  <c r="P469" i="27"/>
  <c r="O469" i="27"/>
  <c r="P472" i="27"/>
  <c r="Q472" i="27"/>
  <c r="O472" i="27"/>
  <c r="O475" i="27"/>
  <c r="P475" i="27"/>
  <c r="Q475" i="27"/>
  <c r="Q477" i="27"/>
  <c r="P477" i="27"/>
  <c r="O477" i="27"/>
  <c r="P480" i="27"/>
  <c r="Q480" i="27"/>
  <c r="O480" i="27"/>
  <c r="O483" i="27"/>
  <c r="Q483" i="27"/>
  <c r="P483" i="27"/>
  <c r="Q486" i="27"/>
  <c r="O486" i="27"/>
  <c r="P486" i="27"/>
  <c r="Q489" i="27"/>
  <c r="P489" i="27"/>
  <c r="O489" i="27"/>
  <c r="P492" i="27"/>
  <c r="Q492" i="27"/>
  <c r="O492" i="27"/>
  <c r="O495" i="27"/>
  <c r="Q495" i="27"/>
  <c r="P495" i="27"/>
  <c r="O498" i="27"/>
  <c r="Q498" i="27"/>
  <c r="P498" i="27"/>
  <c r="Q501" i="27"/>
  <c r="P501" i="27"/>
  <c r="O501" i="27"/>
  <c r="Q505" i="27"/>
  <c r="P505" i="27"/>
  <c r="O505" i="27"/>
  <c r="P508" i="27"/>
  <c r="O508" i="27"/>
  <c r="Q508" i="27"/>
  <c r="O511" i="27"/>
  <c r="Q511" i="27"/>
  <c r="P511" i="27"/>
  <c r="Q18" i="27"/>
  <c r="P18" i="27"/>
  <c r="Q21" i="27"/>
  <c r="P21" i="27"/>
  <c r="Q26" i="27"/>
  <c r="P26" i="27"/>
  <c r="H29" i="27"/>
  <c r="O29" i="27" s="1"/>
  <c r="Q29" i="27"/>
  <c r="P29" i="27"/>
  <c r="P32" i="27"/>
  <c r="Q32" i="27"/>
  <c r="P35" i="27"/>
  <c r="Q35" i="27"/>
  <c r="Q38" i="27"/>
  <c r="P38" i="27"/>
  <c r="Q42" i="27"/>
  <c r="O42" i="27"/>
  <c r="Q45" i="27"/>
  <c r="P45" i="27"/>
  <c r="P48" i="27"/>
  <c r="O48" i="27"/>
  <c r="Q48" i="27"/>
  <c r="O51" i="27"/>
  <c r="P51" i="27"/>
  <c r="Q51" i="27"/>
  <c r="Q54" i="27"/>
  <c r="P54" i="27"/>
  <c r="Q57" i="27"/>
  <c r="P57" i="27"/>
  <c r="P60" i="27"/>
  <c r="Q60" i="27"/>
  <c r="P64" i="27"/>
  <c r="Q64" i="27"/>
  <c r="P67" i="27"/>
  <c r="Q67" i="27"/>
  <c r="Q70" i="27"/>
  <c r="P70" i="27"/>
  <c r="Q73" i="27"/>
  <c r="P73" i="27"/>
  <c r="P76" i="27"/>
  <c r="Q76" i="27"/>
  <c r="O79" i="27"/>
  <c r="P79" i="27"/>
  <c r="Q79" i="27"/>
  <c r="Q82" i="27"/>
  <c r="P82" i="27"/>
  <c r="Q86" i="27"/>
  <c r="O86" i="27"/>
  <c r="P86" i="27"/>
  <c r="Q89" i="27"/>
  <c r="P89" i="27"/>
  <c r="O89" i="27"/>
  <c r="P92" i="27"/>
  <c r="O92" i="27"/>
  <c r="Q92" i="27"/>
  <c r="H95" i="27"/>
  <c r="O95" i="27"/>
  <c r="P95" i="27"/>
  <c r="Q95" i="27"/>
  <c r="Q97" i="27"/>
  <c r="P97" i="27"/>
  <c r="O97" i="27"/>
  <c r="P100" i="27"/>
  <c r="O100" i="27"/>
  <c r="Q100" i="27"/>
  <c r="O103" i="27"/>
  <c r="Q103" i="27"/>
  <c r="P103" i="27"/>
  <c r="Q105" i="27"/>
  <c r="P105" i="27"/>
  <c r="O105" i="27"/>
  <c r="P108" i="27"/>
  <c r="O108" i="27"/>
  <c r="Q108" i="27"/>
  <c r="O111" i="27"/>
  <c r="P111" i="27"/>
  <c r="Q111" i="27"/>
  <c r="Q114" i="27"/>
  <c r="O114" i="27"/>
  <c r="P114" i="27"/>
  <c r="Q117" i="27"/>
  <c r="P117" i="27"/>
  <c r="O117" i="27"/>
  <c r="P120" i="27"/>
  <c r="O120" i="27"/>
  <c r="Q120" i="27"/>
  <c r="O123" i="27"/>
  <c r="P123" i="27"/>
  <c r="Q123" i="27"/>
  <c r="O126" i="27"/>
  <c r="Q126" i="27"/>
  <c r="P126" i="27"/>
  <c r="Q130" i="27"/>
  <c r="P130" i="27"/>
  <c r="O130" i="27"/>
  <c r="Q133" i="27"/>
  <c r="P133" i="27"/>
  <c r="O133" i="27"/>
  <c r="P136" i="27"/>
  <c r="Q136" i="27"/>
  <c r="O136" i="27"/>
  <c r="O139" i="27"/>
  <c r="Q139" i="27"/>
  <c r="P139" i="27"/>
  <c r="Q142" i="27"/>
  <c r="O142" i="27"/>
  <c r="P142" i="27"/>
  <c r="Q145" i="27"/>
  <c r="P145" i="27"/>
  <c r="O145" i="27"/>
  <c r="P148" i="27"/>
  <c r="O148" i="27"/>
  <c r="Q148" i="27"/>
  <c r="O151" i="27"/>
  <c r="P151" i="27"/>
  <c r="Q151" i="27"/>
  <c r="O155" i="27"/>
  <c r="P155" i="27"/>
  <c r="Q155" i="27"/>
  <c r="Q158" i="27"/>
  <c r="O158" i="27"/>
  <c r="P158" i="27"/>
  <c r="O162" i="27"/>
  <c r="Q162" i="27"/>
  <c r="P162" i="27"/>
  <c r="Q165" i="27"/>
  <c r="P165" i="27"/>
  <c r="O165" i="27"/>
  <c r="P168" i="27"/>
  <c r="O168" i="27"/>
  <c r="Q168" i="27"/>
  <c r="H171" i="27"/>
  <c r="O171" i="27"/>
  <c r="Q171" i="27"/>
  <c r="P171" i="27"/>
  <c r="Q174" i="27"/>
  <c r="P174" i="27"/>
  <c r="O174" i="27"/>
  <c r="Q177" i="27"/>
  <c r="P177" i="27"/>
  <c r="O177" i="27"/>
  <c r="P180" i="27"/>
  <c r="O180" i="27"/>
  <c r="Q180" i="27"/>
  <c r="H183" i="27"/>
  <c r="O183" i="27"/>
  <c r="P183" i="27"/>
  <c r="Q183" i="27"/>
  <c r="O186" i="27"/>
  <c r="Q186" i="27"/>
  <c r="P186" i="27"/>
  <c r="Q189" i="27"/>
  <c r="P189" i="27"/>
  <c r="O189" i="27"/>
  <c r="P192" i="27"/>
  <c r="O192" i="27"/>
  <c r="Q192" i="27"/>
  <c r="O195" i="27"/>
  <c r="P195" i="27"/>
  <c r="Q195" i="27"/>
  <c r="O198" i="27"/>
  <c r="Q198" i="27"/>
  <c r="P198" i="27"/>
  <c r="Q201" i="27"/>
  <c r="P201" i="27"/>
  <c r="O201" i="27"/>
  <c r="P204" i="27"/>
  <c r="Q204" i="27"/>
  <c r="O204" i="27"/>
  <c r="O207" i="27"/>
  <c r="Q207" i="27"/>
  <c r="P207" i="27"/>
  <c r="Q210" i="27"/>
  <c r="O210" i="27"/>
  <c r="P210" i="27"/>
  <c r="Q213" i="27"/>
  <c r="P213" i="27"/>
  <c r="O213" i="27"/>
  <c r="P216" i="27"/>
  <c r="Q216" i="27"/>
  <c r="O216" i="27"/>
  <c r="O219" i="27"/>
  <c r="Q219" i="27"/>
  <c r="P219" i="27"/>
  <c r="Q222" i="27"/>
  <c r="O222" i="27"/>
  <c r="P222" i="27"/>
  <c r="Q225" i="27"/>
  <c r="P225" i="27"/>
  <c r="O225" i="27"/>
  <c r="Q226" i="27"/>
  <c r="O226" i="27"/>
  <c r="P226" i="27"/>
  <c r="Q229" i="27"/>
  <c r="P229" i="27"/>
  <c r="O229" i="27"/>
  <c r="P232" i="27"/>
  <c r="O232" i="27"/>
  <c r="Q232" i="27"/>
  <c r="O235" i="27"/>
  <c r="P235" i="27"/>
  <c r="Q235" i="27"/>
  <c r="Q238" i="27"/>
  <c r="O238" i="27"/>
  <c r="P238" i="27"/>
  <c r="Q241" i="27"/>
  <c r="P241" i="27"/>
  <c r="O241" i="27"/>
  <c r="P244" i="27"/>
  <c r="O244" i="27"/>
  <c r="Q244" i="27"/>
  <c r="O247" i="27"/>
  <c r="P247" i="27"/>
  <c r="Q247" i="27"/>
  <c r="Q250" i="27"/>
  <c r="O250" i="27"/>
  <c r="P250" i="27"/>
  <c r="Q253" i="27"/>
  <c r="P253" i="27"/>
  <c r="O253" i="27"/>
  <c r="O255" i="27"/>
  <c r="P255" i="27"/>
  <c r="Q255" i="27"/>
  <c r="Q258" i="27"/>
  <c r="P258" i="27"/>
  <c r="O258" i="27"/>
  <c r="Q261" i="27"/>
  <c r="P261" i="27"/>
  <c r="O261" i="27"/>
  <c r="P264" i="27"/>
  <c r="O264" i="27"/>
  <c r="Q264" i="27"/>
  <c r="O267" i="27"/>
  <c r="Q267" i="27"/>
  <c r="P267" i="27"/>
  <c r="Q270" i="27"/>
  <c r="O270" i="27"/>
  <c r="P270" i="27"/>
  <c r="Q273" i="27"/>
  <c r="P273" i="27"/>
  <c r="O273" i="27"/>
  <c r="P276" i="27"/>
  <c r="O276" i="27"/>
  <c r="Q276" i="27"/>
  <c r="Q277" i="27"/>
  <c r="P277" i="27"/>
  <c r="O277" i="27"/>
  <c r="P280" i="27"/>
  <c r="O280" i="27"/>
  <c r="Q280" i="27"/>
  <c r="H283" i="27"/>
  <c r="O283" i="27"/>
  <c r="P283" i="27"/>
  <c r="Q283" i="27"/>
  <c r="O287" i="27"/>
  <c r="Q287" i="27"/>
  <c r="P287" i="27"/>
  <c r="O290" i="27"/>
  <c r="Q290" i="27"/>
  <c r="P290" i="27"/>
  <c r="Q293" i="27"/>
  <c r="P293" i="27"/>
  <c r="O293" i="27"/>
  <c r="P296" i="27"/>
  <c r="O296" i="27"/>
  <c r="Q296" i="27"/>
  <c r="O299" i="27"/>
  <c r="Q299" i="27"/>
  <c r="P299" i="27"/>
  <c r="Q302" i="27"/>
  <c r="P302" i="27"/>
  <c r="O302" i="27"/>
  <c r="Q305" i="27"/>
  <c r="P305" i="27"/>
  <c r="O305" i="27"/>
  <c r="Q309" i="27"/>
  <c r="P309" i="27"/>
  <c r="O309" i="27"/>
  <c r="P312" i="27"/>
  <c r="O312" i="27"/>
  <c r="Q312" i="27"/>
  <c r="O315" i="27"/>
  <c r="P315" i="27"/>
  <c r="Q315" i="27"/>
  <c r="Q318" i="27"/>
  <c r="P318" i="27"/>
  <c r="O318" i="27"/>
  <c r="Q322" i="27"/>
  <c r="O322" i="27"/>
  <c r="P322" i="27"/>
  <c r="H325" i="27"/>
  <c r="Q325" i="27"/>
  <c r="P325" i="27"/>
  <c r="O325" i="27"/>
  <c r="Q329" i="27"/>
  <c r="P329" i="27"/>
  <c r="O329" i="27"/>
  <c r="Q333" i="27"/>
  <c r="P333" i="27"/>
  <c r="O333" i="27"/>
  <c r="P336" i="27"/>
  <c r="O336" i="27"/>
  <c r="Q336" i="27"/>
  <c r="O339" i="27"/>
  <c r="P339" i="27"/>
  <c r="Q339" i="27"/>
  <c r="Q342" i="27"/>
  <c r="P342" i="27"/>
  <c r="O342" i="27"/>
  <c r="H345" i="27"/>
  <c r="Q345" i="27"/>
  <c r="P345" i="27"/>
  <c r="O345" i="27"/>
  <c r="P348" i="27"/>
  <c r="O348" i="27"/>
  <c r="Q348" i="27"/>
  <c r="O351" i="27"/>
  <c r="P351" i="27"/>
  <c r="Q351" i="27"/>
  <c r="Q354" i="27"/>
  <c r="P354" i="27"/>
  <c r="O354" i="27"/>
  <c r="Q357" i="27"/>
  <c r="P357" i="27"/>
  <c r="O357" i="27"/>
  <c r="O362" i="27"/>
  <c r="Q362" i="27"/>
  <c r="P362" i="27"/>
  <c r="Q365" i="27"/>
  <c r="P365" i="27"/>
  <c r="O365" i="27"/>
  <c r="P368" i="27"/>
  <c r="Q368" i="27"/>
  <c r="O368" i="27"/>
  <c r="Q370" i="27"/>
  <c r="O370" i="27"/>
  <c r="P370" i="27"/>
  <c r="Q373" i="27"/>
  <c r="P373" i="27"/>
  <c r="O373" i="27"/>
  <c r="H375" i="27"/>
  <c r="O375" i="27"/>
  <c r="Q375" i="27"/>
  <c r="P375" i="27"/>
  <c r="O379" i="27"/>
  <c r="P379" i="27"/>
  <c r="Q379" i="27"/>
  <c r="O383" i="27"/>
  <c r="P383" i="27"/>
  <c r="Q383" i="27"/>
  <c r="O386" i="27"/>
  <c r="Q386" i="27"/>
  <c r="P386" i="27"/>
  <c r="O390" i="27"/>
  <c r="Q390" i="27"/>
  <c r="P390" i="27"/>
  <c r="H391" i="27"/>
  <c r="O391" i="27"/>
  <c r="Q391" i="27"/>
  <c r="P391" i="27"/>
  <c r="Q394" i="27"/>
  <c r="O394" i="27"/>
  <c r="P394" i="27"/>
  <c r="Q397" i="27"/>
  <c r="P397" i="27"/>
  <c r="O397" i="27"/>
  <c r="P400" i="27"/>
  <c r="O400" i="27"/>
  <c r="Q400" i="27"/>
  <c r="H403" i="27"/>
  <c r="O403" i="27"/>
  <c r="P403" i="27"/>
  <c r="Q403" i="27"/>
  <c r="Q406" i="27"/>
  <c r="O406" i="27"/>
  <c r="P406" i="27"/>
  <c r="Q409" i="27"/>
  <c r="P409" i="27"/>
  <c r="O409" i="27"/>
  <c r="Q413" i="27"/>
  <c r="P413" i="27"/>
  <c r="O413" i="27"/>
  <c r="O415" i="27"/>
  <c r="P415" i="27"/>
  <c r="Q415" i="27"/>
  <c r="Q418" i="27"/>
  <c r="O418" i="27"/>
  <c r="P418" i="27"/>
  <c r="Q422" i="27"/>
  <c r="O422" i="27"/>
  <c r="P422" i="27"/>
  <c r="Q425" i="27"/>
  <c r="P425" i="27"/>
  <c r="O425" i="27"/>
  <c r="P428" i="27"/>
  <c r="O428" i="27"/>
  <c r="Q428" i="27"/>
  <c r="O431" i="27"/>
  <c r="P431" i="27"/>
  <c r="Q431" i="27"/>
  <c r="O435" i="27"/>
  <c r="P435" i="27"/>
  <c r="Q435" i="27"/>
  <c r="O439" i="27"/>
  <c r="P439" i="27"/>
  <c r="Q439" i="27"/>
  <c r="Q442" i="27"/>
  <c r="P442" i="27"/>
  <c r="O442" i="27"/>
  <c r="O446" i="27"/>
  <c r="Q446" i="27"/>
  <c r="P446" i="27"/>
  <c r="Q449" i="27"/>
  <c r="P449" i="27"/>
  <c r="O449" i="27"/>
  <c r="P452" i="27"/>
  <c r="O452" i="27"/>
  <c r="Q452" i="27"/>
  <c r="O455" i="27"/>
  <c r="Q455" i="27"/>
  <c r="P455" i="27"/>
  <c r="H459" i="27"/>
  <c r="O459" i="27"/>
  <c r="Q459" i="27"/>
  <c r="P459" i="27"/>
  <c r="Q462" i="27"/>
  <c r="O462" i="27"/>
  <c r="P462" i="27"/>
  <c r="Q466" i="27"/>
  <c r="O466" i="27"/>
  <c r="P466" i="27"/>
  <c r="P468" i="27"/>
  <c r="Q468" i="27"/>
  <c r="O468" i="27"/>
  <c r="Q470" i="27"/>
  <c r="P470" i="27"/>
  <c r="O470" i="27"/>
  <c r="Q473" i="27"/>
  <c r="P473" i="27"/>
  <c r="O473" i="27"/>
  <c r="P476" i="27"/>
  <c r="Q476" i="27"/>
  <c r="O476" i="27"/>
  <c r="H479" i="27"/>
  <c r="O479" i="27"/>
  <c r="Q479" i="27"/>
  <c r="P479" i="27"/>
  <c r="Q482" i="27"/>
  <c r="O482" i="27"/>
  <c r="P482" i="27"/>
  <c r="Q485" i="27"/>
  <c r="P485" i="27"/>
  <c r="O485" i="27"/>
  <c r="P488" i="27"/>
  <c r="Q488" i="27"/>
  <c r="O488" i="27"/>
  <c r="H491" i="27"/>
  <c r="O491" i="27"/>
  <c r="P491" i="27"/>
  <c r="Q491" i="27"/>
  <c r="H493" i="27"/>
  <c r="Q493" i="27"/>
  <c r="P493" i="27"/>
  <c r="O493" i="27"/>
  <c r="P496" i="27"/>
  <c r="O496" i="27"/>
  <c r="Q496" i="27"/>
  <c r="O499" i="27"/>
  <c r="Q499" i="27"/>
  <c r="P499" i="27"/>
  <c r="Q502" i="27"/>
  <c r="P502" i="27"/>
  <c r="O502" i="27"/>
  <c r="P504" i="27"/>
  <c r="O504" i="27"/>
  <c r="Q504" i="27"/>
  <c r="O507" i="27"/>
  <c r="P507" i="27"/>
  <c r="Q507" i="27"/>
  <c r="O510" i="27"/>
  <c r="Q510" i="27"/>
  <c r="P510" i="27"/>
  <c r="H21" i="27"/>
  <c r="O21" i="27" s="1"/>
  <c r="H37" i="27"/>
  <c r="O37" i="27" s="1"/>
  <c r="H107" i="27"/>
  <c r="H131" i="27"/>
  <c r="H141" i="27"/>
  <c r="H165" i="27"/>
  <c r="H193" i="27"/>
  <c r="H197" i="27"/>
  <c r="H255" i="27"/>
  <c r="H305" i="27"/>
  <c r="H337" i="27"/>
  <c r="H401" i="27"/>
  <c r="H417" i="27"/>
  <c r="H421" i="27"/>
  <c r="H443" i="27"/>
  <c r="H451" i="27"/>
  <c r="H497" i="27"/>
  <c r="H500" i="27"/>
  <c r="H503" i="27"/>
  <c r="H508" i="27"/>
  <c r="H511" i="27"/>
  <c r="H31" i="27"/>
  <c r="O31" i="27" s="1"/>
  <c r="H33" i="27"/>
  <c r="BA33" i="27" s="1"/>
  <c r="H35" i="27"/>
  <c r="BA35" i="27" s="1"/>
  <c r="H39" i="27"/>
  <c r="BA39" i="27" s="1"/>
  <c r="BG39" i="27" s="1"/>
  <c r="H45" i="27"/>
  <c r="H47" i="27"/>
  <c r="H51" i="27"/>
  <c r="H57" i="27"/>
  <c r="BA57" i="27" s="1"/>
  <c r="BG57" i="27" s="1"/>
  <c r="H65" i="27"/>
  <c r="O65" i="27" s="1"/>
  <c r="H69" i="27"/>
  <c r="BA69" i="27" s="1"/>
  <c r="BG69" i="27" s="1"/>
  <c r="H73" i="27"/>
  <c r="BA73" i="27" s="1"/>
  <c r="BG73" i="27" s="1"/>
  <c r="H75" i="27"/>
  <c r="H79" i="27"/>
  <c r="H81" i="27"/>
  <c r="H83" i="27"/>
  <c r="BA83" i="27" s="1"/>
  <c r="H87" i="27"/>
  <c r="BB87" i="27" s="1"/>
  <c r="H89" i="27"/>
  <c r="H99" i="27"/>
  <c r="H101" i="27"/>
  <c r="H105" i="27"/>
  <c r="H125" i="27"/>
  <c r="H127" i="27"/>
  <c r="H133" i="27"/>
  <c r="H147" i="27"/>
  <c r="H151" i="27"/>
  <c r="H169" i="27"/>
  <c r="H201" i="27"/>
  <c r="H207" i="27"/>
  <c r="H213" i="27"/>
  <c r="H215" i="27"/>
  <c r="H221" i="27"/>
  <c r="H223" i="27"/>
  <c r="H225" i="27"/>
  <c r="H247" i="27"/>
  <c r="H251" i="27"/>
  <c r="H253" i="27"/>
  <c r="H263" i="27"/>
  <c r="H265" i="27"/>
  <c r="H285" i="27"/>
  <c r="H287" i="27"/>
  <c r="H299" i="27"/>
  <c r="H301" i="27"/>
  <c r="H321" i="27"/>
  <c r="H323" i="27"/>
  <c r="H329" i="27"/>
  <c r="H333" i="27"/>
  <c r="H341" i="27"/>
  <c r="H347" i="27"/>
  <c r="H349" i="27"/>
  <c r="H351" i="27"/>
  <c r="H373" i="27"/>
  <c r="H377" i="27"/>
  <c r="H397" i="27"/>
  <c r="H399" i="27"/>
  <c r="H419" i="27"/>
  <c r="H423" i="27"/>
  <c r="H425" i="27"/>
  <c r="H427" i="27"/>
  <c r="H429" i="27"/>
  <c r="H439" i="27"/>
  <c r="H445" i="27"/>
  <c r="H461" i="27"/>
  <c r="H463" i="27"/>
  <c r="H471" i="27"/>
  <c r="H481" i="27"/>
  <c r="H483" i="27"/>
  <c r="H485" i="27"/>
  <c r="H487" i="27"/>
  <c r="H489" i="27"/>
  <c r="H499" i="27"/>
  <c r="H502" i="27"/>
  <c r="H505" i="27"/>
  <c r="H507" i="27"/>
  <c r="H509" i="27"/>
  <c r="H17" i="27"/>
  <c r="O17" i="27" s="1"/>
  <c r="H19" i="27"/>
  <c r="O19" i="27" s="1"/>
  <c r="H25" i="27"/>
  <c r="O25" i="27" s="1"/>
  <c r="H27" i="27"/>
  <c r="O27" i="27" s="1"/>
  <c r="H53" i="27"/>
  <c r="BA53" i="27" s="1"/>
  <c r="H61" i="27"/>
  <c r="BA61" i="27" s="1"/>
  <c r="H63" i="27"/>
  <c r="O63" i="27" s="1"/>
  <c r="H67" i="27"/>
  <c r="BA67" i="27" s="1"/>
  <c r="BG67" i="27" s="1"/>
  <c r="H91" i="27"/>
  <c r="H97" i="27"/>
  <c r="H103" i="27"/>
  <c r="H109" i="27"/>
  <c r="H111" i="27"/>
  <c r="H113" i="27"/>
  <c r="H115" i="27"/>
  <c r="H117" i="27"/>
  <c r="H119" i="27"/>
  <c r="H121" i="27"/>
  <c r="H123" i="27"/>
  <c r="H135" i="27"/>
  <c r="H137" i="27"/>
  <c r="H139" i="27"/>
  <c r="H143" i="27"/>
  <c r="H145" i="27"/>
  <c r="H153" i="27"/>
  <c r="H155" i="27"/>
  <c r="H157" i="27"/>
  <c r="H159" i="27"/>
  <c r="H161" i="27"/>
  <c r="H163" i="27"/>
  <c r="H167" i="27"/>
  <c r="H173" i="27"/>
  <c r="H177" i="27"/>
  <c r="H179" i="27"/>
  <c r="H181" i="27"/>
  <c r="H185" i="27"/>
  <c r="H187" i="27"/>
  <c r="H189" i="27"/>
  <c r="H191" i="27"/>
  <c r="H195" i="27"/>
  <c r="H199" i="27"/>
  <c r="H203" i="27"/>
  <c r="H205" i="27"/>
  <c r="H217" i="27"/>
  <c r="H219" i="27"/>
  <c r="H229" i="27"/>
  <c r="H231" i="27"/>
  <c r="H233" i="27"/>
  <c r="H235" i="27"/>
  <c r="H237" i="27"/>
  <c r="H239" i="27"/>
  <c r="H241" i="27"/>
  <c r="H257" i="27"/>
  <c r="H259" i="27"/>
  <c r="H261" i="27"/>
  <c r="H267" i="27"/>
  <c r="H269" i="27"/>
  <c r="H271" i="27"/>
  <c r="H273" i="27"/>
  <c r="H275" i="27"/>
  <c r="H277" i="27"/>
  <c r="H279" i="27"/>
  <c r="H281" i="27"/>
  <c r="H291" i="27"/>
  <c r="H293" i="27"/>
  <c r="H295" i="27"/>
  <c r="H297" i="27"/>
  <c r="H309" i="27"/>
  <c r="H311" i="27"/>
  <c r="H313" i="27"/>
  <c r="H315" i="27"/>
  <c r="H317" i="27"/>
  <c r="H335" i="27"/>
  <c r="H339" i="27"/>
  <c r="H343" i="27"/>
  <c r="H355" i="27"/>
  <c r="H357" i="27"/>
  <c r="H359" i="27"/>
  <c r="H363" i="27"/>
  <c r="H365" i="27"/>
  <c r="H367" i="27"/>
  <c r="H369" i="27"/>
  <c r="H371" i="27"/>
  <c r="H379" i="27"/>
  <c r="H381" i="27"/>
  <c r="H383" i="27"/>
  <c r="H387" i="27"/>
  <c r="H389" i="27"/>
  <c r="H393" i="27"/>
  <c r="H395" i="27"/>
  <c r="H405" i="27"/>
  <c r="H409" i="27"/>
  <c r="H413" i="27"/>
  <c r="H415" i="27"/>
  <c r="H431" i="27"/>
  <c r="H433" i="27"/>
  <c r="H435" i="27"/>
  <c r="H437" i="27"/>
  <c r="H441" i="27"/>
  <c r="H447" i="27"/>
  <c r="H449" i="27"/>
  <c r="H453" i="27"/>
  <c r="H455" i="27"/>
  <c r="H465" i="27"/>
  <c r="H469" i="27"/>
  <c r="H473" i="27"/>
  <c r="H475" i="27"/>
  <c r="H477" i="27"/>
  <c r="H495" i="27"/>
  <c r="H501" i="27"/>
  <c r="H504" i="27"/>
  <c r="H506" i="27"/>
  <c r="H510" i="27"/>
  <c r="H18" i="27"/>
  <c r="O18" i="27" s="1"/>
  <c r="H20" i="27"/>
  <c r="O20" i="27" s="1"/>
  <c r="H22" i="27"/>
  <c r="O22" i="27" s="1"/>
  <c r="H24" i="27"/>
  <c r="BA24" i="27" s="1"/>
  <c r="BG24" i="27" s="1"/>
  <c r="H26" i="27"/>
  <c r="BA26" i="27" s="1"/>
  <c r="H28" i="27"/>
  <c r="BA28" i="27" s="1"/>
  <c r="H30" i="27"/>
  <c r="O30" i="27" s="1"/>
  <c r="H32" i="27"/>
  <c r="BA32" i="27" s="1"/>
  <c r="H34" i="27"/>
  <c r="BA34" i="27" s="1"/>
  <c r="H36" i="27"/>
  <c r="H38" i="27"/>
  <c r="BA38" i="27" s="1"/>
  <c r="H40" i="27"/>
  <c r="BA40" i="27" s="1"/>
  <c r="BG40" i="27" s="1"/>
  <c r="H42" i="27"/>
  <c r="BB42" i="27" s="1"/>
  <c r="BH42" i="27" s="1"/>
  <c r="H44" i="27"/>
  <c r="H46" i="27"/>
  <c r="H48" i="27"/>
  <c r="H50" i="27"/>
  <c r="BA50" i="27" s="1"/>
  <c r="BG50" i="27" s="1"/>
  <c r="H52" i="27"/>
  <c r="BA52" i="27" s="1"/>
  <c r="BG52" i="27" s="1"/>
  <c r="H54" i="27"/>
  <c r="BA54" i="27" s="1"/>
  <c r="BG54" i="27" s="1"/>
  <c r="H56" i="27"/>
  <c r="BA56" i="27" s="1"/>
  <c r="BG56" i="27" s="1"/>
  <c r="H58" i="27"/>
  <c r="H60" i="27"/>
  <c r="BA60" i="27" s="1"/>
  <c r="H62" i="27"/>
  <c r="H64" i="27"/>
  <c r="BA64" i="27" s="1"/>
  <c r="H66" i="27"/>
  <c r="BA66" i="27" s="1"/>
  <c r="H68" i="27"/>
  <c r="BA68" i="27" s="1"/>
  <c r="H70" i="27"/>
  <c r="BA70" i="27" s="1"/>
  <c r="H72" i="27"/>
  <c r="BA72" i="27" s="1"/>
  <c r="H74" i="27"/>
  <c r="BA74" i="27" s="1"/>
  <c r="BG74" i="27" s="1"/>
  <c r="H76" i="27"/>
  <c r="O76" i="27" s="1"/>
  <c r="H78" i="27"/>
  <c r="BA78" i="27" s="1"/>
  <c r="BG78" i="27" s="1"/>
  <c r="H80" i="27"/>
  <c r="O80" i="27" s="1"/>
  <c r="H82" i="27"/>
  <c r="O82" i="27" s="1"/>
  <c r="H84" i="27"/>
  <c r="BA84" i="27" s="1"/>
  <c r="H86" i="27"/>
  <c r="H88" i="27"/>
  <c r="BB88" i="27" s="1"/>
  <c r="H90" i="27"/>
  <c r="BB90" i="27" s="1"/>
  <c r="H92" i="27"/>
  <c r="H94" i="27"/>
  <c r="H96" i="27"/>
  <c r="H98" i="27"/>
  <c r="H100" i="27"/>
  <c r="H102" i="27"/>
  <c r="H104" i="27"/>
  <c r="H106" i="27"/>
  <c r="H108" i="27"/>
  <c r="H110" i="27"/>
  <c r="H112" i="27"/>
  <c r="H114" i="27"/>
  <c r="H116" i="27"/>
  <c r="H118" i="27"/>
  <c r="H120" i="27"/>
  <c r="H122" i="27"/>
  <c r="H124" i="27"/>
  <c r="H126" i="27"/>
  <c r="H128" i="27"/>
  <c r="H130" i="27"/>
  <c r="H132" i="27"/>
  <c r="H134" i="27"/>
  <c r="H136" i="27"/>
  <c r="H138" i="27"/>
  <c r="H140" i="27"/>
  <c r="H142" i="27"/>
  <c r="H144" i="27"/>
  <c r="H146" i="27"/>
  <c r="H148" i="27"/>
  <c r="H150" i="27"/>
  <c r="H152" i="27"/>
  <c r="H154" i="27"/>
  <c r="H156" i="27"/>
  <c r="H158" i="27"/>
  <c r="H160" i="27"/>
  <c r="H162" i="27"/>
  <c r="H164" i="27"/>
  <c r="H166" i="27"/>
  <c r="H168" i="27"/>
  <c r="H170" i="27"/>
  <c r="H172" i="27"/>
  <c r="H174" i="27"/>
  <c r="H176" i="27"/>
  <c r="H178" i="27"/>
  <c r="H180" i="27"/>
  <c r="H182" i="27"/>
  <c r="H184" i="27"/>
  <c r="H186" i="27"/>
  <c r="H188" i="27"/>
  <c r="H190" i="27"/>
  <c r="H192" i="27"/>
  <c r="H194" i="27"/>
  <c r="H196" i="27"/>
  <c r="H198" i="27"/>
  <c r="H200" i="27"/>
  <c r="H202" i="27"/>
  <c r="H204" i="27"/>
  <c r="H206" i="27"/>
  <c r="H208" i="27"/>
  <c r="H210" i="27"/>
  <c r="H212" i="27"/>
  <c r="H214" i="27"/>
  <c r="H216" i="27"/>
  <c r="H218" i="27"/>
  <c r="H220" i="27"/>
  <c r="H222" i="27"/>
  <c r="H224" i="27"/>
  <c r="H226" i="27"/>
  <c r="H228" i="27"/>
  <c r="H230" i="27"/>
  <c r="H232" i="27"/>
  <c r="H234" i="27"/>
  <c r="H236" i="27"/>
  <c r="H238" i="27"/>
  <c r="H240" i="27"/>
  <c r="H242" i="27"/>
  <c r="H244" i="27"/>
  <c r="H246" i="27"/>
  <c r="H248" i="27"/>
  <c r="H250" i="27"/>
  <c r="H252" i="27"/>
  <c r="H254" i="27"/>
  <c r="H256" i="27"/>
  <c r="H258" i="27"/>
  <c r="H260" i="27"/>
  <c r="H262" i="27"/>
  <c r="H264" i="27"/>
  <c r="H266" i="27"/>
  <c r="H268" i="27"/>
  <c r="H270" i="27"/>
  <c r="H272" i="27"/>
  <c r="H274" i="27"/>
  <c r="H276" i="27"/>
  <c r="H278" i="27"/>
  <c r="H280" i="27"/>
  <c r="H282" i="27"/>
  <c r="H284" i="27"/>
  <c r="H286" i="27"/>
  <c r="H288" i="27"/>
  <c r="H290" i="27"/>
  <c r="H292" i="27"/>
  <c r="H294" i="27"/>
  <c r="H296" i="27"/>
  <c r="H298" i="27"/>
  <c r="H300" i="27"/>
  <c r="H302" i="27"/>
  <c r="H304" i="27"/>
  <c r="H306" i="27"/>
  <c r="H308" i="27"/>
  <c r="H310" i="27"/>
  <c r="H312" i="27"/>
  <c r="H314" i="27"/>
  <c r="H316" i="27"/>
  <c r="H318" i="27"/>
  <c r="H320" i="27"/>
  <c r="H322" i="27"/>
  <c r="H324" i="27"/>
  <c r="H326" i="27"/>
  <c r="H328" i="27"/>
  <c r="H330" i="27"/>
  <c r="H332" i="27"/>
  <c r="H334" i="27"/>
  <c r="H336" i="27"/>
  <c r="H338" i="27"/>
  <c r="H340" i="27"/>
  <c r="H342" i="27"/>
  <c r="H344" i="27"/>
  <c r="H346" i="27"/>
  <c r="H348" i="27"/>
  <c r="H350" i="27"/>
  <c r="H352" i="27"/>
  <c r="H354" i="27"/>
  <c r="H356" i="27"/>
  <c r="H358" i="27"/>
  <c r="H360" i="27"/>
  <c r="H362" i="27"/>
  <c r="H364" i="27"/>
  <c r="H366" i="27"/>
  <c r="H368" i="27"/>
  <c r="H370" i="27"/>
  <c r="H372" i="27"/>
  <c r="H374" i="27"/>
  <c r="H376" i="27"/>
  <c r="H378" i="27"/>
  <c r="H380" i="27"/>
  <c r="H382" i="27"/>
  <c r="H384" i="27"/>
  <c r="H386" i="27"/>
  <c r="H388" i="27"/>
  <c r="H390" i="27"/>
  <c r="H392" i="27"/>
  <c r="H394" i="27"/>
  <c r="H396" i="27"/>
  <c r="H398" i="27"/>
  <c r="H400" i="27"/>
  <c r="H402" i="27"/>
  <c r="H404" i="27"/>
  <c r="H406" i="27"/>
  <c r="H408" i="27"/>
  <c r="H410" i="27"/>
  <c r="H412" i="27"/>
  <c r="H414" i="27"/>
  <c r="H416" i="27"/>
  <c r="H418" i="27"/>
  <c r="H420" i="27"/>
  <c r="H422" i="27"/>
  <c r="H424" i="27"/>
  <c r="H426" i="27"/>
  <c r="H428" i="27"/>
  <c r="H430" i="27"/>
  <c r="H432" i="27"/>
  <c r="H434" i="27"/>
  <c r="H436" i="27"/>
  <c r="H438" i="27"/>
  <c r="H440" i="27"/>
  <c r="H442" i="27"/>
  <c r="H444" i="27"/>
  <c r="H446" i="27"/>
  <c r="H448" i="27"/>
  <c r="H450" i="27"/>
  <c r="H452" i="27"/>
  <c r="H454" i="27"/>
  <c r="H456" i="27"/>
  <c r="H458" i="27"/>
  <c r="H460" i="27"/>
  <c r="H462" i="27"/>
  <c r="H464" i="27"/>
  <c r="H466" i="27"/>
  <c r="H468" i="27"/>
  <c r="H470" i="27"/>
  <c r="H472" i="27"/>
  <c r="H474" i="27"/>
  <c r="H476" i="27"/>
  <c r="H478" i="27"/>
  <c r="H480" i="27"/>
  <c r="H482" i="27"/>
  <c r="H484" i="27"/>
  <c r="H486" i="27"/>
  <c r="H488" i="27"/>
  <c r="H490" i="27"/>
  <c r="H492" i="27"/>
  <c r="H494" i="27"/>
  <c r="H496" i="27"/>
  <c r="H498" i="27"/>
  <c r="H16" i="27"/>
  <c r="O16" i="27" s="1"/>
  <c r="Q37" i="27" l="1"/>
  <c r="P40" i="27"/>
  <c r="O28" i="27"/>
  <c r="V28" i="27" s="1"/>
  <c r="BK28" i="27" s="1"/>
  <c r="BO28" i="27" s="1"/>
  <c r="BB43" i="27"/>
  <c r="P42" i="27"/>
  <c r="Y42" i="27" s="1"/>
  <c r="O26" i="27"/>
  <c r="W26" i="27" s="1"/>
  <c r="P43" i="27"/>
  <c r="X43" i="27" s="1"/>
  <c r="BL43" i="27" s="1"/>
  <c r="P41" i="27"/>
  <c r="X41" i="27" s="1"/>
  <c r="BL41" i="27" s="1"/>
  <c r="BP41" i="27" s="1"/>
  <c r="P39" i="27"/>
  <c r="X39" i="27" s="1"/>
  <c r="BL39" i="27" s="1"/>
  <c r="P90" i="27"/>
  <c r="Y90" i="27" s="1"/>
  <c r="P87" i="27"/>
  <c r="Y87" i="27" s="1"/>
  <c r="O23" i="27"/>
  <c r="W23" i="27" s="1"/>
  <c r="O46" i="27"/>
  <c r="W46" i="27" s="1"/>
  <c r="BA46" i="27"/>
  <c r="O47" i="27"/>
  <c r="W47" i="27" s="1"/>
  <c r="BA47" i="27"/>
  <c r="O73" i="27"/>
  <c r="W73" i="27" s="1"/>
  <c r="O70" i="27"/>
  <c r="W70" i="27" s="1"/>
  <c r="O67" i="27"/>
  <c r="V67" i="27" s="1"/>
  <c r="BK67" i="27" s="1"/>
  <c r="BO67" i="27" s="1"/>
  <c r="O35" i="27"/>
  <c r="W35" i="27" s="1"/>
  <c r="O74" i="27"/>
  <c r="W74" i="27" s="1"/>
  <c r="O44" i="27"/>
  <c r="W44" i="27" s="1"/>
  <c r="BA44" i="27"/>
  <c r="O45" i="27"/>
  <c r="W45" i="27" s="1"/>
  <c r="BA45" i="27"/>
  <c r="BG45" i="27" s="1"/>
  <c r="O60" i="27"/>
  <c r="O85" i="27"/>
  <c r="W85" i="27" s="1"/>
  <c r="O50" i="27"/>
  <c r="V50" i="27" s="1"/>
  <c r="BK50" i="27" s="1"/>
  <c r="BO50" i="27" s="1"/>
  <c r="O84" i="27"/>
  <c r="W84" i="27" s="1"/>
  <c r="O72" i="27"/>
  <c r="W72" i="27" s="1"/>
  <c r="O56" i="27"/>
  <c r="V56" i="27" s="1"/>
  <c r="BK56" i="27" s="1"/>
  <c r="BO56" i="27" s="1"/>
  <c r="O64" i="27"/>
  <c r="W64" i="27" s="1"/>
  <c r="O52" i="27"/>
  <c r="W52" i="27" s="1"/>
  <c r="O59" i="27"/>
  <c r="W59" i="27" s="1"/>
  <c r="O49" i="27"/>
  <c r="V49" i="27" s="1"/>
  <c r="BK49" i="27" s="1"/>
  <c r="BO49" i="27" s="1"/>
  <c r="O41" i="27"/>
  <c r="W41" i="27" s="1"/>
  <c r="O57" i="27"/>
  <c r="W57" i="27" s="1"/>
  <c r="O54" i="27"/>
  <c r="V54" i="27" s="1"/>
  <c r="BK54" i="27" s="1"/>
  <c r="BO54" i="27" s="1"/>
  <c r="O83" i="27"/>
  <c r="W83" i="27" s="1"/>
  <c r="O68" i="27"/>
  <c r="W68" i="27" s="1"/>
  <c r="O61" i="27"/>
  <c r="V61" i="27" s="1"/>
  <c r="BK61" i="27" s="1"/>
  <c r="BO61" i="27" s="1"/>
  <c r="O55" i="27"/>
  <c r="W55" i="27" s="1"/>
  <c r="O43" i="27"/>
  <c r="W43" i="27" s="1"/>
  <c r="O78" i="27"/>
  <c r="W78" i="27" s="1"/>
  <c r="O69" i="27"/>
  <c r="W69" i="27" s="1"/>
  <c r="O66" i="27"/>
  <c r="W66" i="27" s="1"/>
  <c r="O53" i="27"/>
  <c r="V53" i="27" s="1"/>
  <c r="BK53" i="27" s="1"/>
  <c r="BO53" i="27" s="1"/>
  <c r="BB94" i="27"/>
  <c r="BC94" i="27"/>
  <c r="BA94" i="27"/>
  <c r="BB95" i="27"/>
  <c r="BC95" i="27"/>
  <c r="BA95" i="27"/>
  <c r="BC93" i="27"/>
  <c r="BB93" i="27"/>
  <c r="BA93" i="27"/>
  <c r="O32" i="27"/>
  <c r="V32" i="27" s="1"/>
  <c r="BK32" i="27" s="1"/>
  <c r="BO32" i="27" s="1"/>
  <c r="O34" i="27"/>
  <c r="O24" i="27"/>
  <c r="W24" i="27" s="1"/>
  <c r="O38" i="27"/>
  <c r="V38" i="27" s="1"/>
  <c r="BK38" i="27" s="1"/>
  <c r="BO38" i="27" s="1"/>
  <c r="O40" i="27"/>
  <c r="V40" i="27" s="1"/>
  <c r="BK40" i="27" s="1"/>
  <c r="O39" i="27"/>
  <c r="V39" i="27" s="1"/>
  <c r="BK39" i="27" s="1"/>
  <c r="O33" i="27"/>
  <c r="W33" i="27" s="1"/>
  <c r="BC30" i="27"/>
  <c r="BA30" i="27"/>
  <c r="BB30" i="27"/>
  <c r="BC22" i="27"/>
  <c r="BA22" i="27"/>
  <c r="BB22" i="27"/>
  <c r="BC27" i="27"/>
  <c r="BI27" i="27" s="1"/>
  <c r="BB27" i="27"/>
  <c r="BH27" i="27" s="1"/>
  <c r="BA27" i="27"/>
  <c r="BG27" i="27" s="1"/>
  <c r="BC25" i="27"/>
  <c r="BA25" i="27"/>
  <c r="BB25" i="27"/>
  <c r="BA31" i="27"/>
  <c r="BB31" i="27"/>
  <c r="BC31" i="27"/>
  <c r="BA29" i="27"/>
  <c r="BG29" i="27" s="1"/>
  <c r="BB29" i="27"/>
  <c r="BH29" i="27" s="1"/>
  <c r="BC29" i="27"/>
  <c r="BI29" i="27" s="1"/>
  <c r="BA21" i="27"/>
  <c r="BC21" i="27"/>
  <c r="BB21" i="27"/>
  <c r="BC16" i="27"/>
  <c r="BA16" i="27"/>
  <c r="BG16" i="27" s="1"/>
  <c r="BB16" i="27"/>
  <c r="BB19" i="27"/>
  <c r="BH19" i="27" s="1"/>
  <c r="BA19" i="27"/>
  <c r="BG19" i="27" s="1"/>
  <c r="BC19" i="27"/>
  <c r="BI19" i="27" s="1"/>
  <c r="BA20" i="27"/>
  <c r="BC20" i="27"/>
  <c r="BB20" i="27"/>
  <c r="BB18" i="27"/>
  <c r="BC18" i="27"/>
  <c r="BA18" i="27"/>
  <c r="BC17" i="27"/>
  <c r="BA17" i="27"/>
  <c r="BB17" i="27"/>
  <c r="AA507" i="27"/>
  <c r="Z507" i="27"/>
  <c r="BM507" i="27" s="1"/>
  <c r="BQ507" i="27" s="1"/>
  <c r="W504" i="27"/>
  <c r="V504" i="27"/>
  <c r="BK504" i="27" s="1"/>
  <c r="BO504" i="27" s="1"/>
  <c r="AA502" i="27"/>
  <c r="Z502" i="27"/>
  <c r="BM502" i="27" s="1"/>
  <c r="BQ502" i="27" s="1"/>
  <c r="AA496" i="27"/>
  <c r="Z496" i="27"/>
  <c r="BM496" i="27" s="1"/>
  <c r="BQ496" i="27" s="1"/>
  <c r="X493" i="27"/>
  <c r="BL493" i="27" s="1"/>
  <c r="BP493" i="27" s="1"/>
  <c r="Y493" i="27"/>
  <c r="X491" i="27"/>
  <c r="BL491" i="27" s="1"/>
  <c r="BP491" i="27" s="1"/>
  <c r="Y491" i="27"/>
  <c r="AA488" i="27"/>
  <c r="Z488" i="27"/>
  <c r="BM488" i="27" s="1"/>
  <c r="BQ488" i="27" s="1"/>
  <c r="AA485" i="27"/>
  <c r="Z485" i="27"/>
  <c r="BM485" i="27" s="1"/>
  <c r="BQ485" i="27" s="1"/>
  <c r="X479" i="27"/>
  <c r="BL479" i="27" s="1"/>
  <c r="BP479" i="27" s="1"/>
  <c r="Y479" i="27"/>
  <c r="W476" i="27"/>
  <c r="V476" i="27"/>
  <c r="BK476" i="27" s="1"/>
  <c r="BO476" i="27" s="1"/>
  <c r="X473" i="27"/>
  <c r="BL473" i="27" s="1"/>
  <c r="BP473" i="27" s="1"/>
  <c r="Y473" i="27"/>
  <c r="AA470" i="27"/>
  <c r="Z470" i="27"/>
  <c r="BM470" i="27" s="1"/>
  <c r="BQ470" i="27" s="1"/>
  <c r="Y466" i="27"/>
  <c r="X466" i="27"/>
  <c r="BL466" i="27" s="1"/>
  <c r="BP466" i="27" s="1"/>
  <c r="W462" i="27"/>
  <c r="V462" i="27"/>
  <c r="BK462" i="27" s="1"/>
  <c r="BO462" i="27" s="1"/>
  <c r="W459" i="27"/>
  <c r="V459" i="27"/>
  <c r="BK459" i="27" s="1"/>
  <c r="BO459" i="27" s="1"/>
  <c r="W455" i="27"/>
  <c r="V455" i="27"/>
  <c r="BK455" i="27" s="1"/>
  <c r="BO455" i="27" s="1"/>
  <c r="W449" i="27"/>
  <c r="V449" i="27"/>
  <c r="BK449" i="27" s="1"/>
  <c r="BO449" i="27" s="1"/>
  <c r="AA446" i="27"/>
  <c r="Z446" i="27"/>
  <c r="BM446" i="27" s="1"/>
  <c r="BQ446" i="27" s="1"/>
  <c r="AA442" i="27"/>
  <c r="Z442" i="27"/>
  <c r="BM442" i="27" s="1"/>
  <c r="BQ442" i="27" s="1"/>
  <c r="AA435" i="27"/>
  <c r="Z435" i="27"/>
  <c r="BM435" i="27" s="1"/>
  <c r="BQ435" i="27" s="1"/>
  <c r="X431" i="27"/>
  <c r="BL431" i="27" s="1"/>
  <c r="BP431" i="27" s="1"/>
  <c r="Y431" i="27"/>
  <c r="Y428" i="27"/>
  <c r="X428" i="27"/>
  <c r="BL428" i="27" s="1"/>
  <c r="BP428" i="27" s="1"/>
  <c r="Y422" i="27"/>
  <c r="X422" i="27"/>
  <c r="BL422" i="27" s="1"/>
  <c r="BP422" i="27" s="1"/>
  <c r="V418" i="27"/>
  <c r="BK418" i="27" s="1"/>
  <c r="BO418" i="27" s="1"/>
  <c r="W418" i="27"/>
  <c r="W415" i="27"/>
  <c r="V415" i="27"/>
  <c r="BK415" i="27" s="1"/>
  <c r="BO415" i="27" s="1"/>
  <c r="W409" i="27"/>
  <c r="V409" i="27"/>
  <c r="BK409" i="27" s="1"/>
  <c r="BO409" i="27" s="1"/>
  <c r="V406" i="27"/>
  <c r="BK406" i="27" s="1"/>
  <c r="BO406" i="27" s="1"/>
  <c r="W406" i="27"/>
  <c r="W403" i="27"/>
  <c r="V403" i="27"/>
  <c r="BK403" i="27" s="1"/>
  <c r="BO403" i="27" s="1"/>
  <c r="Y400" i="27"/>
  <c r="X400" i="27"/>
  <c r="BL400" i="27" s="1"/>
  <c r="BP400" i="27" s="1"/>
  <c r="Y394" i="27"/>
  <c r="X394" i="27"/>
  <c r="BL394" i="27" s="1"/>
  <c r="BP394" i="27" s="1"/>
  <c r="AA391" i="27"/>
  <c r="Z391" i="27"/>
  <c r="BM391" i="27" s="1"/>
  <c r="BQ391" i="27" s="1"/>
  <c r="AA390" i="27"/>
  <c r="Z390" i="27"/>
  <c r="BM390" i="27" s="1"/>
  <c r="BQ390" i="27" s="1"/>
  <c r="V386" i="27"/>
  <c r="BK386" i="27" s="1"/>
  <c r="BO386" i="27" s="1"/>
  <c r="W386" i="27"/>
  <c r="AA379" i="27"/>
  <c r="Z379" i="27"/>
  <c r="BM379" i="27" s="1"/>
  <c r="BQ379" i="27" s="1"/>
  <c r="AA375" i="27"/>
  <c r="Z375" i="27"/>
  <c r="BM375" i="27" s="1"/>
  <c r="BQ375" i="27" s="1"/>
  <c r="X373" i="27"/>
  <c r="BL373" i="27" s="1"/>
  <c r="BP373" i="27" s="1"/>
  <c r="Y373" i="27"/>
  <c r="AA370" i="27"/>
  <c r="Z370" i="27"/>
  <c r="BM370" i="27" s="1"/>
  <c r="BQ370" i="27" s="1"/>
  <c r="W365" i="27"/>
  <c r="V365" i="27"/>
  <c r="BK365" i="27" s="1"/>
  <c r="BO365" i="27" s="1"/>
  <c r="AA362" i="27"/>
  <c r="Z362" i="27"/>
  <c r="BM362" i="27" s="1"/>
  <c r="BQ362" i="27" s="1"/>
  <c r="AA357" i="27"/>
  <c r="Z357" i="27"/>
  <c r="BM357" i="27" s="1"/>
  <c r="BQ357" i="27" s="1"/>
  <c r="AA351" i="27"/>
  <c r="Z351" i="27"/>
  <c r="BM351" i="27" s="1"/>
  <c r="BQ351" i="27" s="1"/>
  <c r="V348" i="27"/>
  <c r="BK348" i="27" s="1"/>
  <c r="BO348" i="27" s="1"/>
  <c r="W348" i="27"/>
  <c r="AA345" i="27"/>
  <c r="Z345" i="27"/>
  <c r="BM345" i="27" s="1"/>
  <c r="BQ345" i="27" s="1"/>
  <c r="AA342" i="27"/>
  <c r="Z342" i="27"/>
  <c r="BM342" i="27" s="1"/>
  <c r="BQ342" i="27" s="1"/>
  <c r="AA336" i="27"/>
  <c r="Z336" i="27"/>
  <c r="BM336" i="27" s="1"/>
  <c r="BQ336" i="27" s="1"/>
  <c r="X333" i="27"/>
  <c r="BL333" i="27" s="1"/>
  <c r="BP333" i="27" s="1"/>
  <c r="Y333" i="27"/>
  <c r="AA329" i="27"/>
  <c r="Z329" i="27"/>
  <c r="BM329" i="27" s="1"/>
  <c r="BQ329" i="27" s="1"/>
  <c r="V318" i="27"/>
  <c r="BK318" i="27" s="1"/>
  <c r="BO318" i="27" s="1"/>
  <c r="W318" i="27"/>
  <c r="X315" i="27"/>
  <c r="BL315" i="27" s="1"/>
  <c r="BP315" i="27" s="1"/>
  <c r="Y315" i="27"/>
  <c r="Y312" i="27"/>
  <c r="X312" i="27"/>
  <c r="BL312" i="27" s="1"/>
  <c r="BP312" i="27" s="1"/>
  <c r="W305" i="27"/>
  <c r="V305" i="27"/>
  <c r="BK305" i="27" s="1"/>
  <c r="BO305" i="27" s="1"/>
  <c r="Y302" i="27"/>
  <c r="X302" i="27"/>
  <c r="BL302" i="27" s="1"/>
  <c r="BP302" i="27" s="1"/>
  <c r="W299" i="27"/>
  <c r="V299" i="27"/>
  <c r="BK299" i="27" s="1"/>
  <c r="BO299" i="27" s="1"/>
  <c r="W293" i="27"/>
  <c r="V293" i="27"/>
  <c r="BK293" i="27" s="1"/>
  <c r="BO293" i="27" s="1"/>
  <c r="AA290" i="27"/>
  <c r="Z290" i="27"/>
  <c r="BM290" i="27" s="1"/>
  <c r="BQ290" i="27" s="1"/>
  <c r="W287" i="27"/>
  <c r="V287" i="27"/>
  <c r="BK287" i="27" s="1"/>
  <c r="BO287" i="27" s="1"/>
  <c r="W277" i="27"/>
  <c r="V277" i="27"/>
  <c r="BK277" i="27" s="1"/>
  <c r="BO277" i="27" s="1"/>
  <c r="V276" i="27"/>
  <c r="BK276" i="27" s="1"/>
  <c r="BO276" i="27" s="1"/>
  <c r="W276" i="27"/>
  <c r="AA273" i="27"/>
  <c r="Z273" i="27"/>
  <c r="BM273" i="27" s="1"/>
  <c r="BQ273" i="27" s="1"/>
  <c r="X267" i="27"/>
  <c r="BL267" i="27" s="1"/>
  <c r="BP267" i="27" s="1"/>
  <c r="Y267" i="27"/>
  <c r="V264" i="27"/>
  <c r="BK264" i="27" s="1"/>
  <c r="BO264" i="27" s="1"/>
  <c r="W264" i="27"/>
  <c r="AA261" i="27"/>
  <c r="Z261" i="27"/>
  <c r="BM261" i="27" s="1"/>
  <c r="BQ261" i="27" s="1"/>
  <c r="AA255" i="27"/>
  <c r="Z255" i="27"/>
  <c r="BM255" i="27" s="1"/>
  <c r="BQ255" i="27" s="1"/>
  <c r="X253" i="27"/>
  <c r="BL253" i="27" s="1"/>
  <c r="BP253" i="27" s="1"/>
  <c r="Y253" i="27"/>
  <c r="AA250" i="27"/>
  <c r="Z250" i="27"/>
  <c r="BM250" i="27" s="1"/>
  <c r="BQ250" i="27" s="1"/>
  <c r="AA244" i="27"/>
  <c r="Z244" i="27"/>
  <c r="BM244" i="27" s="1"/>
  <c r="BQ244" i="27" s="1"/>
  <c r="X241" i="27"/>
  <c r="BL241" i="27" s="1"/>
  <c r="BP241" i="27" s="1"/>
  <c r="Y241" i="27"/>
  <c r="AA238" i="27"/>
  <c r="Z238" i="27"/>
  <c r="BM238" i="27" s="1"/>
  <c r="BQ238" i="27" s="1"/>
  <c r="AA232" i="27"/>
  <c r="Z232" i="27"/>
  <c r="BM232" i="27" s="1"/>
  <c r="BQ232" i="27" s="1"/>
  <c r="X229" i="27"/>
  <c r="BL229" i="27" s="1"/>
  <c r="BP229" i="27" s="1"/>
  <c r="Y229" i="27"/>
  <c r="AA226" i="27"/>
  <c r="Z226" i="27"/>
  <c r="BM226" i="27" s="1"/>
  <c r="BQ226" i="27" s="1"/>
  <c r="Y222" i="27"/>
  <c r="X222" i="27"/>
  <c r="BL222" i="27" s="1"/>
  <c r="BP222" i="27" s="1"/>
  <c r="AA219" i="27"/>
  <c r="Z219" i="27"/>
  <c r="BM219" i="27" s="1"/>
  <c r="BQ219" i="27" s="1"/>
  <c r="Y216" i="27"/>
  <c r="X216" i="27"/>
  <c r="BL216" i="27" s="1"/>
  <c r="BP216" i="27" s="1"/>
  <c r="Y210" i="27"/>
  <c r="X210" i="27"/>
  <c r="BL210" i="27" s="1"/>
  <c r="BP210" i="27" s="1"/>
  <c r="Z207" i="27"/>
  <c r="BM207" i="27" s="1"/>
  <c r="BQ207" i="27" s="1"/>
  <c r="AA207" i="27"/>
  <c r="Y204" i="27"/>
  <c r="X204" i="27"/>
  <c r="BL204" i="27" s="1"/>
  <c r="BP204" i="27" s="1"/>
  <c r="Y198" i="27"/>
  <c r="X198" i="27"/>
  <c r="BL198" i="27" s="1"/>
  <c r="BP198" i="27" s="1"/>
  <c r="X195" i="27"/>
  <c r="BL195" i="27" s="1"/>
  <c r="BP195" i="27" s="1"/>
  <c r="Y195" i="27"/>
  <c r="Y192" i="27"/>
  <c r="X192" i="27"/>
  <c r="BL192" i="27" s="1"/>
  <c r="BP192" i="27" s="1"/>
  <c r="Y186" i="27"/>
  <c r="X186" i="27"/>
  <c r="BL186" i="27" s="1"/>
  <c r="BP186" i="27" s="1"/>
  <c r="X183" i="27"/>
  <c r="BL183" i="27" s="1"/>
  <c r="BP183" i="27" s="1"/>
  <c r="Y183" i="27"/>
  <c r="V180" i="27"/>
  <c r="BK180" i="27" s="1"/>
  <c r="BO180" i="27" s="1"/>
  <c r="W180" i="27"/>
  <c r="Z177" i="27"/>
  <c r="BM177" i="27" s="1"/>
  <c r="BQ177" i="27" s="1"/>
  <c r="AA177" i="27"/>
  <c r="X171" i="27"/>
  <c r="BL171" i="27" s="1"/>
  <c r="BP171" i="27" s="1"/>
  <c r="Y171" i="27"/>
  <c r="Z168" i="27"/>
  <c r="BM168" i="27" s="1"/>
  <c r="BQ168" i="27" s="1"/>
  <c r="AA168" i="27"/>
  <c r="X165" i="27"/>
  <c r="BL165" i="27" s="1"/>
  <c r="BP165" i="27" s="1"/>
  <c r="Y165" i="27"/>
  <c r="W162" i="27"/>
  <c r="V162" i="27"/>
  <c r="BK162" i="27" s="1"/>
  <c r="BO162" i="27" s="1"/>
  <c r="Z155" i="27"/>
  <c r="BM155" i="27" s="1"/>
  <c r="BQ155" i="27" s="1"/>
  <c r="AA155" i="27"/>
  <c r="Y151" i="27"/>
  <c r="X151" i="27"/>
  <c r="BL151" i="27" s="1"/>
  <c r="BP151" i="27" s="1"/>
  <c r="Y148" i="27"/>
  <c r="X148" i="27"/>
  <c r="BL148" i="27" s="1"/>
  <c r="BP148" i="27" s="1"/>
  <c r="Y142" i="27"/>
  <c r="X142" i="27"/>
  <c r="BL142" i="27" s="1"/>
  <c r="BP142" i="27" s="1"/>
  <c r="Z139" i="27"/>
  <c r="BM139" i="27" s="1"/>
  <c r="BQ139" i="27" s="1"/>
  <c r="AA139" i="27"/>
  <c r="Y136" i="27"/>
  <c r="X136" i="27"/>
  <c r="BL136" i="27" s="1"/>
  <c r="BP136" i="27" s="1"/>
  <c r="V130" i="27"/>
  <c r="BK130" i="27" s="1"/>
  <c r="BO130" i="27" s="1"/>
  <c r="W130" i="27"/>
  <c r="Z126" i="27"/>
  <c r="BM126" i="27" s="1"/>
  <c r="BQ126" i="27" s="1"/>
  <c r="AA126" i="27"/>
  <c r="W123" i="27"/>
  <c r="V123" i="27"/>
  <c r="BK123" i="27" s="1"/>
  <c r="BO123" i="27" s="1"/>
  <c r="W117" i="27"/>
  <c r="V117" i="27"/>
  <c r="BK117" i="27" s="1"/>
  <c r="BO117" i="27" s="1"/>
  <c r="W114" i="27"/>
  <c r="V114" i="27"/>
  <c r="BK114" i="27" s="1"/>
  <c r="BO114" i="27" s="1"/>
  <c r="W111" i="27"/>
  <c r="V111" i="27"/>
  <c r="BK111" i="27" s="1"/>
  <c r="BO111" i="27" s="1"/>
  <c r="W105" i="27"/>
  <c r="V105" i="27"/>
  <c r="BK105" i="27" s="1"/>
  <c r="BO105" i="27" s="1"/>
  <c r="Z103" i="27"/>
  <c r="BM103" i="27" s="1"/>
  <c r="BQ103" i="27" s="1"/>
  <c r="AA103" i="27"/>
  <c r="Y100" i="27"/>
  <c r="X100" i="27"/>
  <c r="BL100" i="27" s="1"/>
  <c r="BP100" i="27" s="1"/>
  <c r="Z95" i="27"/>
  <c r="BM95" i="27" s="1"/>
  <c r="BQ95" i="27" s="1"/>
  <c r="AA95" i="27"/>
  <c r="Z92" i="27"/>
  <c r="BM92" i="27" s="1"/>
  <c r="BQ92" i="27" s="1"/>
  <c r="AA92" i="27"/>
  <c r="Y89" i="27"/>
  <c r="X89" i="27"/>
  <c r="BL89" i="27" s="1"/>
  <c r="BP89" i="27" s="1"/>
  <c r="Z86" i="27"/>
  <c r="BM86" i="27" s="1"/>
  <c r="BQ86" i="27" s="1"/>
  <c r="AA86" i="27"/>
  <c r="Z79" i="27"/>
  <c r="BM79" i="27" s="1"/>
  <c r="BQ79" i="27" s="1"/>
  <c r="AA79" i="27"/>
  <c r="W76" i="27"/>
  <c r="V76" i="27"/>
  <c r="BK76" i="27" s="1"/>
  <c r="BO76" i="27" s="1"/>
  <c r="Z73" i="27"/>
  <c r="BM73" i="27" s="1"/>
  <c r="AA73" i="27"/>
  <c r="Z67" i="27"/>
  <c r="BM67" i="27" s="1"/>
  <c r="AA67" i="27"/>
  <c r="Y60" i="27"/>
  <c r="X60" i="27"/>
  <c r="BL60" i="27" s="1"/>
  <c r="Y54" i="27"/>
  <c r="X54" i="27"/>
  <c r="BL54" i="27" s="1"/>
  <c r="BP54" i="27" s="1"/>
  <c r="Y51" i="27"/>
  <c r="X51" i="27"/>
  <c r="BL51" i="27" s="1"/>
  <c r="BP51" i="27" s="1"/>
  <c r="Y48" i="27"/>
  <c r="X48" i="27"/>
  <c r="BL48" i="27" s="1"/>
  <c r="BP48" i="27" s="1"/>
  <c r="W29" i="27"/>
  <c r="V29" i="27"/>
  <c r="Y21" i="27"/>
  <c r="X21" i="27"/>
  <c r="BL21" i="27" s="1"/>
  <c r="BP21" i="27" s="1"/>
  <c r="AA18" i="27"/>
  <c r="Z18" i="27"/>
  <c r="BM18" i="27" s="1"/>
  <c r="AA508" i="27"/>
  <c r="Z508" i="27"/>
  <c r="BM508" i="27" s="1"/>
  <c r="BQ508" i="27" s="1"/>
  <c r="X505" i="27"/>
  <c r="BL505" i="27" s="1"/>
  <c r="BP505" i="27" s="1"/>
  <c r="Y505" i="27"/>
  <c r="AA501" i="27"/>
  <c r="Z501" i="27"/>
  <c r="BM501" i="27" s="1"/>
  <c r="BQ501" i="27" s="1"/>
  <c r="X495" i="27"/>
  <c r="BL495" i="27" s="1"/>
  <c r="BP495" i="27" s="1"/>
  <c r="Y495" i="27"/>
  <c r="AA492" i="27"/>
  <c r="Z492" i="27"/>
  <c r="BM492" i="27" s="1"/>
  <c r="BQ492" i="27" s="1"/>
  <c r="AA489" i="27"/>
  <c r="Z489" i="27"/>
  <c r="BM489" i="27" s="1"/>
  <c r="BQ489" i="27" s="1"/>
  <c r="X483" i="27"/>
  <c r="BL483" i="27" s="1"/>
  <c r="BP483" i="27" s="1"/>
  <c r="Y483" i="27"/>
  <c r="AA480" i="27"/>
  <c r="Z480" i="27"/>
  <c r="BM480" i="27" s="1"/>
  <c r="BQ480" i="27" s="1"/>
  <c r="AA477" i="27"/>
  <c r="Z477" i="27"/>
  <c r="BM477" i="27" s="1"/>
  <c r="BQ477" i="27" s="1"/>
  <c r="W472" i="27"/>
  <c r="V472" i="27"/>
  <c r="BK472" i="27" s="1"/>
  <c r="BO472" i="27" s="1"/>
  <c r="X469" i="27"/>
  <c r="BL469" i="27" s="1"/>
  <c r="BP469" i="27" s="1"/>
  <c r="Y469" i="27"/>
  <c r="AA465" i="27"/>
  <c r="Z465" i="27"/>
  <c r="BM465" i="27" s="1"/>
  <c r="BQ465" i="27" s="1"/>
  <c r="W460" i="27"/>
  <c r="V460" i="27"/>
  <c r="BK460" i="27" s="1"/>
  <c r="BO460" i="27" s="1"/>
  <c r="AA458" i="27"/>
  <c r="Z458" i="27"/>
  <c r="BM458" i="27" s="1"/>
  <c r="BQ458" i="27" s="1"/>
  <c r="Y456" i="27"/>
  <c r="X456" i="27"/>
  <c r="BL456" i="27" s="1"/>
  <c r="BP456" i="27" s="1"/>
  <c r="V450" i="27"/>
  <c r="BK450" i="27" s="1"/>
  <c r="BO450" i="27" s="1"/>
  <c r="W450" i="27"/>
  <c r="AA447" i="27"/>
  <c r="Z447" i="27"/>
  <c r="BM447" i="27" s="1"/>
  <c r="BQ447" i="27" s="1"/>
  <c r="Y444" i="27"/>
  <c r="X444" i="27"/>
  <c r="BL444" i="27" s="1"/>
  <c r="BP444" i="27" s="1"/>
  <c r="V438" i="27"/>
  <c r="BK438" i="27" s="1"/>
  <c r="BO438" i="27" s="1"/>
  <c r="W438" i="27"/>
  <c r="V436" i="27"/>
  <c r="BK436" i="27" s="1"/>
  <c r="BO436" i="27" s="1"/>
  <c r="W436" i="27"/>
  <c r="AA433" i="27"/>
  <c r="Z433" i="27"/>
  <c r="BM433" i="27" s="1"/>
  <c r="BQ433" i="27" s="1"/>
  <c r="AA427" i="27"/>
  <c r="Z427" i="27"/>
  <c r="BM427" i="27" s="1"/>
  <c r="BQ427" i="27" s="1"/>
  <c r="V424" i="27"/>
  <c r="BK424" i="27" s="1"/>
  <c r="BO424" i="27" s="1"/>
  <c r="W424" i="27"/>
  <c r="AA421" i="27"/>
  <c r="Z421" i="27"/>
  <c r="BM421" i="27" s="1"/>
  <c r="BQ421" i="27" s="1"/>
  <c r="AA416" i="27"/>
  <c r="Z416" i="27"/>
  <c r="BM416" i="27" s="1"/>
  <c r="BQ416" i="27" s="1"/>
  <c r="V412" i="27"/>
  <c r="BK412" i="27" s="1"/>
  <c r="BO412" i="27" s="1"/>
  <c r="W412" i="27"/>
  <c r="AA410" i="27"/>
  <c r="Z410" i="27"/>
  <c r="BM410" i="27" s="1"/>
  <c r="BQ410" i="27" s="1"/>
  <c r="W401" i="27"/>
  <c r="V401" i="27"/>
  <c r="BK401" i="27" s="1"/>
  <c r="BO401" i="27" s="1"/>
  <c r="AA398" i="27"/>
  <c r="Z398" i="27"/>
  <c r="BM398" i="27" s="1"/>
  <c r="BQ398" i="27" s="1"/>
  <c r="W395" i="27"/>
  <c r="V395" i="27"/>
  <c r="BK395" i="27" s="1"/>
  <c r="BO395" i="27" s="1"/>
  <c r="X387" i="27"/>
  <c r="BL387" i="27" s="1"/>
  <c r="BP387" i="27" s="1"/>
  <c r="Y387" i="27"/>
  <c r="X385" i="27"/>
  <c r="BL385" i="27" s="1"/>
  <c r="BP385" i="27" s="1"/>
  <c r="Y385" i="27"/>
  <c r="AA382" i="27"/>
  <c r="Z382" i="27"/>
  <c r="BM382" i="27" s="1"/>
  <c r="BQ382" i="27" s="1"/>
  <c r="V378" i="27"/>
  <c r="BK378" i="27" s="1"/>
  <c r="BO378" i="27" s="1"/>
  <c r="W378" i="27"/>
  <c r="V372" i="27"/>
  <c r="BK372" i="27" s="1"/>
  <c r="BO372" i="27" s="1"/>
  <c r="W372" i="27"/>
  <c r="X369" i="27"/>
  <c r="BL369" i="27" s="1"/>
  <c r="BP369" i="27" s="1"/>
  <c r="Y369" i="27"/>
  <c r="AA366" i="27"/>
  <c r="Z366" i="27"/>
  <c r="BM366" i="27" s="1"/>
  <c r="BQ366" i="27" s="1"/>
  <c r="W361" i="27"/>
  <c r="V361" i="27"/>
  <c r="BK361" i="27" s="1"/>
  <c r="BO361" i="27" s="1"/>
  <c r="AA359" i="27"/>
  <c r="Z359" i="27"/>
  <c r="BM359" i="27" s="1"/>
  <c r="BQ359" i="27" s="1"/>
  <c r="V356" i="27"/>
  <c r="BK356" i="27" s="1"/>
  <c r="BO356" i="27" s="1"/>
  <c r="W356" i="27"/>
  <c r="AA353" i="27"/>
  <c r="Z353" i="27"/>
  <c r="BM353" i="27" s="1"/>
  <c r="BQ353" i="27" s="1"/>
  <c r="AA350" i="27"/>
  <c r="Z350" i="27"/>
  <c r="BM350" i="27" s="1"/>
  <c r="BQ350" i="27" s="1"/>
  <c r="AA343" i="27"/>
  <c r="Z343" i="27"/>
  <c r="BM343" i="27" s="1"/>
  <c r="BQ343" i="27" s="1"/>
  <c r="AA340" i="27"/>
  <c r="Z340" i="27"/>
  <c r="BM340" i="27" s="1"/>
  <c r="BQ340" i="27" s="1"/>
  <c r="AA337" i="27"/>
  <c r="Z337" i="27"/>
  <c r="BM337" i="27" s="1"/>
  <c r="BQ337" i="27" s="1"/>
  <c r="AA331" i="27"/>
  <c r="Z331" i="27"/>
  <c r="BM331" i="27" s="1"/>
  <c r="BQ331" i="27" s="1"/>
  <c r="AA328" i="27"/>
  <c r="Z328" i="27"/>
  <c r="BM328" i="27" s="1"/>
  <c r="BQ328" i="27" s="1"/>
  <c r="V326" i="27"/>
  <c r="BK326" i="27" s="1"/>
  <c r="BO326" i="27" s="1"/>
  <c r="W326" i="27"/>
  <c r="W323" i="27"/>
  <c r="V323" i="27"/>
  <c r="BK323" i="27" s="1"/>
  <c r="BO323" i="27" s="1"/>
  <c r="W317" i="27"/>
  <c r="V317" i="27"/>
  <c r="BK317" i="27" s="1"/>
  <c r="BO317" i="27" s="1"/>
  <c r="Y314" i="27"/>
  <c r="X314" i="27"/>
  <c r="BL314" i="27" s="1"/>
  <c r="BP314" i="27" s="1"/>
  <c r="W311" i="27"/>
  <c r="V311" i="27"/>
  <c r="BK311" i="27" s="1"/>
  <c r="BO311" i="27" s="1"/>
  <c r="AA304" i="27"/>
  <c r="Z304" i="27"/>
  <c r="BM304" i="27" s="1"/>
  <c r="BQ304" i="27" s="1"/>
  <c r="X301" i="27"/>
  <c r="BL301" i="27" s="1"/>
  <c r="BP301" i="27" s="1"/>
  <c r="Y301" i="27"/>
  <c r="V298" i="27"/>
  <c r="BK298" i="27" s="1"/>
  <c r="BO298" i="27" s="1"/>
  <c r="W298" i="27"/>
  <c r="AA292" i="27"/>
  <c r="Z292" i="27"/>
  <c r="BM292" i="27" s="1"/>
  <c r="BQ292" i="27" s="1"/>
  <c r="X289" i="27"/>
  <c r="BL289" i="27" s="1"/>
  <c r="BP289" i="27" s="1"/>
  <c r="Y289" i="27"/>
  <c r="AA286" i="27"/>
  <c r="Z286" i="27"/>
  <c r="BM286" i="27" s="1"/>
  <c r="BQ286" i="27" s="1"/>
  <c r="Y284" i="27"/>
  <c r="X284" i="27"/>
  <c r="BL284" i="27" s="1"/>
  <c r="BP284" i="27" s="1"/>
  <c r="Y278" i="27"/>
  <c r="X278" i="27"/>
  <c r="BL278" i="27" s="1"/>
  <c r="BP278" i="27" s="1"/>
  <c r="V274" i="27"/>
  <c r="BK274" i="27" s="1"/>
  <c r="BO274" i="27" s="1"/>
  <c r="W274" i="27"/>
  <c r="Y272" i="27"/>
  <c r="X272" i="27"/>
  <c r="BL272" i="27" s="1"/>
  <c r="BP272" i="27" s="1"/>
  <c r="Y266" i="27"/>
  <c r="X266" i="27"/>
  <c r="BL266" i="27" s="1"/>
  <c r="BP266" i="27" s="1"/>
  <c r="X263" i="27"/>
  <c r="BL263" i="27" s="1"/>
  <c r="BP263" i="27" s="1"/>
  <c r="Y263" i="27"/>
  <c r="Y260" i="27"/>
  <c r="X260" i="27"/>
  <c r="BL260" i="27" s="1"/>
  <c r="BP260" i="27" s="1"/>
  <c r="Y254" i="27"/>
  <c r="X254" i="27"/>
  <c r="BL254" i="27" s="1"/>
  <c r="BP254" i="27" s="1"/>
  <c r="X251" i="27"/>
  <c r="BL251" i="27" s="1"/>
  <c r="BP251" i="27" s="1"/>
  <c r="Y251" i="27"/>
  <c r="Y248" i="27"/>
  <c r="X248" i="27"/>
  <c r="BL248" i="27" s="1"/>
  <c r="BP248" i="27" s="1"/>
  <c r="AA243" i="27"/>
  <c r="Z243" i="27"/>
  <c r="BM243" i="27" s="1"/>
  <c r="BQ243" i="27" s="1"/>
  <c r="AA240" i="27"/>
  <c r="Z240" i="27"/>
  <c r="BM240" i="27" s="1"/>
  <c r="BQ240" i="27" s="1"/>
  <c r="X237" i="27"/>
  <c r="BL237" i="27" s="1"/>
  <c r="BP237" i="27" s="1"/>
  <c r="Y237" i="27"/>
  <c r="AA234" i="27"/>
  <c r="Z234" i="27"/>
  <c r="BM234" i="27" s="1"/>
  <c r="BQ234" i="27" s="1"/>
  <c r="AA228" i="27"/>
  <c r="Z228" i="27"/>
  <c r="BM228" i="27" s="1"/>
  <c r="BQ228" i="27" s="1"/>
  <c r="AA224" i="27"/>
  <c r="Z224" i="27"/>
  <c r="BM224" i="27" s="1"/>
  <c r="BQ224" i="27" s="1"/>
  <c r="Y220" i="27"/>
  <c r="X220" i="27"/>
  <c r="BL220" i="27" s="1"/>
  <c r="BP220" i="27" s="1"/>
  <c r="X215" i="27"/>
  <c r="BL215" i="27" s="1"/>
  <c r="BP215" i="27" s="1"/>
  <c r="Y215" i="27"/>
  <c r="Z212" i="27"/>
  <c r="BM212" i="27" s="1"/>
  <c r="BQ212" i="27" s="1"/>
  <c r="AA212" i="27"/>
  <c r="Z209" i="27"/>
  <c r="BM209" i="27" s="1"/>
  <c r="BQ209" i="27" s="1"/>
  <c r="AA209" i="27"/>
  <c r="Z206" i="27"/>
  <c r="BM206" i="27" s="1"/>
  <c r="BQ206" i="27" s="1"/>
  <c r="AA206" i="27"/>
  <c r="V200" i="27"/>
  <c r="BK200" i="27" s="1"/>
  <c r="BO200" i="27" s="1"/>
  <c r="W200" i="27"/>
  <c r="X197" i="27"/>
  <c r="BL197" i="27" s="1"/>
  <c r="BP197" i="27" s="1"/>
  <c r="Y197" i="27"/>
  <c r="Z194" i="27"/>
  <c r="BM194" i="27" s="1"/>
  <c r="BQ194" i="27" s="1"/>
  <c r="AA194" i="27"/>
  <c r="Z187" i="27"/>
  <c r="BM187" i="27" s="1"/>
  <c r="BQ187" i="27" s="1"/>
  <c r="AA187" i="27"/>
  <c r="V184" i="27"/>
  <c r="BK184" i="27" s="1"/>
  <c r="BO184" i="27" s="1"/>
  <c r="W184" i="27"/>
  <c r="Z182" i="27"/>
  <c r="BM182" i="27" s="1"/>
  <c r="BQ182" i="27" s="1"/>
  <c r="AA182" i="27"/>
  <c r="Z175" i="27"/>
  <c r="BM175" i="27" s="1"/>
  <c r="BQ175" i="27" s="1"/>
  <c r="AA175" i="27"/>
  <c r="W173" i="27"/>
  <c r="V173" i="27"/>
  <c r="BK173" i="27" s="1"/>
  <c r="BO173" i="27" s="1"/>
  <c r="X169" i="27"/>
  <c r="BL169" i="27" s="1"/>
  <c r="BP169" i="27" s="1"/>
  <c r="Y169" i="27"/>
  <c r="W167" i="27"/>
  <c r="V167" i="27"/>
  <c r="BK167" i="27" s="1"/>
  <c r="BO167" i="27" s="1"/>
  <c r="W161" i="27"/>
  <c r="V161" i="27"/>
  <c r="BK161" i="27" s="1"/>
  <c r="BO161" i="27" s="1"/>
  <c r="Y159" i="27"/>
  <c r="X159" i="27"/>
  <c r="BL159" i="27" s="1"/>
  <c r="BP159" i="27" s="1"/>
  <c r="Y156" i="27"/>
  <c r="X156" i="27"/>
  <c r="BL156" i="27" s="1"/>
  <c r="BP156" i="27" s="1"/>
  <c r="Y150" i="27"/>
  <c r="X150" i="27"/>
  <c r="BL150" i="27" s="1"/>
  <c r="BP150" i="27" s="1"/>
  <c r="Y147" i="27"/>
  <c r="X147" i="27"/>
  <c r="BL147" i="27" s="1"/>
  <c r="BP147" i="27" s="1"/>
  <c r="Y144" i="27"/>
  <c r="X144" i="27"/>
  <c r="BL144" i="27" s="1"/>
  <c r="BP144" i="27" s="1"/>
  <c r="W137" i="27"/>
  <c r="V137" i="27"/>
  <c r="BK137" i="27" s="1"/>
  <c r="BO137" i="27" s="1"/>
  <c r="Y134" i="27"/>
  <c r="X134" i="27"/>
  <c r="BL134" i="27" s="1"/>
  <c r="BP134" i="27" s="1"/>
  <c r="W131" i="27"/>
  <c r="V131" i="27"/>
  <c r="BK131" i="27" s="1"/>
  <c r="BO131" i="27" s="1"/>
  <c r="W125" i="27"/>
  <c r="V125" i="27"/>
  <c r="BK125" i="27" s="1"/>
  <c r="BO125" i="27" s="1"/>
  <c r="Y122" i="27"/>
  <c r="X122" i="27"/>
  <c r="BL122" i="27" s="1"/>
  <c r="BP122" i="27" s="1"/>
  <c r="W119" i="27"/>
  <c r="V119" i="27"/>
  <c r="BK119" i="27" s="1"/>
  <c r="BO119" i="27" s="1"/>
  <c r="Z112" i="27"/>
  <c r="BM112" i="27" s="1"/>
  <c r="BQ112" i="27" s="1"/>
  <c r="AA112" i="27"/>
  <c r="Y109" i="27"/>
  <c r="X109" i="27"/>
  <c r="BL109" i="27" s="1"/>
  <c r="BP109" i="27" s="1"/>
  <c r="W107" i="27"/>
  <c r="V107" i="27"/>
  <c r="BK107" i="27" s="1"/>
  <c r="BO107" i="27" s="1"/>
  <c r="W101" i="27"/>
  <c r="V101" i="27"/>
  <c r="BK101" i="27" s="1"/>
  <c r="BO101" i="27" s="1"/>
  <c r="Z98" i="27"/>
  <c r="BM98" i="27" s="1"/>
  <c r="BQ98" i="27" s="1"/>
  <c r="AA98" i="27"/>
  <c r="Z94" i="27"/>
  <c r="BM94" i="27" s="1"/>
  <c r="BQ94" i="27" s="1"/>
  <c r="AA94" i="27"/>
  <c r="Z88" i="27"/>
  <c r="BM88" i="27" s="1"/>
  <c r="AA88" i="27"/>
  <c r="Y85" i="27"/>
  <c r="X85" i="27"/>
  <c r="BL85" i="27" s="1"/>
  <c r="Y83" i="27"/>
  <c r="X83" i="27"/>
  <c r="BL83" i="27" s="1"/>
  <c r="BP83" i="27" s="1"/>
  <c r="Y80" i="27"/>
  <c r="X80" i="27"/>
  <c r="BL80" i="27" s="1"/>
  <c r="Z71" i="27"/>
  <c r="BM71" i="27" s="1"/>
  <c r="AA71" i="27"/>
  <c r="AA68" i="27"/>
  <c r="Z68" i="27"/>
  <c r="BM68" i="27" s="1"/>
  <c r="Y65" i="27"/>
  <c r="X65" i="27"/>
  <c r="BL65" i="27" s="1"/>
  <c r="BP65" i="27" s="1"/>
  <c r="W63" i="27"/>
  <c r="V63" i="27"/>
  <c r="BK63" i="27" s="1"/>
  <c r="BO63" i="27" s="1"/>
  <c r="Y58" i="27"/>
  <c r="X58" i="27"/>
  <c r="BL58" i="27" s="1"/>
  <c r="BP58" i="27" s="1"/>
  <c r="Y55" i="27"/>
  <c r="X55" i="27"/>
  <c r="BL55" i="27" s="1"/>
  <c r="AA50" i="27"/>
  <c r="Z50" i="27"/>
  <c r="BM50" i="27" s="1"/>
  <c r="Z43" i="27"/>
  <c r="BM43" i="27" s="1"/>
  <c r="AA43" i="27"/>
  <c r="AA40" i="27"/>
  <c r="Z40" i="27"/>
  <c r="BM40" i="27" s="1"/>
  <c r="BQ40" i="27" s="1"/>
  <c r="Y37" i="27"/>
  <c r="X37" i="27"/>
  <c r="BL37" i="27" s="1"/>
  <c r="AA34" i="27"/>
  <c r="Z34" i="27"/>
  <c r="BM34" i="27" s="1"/>
  <c r="AA28" i="27"/>
  <c r="Z28" i="27"/>
  <c r="BM28" i="27" s="1"/>
  <c r="Y25" i="27"/>
  <c r="X25" i="27"/>
  <c r="BL25" i="27" s="1"/>
  <c r="BP25" i="27" s="1"/>
  <c r="W22" i="27"/>
  <c r="V22" i="27"/>
  <c r="BK22" i="27" s="1"/>
  <c r="BO22" i="27" s="1"/>
  <c r="AA16" i="27"/>
  <c r="Z16" i="27"/>
  <c r="BM16" i="27" s="1"/>
  <c r="V388" i="27"/>
  <c r="BK388" i="27" s="1"/>
  <c r="BO388" i="27" s="1"/>
  <c r="W388" i="27"/>
  <c r="AA509" i="27"/>
  <c r="Z509" i="27"/>
  <c r="BM509" i="27" s="1"/>
  <c r="BQ509" i="27" s="1"/>
  <c r="AA503" i="27"/>
  <c r="Z503" i="27"/>
  <c r="BM503" i="27" s="1"/>
  <c r="BQ503" i="27" s="1"/>
  <c r="W500" i="27"/>
  <c r="V500" i="27"/>
  <c r="BK500" i="27" s="1"/>
  <c r="BO500" i="27" s="1"/>
  <c r="AA497" i="27"/>
  <c r="Z497" i="27"/>
  <c r="BM497" i="27" s="1"/>
  <c r="BQ497" i="27" s="1"/>
  <c r="W490" i="27"/>
  <c r="V490" i="27"/>
  <c r="BK490" i="27" s="1"/>
  <c r="BO490" i="27" s="1"/>
  <c r="AA487" i="27"/>
  <c r="Z487" i="27"/>
  <c r="BM487" i="27" s="1"/>
  <c r="BQ487" i="27" s="1"/>
  <c r="Y484" i="27"/>
  <c r="X484" i="27"/>
  <c r="BL484" i="27" s="1"/>
  <c r="BP484" i="27" s="1"/>
  <c r="Y478" i="27"/>
  <c r="X478" i="27"/>
  <c r="BL478" i="27" s="1"/>
  <c r="BP478" i="27" s="1"/>
  <c r="Y474" i="27"/>
  <c r="X474" i="27"/>
  <c r="BL474" i="27" s="1"/>
  <c r="BP474" i="27" s="1"/>
  <c r="W471" i="27"/>
  <c r="V471" i="27"/>
  <c r="BK471" i="27" s="1"/>
  <c r="BO471" i="27" s="1"/>
  <c r="W461" i="27"/>
  <c r="V461" i="27"/>
  <c r="BK461" i="27" s="1"/>
  <c r="BO461" i="27" s="1"/>
  <c r="X457" i="27"/>
  <c r="BL457" i="27" s="1"/>
  <c r="BP457" i="27" s="1"/>
  <c r="Y457" i="27"/>
  <c r="AA454" i="27"/>
  <c r="Z454" i="27"/>
  <c r="BM454" i="27" s="1"/>
  <c r="BQ454" i="27" s="1"/>
  <c r="W451" i="27"/>
  <c r="V451" i="27"/>
  <c r="BK451" i="27" s="1"/>
  <c r="BO451" i="27" s="1"/>
  <c r="W445" i="27"/>
  <c r="V445" i="27"/>
  <c r="BK445" i="27" s="1"/>
  <c r="BO445" i="27" s="1"/>
  <c r="X443" i="27"/>
  <c r="BL443" i="27" s="1"/>
  <c r="BP443" i="27" s="1"/>
  <c r="Y443" i="27"/>
  <c r="Y440" i="27"/>
  <c r="X440" i="27"/>
  <c r="BL440" i="27" s="1"/>
  <c r="BP440" i="27" s="1"/>
  <c r="Y434" i="27"/>
  <c r="X434" i="27"/>
  <c r="BL434" i="27" s="1"/>
  <c r="BP434" i="27" s="1"/>
  <c r="V432" i="27"/>
  <c r="BK432" i="27" s="1"/>
  <c r="BO432" i="27" s="1"/>
  <c r="W432" i="27"/>
  <c r="AA429" i="27"/>
  <c r="Z429" i="27"/>
  <c r="BM429" i="27" s="1"/>
  <c r="BQ429" i="27" s="1"/>
  <c r="AA423" i="27"/>
  <c r="Z423" i="27"/>
  <c r="BM423" i="27" s="1"/>
  <c r="BQ423" i="27" s="1"/>
  <c r="V420" i="27"/>
  <c r="BK420" i="27" s="1"/>
  <c r="BO420" i="27" s="1"/>
  <c r="W420" i="27"/>
  <c r="AA417" i="27"/>
  <c r="Z417" i="27"/>
  <c r="BM417" i="27" s="1"/>
  <c r="BQ417" i="27" s="1"/>
  <c r="AA411" i="27"/>
  <c r="Z411" i="27"/>
  <c r="BM411" i="27" s="1"/>
  <c r="BQ411" i="27" s="1"/>
  <c r="AA408" i="27"/>
  <c r="Z408" i="27"/>
  <c r="BM408" i="27" s="1"/>
  <c r="BQ408" i="27" s="1"/>
  <c r="X405" i="27"/>
  <c r="BL405" i="27" s="1"/>
  <c r="BP405" i="27" s="1"/>
  <c r="Y405" i="27"/>
  <c r="V402" i="27"/>
  <c r="BK402" i="27" s="1"/>
  <c r="BO402" i="27" s="1"/>
  <c r="W402" i="27"/>
  <c r="AA396" i="27"/>
  <c r="Z396" i="27"/>
  <c r="BM396" i="27" s="1"/>
  <c r="BQ396" i="27" s="1"/>
  <c r="X393" i="27"/>
  <c r="BL393" i="27" s="1"/>
  <c r="BP393" i="27" s="1"/>
  <c r="Y393" i="27"/>
  <c r="AA389" i="27"/>
  <c r="Z389" i="27"/>
  <c r="BM389" i="27" s="1"/>
  <c r="BQ389" i="27" s="1"/>
  <c r="W381" i="27"/>
  <c r="V381" i="27"/>
  <c r="BK381" i="27" s="1"/>
  <c r="BO381" i="27" s="1"/>
  <c r="V380" i="27"/>
  <c r="BK380" i="27" s="1"/>
  <c r="BO380" i="27" s="1"/>
  <c r="W380" i="27"/>
  <c r="AA377" i="27"/>
  <c r="Z377" i="27"/>
  <c r="BM377" i="27" s="1"/>
  <c r="BQ377" i="27" s="1"/>
  <c r="X371" i="27"/>
  <c r="BL371" i="27" s="1"/>
  <c r="BP371" i="27" s="1"/>
  <c r="Y371" i="27"/>
  <c r="AA367" i="27"/>
  <c r="Z367" i="27"/>
  <c r="BM367" i="27" s="1"/>
  <c r="BQ367" i="27" s="1"/>
  <c r="W363" i="27"/>
  <c r="V363" i="27"/>
  <c r="BK363" i="27" s="1"/>
  <c r="BO363" i="27" s="1"/>
  <c r="V358" i="27"/>
  <c r="BK358" i="27" s="1"/>
  <c r="BO358" i="27" s="1"/>
  <c r="W358" i="27"/>
  <c r="X355" i="27"/>
  <c r="BL355" i="27" s="1"/>
  <c r="BP355" i="27" s="1"/>
  <c r="Y355" i="27"/>
  <c r="Y352" i="27"/>
  <c r="X352" i="27"/>
  <c r="BL352" i="27" s="1"/>
  <c r="BP352" i="27" s="1"/>
  <c r="X347" i="27"/>
  <c r="BL347" i="27" s="1"/>
  <c r="BP347" i="27" s="1"/>
  <c r="Y347" i="27"/>
  <c r="AA344" i="27"/>
  <c r="Z344" i="27"/>
  <c r="BM344" i="27" s="1"/>
  <c r="BQ344" i="27" s="1"/>
  <c r="AA341" i="27"/>
  <c r="Z341" i="27"/>
  <c r="BM341" i="27" s="1"/>
  <c r="BQ341" i="27" s="1"/>
  <c r="X335" i="27"/>
  <c r="BL335" i="27" s="1"/>
  <c r="BP335" i="27" s="1"/>
  <c r="Y335" i="27"/>
  <c r="V332" i="27"/>
  <c r="BK332" i="27" s="1"/>
  <c r="BO332" i="27" s="1"/>
  <c r="W332" i="27"/>
  <c r="AA330" i="27"/>
  <c r="Z330" i="27"/>
  <c r="BM330" i="27" s="1"/>
  <c r="BQ330" i="27" s="1"/>
  <c r="W321" i="27"/>
  <c r="V321" i="27"/>
  <c r="BK321" i="27" s="1"/>
  <c r="BO321" i="27" s="1"/>
  <c r="X319" i="27"/>
  <c r="BL319" i="27" s="1"/>
  <c r="BP319" i="27" s="1"/>
  <c r="Y319" i="27"/>
  <c r="V316" i="27"/>
  <c r="BK316" i="27" s="1"/>
  <c r="BO316" i="27" s="1"/>
  <c r="W316" i="27"/>
  <c r="AA313" i="27"/>
  <c r="Z313" i="27"/>
  <c r="BM313" i="27" s="1"/>
  <c r="BQ313" i="27" s="1"/>
  <c r="AA307" i="27"/>
  <c r="Z307" i="27"/>
  <c r="BM307" i="27" s="1"/>
  <c r="BQ307" i="27" s="1"/>
  <c r="V306" i="27"/>
  <c r="BK306" i="27" s="1"/>
  <c r="BO306" i="27" s="1"/>
  <c r="W306" i="27"/>
  <c r="X303" i="27"/>
  <c r="BL303" i="27" s="1"/>
  <c r="BP303" i="27" s="1"/>
  <c r="Y303" i="27"/>
  <c r="V300" i="27"/>
  <c r="BK300" i="27" s="1"/>
  <c r="BO300" i="27" s="1"/>
  <c r="W300" i="27"/>
  <c r="AA297" i="27"/>
  <c r="Z297" i="27"/>
  <c r="BM297" i="27" s="1"/>
  <c r="BQ297" i="27" s="1"/>
  <c r="X291" i="27"/>
  <c r="BL291" i="27" s="1"/>
  <c r="BP291" i="27" s="1"/>
  <c r="Y291" i="27"/>
  <c r="V288" i="27"/>
  <c r="BK288" i="27" s="1"/>
  <c r="BO288" i="27" s="1"/>
  <c r="W288" i="27"/>
  <c r="AA285" i="27"/>
  <c r="Z285" i="27"/>
  <c r="BM285" i="27" s="1"/>
  <c r="BQ285" i="27" s="1"/>
  <c r="AA279" i="27"/>
  <c r="Z279" i="27"/>
  <c r="BM279" i="27" s="1"/>
  <c r="BQ279" i="27" s="1"/>
  <c r="X275" i="27"/>
  <c r="BL275" i="27" s="1"/>
  <c r="BP275" i="27" s="1"/>
  <c r="Y275" i="27"/>
  <c r="W271" i="27"/>
  <c r="V271" i="27"/>
  <c r="BK271" i="27" s="1"/>
  <c r="BO271" i="27" s="1"/>
  <c r="W265" i="27"/>
  <c r="V265" i="27"/>
  <c r="BK265" i="27" s="1"/>
  <c r="BO265" i="27" s="1"/>
  <c r="AA262" i="27"/>
  <c r="Z262" i="27"/>
  <c r="BM262" i="27" s="1"/>
  <c r="BQ262" i="27" s="1"/>
  <c r="W259" i="27"/>
  <c r="V259" i="27"/>
  <c r="BK259" i="27" s="1"/>
  <c r="BO259" i="27" s="1"/>
  <c r="AA252" i="27"/>
  <c r="Z252" i="27"/>
  <c r="BM252" i="27" s="1"/>
  <c r="BQ252" i="27" s="1"/>
  <c r="X249" i="27"/>
  <c r="BL249" i="27" s="1"/>
  <c r="BP249" i="27" s="1"/>
  <c r="Y249" i="27"/>
  <c r="X245" i="27"/>
  <c r="BL245" i="27" s="1"/>
  <c r="BP245" i="27" s="1"/>
  <c r="Y245" i="27"/>
  <c r="V242" i="27"/>
  <c r="BK242" i="27" s="1"/>
  <c r="BO242" i="27" s="1"/>
  <c r="W242" i="27"/>
  <c r="W239" i="27"/>
  <c r="V239" i="27"/>
  <c r="BK239" i="27" s="1"/>
  <c r="BO239" i="27" s="1"/>
  <c r="W233" i="27"/>
  <c r="V233" i="27"/>
  <c r="BK233" i="27" s="1"/>
  <c r="BO233" i="27" s="1"/>
  <c r="V230" i="27"/>
  <c r="BK230" i="27" s="1"/>
  <c r="BO230" i="27" s="1"/>
  <c r="W230" i="27"/>
  <c r="W227" i="27"/>
  <c r="V227" i="27"/>
  <c r="BK227" i="27" s="1"/>
  <c r="BO227" i="27" s="1"/>
  <c r="W223" i="27"/>
  <c r="V223" i="27"/>
  <c r="BK223" i="27" s="1"/>
  <c r="BO223" i="27" s="1"/>
  <c r="W217" i="27"/>
  <c r="V217" i="27"/>
  <c r="BK217" i="27" s="1"/>
  <c r="BO217" i="27" s="1"/>
  <c r="V214" i="27"/>
  <c r="BK214" i="27" s="1"/>
  <c r="BO214" i="27" s="1"/>
  <c r="W214" i="27"/>
  <c r="W211" i="27"/>
  <c r="V211" i="27"/>
  <c r="BK211" i="27" s="1"/>
  <c r="BO211" i="27" s="1"/>
  <c r="Y208" i="27"/>
  <c r="X208" i="27"/>
  <c r="BL208" i="27" s="1"/>
  <c r="BP208" i="27" s="1"/>
  <c r="Y202" i="27"/>
  <c r="X202" i="27"/>
  <c r="BL202" i="27" s="1"/>
  <c r="BP202" i="27" s="1"/>
  <c r="Z199" i="27"/>
  <c r="BM199" i="27" s="1"/>
  <c r="BQ199" i="27" s="1"/>
  <c r="AA199" i="27"/>
  <c r="Y196" i="27"/>
  <c r="X196" i="27"/>
  <c r="BL196" i="27" s="1"/>
  <c r="BP196" i="27" s="1"/>
  <c r="Z191" i="27"/>
  <c r="BM191" i="27" s="1"/>
  <c r="BQ191" i="27" s="1"/>
  <c r="AA191" i="27"/>
  <c r="V188" i="27"/>
  <c r="BK188" i="27" s="1"/>
  <c r="BO188" i="27" s="1"/>
  <c r="W188" i="27"/>
  <c r="Z185" i="27"/>
  <c r="BM185" i="27" s="1"/>
  <c r="BQ185" i="27" s="1"/>
  <c r="AA185" i="27"/>
  <c r="Y178" i="27"/>
  <c r="X178" i="27"/>
  <c r="BL178" i="27" s="1"/>
  <c r="BP178" i="27" s="1"/>
  <c r="W176" i="27"/>
  <c r="V176" i="27"/>
  <c r="BK176" i="27" s="1"/>
  <c r="BO176" i="27" s="1"/>
  <c r="Y172" i="27"/>
  <c r="X172" i="27"/>
  <c r="BL172" i="27" s="1"/>
  <c r="BP172" i="27" s="1"/>
  <c r="Y166" i="27"/>
  <c r="X166" i="27"/>
  <c r="BL166" i="27" s="1"/>
  <c r="BP166" i="27" s="1"/>
  <c r="X163" i="27"/>
  <c r="BL163" i="27" s="1"/>
  <c r="BP163" i="27" s="1"/>
  <c r="Y163" i="27"/>
  <c r="Y160" i="27"/>
  <c r="X160" i="27"/>
  <c r="BL160" i="27" s="1"/>
  <c r="BP160" i="27" s="1"/>
  <c r="Y154" i="27"/>
  <c r="X154" i="27"/>
  <c r="BL154" i="27" s="1"/>
  <c r="BP154" i="27" s="1"/>
  <c r="W152" i="27"/>
  <c r="V152" i="27"/>
  <c r="BK152" i="27" s="1"/>
  <c r="BO152" i="27" s="1"/>
  <c r="Z149" i="27"/>
  <c r="BM149" i="27" s="1"/>
  <c r="BQ149" i="27" s="1"/>
  <c r="AA149" i="27"/>
  <c r="V146" i="27"/>
  <c r="BK146" i="27" s="1"/>
  <c r="BO146" i="27" s="1"/>
  <c r="W146" i="27"/>
  <c r="W141" i="27"/>
  <c r="V141" i="27"/>
  <c r="BK141" i="27" s="1"/>
  <c r="BO141" i="27" s="1"/>
  <c r="W138" i="27"/>
  <c r="V138" i="27"/>
  <c r="BK138" i="27" s="1"/>
  <c r="BO138" i="27" s="1"/>
  <c r="W135" i="27"/>
  <c r="V135" i="27"/>
  <c r="BK135" i="27" s="1"/>
  <c r="BO135" i="27" s="1"/>
  <c r="W129" i="27"/>
  <c r="V129" i="27"/>
  <c r="BK129" i="27" s="1"/>
  <c r="BO129" i="27" s="1"/>
  <c r="Y127" i="27"/>
  <c r="X127" i="27"/>
  <c r="BL127" i="27" s="1"/>
  <c r="BP127" i="27" s="1"/>
  <c r="W124" i="27"/>
  <c r="V124" i="27"/>
  <c r="BK124" i="27" s="1"/>
  <c r="BO124" i="27" s="1"/>
  <c r="Z121" i="27"/>
  <c r="BM121" i="27" s="1"/>
  <c r="BQ121" i="27" s="1"/>
  <c r="AA121" i="27"/>
  <c r="Z115" i="27"/>
  <c r="BM115" i="27" s="1"/>
  <c r="BQ115" i="27" s="1"/>
  <c r="AA115" i="27"/>
  <c r="Y113" i="27"/>
  <c r="X113" i="27"/>
  <c r="BL113" i="27" s="1"/>
  <c r="BP113" i="27" s="1"/>
  <c r="Z110" i="27"/>
  <c r="BM110" i="27" s="1"/>
  <c r="BQ110" i="27" s="1"/>
  <c r="AA110" i="27"/>
  <c r="Y102" i="27"/>
  <c r="X102" i="27"/>
  <c r="BL102" i="27" s="1"/>
  <c r="BP102" i="27" s="1"/>
  <c r="Y99" i="27"/>
  <c r="X99" i="27"/>
  <c r="BL99" i="27" s="1"/>
  <c r="BP99" i="27" s="1"/>
  <c r="Y96" i="27"/>
  <c r="X96" i="27"/>
  <c r="BL96" i="27" s="1"/>
  <c r="BP96" i="27" s="1"/>
  <c r="Z87" i="27"/>
  <c r="BM87" i="27" s="1"/>
  <c r="AA87" i="27"/>
  <c r="Z81" i="27"/>
  <c r="BM81" i="27" s="1"/>
  <c r="BQ81" i="27" s="1"/>
  <c r="AA81" i="27"/>
  <c r="Z75" i="27"/>
  <c r="BM75" i="27" s="1"/>
  <c r="BQ75" i="27" s="1"/>
  <c r="AA75" i="27"/>
  <c r="Z69" i="27"/>
  <c r="BM69" i="27" s="1"/>
  <c r="AA69" i="27"/>
  <c r="Y62" i="27"/>
  <c r="X62" i="27"/>
  <c r="BL62" i="27" s="1"/>
  <c r="BP62" i="27" s="1"/>
  <c r="Y59" i="27"/>
  <c r="X59" i="27"/>
  <c r="BL59" i="27" s="1"/>
  <c r="Z53" i="27"/>
  <c r="BM53" i="27" s="1"/>
  <c r="AA53" i="27"/>
  <c r="AA44" i="27"/>
  <c r="Z44" i="27"/>
  <c r="BM44" i="27" s="1"/>
  <c r="Y39" i="27"/>
  <c r="Y36" i="27"/>
  <c r="X36" i="27"/>
  <c r="BL36" i="27" s="1"/>
  <c r="BP36" i="27" s="1"/>
  <c r="Y30" i="27"/>
  <c r="X30" i="27"/>
  <c r="BL30" i="27" s="1"/>
  <c r="Y27" i="27"/>
  <c r="X27" i="27"/>
  <c r="Y24" i="27"/>
  <c r="X24" i="27"/>
  <c r="BL24" i="27" s="1"/>
  <c r="W17" i="27"/>
  <c r="V17" i="27"/>
  <c r="BK17" i="27" s="1"/>
  <c r="Y510" i="27"/>
  <c r="X510" i="27"/>
  <c r="BL510" i="27" s="1"/>
  <c r="BP510" i="27" s="1"/>
  <c r="X507" i="27"/>
  <c r="BL507" i="27" s="1"/>
  <c r="BP507" i="27" s="1"/>
  <c r="Y507" i="27"/>
  <c r="Y504" i="27"/>
  <c r="X504" i="27"/>
  <c r="BL504" i="27" s="1"/>
  <c r="BP504" i="27" s="1"/>
  <c r="X499" i="27"/>
  <c r="BL499" i="27" s="1"/>
  <c r="BP499" i="27" s="1"/>
  <c r="Y499" i="27"/>
  <c r="W496" i="27"/>
  <c r="V496" i="27"/>
  <c r="BK496" i="27" s="1"/>
  <c r="BO496" i="27" s="1"/>
  <c r="AA493" i="27"/>
  <c r="Z493" i="27"/>
  <c r="BM493" i="27" s="1"/>
  <c r="BQ493" i="27" s="1"/>
  <c r="W491" i="27"/>
  <c r="V491" i="27"/>
  <c r="BK491" i="27" s="1"/>
  <c r="BO491" i="27" s="1"/>
  <c r="Y488" i="27"/>
  <c r="X488" i="27"/>
  <c r="BL488" i="27" s="1"/>
  <c r="BP488" i="27" s="1"/>
  <c r="Y482" i="27"/>
  <c r="X482" i="27"/>
  <c r="BL482" i="27" s="1"/>
  <c r="BP482" i="27" s="1"/>
  <c r="AA479" i="27"/>
  <c r="Z479" i="27"/>
  <c r="BM479" i="27" s="1"/>
  <c r="BQ479" i="27" s="1"/>
  <c r="AA476" i="27"/>
  <c r="Z476" i="27"/>
  <c r="BM476" i="27" s="1"/>
  <c r="BQ476" i="27" s="1"/>
  <c r="AA473" i="27"/>
  <c r="Z473" i="27"/>
  <c r="BM473" i="27" s="1"/>
  <c r="BQ473" i="27" s="1"/>
  <c r="W468" i="27"/>
  <c r="V468" i="27"/>
  <c r="BK468" i="27" s="1"/>
  <c r="BO468" i="27" s="1"/>
  <c r="W466" i="27"/>
  <c r="V466" i="27"/>
  <c r="BK466" i="27" s="1"/>
  <c r="BO466" i="27" s="1"/>
  <c r="AA462" i="27"/>
  <c r="Z462" i="27"/>
  <c r="BM462" i="27" s="1"/>
  <c r="BQ462" i="27" s="1"/>
  <c r="AA452" i="27"/>
  <c r="Z452" i="27"/>
  <c r="BM452" i="27" s="1"/>
  <c r="BQ452" i="27" s="1"/>
  <c r="X449" i="27"/>
  <c r="BL449" i="27" s="1"/>
  <c r="BP449" i="27" s="1"/>
  <c r="Y449" i="27"/>
  <c r="V446" i="27"/>
  <c r="BK446" i="27" s="1"/>
  <c r="BO446" i="27" s="1"/>
  <c r="W446" i="27"/>
  <c r="AA439" i="27"/>
  <c r="Z439" i="27"/>
  <c r="BM439" i="27" s="1"/>
  <c r="BQ439" i="27" s="1"/>
  <c r="X435" i="27"/>
  <c r="BL435" i="27" s="1"/>
  <c r="BP435" i="27" s="1"/>
  <c r="Y435" i="27"/>
  <c r="W431" i="27"/>
  <c r="V431" i="27"/>
  <c r="BK431" i="27" s="1"/>
  <c r="BO431" i="27" s="1"/>
  <c r="W425" i="27"/>
  <c r="V425" i="27"/>
  <c r="BK425" i="27" s="1"/>
  <c r="BO425" i="27" s="1"/>
  <c r="V422" i="27"/>
  <c r="BK422" i="27" s="1"/>
  <c r="BO422" i="27" s="1"/>
  <c r="W422" i="27"/>
  <c r="AA418" i="27"/>
  <c r="Z418" i="27"/>
  <c r="BM418" i="27" s="1"/>
  <c r="BQ418" i="27" s="1"/>
  <c r="W413" i="27"/>
  <c r="V413" i="27"/>
  <c r="BK413" i="27" s="1"/>
  <c r="BO413" i="27" s="1"/>
  <c r="X409" i="27"/>
  <c r="BL409" i="27" s="1"/>
  <c r="BP409" i="27" s="1"/>
  <c r="Y409" i="27"/>
  <c r="AA406" i="27"/>
  <c r="Z406" i="27"/>
  <c r="BM406" i="27" s="1"/>
  <c r="BQ406" i="27" s="1"/>
  <c r="W397" i="27"/>
  <c r="V397" i="27"/>
  <c r="BK397" i="27" s="1"/>
  <c r="BO397" i="27" s="1"/>
  <c r="V394" i="27"/>
  <c r="BK394" i="27" s="1"/>
  <c r="BO394" i="27" s="1"/>
  <c r="W394" i="27"/>
  <c r="W391" i="27"/>
  <c r="V391" i="27"/>
  <c r="BK391" i="27" s="1"/>
  <c r="BO391" i="27" s="1"/>
  <c r="V390" i="27"/>
  <c r="BK390" i="27" s="1"/>
  <c r="BO390" i="27" s="1"/>
  <c r="W390" i="27"/>
  <c r="AA383" i="27"/>
  <c r="Z383" i="27"/>
  <c r="BM383" i="27" s="1"/>
  <c r="BQ383" i="27" s="1"/>
  <c r="X379" i="27"/>
  <c r="BL379" i="27" s="1"/>
  <c r="BP379" i="27" s="1"/>
  <c r="Y379" i="27"/>
  <c r="W375" i="27"/>
  <c r="V375" i="27"/>
  <c r="BK375" i="27" s="1"/>
  <c r="BO375" i="27" s="1"/>
  <c r="AA373" i="27"/>
  <c r="Z373" i="27"/>
  <c r="BM373" i="27" s="1"/>
  <c r="BQ373" i="27" s="1"/>
  <c r="V368" i="27"/>
  <c r="BK368" i="27" s="1"/>
  <c r="BO368" i="27" s="1"/>
  <c r="W368" i="27"/>
  <c r="X365" i="27"/>
  <c r="BL365" i="27" s="1"/>
  <c r="BP365" i="27" s="1"/>
  <c r="Y365" i="27"/>
  <c r="V362" i="27"/>
  <c r="BK362" i="27" s="1"/>
  <c r="BO362" i="27" s="1"/>
  <c r="W362" i="27"/>
  <c r="V354" i="27"/>
  <c r="BK354" i="27" s="1"/>
  <c r="BO354" i="27" s="1"/>
  <c r="W354" i="27"/>
  <c r="X351" i="27"/>
  <c r="BL351" i="27" s="1"/>
  <c r="BP351" i="27" s="1"/>
  <c r="Y351" i="27"/>
  <c r="Y348" i="27"/>
  <c r="X348" i="27"/>
  <c r="BL348" i="27" s="1"/>
  <c r="BP348" i="27" s="1"/>
  <c r="AA339" i="27"/>
  <c r="Z339" i="27"/>
  <c r="BM339" i="27" s="1"/>
  <c r="BQ339" i="27" s="1"/>
  <c r="V336" i="27"/>
  <c r="BK336" i="27" s="1"/>
  <c r="BO336" i="27" s="1"/>
  <c r="W336" i="27"/>
  <c r="AA333" i="27"/>
  <c r="Z333" i="27"/>
  <c r="BM333" i="27" s="1"/>
  <c r="BQ333" i="27" s="1"/>
  <c r="W325" i="27"/>
  <c r="V325" i="27"/>
  <c r="BK325" i="27" s="1"/>
  <c r="BO325" i="27" s="1"/>
  <c r="Y322" i="27"/>
  <c r="X322" i="27"/>
  <c r="BL322" i="27" s="1"/>
  <c r="BP322" i="27" s="1"/>
  <c r="Y318" i="27"/>
  <c r="X318" i="27"/>
  <c r="BL318" i="27" s="1"/>
  <c r="BP318" i="27" s="1"/>
  <c r="W315" i="27"/>
  <c r="V315" i="27"/>
  <c r="BK315" i="27" s="1"/>
  <c r="BO315" i="27" s="1"/>
  <c r="W309" i="27"/>
  <c r="V309" i="27"/>
  <c r="BK309" i="27" s="1"/>
  <c r="BO309" i="27" s="1"/>
  <c r="X305" i="27"/>
  <c r="BL305" i="27" s="1"/>
  <c r="BP305" i="27" s="1"/>
  <c r="Y305" i="27"/>
  <c r="AA302" i="27"/>
  <c r="Z302" i="27"/>
  <c r="BM302" i="27" s="1"/>
  <c r="BQ302" i="27" s="1"/>
  <c r="AA296" i="27"/>
  <c r="Z296" i="27"/>
  <c r="BM296" i="27" s="1"/>
  <c r="BQ296" i="27" s="1"/>
  <c r="X293" i="27"/>
  <c r="BL293" i="27" s="1"/>
  <c r="BP293" i="27" s="1"/>
  <c r="Y293" i="27"/>
  <c r="V290" i="27"/>
  <c r="BK290" i="27" s="1"/>
  <c r="BO290" i="27" s="1"/>
  <c r="W290" i="27"/>
  <c r="AA283" i="27"/>
  <c r="Z283" i="27"/>
  <c r="BM283" i="27" s="1"/>
  <c r="BQ283" i="27" s="1"/>
  <c r="AA280" i="27"/>
  <c r="Z280" i="27"/>
  <c r="BM280" i="27" s="1"/>
  <c r="BQ280" i="27" s="1"/>
  <c r="X277" i="27"/>
  <c r="BL277" i="27" s="1"/>
  <c r="BP277" i="27" s="1"/>
  <c r="Y277" i="27"/>
  <c r="Y276" i="27"/>
  <c r="X276" i="27"/>
  <c r="BL276" i="27" s="1"/>
  <c r="BP276" i="27" s="1"/>
  <c r="Y270" i="27"/>
  <c r="X270" i="27"/>
  <c r="BL270" i="27" s="1"/>
  <c r="BP270" i="27" s="1"/>
  <c r="AA267" i="27"/>
  <c r="Z267" i="27"/>
  <c r="BM267" i="27" s="1"/>
  <c r="BQ267" i="27" s="1"/>
  <c r="Y264" i="27"/>
  <c r="X264" i="27"/>
  <c r="BL264" i="27" s="1"/>
  <c r="BP264" i="27" s="1"/>
  <c r="V258" i="27"/>
  <c r="BK258" i="27" s="1"/>
  <c r="BO258" i="27" s="1"/>
  <c r="W258" i="27"/>
  <c r="X255" i="27"/>
  <c r="BL255" i="27" s="1"/>
  <c r="BP255" i="27" s="1"/>
  <c r="Y255" i="27"/>
  <c r="AA253" i="27"/>
  <c r="Z253" i="27"/>
  <c r="BM253" i="27" s="1"/>
  <c r="BQ253" i="27" s="1"/>
  <c r="AA247" i="27"/>
  <c r="Z247" i="27"/>
  <c r="BM247" i="27" s="1"/>
  <c r="BQ247" i="27" s="1"/>
  <c r="V244" i="27"/>
  <c r="BK244" i="27" s="1"/>
  <c r="BO244" i="27" s="1"/>
  <c r="W244" i="27"/>
  <c r="AA241" i="27"/>
  <c r="Z241" i="27"/>
  <c r="BM241" i="27" s="1"/>
  <c r="BQ241" i="27" s="1"/>
  <c r="AA235" i="27"/>
  <c r="Z235" i="27"/>
  <c r="BM235" i="27" s="1"/>
  <c r="BQ235" i="27" s="1"/>
  <c r="V232" i="27"/>
  <c r="BK232" i="27" s="1"/>
  <c r="BO232" i="27" s="1"/>
  <c r="W232" i="27"/>
  <c r="AA229" i="27"/>
  <c r="Z229" i="27"/>
  <c r="BM229" i="27" s="1"/>
  <c r="BQ229" i="27" s="1"/>
  <c r="W225" i="27"/>
  <c r="V225" i="27"/>
  <c r="BK225" i="27" s="1"/>
  <c r="BO225" i="27" s="1"/>
  <c r="V222" i="27"/>
  <c r="BK222" i="27" s="1"/>
  <c r="BO222" i="27" s="1"/>
  <c r="W222" i="27"/>
  <c r="W219" i="27"/>
  <c r="V219" i="27"/>
  <c r="BK219" i="27" s="1"/>
  <c r="BO219" i="27" s="1"/>
  <c r="W213" i="27"/>
  <c r="V213" i="27"/>
  <c r="BK213" i="27" s="1"/>
  <c r="BO213" i="27" s="1"/>
  <c r="W210" i="27"/>
  <c r="V210" i="27"/>
  <c r="BK210" i="27" s="1"/>
  <c r="BO210" i="27" s="1"/>
  <c r="W207" i="27"/>
  <c r="V207" i="27"/>
  <c r="BK207" i="27" s="1"/>
  <c r="BO207" i="27" s="1"/>
  <c r="W201" i="27"/>
  <c r="V201" i="27"/>
  <c r="BK201" i="27" s="1"/>
  <c r="BO201" i="27" s="1"/>
  <c r="Z198" i="27"/>
  <c r="BM198" i="27" s="1"/>
  <c r="BQ198" i="27" s="1"/>
  <c r="AA198" i="27"/>
  <c r="W195" i="27"/>
  <c r="V195" i="27"/>
  <c r="BK195" i="27" s="1"/>
  <c r="BO195" i="27" s="1"/>
  <c r="W189" i="27"/>
  <c r="V189" i="27"/>
  <c r="BK189" i="27" s="1"/>
  <c r="BO189" i="27" s="1"/>
  <c r="Z186" i="27"/>
  <c r="BM186" i="27" s="1"/>
  <c r="BQ186" i="27" s="1"/>
  <c r="AA186" i="27"/>
  <c r="W183" i="27"/>
  <c r="V183" i="27"/>
  <c r="BK183" i="27" s="1"/>
  <c r="BO183" i="27" s="1"/>
  <c r="Y180" i="27"/>
  <c r="X180" i="27"/>
  <c r="BL180" i="27" s="1"/>
  <c r="BP180" i="27" s="1"/>
  <c r="V174" i="27"/>
  <c r="BK174" i="27" s="1"/>
  <c r="BO174" i="27" s="1"/>
  <c r="W174" i="27"/>
  <c r="Z171" i="27"/>
  <c r="BM171" i="27" s="1"/>
  <c r="BQ171" i="27" s="1"/>
  <c r="AA171" i="27"/>
  <c r="W168" i="27"/>
  <c r="V168" i="27"/>
  <c r="BK168" i="27" s="1"/>
  <c r="BO168" i="27" s="1"/>
  <c r="Z165" i="27"/>
  <c r="BM165" i="27" s="1"/>
  <c r="BQ165" i="27" s="1"/>
  <c r="AA165" i="27"/>
  <c r="Y158" i="27"/>
  <c r="X158" i="27"/>
  <c r="BL158" i="27" s="1"/>
  <c r="BP158" i="27" s="1"/>
  <c r="Y155" i="27"/>
  <c r="X155" i="27"/>
  <c r="BL155" i="27" s="1"/>
  <c r="BP155" i="27" s="1"/>
  <c r="W151" i="27"/>
  <c r="V151" i="27"/>
  <c r="BK151" i="27" s="1"/>
  <c r="BO151" i="27" s="1"/>
  <c r="W145" i="27"/>
  <c r="V145" i="27"/>
  <c r="BK145" i="27" s="1"/>
  <c r="BO145" i="27" s="1"/>
  <c r="V142" i="27"/>
  <c r="BK142" i="27" s="1"/>
  <c r="BO142" i="27" s="1"/>
  <c r="W142" i="27"/>
  <c r="W139" i="27"/>
  <c r="V139" i="27"/>
  <c r="BK139" i="27" s="1"/>
  <c r="BO139" i="27" s="1"/>
  <c r="W133" i="27"/>
  <c r="V133" i="27"/>
  <c r="BK133" i="27" s="1"/>
  <c r="BO133" i="27" s="1"/>
  <c r="Y130" i="27"/>
  <c r="X130" i="27"/>
  <c r="BL130" i="27" s="1"/>
  <c r="BP130" i="27" s="1"/>
  <c r="V126" i="27"/>
  <c r="BK126" i="27" s="1"/>
  <c r="BO126" i="27" s="1"/>
  <c r="W126" i="27"/>
  <c r="Z120" i="27"/>
  <c r="BM120" i="27" s="1"/>
  <c r="BQ120" i="27" s="1"/>
  <c r="AA120" i="27"/>
  <c r="Y117" i="27"/>
  <c r="X117" i="27"/>
  <c r="BL117" i="27" s="1"/>
  <c r="BP117" i="27" s="1"/>
  <c r="Z114" i="27"/>
  <c r="BM114" i="27" s="1"/>
  <c r="BQ114" i="27" s="1"/>
  <c r="AA114" i="27"/>
  <c r="Z108" i="27"/>
  <c r="BM108" i="27" s="1"/>
  <c r="BQ108" i="27" s="1"/>
  <c r="AA108" i="27"/>
  <c r="Y105" i="27"/>
  <c r="X105" i="27"/>
  <c r="BL105" i="27" s="1"/>
  <c r="BP105" i="27" s="1"/>
  <c r="W103" i="27"/>
  <c r="V103" i="27"/>
  <c r="BK103" i="27" s="1"/>
  <c r="BO103" i="27" s="1"/>
  <c r="W97" i="27"/>
  <c r="V97" i="27"/>
  <c r="BK97" i="27" s="1"/>
  <c r="BO97" i="27" s="1"/>
  <c r="Y95" i="27"/>
  <c r="X95" i="27"/>
  <c r="BL95" i="27" s="1"/>
  <c r="BP95" i="27" s="1"/>
  <c r="W92" i="27"/>
  <c r="V92" i="27"/>
  <c r="BK92" i="27" s="1"/>
  <c r="BO92" i="27" s="1"/>
  <c r="Z89" i="27"/>
  <c r="BM89" i="27" s="1"/>
  <c r="AA89" i="27"/>
  <c r="Y82" i="27"/>
  <c r="X82" i="27"/>
  <c r="BL82" i="27" s="1"/>
  <c r="BP82" i="27" s="1"/>
  <c r="Y79" i="27"/>
  <c r="X79" i="27"/>
  <c r="BL79" i="27" s="1"/>
  <c r="BP79" i="27" s="1"/>
  <c r="Y76" i="27"/>
  <c r="X76" i="27"/>
  <c r="BL76" i="27" s="1"/>
  <c r="BP76" i="27" s="1"/>
  <c r="Y70" i="27"/>
  <c r="X70" i="27"/>
  <c r="BL70" i="27" s="1"/>
  <c r="Y67" i="27"/>
  <c r="X67" i="27"/>
  <c r="BL67" i="27" s="1"/>
  <c r="Y64" i="27"/>
  <c r="X64" i="27"/>
  <c r="BL64" i="27" s="1"/>
  <c r="W51" i="27"/>
  <c r="V51" i="27"/>
  <c r="BK51" i="27" s="1"/>
  <c r="BO51" i="27" s="1"/>
  <c r="V42" i="27"/>
  <c r="BK42" i="27" s="1"/>
  <c r="W42" i="27"/>
  <c r="AA38" i="27"/>
  <c r="Z38" i="27"/>
  <c r="BM38" i="27" s="1"/>
  <c r="BQ38" i="27" s="1"/>
  <c r="AA32" i="27"/>
  <c r="Z32" i="27"/>
  <c r="BM32" i="27" s="1"/>
  <c r="Y29" i="27"/>
  <c r="X29" i="27"/>
  <c r="Y26" i="27"/>
  <c r="X26" i="27"/>
  <c r="BL26" i="27" s="1"/>
  <c r="Z21" i="27"/>
  <c r="BM21" i="27" s="1"/>
  <c r="AA21" i="27"/>
  <c r="X511" i="27"/>
  <c r="BL511" i="27" s="1"/>
  <c r="BP511" i="27" s="1"/>
  <c r="Y511" i="27"/>
  <c r="W508" i="27"/>
  <c r="V508" i="27"/>
  <c r="BK508" i="27" s="1"/>
  <c r="BO508" i="27" s="1"/>
  <c r="AA505" i="27"/>
  <c r="Z505" i="27"/>
  <c r="BM505" i="27" s="1"/>
  <c r="BQ505" i="27" s="1"/>
  <c r="Y498" i="27"/>
  <c r="X498" i="27"/>
  <c r="BL498" i="27" s="1"/>
  <c r="BP498" i="27" s="1"/>
  <c r="AA495" i="27"/>
  <c r="Z495" i="27"/>
  <c r="BM495" i="27" s="1"/>
  <c r="BQ495" i="27" s="1"/>
  <c r="Y492" i="27"/>
  <c r="X492" i="27"/>
  <c r="BL492" i="27" s="1"/>
  <c r="BP492" i="27" s="1"/>
  <c r="Y486" i="27"/>
  <c r="X486" i="27"/>
  <c r="BL486" i="27" s="1"/>
  <c r="BP486" i="27" s="1"/>
  <c r="AA483" i="27"/>
  <c r="Z483" i="27"/>
  <c r="BM483" i="27" s="1"/>
  <c r="BQ483" i="27" s="1"/>
  <c r="Y480" i="27"/>
  <c r="X480" i="27"/>
  <c r="BL480" i="27" s="1"/>
  <c r="BP480" i="27" s="1"/>
  <c r="AA475" i="27"/>
  <c r="Z475" i="27"/>
  <c r="BM475" i="27" s="1"/>
  <c r="BQ475" i="27" s="1"/>
  <c r="AA472" i="27"/>
  <c r="Z472" i="27"/>
  <c r="BM472" i="27" s="1"/>
  <c r="BQ472" i="27" s="1"/>
  <c r="AA469" i="27"/>
  <c r="Z469" i="27"/>
  <c r="BM469" i="27" s="1"/>
  <c r="BQ469" i="27" s="1"/>
  <c r="X463" i="27"/>
  <c r="BL463" i="27" s="1"/>
  <c r="BP463" i="27" s="1"/>
  <c r="Y463" i="27"/>
  <c r="AA460" i="27"/>
  <c r="Z460" i="27"/>
  <c r="BM460" i="27" s="1"/>
  <c r="BQ460" i="27" s="1"/>
  <c r="W458" i="27"/>
  <c r="V458" i="27"/>
  <c r="BK458" i="27" s="1"/>
  <c r="BO458" i="27" s="1"/>
  <c r="W453" i="27"/>
  <c r="V453" i="27"/>
  <c r="BK453" i="27" s="1"/>
  <c r="BO453" i="27" s="1"/>
  <c r="Y450" i="27"/>
  <c r="X450" i="27"/>
  <c r="BL450" i="27" s="1"/>
  <c r="BP450" i="27" s="1"/>
  <c r="W447" i="27"/>
  <c r="V447" i="27"/>
  <c r="BK447" i="27" s="1"/>
  <c r="BO447" i="27" s="1"/>
  <c r="W441" i="27"/>
  <c r="V441" i="27"/>
  <c r="BK441" i="27" s="1"/>
  <c r="BO441" i="27" s="1"/>
  <c r="Y438" i="27"/>
  <c r="X438" i="27"/>
  <c r="BL438" i="27" s="1"/>
  <c r="BP438" i="27" s="1"/>
  <c r="Y436" i="27"/>
  <c r="X436" i="27"/>
  <c r="BL436" i="27" s="1"/>
  <c r="BP436" i="27" s="1"/>
  <c r="Y430" i="27"/>
  <c r="X430" i="27"/>
  <c r="BL430" i="27" s="1"/>
  <c r="BP430" i="27" s="1"/>
  <c r="X427" i="27"/>
  <c r="BL427" i="27" s="1"/>
  <c r="BP427" i="27" s="1"/>
  <c r="Y427" i="27"/>
  <c r="Y424" i="27"/>
  <c r="X424" i="27"/>
  <c r="BL424" i="27" s="1"/>
  <c r="BP424" i="27" s="1"/>
  <c r="AA419" i="27"/>
  <c r="Z419" i="27"/>
  <c r="BM419" i="27" s="1"/>
  <c r="BQ419" i="27" s="1"/>
  <c r="V416" i="27"/>
  <c r="BK416" i="27" s="1"/>
  <c r="BO416" i="27" s="1"/>
  <c r="W416" i="27"/>
  <c r="Y412" i="27"/>
  <c r="X412" i="27"/>
  <c r="BL412" i="27" s="1"/>
  <c r="BP412" i="27" s="1"/>
  <c r="AA407" i="27"/>
  <c r="Z407" i="27"/>
  <c r="BM407" i="27" s="1"/>
  <c r="BQ407" i="27" s="1"/>
  <c r="AA404" i="27"/>
  <c r="Z404" i="27"/>
  <c r="BM404" i="27" s="1"/>
  <c r="BQ404" i="27" s="1"/>
  <c r="X401" i="27"/>
  <c r="BL401" i="27" s="1"/>
  <c r="BP401" i="27" s="1"/>
  <c r="Y401" i="27"/>
  <c r="V398" i="27"/>
  <c r="BK398" i="27" s="1"/>
  <c r="BO398" i="27" s="1"/>
  <c r="W398" i="27"/>
  <c r="V392" i="27"/>
  <c r="BK392" i="27" s="1"/>
  <c r="BO392" i="27" s="1"/>
  <c r="W392" i="27"/>
  <c r="AA387" i="27"/>
  <c r="Z387" i="27"/>
  <c r="BM387" i="27" s="1"/>
  <c r="BQ387" i="27" s="1"/>
  <c r="AA385" i="27"/>
  <c r="Z385" i="27"/>
  <c r="BM385" i="27" s="1"/>
  <c r="BQ385" i="27" s="1"/>
  <c r="V382" i="27"/>
  <c r="BK382" i="27" s="1"/>
  <c r="BO382" i="27" s="1"/>
  <c r="W382" i="27"/>
  <c r="AA376" i="27"/>
  <c r="Z376" i="27"/>
  <c r="BM376" i="27" s="1"/>
  <c r="BQ376" i="27" s="1"/>
  <c r="AA372" i="27"/>
  <c r="Z372" i="27"/>
  <c r="BM372" i="27" s="1"/>
  <c r="BQ372" i="27" s="1"/>
  <c r="AA369" i="27"/>
  <c r="Z369" i="27"/>
  <c r="BM369" i="27" s="1"/>
  <c r="BQ369" i="27" s="1"/>
  <c r="V364" i="27"/>
  <c r="BK364" i="27" s="1"/>
  <c r="BO364" i="27" s="1"/>
  <c r="W364" i="27"/>
  <c r="X361" i="27"/>
  <c r="BL361" i="27" s="1"/>
  <c r="BP361" i="27" s="1"/>
  <c r="Y361" i="27"/>
  <c r="X359" i="27"/>
  <c r="BL359" i="27" s="1"/>
  <c r="BP359" i="27" s="1"/>
  <c r="Y359" i="27"/>
  <c r="Y356" i="27"/>
  <c r="X356" i="27"/>
  <c r="BL356" i="27" s="1"/>
  <c r="BP356" i="27" s="1"/>
  <c r="Y346" i="27"/>
  <c r="X346" i="27"/>
  <c r="BL346" i="27" s="1"/>
  <c r="BP346" i="27" s="1"/>
  <c r="X343" i="27"/>
  <c r="BL343" i="27" s="1"/>
  <c r="BP343" i="27" s="1"/>
  <c r="Y343" i="27"/>
  <c r="Y340" i="27"/>
  <c r="X340" i="27"/>
  <c r="BL340" i="27" s="1"/>
  <c r="BP340" i="27" s="1"/>
  <c r="Y334" i="27"/>
  <c r="X334" i="27"/>
  <c r="BL334" i="27" s="1"/>
  <c r="BP334" i="27" s="1"/>
  <c r="X331" i="27"/>
  <c r="BL331" i="27" s="1"/>
  <c r="BP331" i="27" s="1"/>
  <c r="Y331" i="27"/>
  <c r="V328" i="27"/>
  <c r="BK328" i="27" s="1"/>
  <c r="BO328" i="27" s="1"/>
  <c r="W328" i="27"/>
  <c r="AA326" i="27"/>
  <c r="Z326" i="27"/>
  <c r="BM326" i="27" s="1"/>
  <c r="BQ326" i="27" s="1"/>
  <c r="AA320" i="27"/>
  <c r="Z320" i="27"/>
  <c r="BM320" i="27" s="1"/>
  <c r="BQ320" i="27" s="1"/>
  <c r="X317" i="27"/>
  <c r="BL317" i="27" s="1"/>
  <c r="BP317" i="27" s="1"/>
  <c r="Y317" i="27"/>
  <c r="AA314" i="27"/>
  <c r="Z314" i="27"/>
  <c r="BM314" i="27" s="1"/>
  <c r="BQ314" i="27" s="1"/>
  <c r="AA308" i="27"/>
  <c r="Z308" i="27"/>
  <c r="BM308" i="27" s="1"/>
  <c r="BQ308" i="27" s="1"/>
  <c r="V304" i="27"/>
  <c r="BK304" i="27" s="1"/>
  <c r="BO304" i="27" s="1"/>
  <c r="W304" i="27"/>
  <c r="AA301" i="27"/>
  <c r="Z301" i="27"/>
  <c r="BM301" i="27" s="1"/>
  <c r="BQ301" i="27" s="1"/>
  <c r="AA295" i="27"/>
  <c r="Z295" i="27"/>
  <c r="BM295" i="27" s="1"/>
  <c r="BQ295" i="27" s="1"/>
  <c r="V292" i="27"/>
  <c r="BK292" i="27" s="1"/>
  <c r="BO292" i="27" s="1"/>
  <c r="W292" i="27"/>
  <c r="AA289" i="27"/>
  <c r="Z289" i="27"/>
  <c r="BM289" i="27" s="1"/>
  <c r="BQ289" i="27" s="1"/>
  <c r="V286" i="27"/>
  <c r="BK286" i="27" s="1"/>
  <c r="BO286" i="27" s="1"/>
  <c r="W286" i="27"/>
  <c r="W281" i="27"/>
  <c r="V281" i="27"/>
  <c r="BK281" i="27" s="1"/>
  <c r="BO281" i="27" s="1"/>
  <c r="AA278" i="27"/>
  <c r="Z278" i="27"/>
  <c r="BM278" i="27" s="1"/>
  <c r="BQ278" i="27" s="1"/>
  <c r="AA274" i="27"/>
  <c r="Z274" i="27"/>
  <c r="BM274" i="27" s="1"/>
  <c r="BQ274" i="27" s="1"/>
  <c r="V268" i="27"/>
  <c r="BK268" i="27" s="1"/>
  <c r="BO268" i="27" s="1"/>
  <c r="W268" i="27"/>
  <c r="AA266" i="27"/>
  <c r="Z266" i="27"/>
  <c r="BM266" i="27" s="1"/>
  <c r="BQ266" i="27" s="1"/>
  <c r="W263" i="27"/>
  <c r="V263" i="27"/>
  <c r="BK263" i="27" s="1"/>
  <c r="BO263" i="27" s="1"/>
  <c r="W257" i="27"/>
  <c r="V257" i="27"/>
  <c r="BK257" i="27" s="1"/>
  <c r="BO257" i="27" s="1"/>
  <c r="AA254" i="27"/>
  <c r="Z254" i="27"/>
  <c r="BM254" i="27" s="1"/>
  <c r="BQ254" i="27" s="1"/>
  <c r="W251" i="27"/>
  <c r="V251" i="27"/>
  <c r="BK251" i="27" s="1"/>
  <c r="BO251" i="27" s="1"/>
  <c r="Y246" i="27"/>
  <c r="X246" i="27"/>
  <c r="BL246" i="27" s="1"/>
  <c r="BP246" i="27" s="1"/>
  <c r="X243" i="27"/>
  <c r="BL243" i="27" s="1"/>
  <c r="BP243" i="27" s="1"/>
  <c r="Y243" i="27"/>
  <c r="V240" i="27"/>
  <c r="BK240" i="27" s="1"/>
  <c r="BO240" i="27" s="1"/>
  <c r="W240" i="27"/>
  <c r="AA237" i="27"/>
  <c r="Z237" i="27"/>
  <c r="BM237" i="27" s="1"/>
  <c r="BQ237" i="27" s="1"/>
  <c r="AA231" i="27"/>
  <c r="Z231" i="27"/>
  <c r="BM231" i="27" s="1"/>
  <c r="BQ231" i="27" s="1"/>
  <c r="V228" i="27"/>
  <c r="BK228" i="27" s="1"/>
  <c r="BO228" i="27" s="1"/>
  <c r="W228" i="27"/>
  <c r="Y224" i="27"/>
  <c r="X224" i="27"/>
  <c r="BL224" i="27" s="1"/>
  <c r="BP224" i="27" s="1"/>
  <c r="Y218" i="27"/>
  <c r="X218" i="27"/>
  <c r="BL218" i="27" s="1"/>
  <c r="BP218" i="27" s="1"/>
  <c r="AA215" i="27"/>
  <c r="Z215" i="27"/>
  <c r="BM215" i="27" s="1"/>
  <c r="BQ215" i="27" s="1"/>
  <c r="Y212" i="27"/>
  <c r="X212" i="27"/>
  <c r="BL212" i="27" s="1"/>
  <c r="BP212" i="27" s="1"/>
  <c r="X203" i="27"/>
  <c r="BL203" i="27" s="1"/>
  <c r="BP203" i="27" s="1"/>
  <c r="Y203" i="27"/>
  <c r="Z200" i="27"/>
  <c r="BM200" i="27" s="1"/>
  <c r="BQ200" i="27" s="1"/>
  <c r="AA200" i="27"/>
  <c r="Z197" i="27"/>
  <c r="BM197" i="27" s="1"/>
  <c r="BQ197" i="27" s="1"/>
  <c r="AA197" i="27"/>
  <c r="Y190" i="27"/>
  <c r="X190" i="27"/>
  <c r="BL190" i="27" s="1"/>
  <c r="BP190" i="27" s="1"/>
  <c r="X187" i="27"/>
  <c r="BL187" i="27" s="1"/>
  <c r="BP187" i="27" s="1"/>
  <c r="Y187" i="27"/>
  <c r="Y184" i="27"/>
  <c r="X184" i="27"/>
  <c r="BL184" i="27" s="1"/>
  <c r="BP184" i="27" s="1"/>
  <c r="X179" i="27"/>
  <c r="BL179" i="27" s="1"/>
  <c r="BP179" i="27" s="1"/>
  <c r="Y179" i="27"/>
  <c r="X175" i="27"/>
  <c r="BL175" i="27" s="1"/>
  <c r="BP175" i="27" s="1"/>
  <c r="Y175" i="27"/>
  <c r="X173" i="27"/>
  <c r="BL173" i="27" s="1"/>
  <c r="BP173" i="27" s="1"/>
  <c r="Y173" i="27"/>
  <c r="Z169" i="27"/>
  <c r="BM169" i="27" s="1"/>
  <c r="BQ169" i="27" s="1"/>
  <c r="AA169" i="27"/>
  <c r="Z164" i="27"/>
  <c r="BM164" i="27" s="1"/>
  <c r="BQ164" i="27" s="1"/>
  <c r="AA164" i="27"/>
  <c r="X161" i="27"/>
  <c r="BL161" i="27" s="1"/>
  <c r="BP161" i="27" s="1"/>
  <c r="Y161" i="27"/>
  <c r="W159" i="27"/>
  <c r="V159" i="27"/>
  <c r="BK159" i="27" s="1"/>
  <c r="BO159" i="27" s="1"/>
  <c r="W153" i="27"/>
  <c r="V153" i="27"/>
  <c r="BK153" i="27" s="1"/>
  <c r="BO153" i="27" s="1"/>
  <c r="Z150" i="27"/>
  <c r="BM150" i="27" s="1"/>
  <c r="BQ150" i="27" s="1"/>
  <c r="AA150" i="27"/>
  <c r="W147" i="27"/>
  <c r="V147" i="27"/>
  <c r="BK147" i="27" s="1"/>
  <c r="BO147" i="27" s="1"/>
  <c r="Z140" i="27"/>
  <c r="BM140" i="27" s="1"/>
  <c r="BQ140" i="27" s="1"/>
  <c r="AA140" i="27"/>
  <c r="Y137" i="27"/>
  <c r="X137" i="27"/>
  <c r="BL137" i="27" s="1"/>
  <c r="BP137" i="27" s="1"/>
  <c r="Z134" i="27"/>
  <c r="BM134" i="27" s="1"/>
  <c r="BQ134" i="27" s="1"/>
  <c r="AA134" i="27"/>
  <c r="Z128" i="27"/>
  <c r="BM128" i="27" s="1"/>
  <c r="BQ128" i="27" s="1"/>
  <c r="AA128" i="27"/>
  <c r="Y125" i="27"/>
  <c r="X125" i="27"/>
  <c r="BL125" i="27" s="1"/>
  <c r="BP125" i="27" s="1"/>
  <c r="Z122" i="27"/>
  <c r="BM122" i="27" s="1"/>
  <c r="BQ122" i="27" s="1"/>
  <c r="AA122" i="27"/>
  <c r="Z116" i="27"/>
  <c r="BM116" i="27" s="1"/>
  <c r="BQ116" i="27" s="1"/>
  <c r="AA116" i="27"/>
  <c r="W112" i="27"/>
  <c r="V112" i="27"/>
  <c r="BK112" i="27" s="1"/>
  <c r="BO112" i="27" s="1"/>
  <c r="Z109" i="27"/>
  <c r="BM109" i="27" s="1"/>
  <c r="BQ109" i="27" s="1"/>
  <c r="AA109" i="27"/>
  <c r="Z104" i="27"/>
  <c r="BM104" i="27" s="1"/>
  <c r="BQ104" i="27" s="1"/>
  <c r="AA104" i="27"/>
  <c r="Y101" i="27"/>
  <c r="X101" i="27"/>
  <c r="BL101" i="27" s="1"/>
  <c r="BP101" i="27" s="1"/>
  <c r="W98" i="27"/>
  <c r="V98" i="27"/>
  <c r="BK98" i="27" s="1"/>
  <c r="BO98" i="27" s="1"/>
  <c r="Z91" i="27"/>
  <c r="BM91" i="27" s="1"/>
  <c r="BQ91" i="27" s="1"/>
  <c r="AA91" i="27"/>
  <c r="V88" i="27"/>
  <c r="BK88" i="27" s="1"/>
  <c r="W88" i="27"/>
  <c r="Z85" i="27"/>
  <c r="BM85" i="27" s="1"/>
  <c r="AA85" i="27"/>
  <c r="W77" i="27"/>
  <c r="V77" i="27"/>
  <c r="BK77" i="27" s="1"/>
  <c r="BO77" i="27" s="1"/>
  <c r="Y74" i="27"/>
  <c r="X74" i="27"/>
  <c r="BL74" i="27" s="1"/>
  <c r="Y71" i="27"/>
  <c r="X71" i="27"/>
  <c r="BL71" i="27" s="1"/>
  <c r="Z65" i="27"/>
  <c r="BM65" i="27" s="1"/>
  <c r="AA65" i="27"/>
  <c r="W58" i="27"/>
  <c r="V58" i="27"/>
  <c r="BK58" i="27" s="1"/>
  <c r="BO58" i="27" s="1"/>
  <c r="Y52" i="27"/>
  <c r="X52" i="27"/>
  <c r="BL52" i="27" s="1"/>
  <c r="Y46" i="27"/>
  <c r="X46" i="27"/>
  <c r="BL46" i="27" s="1"/>
  <c r="BP46" i="27" s="1"/>
  <c r="Z37" i="27"/>
  <c r="BM37" i="27" s="1"/>
  <c r="AA37" i="27"/>
  <c r="Z31" i="27"/>
  <c r="BM31" i="27" s="1"/>
  <c r="AA31" i="27"/>
  <c r="Z25" i="27"/>
  <c r="BM25" i="27" s="1"/>
  <c r="AA25" i="27"/>
  <c r="Z19" i="27"/>
  <c r="AA19" i="27"/>
  <c r="W16" i="27"/>
  <c r="V16" i="27"/>
  <c r="BK16" i="27" s="1"/>
  <c r="Y388" i="27"/>
  <c r="X388" i="27"/>
  <c r="BL388" i="27" s="1"/>
  <c r="BP388" i="27" s="1"/>
  <c r="W506" i="27"/>
  <c r="V506" i="27"/>
  <c r="BK506" i="27" s="1"/>
  <c r="BO506" i="27" s="1"/>
  <c r="X503" i="27"/>
  <c r="BL503" i="27" s="1"/>
  <c r="BP503" i="27" s="1"/>
  <c r="Y503" i="27"/>
  <c r="Y500" i="27"/>
  <c r="X500" i="27"/>
  <c r="BL500" i="27" s="1"/>
  <c r="BP500" i="27" s="1"/>
  <c r="Y494" i="27"/>
  <c r="X494" i="27"/>
  <c r="BL494" i="27" s="1"/>
  <c r="BP494" i="27" s="1"/>
  <c r="Y490" i="27"/>
  <c r="X490" i="27"/>
  <c r="BL490" i="27" s="1"/>
  <c r="BP490" i="27" s="1"/>
  <c r="W487" i="27"/>
  <c r="V487" i="27"/>
  <c r="BK487" i="27" s="1"/>
  <c r="BO487" i="27" s="1"/>
  <c r="W481" i="27"/>
  <c r="V481" i="27"/>
  <c r="BK481" i="27" s="1"/>
  <c r="BO481" i="27" s="1"/>
  <c r="W478" i="27"/>
  <c r="V478" i="27"/>
  <c r="BK478" i="27" s="1"/>
  <c r="BO478" i="27" s="1"/>
  <c r="AA474" i="27"/>
  <c r="Z474" i="27"/>
  <c r="BM474" i="27" s="1"/>
  <c r="BQ474" i="27" s="1"/>
  <c r="X467" i="27"/>
  <c r="BL467" i="27" s="1"/>
  <c r="BP467" i="27" s="1"/>
  <c r="Y467" i="27"/>
  <c r="W464" i="27"/>
  <c r="V464" i="27"/>
  <c r="BK464" i="27" s="1"/>
  <c r="BO464" i="27" s="1"/>
  <c r="X461" i="27"/>
  <c r="BL461" i="27" s="1"/>
  <c r="BP461" i="27" s="1"/>
  <c r="Y461" i="27"/>
  <c r="AA457" i="27"/>
  <c r="Z457" i="27"/>
  <c r="BM457" i="27" s="1"/>
  <c r="BQ457" i="27" s="1"/>
  <c r="W454" i="27"/>
  <c r="V454" i="27"/>
  <c r="BK454" i="27" s="1"/>
  <c r="BO454" i="27" s="1"/>
  <c r="AA448" i="27"/>
  <c r="Z448" i="27"/>
  <c r="BM448" i="27" s="1"/>
  <c r="BQ448" i="27" s="1"/>
  <c r="X445" i="27"/>
  <c r="BL445" i="27" s="1"/>
  <c r="BP445" i="27" s="1"/>
  <c r="Y445" i="27"/>
  <c r="W443" i="27"/>
  <c r="V443" i="27"/>
  <c r="BK443" i="27" s="1"/>
  <c r="BO443" i="27" s="1"/>
  <c r="W437" i="27"/>
  <c r="V437" i="27"/>
  <c r="BK437" i="27" s="1"/>
  <c r="BO437" i="27" s="1"/>
  <c r="AA434" i="27"/>
  <c r="Z434" i="27"/>
  <c r="BM434" i="27" s="1"/>
  <c r="BQ434" i="27" s="1"/>
  <c r="Y432" i="27"/>
  <c r="X432" i="27"/>
  <c r="BL432" i="27" s="1"/>
  <c r="BP432" i="27" s="1"/>
  <c r="Y426" i="27"/>
  <c r="X426" i="27"/>
  <c r="BL426" i="27" s="1"/>
  <c r="BP426" i="27" s="1"/>
  <c r="X423" i="27"/>
  <c r="BL423" i="27" s="1"/>
  <c r="BP423" i="27" s="1"/>
  <c r="Y423" i="27"/>
  <c r="Y420" i="27"/>
  <c r="X420" i="27"/>
  <c r="BL420" i="27" s="1"/>
  <c r="BP420" i="27" s="1"/>
  <c r="Y414" i="27"/>
  <c r="X414" i="27"/>
  <c r="BL414" i="27" s="1"/>
  <c r="BP414" i="27" s="1"/>
  <c r="X411" i="27"/>
  <c r="BL411" i="27" s="1"/>
  <c r="BP411" i="27" s="1"/>
  <c r="Y411" i="27"/>
  <c r="V408" i="27"/>
  <c r="BK408" i="27" s="1"/>
  <c r="BO408" i="27" s="1"/>
  <c r="W408" i="27"/>
  <c r="AA405" i="27"/>
  <c r="Z405" i="27"/>
  <c r="BM405" i="27" s="1"/>
  <c r="BQ405" i="27" s="1"/>
  <c r="AA399" i="27"/>
  <c r="Z399" i="27"/>
  <c r="BM399" i="27" s="1"/>
  <c r="BQ399" i="27" s="1"/>
  <c r="V396" i="27"/>
  <c r="BK396" i="27" s="1"/>
  <c r="BO396" i="27" s="1"/>
  <c r="W396" i="27"/>
  <c r="AA393" i="27"/>
  <c r="Z393" i="27"/>
  <c r="BM393" i="27" s="1"/>
  <c r="BQ393" i="27" s="1"/>
  <c r="AA384" i="27"/>
  <c r="Z384" i="27"/>
  <c r="BM384" i="27" s="1"/>
  <c r="BQ384" i="27" s="1"/>
  <c r="X381" i="27"/>
  <c r="BL381" i="27" s="1"/>
  <c r="BP381" i="27" s="1"/>
  <c r="Y381" i="27"/>
  <c r="Y380" i="27"/>
  <c r="X380" i="27"/>
  <c r="BL380" i="27" s="1"/>
  <c r="BP380" i="27" s="1"/>
  <c r="Y374" i="27"/>
  <c r="X374" i="27"/>
  <c r="BL374" i="27" s="1"/>
  <c r="BP374" i="27" s="1"/>
  <c r="AA371" i="27"/>
  <c r="Z371" i="27"/>
  <c r="BM371" i="27" s="1"/>
  <c r="BQ371" i="27" s="1"/>
  <c r="W367" i="27"/>
  <c r="V367" i="27"/>
  <c r="BK367" i="27" s="1"/>
  <c r="BO367" i="27" s="1"/>
  <c r="AA360" i="27"/>
  <c r="Z360" i="27"/>
  <c r="BM360" i="27" s="1"/>
  <c r="BQ360" i="27" s="1"/>
  <c r="Y358" i="27"/>
  <c r="X358" i="27"/>
  <c r="BL358" i="27" s="1"/>
  <c r="BP358" i="27" s="1"/>
  <c r="W355" i="27"/>
  <c r="V355" i="27"/>
  <c r="BK355" i="27" s="1"/>
  <c r="BO355" i="27" s="1"/>
  <c r="W349" i="27"/>
  <c r="V349" i="27"/>
  <c r="BK349" i="27" s="1"/>
  <c r="BO349" i="27" s="1"/>
  <c r="AA347" i="27"/>
  <c r="Z347" i="27"/>
  <c r="BM347" i="27" s="1"/>
  <c r="BQ347" i="27" s="1"/>
  <c r="Y344" i="27"/>
  <c r="X344" i="27"/>
  <c r="BL344" i="27" s="1"/>
  <c r="BP344" i="27" s="1"/>
  <c r="V338" i="27"/>
  <c r="BK338" i="27" s="1"/>
  <c r="BO338" i="27" s="1"/>
  <c r="W338" i="27"/>
  <c r="AA335" i="27"/>
  <c r="Z335" i="27"/>
  <c r="BM335" i="27" s="1"/>
  <c r="BQ335" i="27" s="1"/>
  <c r="Y332" i="27"/>
  <c r="X332" i="27"/>
  <c r="BL332" i="27" s="1"/>
  <c r="BP332" i="27" s="1"/>
  <c r="AA327" i="27"/>
  <c r="Z327" i="27"/>
  <c r="BM327" i="27" s="1"/>
  <c r="BQ327" i="27" s="1"/>
  <c r="AA324" i="27"/>
  <c r="Z324" i="27"/>
  <c r="BM324" i="27" s="1"/>
  <c r="BQ324" i="27" s="1"/>
  <c r="X321" i="27"/>
  <c r="BL321" i="27" s="1"/>
  <c r="BP321" i="27" s="1"/>
  <c r="Y321" i="27"/>
  <c r="W319" i="27"/>
  <c r="V319" i="27"/>
  <c r="BK319" i="27" s="1"/>
  <c r="BO319" i="27" s="1"/>
  <c r="Y316" i="27"/>
  <c r="X316" i="27"/>
  <c r="BL316" i="27" s="1"/>
  <c r="BP316" i="27" s="1"/>
  <c r="V310" i="27"/>
  <c r="BK310" i="27" s="1"/>
  <c r="BO310" i="27" s="1"/>
  <c r="W310" i="27"/>
  <c r="X307" i="27"/>
  <c r="BL307" i="27" s="1"/>
  <c r="BP307" i="27" s="1"/>
  <c r="Y307" i="27"/>
  <c r="Y306" i="27"/>
  <c r="X306" i="27"/>
  <c r="BL306" i="27" s="1"/>
  <c r="BP306" i="27" s="1"/>
  <c r="W303" i="27"/>
  <c r="V303" i="27"/>
  <c r="BK303" i="27" s="1"/>
  <c r="BO303" i="27" s="1"/>
  <c r="Y300" i="27"/>
  <c r="X300" i="27"/>
  <c r="BL300" i="27" s="1"/>
  <c r="BP300" i="27" s="1"/>
  <c r="V294" i="27"/>
  <c r="BK294" i="27" s="1"/>
  <c r="BO294" i="27" s="1"/>
  <c r="W294" i="27"/>
  <c r="AA291" i="27"/>
  <c r="Z291" i="27"/>
  <c r="BM291" i="27" s="1"/>
  <c r="BQ291" i="27" s="1"/>
  <c r="Y288" i="27"/>
  <c r="X288" i="27"/>
  <c r="BL288" i="27" s="1"/>
  <c r="BP288" i="27" s="1"/>
  <c r="V282" i="27"/>
  <c r="BK282" i="27" s="1"/>
  <c r="BO282" i="27" s="1"/>
  <c r="W282" i="27"/>
  <c r="X279" i="27"/>
  <c r="BL279" i="27" s="1"/>
  <c r="BP279" i="27" s="1"/>
  <c r="Y279" i="27"/>
  <c r="W275" i="27"/>
  <c r="V275" i="27"/>
  <c r="BK275" i="27" s="1"/>
  <c r="BO275" i="27" s="1"/>
  <c r="W269" i="27"/>
  <c r="V269" i="27"/>
  <c r="BK269" i="27" s="1"/>
  <c r="BO269" i="27" s="1"/>
  <c r="X265" i="27"/>
  <c r="BL265" i="27" s="1"/>
  <c r="BP265" i="27" s="1"/>
  <c r="Y265" i="27"/>
  <c r="V262" i="27"/>
  <c r="BK262" i="27" s="1"/>
  <c r="BO262" i="27" s="1"/>
  <c r="W262" i="27"/>
  <c r="V256" i="27"/>
  <c r="BK256" i="27" s="1"/>
  <c r="BO256" i="27" s="1"/>
  <c r="W256" i="27"/>
  <c r="V252" i="27"/>
  <c r="BK252" i="27" s="1"/>
  <c r="BO252" i="27" s="1"/>
  <c r="W252" i="27"/>
  <c r="AA249" i="27"/>
  <c r="Z249" i="27"/>
  <c r="BM249" i="27" s="1"/>
  <c r="BQ249" i="27" s="1"/>
  <c r="AA245" i="27"/>
  <c r="Z245" i="27"/>
  <c r="BM245" i="27" s="1"/>
  <c r="BQ245" i="27" s="1"/>
  <c r="AA242" i="27"/>
  <c r="Z242" i="27"/>
  <c r="BM242" i="27" s="1"/>
  <c r="BQ242" i="27" s="1"/>
  <c r="AA236" i="27"/>
  <c r="Z236" i="27"/>
  <c r="BM236" i="27" s="1"/>
  <c r="BQ236" i="27" s="1"/>
  <c r="X233" i="27"/>
  <c r="BL233" i="27" s="1"/>
  <c r="BP233" i="27" s="1"/>
  <c r="Y233" i="27"/>
  <c r="AA230" i="27"/>
  <c r="Z230" i="27"/>
  <c r="BM230" i="27" s="1"/>
  <c r="BQ230" i="27" s="1"/>
  <c r="W221" i="27"/>
  <c r="V221" i="27"/>
  <c r="BK221" i="27" s="1"/>
  <c r="BO221" i="27" s="1"/>
  <c r="X217" i="27"/>
  <c r="BL217" i="27" s="1"/>
  <c r="BP217" i="27" s="1"/>
  <c r="Y217" i="27"/>
  <c r="AA214" i="27"/>
  <c r="Z214" i="27"/>
  <c r="BM214" i="27" s="1"/>
  <c r="BQ214" i="27" s="1"/>
  <c r="W205" i="27"/>
  <c r="V205" i="27"/>
  <c r="BK205" i="27" s="1"/>
  <c r="BO205" i="27" s="1"/>
  <c r="V202" i="27"/>
  <c r="BK202" i="27" s="1"/>
  <c r="BO202" i="27" s="1"/>
  <c r="W202" i="27"/>
  <c r="W199" i="27"/>
  <c r="V199" i="27"/>
  <c r="BK199" i="27" s="1"/>
  <c r="BO199" i="27" s="1"/>
  <c r="W193" i="27"/>
  <c r="V193" i="27"/>
  <c r="BK193" i="27" s="1"/>
  <c r="BO193" i="27" s="1"/>
  <c r="X191" i="27"/>
  <c r="BL191" i="27" s="1"/>
  <c r="BP191" i="27" s="1"/>
  <c r="Y191" i="27"/>
  <c r="Y188" i="27"/>
  <c r="X188" i="27"/>
  <c r="BL188" i="27" s="1"/>
  <c r="BP188" i="27" s="1"/>
  <c r="W181" i="27"/>
  <c r="V181" i="27"/>
  <c r="BK181" i="27" s="1"/>
  <c r="BO181" i="27" s="1"/>
  <c r="Z178" i="27"/>
  <c r="BM178" i="27" s="1"/>
  <c r="BQ178" i="27" s="1"/>
  <c r="AA178" i="27"/>
  <c r="Y176" i="27"/>
  <c r="X176" i="27"/>
  <c r="BL176" i="27" s="1"/>
  <c r="BP176" i="27" s="1"/>
  <c r="Y170" i="27"/>
  <c r="X170" i="27"/>
  <c r="BL170" i="27" s="1"/>
  <c r="BP170" i="27" s="1"/>
  <c r="Z166" i="27"/>
  <c r="BM166" i="27" s="1"/>
  <c r="BQ166" i="27" s="1"/>
  <c r="AA166" i="27"/>
  <c r="W163" i="27"/>
  <c r="V163" i="27"/>
  <c r="BK163" i="27" s="1"/>
  <c r="BO163" i="27" s="1"/>
  <c r="W157" i="27"/>
  <c r="V157" i="27"/>
  <c r="BK157" i="27" s="1"/>
  <c r="BO157" i="27" s="1"/>
  <c r="V154" i="27"/>
  <c r="BK154" i="27" s="1"/>
  <c r="BO154" i="27" s="1"/>
  <c r="W154" i="27"/>
  <c r="Y152" i="27"/>
  <c r="X152" i="27"/>
  <c r="BL152" i="27" s="1"/>
  <c r="BP152" i="27" s="1"/>
  <c r="Z143" i="27"/>
  <c r="BM143" i="27" s="1"/>
  <c r="BQ143" i="27" s="1"/>
  <c r="AA143" i="27"/>
  <c r="Y141" i="27"/>
  <c r="X141" i="27"/>
  <c r="BL141" i="27" s="1"/>
  <c r="BP141" i="27" s="1"/>
  <c r="Z138" i="27"/>
  <c r="BM138" i="27" s="1"/>
  <c r="BQ138" i="27" s="1"/>
  <c r="AA138" i="27"/>
  <c r="Z132" i="27"/>
  <c r="BM132" i="27" s="1"/>
  <c r="BQ132" i="27" s="1"/>
  <c r="AA132" i="27"/>
  <c r="Y129" i="27"/>
  <c r="X129" i="27"/>
  <c r="BL129" i="27" s="1"/>
  <c r="BP129" i="27" s="1"/>
  <c r="Z127" i="27"/>
  <c r="BM127" i="27" s="1"/>
  <c r="BQ127" i="27" s="1"/>
  <c r="AA127" i="27"/>
  <c r="Y124" i="27"/>
  <c r="X124" i="27"/>
  <c r="BL124" i="27" s="1"/>
  <c r="BP124" i="27" s="1"/>
  <c r="Y118" i="27"/>
  <c r="X118" i="27"/>
  <c r="BL118" i="27" s="1"/>
  <c r="BP118" i="27" s="1"/>
  <c r="Y115" i="27"/>
  <c r="X115" i="27"/>
  <c r="BL115" i="27" s="1"/>
  <c r="BP115" i="27" s="1"/>
  <c r="Z113" i="27"/>
  <c r="BM113" i="27" s="1"/>
  <c r="BQ113" i="27" s="1"/>
  <c r="AA113" i="27"/>
  <c r="W106" i="27"/>
  <c r="V106" i="27"/>
  <c r="BK106" i="27" s="1"/>
  <c r="BO106" i="27" s="1"/>
  <c r="Z102" i="27"/>
  <c r="BM102" i="27" s="1"/>
  <c r="BQ102" i="27" s="1"/>
  <c r="AA102" i="27"/>
  <c r="W99" i="27"/>
  <c r="V99" i="27"/>
  <c r="BK99" i="27" s="1"/>
  <c r="BO99" i="27" s="1"/>
  <c r="W93" i="27"/>
  <c r="V93" i="27"/>
  <c r="BK93" i="27" s="1"/>
  <c r="BO93" i="27" s="1"/>
  <c r="Y84" i="27"/>
  <c r="X84" i="27"/>
  <c r="BL84" i="27" s="1"/>
  <c r="Y78" i="27"/>
  <c r="X78" i="27"/>
  <c r="BL78" i="27" s="1"/>
  <c r="BP78" i="27" s="1"/>
  <c r="Y75" i="27"/>
  <c r="X75" i="27"/>
  <c r="BL75" i="27" s="1"/>
  <c r="BP75" i="27" s="1"/>
  <c r="Y72" i="27"/>
  <c r="X72" i="27"/>
  <c r="BL72" i="27" s="1"/>
  <c r="Y66" i="27"/>
  <c r="X66" i="27"/>
  <c r="BL66" i="27" s="1"/>
  <c r="V62" i="27"/>
  <c r="BK62" i="27" s="1"/>
  <c r="BO62" i="27" s="1"/>
  <c r="W62" i="27"/>
  <c r="Y56" i="27"/>
  <c r="X56" i="27"/>
  <c r="BL56" i="27" s="1"/>
  <c r="BP56" i="27" s="1"/>
  <c r="W49" i="27"/>
  <c r="Z47" i="27"/>
  <c r="BM47" i="27" s="1"/>
  <c r="AA47" i="27"/>
  <c r="Z41" i="27"/>
  <c r="BM41" i="27" s="1"/>
  <c r="AA41" i="27"/>
  <c r="W30" i="27"/>
  <c r="V30" i="27"/>
  <c r="BK30" i="27" s="1"/>
  <c r="BO30" i="27" s="1"/>
  <c r="W27" i="27"/>
  <c r="V27" i="27"/>
  <c r="Y23" i="27"/>
  <c r="X23" i="27"/>
  <c r="BL23" i="27" s="1"/>
  <c r="BP23" i="27" s="1"/>
  <c r="AA20" i="27"/>
  <c r="Z20" i="27"/>
  <c r="BM20" i="27" s="1"/>
  <c r="Y17" i="27"/>
  <c r="X17" i="27"/>
  <c r="BL17" i="27" s="1"/>
  <c r="AA510" i="27"/>
  <c r="Z510" i="27"/>
  <c r="BM510" i="27" s="1"/>
  <c r="BQ510" i="27" s="1"/>
  <c r="W507" i="27"/>
  <c r="V507" i="27"/>
  <c r="BK507" i="27" s="1"/>
  <c r="BO507" i="27" s="1"/>
  <c r="W502" i="27"/>
  <c r="V502" i="27"/>
  <c r="BK502" i="27" s="1"/>
  <c r="BO502" i="27" s="1"/>
  <c r="AA499" i="27"/>
  <c r="Z499" i="27"/>
  <c r="BM499" i="27" s="1"/>
  <c r="BQ499" i="27" s="1"/>
  <c r="Y496" i="27"/>
  <c r="X496" i="27"/>
  <c r="BL496" i="27" s="1"/>
  <c r="BP496" i="27" s="1"/>
  <c r="W485" i="27"/>
  <c r="V485" i="27"/>
  <c r="BK485" i="27" s="1"/>
  <c r="BO485" i="27" s="1"/>
  <c r="W482" i="27"/>
  <c r="V482" i="27"/>
  <c r="BK482" i="27" s="1"/>
  <c r="BO482" i="27" s="1"/>
  <c r="W479" i="27"/>
  <c r="V479" i="27"/>
  <c r="BK479" i="27" s="1"/>
  <c r="BO479" i="27" s="1"/>
  <c r="Y476" i="27"/>
  <c r="X476" i="27"/>
  <c r="BL476" i="27" s="1"/>
  <c r="BP476" i="27" s="1"/>
  <c r="W470" i="27"/>
  <c r="V470" i="27"/>
  <c r="BK470" i="27" s="1"/>
  <c r="BO470" i="27" s="1"/>
  <c r="AA468" i="27"/>
  <c r="Z468" i="27"/>
  <c r="BM468" i="27" s="1"/>
  <c r="BQ468" i="27" s="1"/>
  <c r="AA466" i="27"/>
  <c r="Z466" i="27"/>
  <c r="BM466" i="27" s="1"/>
  <c r="BQ466" i="27" s="1"/>
  <c r="X459" i="27"/>
  <c r="BL459" i="27" s="1"/>
  <c r="BP459" i="27" s="1"/>
  <c r="Y459" i="27"/>
  <c r="X455" i="27"/>
  <c r="BL455" i="27" s="1"/>
  <c r="BP455" i="27" s="1"/>
  <c r="Y455" i="27"/>
  <c r="V452" i="27"/>
  <c r="BK452" i="27" s="1"/>
  <c r="BO452" i="27" s="1"/>
  <c r="W452" i="27"/>
  <c r="AA449" i="27"/>
  <c r="Z449" i="27"/>
  <c r="BM449" i="27" s="1"/>
  <c r="BQ449" i="27" s="1"/>
  <c r="V442" i="27"/>
  <c r="BK442" i="27" s="1"/>
  <c r="BO442" i="27" s="1"/>
  <c r="W442" i="27"/>
  <c r="X439" i="27"/>
  <c r="BL439" i="27" s="1"/>
  <c r="BP439" i="27" s="1"/>
  <c r="Y439" i="27"/>
  <c r="W435" i="27"/>
  <c r="V435" i="27"/>
  <c r="BK435" i="27" s="1"/>
  <c r="BO435" i="27" s="1"/>
  <c r="AA428" i="27"/>
  <c r="Z428" i="27"/>
  <c r="BM428" i="27" s="1"/>
  <c r="BQ428" i="27" s="1"/>
  <c r="X425" i="27"/>
  <c r="BL425" i="27" s="1"/>
  <c r="BP425" i="27" s="1"/>
  <c r="Y425" i="27"/>
  <c r="AA422" i="27"/>
  <c r="Z422" i="27"/>
  <c r="BM422" i="27" s="1"/>
  <c r="BQ422" i="27" s="1"/>
  <c r="AA415" i="27"/>
  <c r="Z415" i="27"/>
  <c r="BM415" i="27" s="1"/>
  <c r="BQ415" i="27" s="1"/>
  <c r="X413" i="27"/>
  <c r="BL413" i="27" s="1"/>
  <c r="BP413" i="27" s="1"/>
  <c r="Y413" i="27"/>
  <c r="AA409" i="27"/>
  <c r="Z409" i="27"/>
  <c r="BM409" i="27" s="1"/>
  <c r="BQ409" i="27" s="1"/>
  <c r="AA403" i="27"/>
  <c r="Z403" i="27"/>
  <c r="BM403" i="27" s="1"/>
  <c r="BQ403" i="27" s="1"/>
  <c r="AA400" i="27"/>
  <c r="Z400" i="27"/>
  <c r="BM400" i="27" s="1"/>
  <c r="BQ400" i="27" s="1"/>
  <c r="X397" i="27"/>
  <c r="BL397" i="27" s="1"/>
  <c r="BP397" i="27" s="1"/>
  <c r="Y397" i="27"/>
  <c r="AA394" i="27"/>
  <c r="Z394" i="27"/>
  <c r="BM394" i="27" s="1"/>
  <c r="BQ394" i="27" s="1"/>
  <c r="Y386" i="27"/>
  <c r="X386" i="27"/>
  <c r="BL386" i="27" s="1"/>
  <c r="BP386" i="27" s="1"/>
  <c r="X383" i="27"/>
  <c r="BL383" i="27" s="1"/>
  <c r="BP383" i="27" s="1"/>
  <c r="Y383" i="27"/>
  <c r="W379" i="27"/>
  <c r="V379" i="27"/>
  <c r="BK379" i="27" s="1"/>
  <c r="BO379" i="27" s="1"/>
  <c r="Y370" i="27"/>
  <c r="X370" i="27"/>
  <c r="BL370" i="27" s="1"/>
  <c r="BP370" i="27" s="1"/>
  <c r="AA368" i="27"/>
  <c r="Z368" i="27"/>
  <c r="BM368" i="27" s="1"/>
  <c r="BQ368" i="27" s="1"/>
  <c r="AA365" i="27"/>
  <c r="Z365" i="27"/>
  <c r="BM365" i="27" s="1"/>
  <c r="BQ365" i="27" s="1"/>
  <c r="W357" i="27"/>
  <c r="V357" i="27"/>
  <c r="BK357" i="27" s="1"/>
  <c r="BO357" i="27" s="1"/>
  <c r="Y354" i="27"/>
  <c r="X354" i="27"/>
  <c r="BL354" i="27" s="1"/>
  <c r="BP354" i="27" s="1"/>
  <c r="W351" i="27"/>
  <c r="V351" i="27"/>
  <c r="BK351" i="27" s="1"/>
  <c r="BO351" i="27" s="1"/>
  <c r="W345" i="27"/>
  <c r="V345" i="27"/>
  <c r="BK345" i="27" s="1"/>
  <c r="BO345" i="27" s="1"/>
  <c r="V342" i="27"/>
  <c r="BK342" i="27" s="1"/>
  <c r="BO342" i="27" s="1"/>
  <c r="W342" i="27"/>
  <c r="X339" i="27"/>
  <c r="BL339" i="27" s="1"/>
  <c r="BP339" i="27" s="1"/>
  <c r="Y339" i="27"/>
  <c r="Y336" i="27"/>
  <c r="X336" i="27"/>
  <c r="BL336" i="27" s="1"/>
  <c r="BP336" i="27" s="1"/>
  <c r="W329" i="27"/>
  <c r="V329" i="27"/>
  <c r="BK329" i="27" s="1"/>
  <c r="BO329" i="27" s="1"/>
  <c r="X325" i="27"/>
  <c r="BL325" i="27" s="1"/>
  <c r="BP325" i="27" s="1"/>
  <c r="Y325" i="27"/>
  <c r="V322" i="27"/>
  <c r="BK322" i="27" s="1"/>
  <c r="BO322" i="27" s="1"/>
  <c r="W322" i="27"/>
  <c r="AA318" i="27"/>
  <c r="Z318" i="27"/>
  <c r="BM318" i="27" s="1"/>
  <c r="BQ318" i="27" s="1"/>
  <c r="AA312" i="27"/>
  <c r="Z312" i="27"/>
  <c r="BM312" i="27" s="1"/>
  <c r="BQ312" i="27" s="1"/>
  <c r="X309" i="27"/>
  <c r="BL309" i="27" s="1"/>
  <c r="BP309" i="27" s="1"/>
  <c r="Y309" i="27"/>
  <c r="AA305" i="27"/>
  <c r="Z305" i="27"/>
  <c r="BM305" i="27" s="1"/>
  <c r="BQ305" i="27" s="1"/>
  <c r="X299" i="27"/>
  <c r="BL299" i="27" s="1"/>
  <c r="BP299" i="27" s="1"/>
  <c r="Y299" i="27"/>
  <c r="V296" i="27"/>
  <c r="BK296" i="27" s="1"/>
  <c r="BO296" i="27" s="1"/>
  <c r="W296" i="27"/>
  <c r="AA293" i="27"/>
  <c r="Z293" i="27"/>
  <c r="BM293" i="27" s="1"/>
  <c r="BQ293" i="27" s="1"/>
  <c r="X287" i="27"/>
  <c r="BL287" i="27" s="1"/>
  <c r="BP287" i="27" s="1"/>
  <c r="Y287" i="27"/>
  <c r="X283" i="27"/>
  <c r="BL283" i="27" s="1"/>
  <c r="BP283" i="27" s="1"/>
  <c r="Y283" i="27"/>
  <c r="V280" i="27"/>
  <c r="BK280" i="27" s="1"/>
  <c r="BO280" i="27" s="1"/>
  <c r="W280" i="27"/>
  <c r="AA277" i="27"/>
  <c r="Z277" i="27"/>
  <c r="BM277" i="27" s="1"/>
  <c r="BQ277" i="27" s="1"/>
  <c r="W273" i="27"/>
  <c r="V273" i="27"/>
  <c r="BK273" i="27" s="1"/>
  <c r="BO273" i="27" s="1"/>
  <c r="V270" i="27"/>
  <c r="BK270" i="27" s="1"/>
  <c r="BO270" i="27" s="1"/>
  <c r="W270" i="27"/>
  <c r="W267" i="27"/>
  <c r="V267" i="27"/>
  <c r="BK267" i="27" s="1"/>
  <c r="BO267" i="27" s="1"/>
  <c r="W261" i="27"/>
  <c r="V261" i="27"/>
  <c r="BK261" i="27" s="1"/>
  <c r="BO261" i="27" s="1"/>
  <c r="Y258" i="27"/>
  <c r="X258" i="27"/>
  <c r="BL258" i="27" s="1"/>
  <c r="BP258" i="27" s="1"/>
  <c r="W255" i="27"/>
  <c r="V255" i="27"/>
  <c r="BK255" i="27" s="1"/>
  <c r="BO255" i="27" s="1"/>
  <c r="Y250" i="27"/>
  <c r="X250" i="27"/>
  <c r="BL250" i="27" s="1"/>
  <c r="BP250" i="27" s="1"/>
  <c r="X247" i="27"/>
  <c r="BL247" i="27" s="1"/>
  <c r="BP247" i="27" s="1"/>
  <c r="Y247" i="27"/>
  <c r="Y244" i="27"/>
  <c r="X244" i="27"/>
  <c r="BL244" i="27" s="1"/>
  <c r="BP244" i="27" s="1"/>
  <c r="Y238" i="27"/>
  <c r="X238" i="27"/>
  <c r="BL238" i="27" s="1"/>
  <c r="BP238" i="27" s="1"/>
  <c r="X235" i="27"/>
  <c r="BL235" i="27" s="1"/>
  <c r="BP235" i="27" s="1"/>
  <c r="Y235" i="27"/>
  <c r="Y232" i="27"/>
  <c r="X232" i="27"/>
  <c r="BL232" i="27" s="1"/>
  <c r="BP232" i="27" s="1"/>
  <c r="Y226" i="27"/>
  <c r="X226" i="27"/>
  <c r="BL226" i="27" s="1"/>
  <c r="BP226" i="27" s="1"/>
  <c r="X225" i="27"/>
  <c r="BL225" i="27" s="1"/>
  <c r="BP225" i="27" s="1"/>
  <c r="Y225" i="27"/>
  <c r="AA222" i="27"/>
  <c r="Z222" i="27"/>
  <c r="BM222" i="27" s="1"/>
  <c r="BQ222" i="27" s="1"/>
  <c r="V216" i="27"/>
  <c r="BK216" i="27" s="1"/>
  <c r="BO216" i="27" s="1"/>
  <c r="W216" i="27"/>
  <c r="X213" i="27"/>
  <c r="BL213" i="27" s="1"/>
  <c r="BP213" i="27" s="1"/>
  <c r="Y213" i="27"/>
  <c r="Z210" i="27"/>
  <c r="BM210" i="27" s="1"/>
  <c r="BQ210" i="27" s="1"/>
  <c r="AA210" i="27"/>
  <c r="V204" i="27"/>
  <c r="BK204" i="27" s="1"/>
  <c r="BO204" i="27" s="1"/>
  <c r="W204" i="27"/>
  <c r="X201" i="27"/>
  <c r="BL201" i="27" s="1"/>
  <c r="BP201" i="27" s="1"/>
  <c r="Y201" i="27"/>
  <c r="V198" i="27"/>
  <c r="BK198" i="27" s="1"/>
  <c r="BO198" i="27" s="1"/>
  <c r="W198" i="27"/>
  <c r="Z192" i="27"/>
  <c r="BM192" i="27" s="1"/>
  <c r="BQ192" i="27" s="1"/>
  <c r="AA192" i="27"/>
  <c r="X189" i="27"/>
  <c r="BL189" i="27" s="1"/>
  <c r="BP189" i="27" s="1"/>
  <c r="Y189" i="27"/>
  <c r="W186" i="27"/>
  <c r="V186" i="27"/>
  <c r="BK186" i="27" s="1"/>
  <c r="BO186" i="27" s="1"/>
  <c r="W177" i="27"/>
  <c r="V177" i="27"/>
  <c r="BK177" i="27" s="1"/>
  <c r="BO177" i="27" s="1"/>
  <c r="Y174" i="27"/>
  <c r="X174" i="27"/>
  <c r="BL174" i="27" s="1"/>
  <c r="BP174" i="27" s="1"/>
  <c r="W171" i="27"/>
  <c r="V171" i="27"/>
  <c r="BK171" i="27" s="1"/>
  <c r="BO171" i="27" s="1"/>
  <c r="Y168" i="27"/>
  <c r="X168" i="27"/>
  <c r="BL168" i="27" s="1"/>
  <c r="BP168" i="27" s="1"/>
  <c r="Y162" i="27"/>
  <c r="X162" i="27"/>
  <c r="BL162" i="27" s="1"/>
  <c r="BP162" i="27" s="1"/>
  <c r="W158" i="27"/>
  <c r="V158" i="27"/>
  <c r="BK158" i="27" s="1"/>
  <c r="BO158" i="27" s="1"/>
  <c r="W155" i="27"/>
  <c r="V155" i="27"/>
  <c r="BK155" i="27" s="1"/>
  <c r="BO155" i="27" s="1"/>
  <c r="Z148" i="27"/>
  <c r="BM148" i="27" s="1"/>
  <c r="BQ148" i="27" s="1"/>
  <c r="AA148" i="27"/>
  <c r="Y145" i="27"/>
  <c r="X145" i="27"/>
  <c r="BL145" i="27" s="1"/>
  <c r="BP145" i="27" s="1"/>
  <c r="Z142" i="27"/>
  <c r="BM142" i="27" s="1"/>
  <c r="BQ142" i="27" s="1"/>
  <c r="AA142" i="27"/>
  <c r="V136" i="27"/>
  <c r="BK136" i="27" s="1"/>
  <c r="BO136" i="27" s="1"/>
  <c r="W136" i="27"/>
  <c r="Y133" i="27"/>
  <c r="X133" i="27"/>
  <c r="BL133" i="27" s="1"/>
  <c r="BP133" i="27" s="1"/>
  <c r="Z130" i="27"/>
  <c r="BM130" i="27" s="1"/>
  <c r="BQ130" i="27" s="1"/>
  <c r="AA130" i="27"/>
  <c r="Z123" i="27"/>
  <c r="BM123" i="27" s="1"/>
  <c r="BQ123" i="27" s="1"/>
  <c r="AA123" i="27"/>
  <c r="W120" i="27"/>
  <c r="V120" i="27"/>
  <c r="BK120" i="27" s="1"/>
  <c r="BO120" i="27" s="1"/>
  <c r="Z117" i="27"/>
  <c r="BM117" i="27" s="1"/>
  <c r="BQ117" i="27" s="1"/>
  <c r="AA117" i="27"/>
  <c r="Z111" i="27"/>
  <c r="BM111" i="27" s="1"/>
  <c r="BQ111" i="27" s="1"/>
  <c r="AA111" i="27"/>
  <c r="W108" i="27"/>
  <c r="V108" i="27"/>
  <c r="BK108" i="27" s="1"/>
  <c r="BO108" i="27" s="1"/>
  <c r="Z105" i="27"/>
  <c r="BM105" i="27" s="1"/>
  <c r="BQ105" i="27" s="1"/>
  <c r="AA105" i="27"/>
  <c r="Z100" i="27"/>
  <c r="BM100" i="27" s="1"/>
  <c r="BQ100" i="27" s="1"/>
  <c r="AA100" i="27"/>
  <c r="Y97" i="27"/>
  <c r="X97" i="27"/>
  <c r="BL97" i="27" s="1"/>
  <c r="BP97" i="27" s="1"/>
  <c r="W95" i="27"/>
  <c r="V95" i="27"/>
  <c r="BK95" i="27" s="1"/>
  <c r="Y92" i="27"/>
  <c r="X92" i="27"/>
  <c r="BL92" i="27" s="1"/>
  <c r="BP92" i="27" s="1"/>
  <c r="Y86" i="27"/>
  <c r="X86" i="27"/>
  <c r="BL86" i="27" s="1"/>
  <c r="BP86" i="27" s="1"/>
  <c r="V82" i="27"/>
  <c r="BK82" i="27" s="1"/>
  <c r="BO82" i="27" s="1"/>
  <c r="W82" i="27"/>
  <c r="W79" i="27"/>
  <c r="V79" i="27"/>
  <c r="BK79" i="27" s="1"/>
  <c r="BO79" i="27" s="1"/>
  <c r="AA60" i="27"/>
  <c r="Z60" i="27"/>
  <c r="BM60" i="27" s="1"/>
  <c r="Y57" i="27"/>
  <c r="X57" i="27"/>
  <c r="BL57" i="27" s="1"/>
  <c r="BP57" i="27" s="1"/>
  <c r="AA54" i="27"/>
  <c r="Z54" i="27"/>
  <c r="BM54" i="27" s="1"/>
  <c r="AA48" i="27"/>
  <c r="Z48" i="27"/>
  <c r="BM48" i="27" s="1"/>
  <c r="BQ48" i="27" s="1"/>
  <c r="Y45" i="27"/>
  <c r="X45" i="27"/>
  <c r="BL45" i="27" s="1"/>
  <c r="AA42" i="27"/>
  <c r="Z42" i="27"/>
  <c r="BM42" i="27" s="1"/>
  <c r="Z35" i="27"/>
  <c r="BM35" i="27" s="1"/>
  <c r="AA35" i="27"/>
  <c r="Z29" i="27"/>
  <c r="BM29" i="27" s="1"/>
  <c r="AA29" i="27"/>
  <c r="AA26" i="27"/>
  <c r="Z26" i="27"/>
  <c r="BM26" i="27" s="1"/>
  <c r="Y18" i="27"/>
  <c r="X18" i="27"/>
  <c r="BL18" i="27" s="1"/>
  <c r="AA511" i="27"/>
  <c r="Z511" i="27"/>
  <c r="BM511" i="27" s="1"/>
  <c r="BQ511" i="27" s="1"/>
  <c r="Y508" i="27"/>
  <c r="X508" i="27"/>
  <c r="BL508" i="27" s="1"/>
  <c r="BP508" i="27" s="1"/>
  <c r="W501" i="27"/>
  <c r="V501" i="27"/>
  <c r="BK501" i="27" s="1"/>
  <c r="BO501" i="27" s="1"/>
  <c r="AA498" i="27"/>
  <c r="Z498" i="27"/>
  <c r="BM498" i="27" s="1"/>
  <c r="BQ498" i="27" s="1"/>
  <c r="W495" i="27"/>
  <c r="V495" i="27"/>
  <c r="BK495" i="27" s="1"/>
  <c r="BO495" i="27" s="1"/>
  <c r="W489" i="27"/>
  <c r="V489" i="27"/>
  <c r="BK489" i="27" s="1"/>
  <c r="BO489" i="27" s="1"/>
  <c r="W486" i="27"/>
  <c r="V486" i="27"/>
  <c r="BK486" i="27" s="1"/>
  <c r="BO486" i="27" s="1"/>
  <c r="W483" i="27"/>
  <c r="V483" i="27"/>
  <c r="BK483" i="27" s="1"/>
  <c r="BO483" i="27" s="1"/>
  <c r="W477" i="27"/>
  <c r="V477" i="27"/>
  <c r="BK477" i="27" s="1"/>
  <c r="BO477" i="27" s="1"/>
  <c r="X475" i="27"/>
  <c r="BL475" i="27" s="1"/>
  <c r="BP475" i="27" s="1"/>
  <c r="Y475" i="27"/>
  <c r="Y472" i="27"/>
  <c r="X472" i="27"/>
  <c r="BL472" i="27" s="1"/>
  <c r="BP472" i="27" s="1"/>
  <c r="W465" i="27"/>
  <c r="V465" i="27"/>
  <c r="BK465" i="27" s="1"/>
  <c r="BO465" i="27" s="1"/>
  <c r="AA463" i="27"/>
  <c r="Z463" i="27"/>
  <c r="BM463" i="27" s="1"/>
  <c r="BQ463" i="27" s="1"/>
  <c r="Y460" i="27"/>
  <c r="X460" i="27"/>
  <c r="BL460" i="27" s="1"/>
  <c r="BP460" i="27" s="1"/>
  <c r="AA456" i="27"/>
  <c r="Z456" i="27"/>
  <c r="BM456" i="27" s="1"/>
  <c r="BQ456" i="27" s="1"/>
  <c r="X453" i="27"/>
  <c r="BL453" i="27" s="1"/>
  <c r="BP453" i="27" s="1"/>
  <c r="Y453" i="27"/>
  <c r="AA450" i="27"/>
  <c r="Z450" i="27"/>
  <c r="BM450" i="27" s="1"/>
  <c r="BQ450" i="27" s="1"/>
  <c r="AA444" i="27"/>
  <c r="Z444" i="27"/>
  <c r="BM444" i="27" s="1"/>
  <c r="BQ444" i="27" s="1"/>
  <c r="X441" i="27"/>
  <c r="BL441" i="27" s="1"/>
  <c r="BP441" i="27" s="1"/>
  <c r="Y441" i="27"/>
  <c r="AA438" i="27"/>
  <c r="Z438" i="27"/>
  <c r="BM438" i="27" s="1"/>
  <c r="BQ438" i="27" s="1"/>
  <c r="W433" i="27"/>
  <c r="V433" i="27"/>
  <c r="BK433" i="27" s="1"/>
  <c r="BO433" i="27" s="1"/>
  <c r="AA430" i="27"/>
  <c r="Z430" i="27"/>
  <c r="BM430" i="27" s="1"/>
  <c r="BQ430" i="27" s="1"/>
  <c r="W427" i="27"/>
  <c r="V427" i="27"/>
  <c r="BK427" i="27" s="1"/>
  <c r="BO427" i="27" s="1"/>
  <c r="W421" i="27"/>
  <c r="V421" i="27"/>
  <c r="BK421" i="27" s="1"/>
  <c r="BO421" i="27" s="1"/>
  <c r="X419" i="27"/>
  <c r="BL419" i="27" s="1"/>
  <c r="BP419" i="27" s="1"/>
  <c r="Y419" i="27"/>
  <c r="Y416" i="27"/>
  <c r="X416" i="27"/>
  <c r="BL416" i="27" s="1"/>
  <c r="BP416" i="27" s="1"/>
  <c r="Y410" i="27"/>
  <c r="X410" i="27"/>
  <c r="BL410" i="27" s="1"/>
  <c r="BP410" i="27" s="1"/>
  <c r="X407" i="27"/>
  <c r="BL407" i="27" s="1"/>
  <c r="BP407" i="27" s="1"/>
  <c r="Y407" i="27"/>
  <c r="V404" i="27"/>
  <c r="BK404" i="27" s="1"/>
  <c r="BO404" i="27" s="1"/>
  <c r="W404" i="27"/>
  <c r="AA401" i="27"/>
  <c r="Z401" i="27"/>
  <c r="BM401" i="27" s="1"/>
  <c r="BQ401" i="27" s="1"/>
  <c r="AA395" i="27"/>
  <c r="Z395" i="27"/>
  <c r="BM395" i="27" s="1"/>
  <c r="BQ395" i="27" s="1"/>
  <c r="AA392" i="27"/>
  <c r="Z392" i="27"/>
  <c r="BM392" i="27" s="1"/>
  <c r="BQ392" i="27" s="1"/>
  <c r="W387" i="27"/>
  <c r="V387" i="27"/>
  <c r="BK387" i="27" s="1"/>
  <c r="BO387" i="27" s="1"/>
  <c r="Y378" i="27"/>
  <c r="X378" i="27"/>
  <c r="BL378" i="27" s="1"/>
  <c r="BP378" i="27" s="1"/>
  <c r="V376" i="27"/>
  <c r="BK376" i="27" s="1"/>
  <c r="BO376" i="27" s="1"/>
  <c r="W376" i="27"/>
  <c r="Y372" i="27"/>
  <c r="X372" i="27"/>
  <c r="BL372" i="27" s="1"/>
  <c r="BP372" i="27" s="1"/>
  <c r="Y366" i="27"/>
  <c r="X366" i="27"/>
  <c r="BL366" i="27" s="1"/>
  <c r="BP366" i="27" s="1"/>
  <c r="AA364" i="27"/>
  <c r="Z364" i="27"/>
  <c r="BM364" i="27" s="1"/>
  <c r="BQ364" i="27" s="1"/>
  <c r="AA361" i="27"/>
  <c r="Z361" i="27"/>
  <c r="BM361" i="27" s="1"/>
  <c r="BQ361" i="27" s="1"/>
  <c r="W359" i="27"/>
  <c r="V359" i="27"/>
  <c r="BK359" i="27" s="1"/>
  <c r="BO359" i="27" s="1"/>
  <c r="W353" i="27"/>
  <c r="V353" i="27"/>
  <c r="BK353" i="27" s="1"/>
  <c r="BO353" i="27" s="1"/>
  <c r="V350" i="27"/>
  <c r="BK350" i="27" s="1"/>
  <c r="BO350" i="27" s="1"/>
  <c r="W350" i="27"/>
  <c r="V346" i="27"/>
  <c r="BK346" i="27" s="1"/>
  <c r="BO346" i="27" s="1"/>
  <c r="W346" i="27"/>
  <c r="W343" i="27"/>
  <c r="V343" i="27"/>
  <c r="BK343" i="27" s="1"/>
  <c r="BO343" i="27" s="1"/>
  <c r="W337" i="27"/>
  <c r="V337" i="27"/>
  <c r="BK337" i="27" s="1"/>
  <c r="BO337" i="27" s="1"/>
  <c r="AA334" i="27"/>
  <c r="Z334" i="27"/>
  <c r="BM334" i="27" s="1"/>
  <c r="BQ334" i="27" s="1"/>
  <c r="W331" i="27"/>
  <c r="V331" i="27"/>
  <c r="BK331" i="27" s="1"/>
  <c r="BO331" i="27" s="1"/>
  <c r="Y328" i="27"/>
  <c r="X328" i="27"/>
  <c r="BL328" i="27" s="1"/>
  <c r="BP328" i="27" s="1"/>
  <c r="AA323" i="27"/>
  <c r="Z323" i="27"/>
  <c r="BM323" i="27" s="1"/>
  <c r="BQ323" i="27" s="1"/>
  <c r="V320" i="27"/>
  <c r="BK320" i="27" s="1"/>
  <c r="BO320" i="27" s="1"/>
  <c r="W320" i="27"/>
  <c r="AA317" i="27"/>
  <c r="Z317" i="27"/>
  <c r="BM317" i="27" s="1"/>
  <c r="BQ317" i="27" s="1"/>
  <c r="AA311" i="27"/>
  <c r="Z311" i="27"/>
  <c r="BM311" i="27" s="1"/>
  <c r="BQ311" i="27" s="1"/>
  <c r="V308" i="27"/>
  <c r="BK308" i="27" s="1"/>
  <c r="BO308" i="27" s="1"/>
  <c r="W308" i="27"/>
  <c r="Y304" i="27"/>
  <c r="X304" i="27"/>
  <c r="BL304" i="27" s="1"/>
  <c r="BP304" i="27" s="1"/>
  <c r="Y298" i="27"/>
  <c r="X298" i="27"/>
  <c r="BL298" i="27" s="1"/>
  <c r="BP298" i="27" s="1"/>
  <c r="X295" i="27"/>
  <c r="BL295" i="27" s="1"/>
  <c r="BP295" i="27" s="1"/>
  <c r="Y295" i="27"/>
  <c r="Y292" i="27"/>
  <c r="X292" i="27"/>
  <c r="BL292" i="27" s="1"/>
  <c r="BP292" i="27" s="1"/>
  <c r="AA284" i="27"/>
  <c r="Z284" i="27"/>
  <c r="BM284" i="27" s="1"/>
  <c r="BQ284" i="27" s="1"/>
  <c r="X281" i="27"/>
  <c r="BL281" i="27" s="1"/>
  <c r="BP281" i="27" s="1"/>
  <c r="Y281" i="27"/>
  <c r="V278" i="27"/>
  <c r="BK278" i="27" s="1"/>
  <c r="BO278" i="27" s="1"/>
  <c r="W278" i="27"/>
  <c r="V272" i="27"/>
  <c r="BK272" i="27" s="1"/>
  <c r="BO272" i="27" s="1"/>
  <c r="W272" i="27"/>
  <c r="AA268" i="27"/>
  <c r="Z268" i="27"/>
  <c r="BM268" i="27" s="1"/>
  <c r="BQ268" i="27" s="1"/>
  <c r="V266" i="27"/>
  <c r="BK266" i="27" s="1"/>
  <c r="BO266" i="27" s="1"/>
  <c r="W266" i="27"/>
  <c r="AA260" i="27"/>
  <c r="Z260" i="27"/>
  <c r="BM260" i="27" s="1"/>
  <c r="BQ260" i="27" s="1"/>
  <c r="X257" i="27"/>
  <c r="BL257" i="27" s="1"/>
  <c r="BP257" i="27" s="1"/>
  <c r="Y257" i="27"/>
  <c r="V254" i="27"/>
  <c r="BK254" i="27" s="1"/>
  <c r="BO254" i="27" s="1"/>
  <c r="W254" i="27"/>
  <c r="AA248" i="27"/>
  <c r="Z248" i="27"/>
  <c r="BM248" i="27" s="1"/>
  <c r="BQ248" i="27" s="1"/>
  <c r="V246" i="27"/>
  <c r="BK246" i="27" s="1"/>
  <c r="BO246" i="27" s="1"/>
  <c r="W246" i="27"/>
  <c r="W243" i="27"/>
  <c r="V243" i="27"/>
  <c r="BK243" i="27" s="1"/>
  <c r="BO243" i="27" s="1"/>
  <c r="Y240" i="27"/>
  <c r="X240" i="27"/>
  <c r="BL240" i="27" s="1"/>
  <c r="BP240" i="27" s="1"/>
  <c r="Y234" i="27"/>
  <c r="X234" i="27"/>
  <c r="BL234" i="27" s="1"/>
  <c r="BP234" i="27" s="1"/>
  <c r="X231" i="27"/>
  <c r="BL231" i="27" s="1"/>
  <c r="BP231" i="27" s="1"/>
  <c r="Y231" i="27"/>
  <c r="Y228" i="27"/>
  <c r="X228" i="27"/>
  <c r="BL228" i="27" s="1"/>
  <c r="BP228" i="27" s="1"/>
  <c r="V220" i="27"/>
  <c r="BK220" i="27" s="1"/>
  <c r="BO220" i="27" s="1"/>
  <c r="W220" i="27"/>
  <c r="V218" i="27"/>
  <c r="BK218" i="27" s="1"/>
  <c r="BO218" i="27" s="1"/>
  <c r="W218" i="27"/>
  <c r="W215" i="27"/>
  <c r="V215" i="27"/>
  <c r="BK215" i="27" s="1"/>
  <c r="BO215" i="27" s="1"/>
  <c r="W209" i="27"/>
  <c r="V209" i="27"/>
  <c r="BK209" i="27" s="1"/>
  <c r="BO209" i="27" s="1"/>
  <c r="Y206" i="27"/>
  <c r="X206" i="27"/>
  <c r="BL206" i="27" s="1"/>
  <c r="BP206" i="27" s="1"/>
  <c r="Z203" i="27"/>
  <c r="BM203" i="27" s="1"/>
  <c r="BQ203" i="27" s="1"/>
  <c r="AA203" i="27"/>
  <c r="Y200" i="27"/>
  <c r="X200" i="27"/>
  <c r="BL200" i="27" s="1"/>
  <c r="BP200" i="27" s="1"/>
  <c r="V194" i="27"/>
  <c r="BK194" i="27" s="1"/>
  <c r="BO194" i="27" s="1"/>
  <c r="W194" i="27"/>
  <c r="W190" i="27"/>
  <c r="V190" i="27"/>
  <c r="BK190" i="27" s="1"/>
  <c r="BO190" i="27" s="1"/>
  <c r="W187" i="27"/>
  <c r="V187" i="27"/>
  <c r="BK187" i="27" s="1"/>
  <c r="BO187" i="27" s="1"/>
  <c r="W182" i="27"/>
  <c r="V182" i="27"/>
  <c r="BK182" i="27" s="1"/>
  <c r="BO182" i="27" s="1"/>
  <c r="Z179" i="27"/>
  <c r="BM179" i="27" s="1"/>
  <c r="BQ179" i="27" s="1"/>
  <c r="AA179" i="27"/>
  <c r="W175" i="27"/>
  <c r="V175" i="27"/>
  <c r="BK175" i="27" s="1"/>
  <c r="BO175" i="27" s="1"/>
  <c r="Z173" i="27"/>
  <c r="BM173" i="27" s="1"/>
  <c r="BQ173" i="27" s="1"/>
  <c r="AA173" i="27"/>
  <c r="X167" i="27"/>
  <c r="BL167" i="27" s="1"/>
  <c r="BP167" i="27" s="1"/>
  <c r="Y167" i="27"/>
  <c r="W164" i="27"/>
  <c r="V164" i="27"/>
  <c r="BK164" i="27" s="1"/>
  <c r="BO164" i="27" s="1"/>
  <c r="Z161" i="27"/>
  <c r="BM161" i="27" s="1"/>
  <c r="BQ161" i="27" s="1"/>
  <c r="AA161" i="27"/>
  <c r="Z156" i="27"/>
  <c r="BM156" i="27" s="1"/>
  <c r="BQ156" i="27" s="1"/>
  <c r="AA156" i="27"/>
  <c r="Y153" i="27"/>
  <c r="X153" i="27"/>
  <c r="BL153" i="27" s="1"/>
  <c r="BP153" i="27" s="1"/>
  <c r="V150" i="27"/>
  <c r="BK150" i="27" s="1"/>
  <c r="BO150" i="27" s="1"/>
  <c r="W150" i="27"/>
  <c r="Z144" i="27"/>
  <c r="BM144" i="27" s="1"/>
  <c r="BQ144" i="27" s="1"/>
  <c r="AA144" i="27"/>
  <c r="W140" i="27"/>
  <c r="V140" i="27"/>
  <c r="BK140" i="27" s="1"/>
  <c r="BO140" i="27" s="1"/>
  <c r="Z137" i="27"/>
  <c r="BM137" i="27" s="1"/>
  <c r="BQ137" i="27" s="1"/>
  <c r="AA137" i="27"/>
  <c r="Z131" i="27"/>
  <c r="BM131" i="27" s="1"/>
  <c r="BQ131" i="27" s="1"/>
  <c r="AA131" i="27"/>
  <c r="W128" i="27"/>
  <c r="V128" i="27"/>
  <c r="BK128" i="27" s="1"/>
  <c r="BO128" i="27" s="1"/>
  <c r="Z125" i="27"/>
  <c r="BM125" i="27" s="1"/>
  <c r="BQ125" i="27" s="1"/>
  <c r="AA125" i="27"/>
  <c r="Y119" i="27"/>
  <c r="X119" i="27"/>
  <c r="BL119" i="27" s="1"/>
  <c r="BP119" i="27" s="1"/>
  <c r="V116" i="27"/>
  <c r="BK116" i="27" s="1"/>
  <c r="BO116" i="27" s="1"/>
  <c r="W116" i="27"/>
  <c r="Y112" i="27"/>
  <c r="X112" i="27"/>
  <c r="BL112" i="27" s="1"/>
  <c r="BP112" i="27" s="1"/>
  <c r="Z107" i="27"/>
  <c r="BM107" i="27" s="1"/>
  <c r="BQ107" i="27" s="1"/>
  <c r="AA107" i="27"/>
  <c r="V104" i="27"/>
  <c r="BK104" i="27" s="1"/>
  <c r="BO104" i="27" s="1"/>
  <c r="W104" i="27"/>
  <c r="Z101" i="27"/>
  <c r="BM101" i="27" s="1"/>
  <c r="BQ101" i="27" s="1"/>
  <c r="AA101" i="27"/>
  <c r="Y94" i="27"/>
  <c r="X94" i="27"/>
  <c r="BL94" i="27" s="1"/>
  <c r="BP94" i="27" s="1"/>
  <c r="Y91" i="27"/>
  <c r="X91" i="27"/>
  <c r="BL91" i="27" s="1"/>
  <c r="Y88" i="27"/>
  <c r="X88" i="27"/>
  <c r="BL88" i="27" s="1"/>
  <c r="BP88" i="27" s="1"/>
  <c r="AA80" i="27"/>
  <c r="Z80" i="27"/>
  <c r="BM80" i="27" s="1"/>
  <c r="Y77" i="27"/>
  <c r="X77" i="27"/>
  <c r="BL77" i="27" s="1"/>
  <c r="W71" i="27"/>
  <c r="V71" i="27"/>
  <c r="BK71" i="27" s="1"/>
  <c r="BO71" i="27" s="1"/>
  <c r="Y68" i="27"/>
  <c r="X68" i="27"/>
  <c r="BL68" i="27" s="1"/>
  <c r="BP68" i="27" s="1"/>
  <c r="Z63" i="27"/>
  <c r="BM63" i="27" s="1"/>
  <c r="AA63" i="27"/>
  <c r="Y61" i="27"/>
  <c r="X61" i="27"/>
  <c r="BL61" i="27" s="1"/>
  <c r="BP61" i="27" s="1"/>
  <c r="AA58" i="27"/>
  <c r="Z58" i="27"/>
  <c r="BM58" i="27" s="1"/>
  <c r="BQ58" i="27" s="1"/>
  <c r="Y50" i="27"/>
  <c r="X50" i="27"/>
  <c r="BL50" i="27" s="1"/>
  <c r="BP50" i="27" s="1"/>
  <c r="Y40" i="27"/>
  <c r="X40" i="27"/>
  <c r="BL40" i="27" s="1"/>
  <c r="BP40" i="27" s="1"/>
  <c r="Y34" i="27"/>
  <c r="X34" i="27"/>
  <c r="BL34" i="27" s="1"/>
  <c r="Y31" i="27"/>
  <c r="X31" i="27"/>
  <c r="BL31" i="27" s="1"/>
  <c r="Y28" i="27"/>
  <c r="X28" i="27"/>
  <c r="BL28" i="27" s="1"/>
  <c r="Y22" i="27"/>
  <c r="X22" i="27"/>
  <c r="BL22" i="27" s="1"/>
  <c r="BP22" i="27" s="1"/>
  <c r="Y19" i="27"/>
  <c r="X19" i="27"/>
  <c r="Y16" i="27"/>
  <c r="X16" i="27"/>
  <c r="BL16" i="27" s="1"/>
  <c r="W509" i="27"/>
  <c r="V509" i="27"/>
  <c r="BK509" i="27" s="1"/>
  <c r="BO509" i="27" s="1"/>
  <c r="Y506" i="27"/>
  <c r="X506" i="27"/>
  <c r="BL506" i="27" s="1"/>
  <c r="BP506" i="27" s="1"/>
  <c r="W503" i="27"/>
  <c r="V503" i="27"/>
  <c r="BK503" i="27" s="1"/>
  <c r="BO503" i="27" s="1"/>
  <c r="W497" i="27"/>
  <c r="V497" i="27"/>
  <c r="BK497" i="27" s="1"/>
  <c r="BO497" i="27" s="1"/>
  <c r="AA494" i="27"/>
  <c r="Z494" i="27"/>
  <c r="BM494" i="27" s="1"/>
  <c r="BQ494" i="27" s="1"/>
  <c r="AA490" i="27"/>
  <c r="Z490" i="27"/>
  <c r="BM490" i="27" s="1"/>
  <c r="BQ490" i="27" s="1"/>
  <c r="W484" i="27"/>
  <c r="V484" i="27"/>
  <c r="BK484" i="27" s="1"/>
  <c r="BO484" i="27" s="1"/>
  <c r="X481" i="27"/>
  <c r="BL481" i="27" s="1"/>
  <c r="BP481" i="27" s="1"/>
  <c r="Y481" i="27"/>
  <c r="AA478" i="27"/>
  <c r="Z478" i="27"/>
  <c r="BM478" i="27" s="1"/>
  <c r="BQ478" i="27" s="1"/>
  <c r="AA471" i="27"/>
  <c r="Z471" i="27"/>
  <c r="BM471" i="27" s="1"/>
  <c r="BQ471" i="27" s="1"/>
  <c r="AA467" i="27"/>
  <c r="Z467" i="27"/>
  <c r="BM467" i="27" s="1"/>
  <c r="BQ467" i="27" s="1"/>
  <c r="AA464" i="27"/>
  <c r="Z464" i="27"/>
  <c r="BM464" i="27" s="1"/>
  <c r="BQ464" i="27" s="1"/>
  <c r="AA461" i="27"/>
  <c r="Z461" i="27"/>
  <c r="BM461" i="27" s="1"/>
  <c r="BQ461" i="27" s="1"/>
  <c r="AA451" i="27"/>
  <c r="Z451" i="27"/>
  <c r="BM451" i="27" s="1"/>
  <c r="BQ451" i="27" s="1"/>
  <c r="V448" i="27"/>
  <c r="BK448" i="27" s="1"/>
  <c r="BO448" i="27" s="1"/>
  <c r="W448" i="27"/>
  <c r="AA445" i="27"/>
  <c r="Z445" i="27"/>
  <c r="BM445" i="27" s="1"/>
  <c r="BQ445" i="27" s="1"/>
  <c r="AA440" i="27"/>
  <c r="Z440" i="27"/>
  <c r="BM440" i="27" s="1"/>
  <c r="BQ440" i="27" s="1"/>
  <c r="X437" i="27"/>
  <c r="BL437" i="27" s="1"/>
  <c r="BP437" i="27" s="1"/>
  <c r="Y437" i="27"/>
  <c r="V434" i="27"/>
  <c r="BK434" i="27" s="1"/>
  <c r="BO434" i="27" s="1"/>
  <c r="W434" i="27"/>
  <c r="W429" i="27"/>
  <c r="V429" i="27"/>
  <c r="BK429" i="27" s="1"/>
  <c r="BO429" i="27" s="1"/>
  <c r="V426" i="27"/>
  <c r="BK426" i="27" s="1"/>
  <c r="BO426" i="27" s="1"/>
  <c r="W426" i="27"/>
  <c r="W423" i="27"/>
  <c r="V423" i="27"/>
  <c r="BK423" i="27" s="1"/>
  <c r="BO423" i="27" s="1"/>
  <c r="W417" i="27"/>
  <c r="V417" i="27"/>
  <c r="BK417" i="27" s="1"/>
  <c r="BO417" i="27" s="1"/>
  <c r="V414" i="27"/>
  <c r="BK414" i="27" s="1"/>
  <c r="BO414" i="27" s="1"/>
  <c r="W414" i="27"/>
  <c r="W411" i="27"/>
  <c r="V411" i="27"/>
  <c r="BK411" i="27" s="1"/>
  <c r="BO411" i="27" s="1"/>
  <c r="Y408" i="27"/>
  <c r="X408" i="27"/>
  <c r="BL408" i="27" s="1"/>
  <c r="BP408" i="27" s="1"/>
  <c r="Y402" i="27"/>
  <c r="X402" i="27"/>
  <c r="BL402" i="27" s="1"/>
  <c r="BP402" i="27" s="1"/>
  <c r="X399" i="27"/>
  <c r="BL399" i="27" s="1"/>
  <c r="BP399" i="27" s="1"/>
  <c r="Y399" i="27"/>
  <c r="Y396" i="27"/>
  <c r="X396" i="27"/>
  <c r="BL396" i="27" s="1"/>
  <c r="BP396" i="27" s="1"/>
  <c r="W389" i="27"/>
  <c r="V389" i="27"/>
  <c r="BK389" i="27" s="1"/>
  <c r="BO389" i="27" s="1"/>
  <c r="V384" i="27"/>
  <c r="BK384" i="27" s="1"/>
  <c r="BO384" i="27" s="1"/>
  <c r="W384" i="27"/>
  <c r="AA381" i="27"/>
  <c r="Z381" i="27"/>
  <c r="BM381" i="27" s="1"/>
  <c r="BQ381" i="27" s="1"/>
  <c r="W377" i="27"/>
  <c r="V377" i="27"/>
  <c r="BK377" i="27" s="1"/>
  <c r="BO377" i="27" s="1"/>
  <c r="V374" i="27"/>
  <c r="BK374" i="27" s="1"/>
  <c r="BO374" i="27" s="1"/>
  <c r="W374" i="27"/>
  <c r="W371" i="27"/>
  <c r="V371" i="27"/>
  <c r="BK371" i="27" s="1"/>
  <c r="BO371" i="27" s="1"/>
  <c r="X363" i="27"/>
  <c r="BL363" i="27" s="1"/>
  <c r="BP363" i="27" s="1"/>
  <c r="Y363" i="27"/>
  <c r="V360" i="27"/>
  <c r="BK360" i="27" s="1"/>
  <c r="BO360" i="27" s="1"/>
  <c r="W360" i="27"/>
  <c r="AA358" i="27"/>
  <c r="Z358" i="27"/>
  <c r="BM358" i="27" s="1"/>
  <c r="BQ358" i="27" s="1"/>
  <c r="AA352" i="27"/>
  <c r="Z352" i="27"/>
  <c r="BM352" i="27" s="1"/>
  <c r="BQ352" i="27" s="1"/>
  <c r="X349" i="27"/>
  <c r="BL349" i="27" s="1"/>
  <c r="BP349" i="27" s="1"/>
  <c r="Y349" i="27"/>
  <c r="W347" i="27"/>
  <c r="V347" i="27"/>
  <c r="BK347" i="27" s="1"/>
  <c r="BO347" i="27" s="1"/>
  <c r="W341" i="27"/>
  <c r="V341" i="27"/>
  <c r="BK341" i="27" s="1"/>
  <c r="BO341" i="27" s="1"/>
  <c r="Y338" i="27"/>
  <c r="X338" i="27"/>
  <c r="BL338" i="27" s="1"/>
  <c r="BP338" i="27" s="1"/>
  <c r="W335" i="27"/>
  <c r="V335" i="27"/>
  <c r="BK335" i="27" s="1"/>
  <c r="BO335" i="27" s="1"/>
  <c r="Y330" i="27"/>
  <c r="X330" i="27"/>
  <c r="BL330" i="27" s="1"/>
  <c r="BP330" i="27" s="1"/>
  <c r="X327" i="27"/>
  <c r="BL327" i="27" s="1"/>
  <c r="BP327" i="27" s="1"/>
  <c r="Y327" i="27"/>
  <c r="V324" i="27"/>
  <c r="BK324" i="27" s="1"/>
  <c r="BO324" i="27" s="1"/>
  <c r="W324" i="27"/>
  <c r="AA321" i="27"/>
  <c r="Z321" i="27"/>
  <c r="BM321" i="27" s="1"/>
  <c r="BQ321" i="27" s="1"/>
  <c r="W313" i="27"/>
  <c r="V313" i="27"/>
  <c r="BK313" i="27" s="1"/>
  <c r="BO313" i="27" s="1"/>
  <c r="Y310" i="27"/>
  <c r="X310" i="27"/>
  <c r="BL310" i="27" s="1"/>
  <c r="BP310" i="27" s="1"/>
  <c r="W307" i="27"/>
  <c r="V307" i="27"/>
  <c r="BK307" i="27" s="1"/>
  <c r="BO307" i="27" s="1"/>
  <c r="AA306" i="27"/>
  <c r="Z306" i="27"/>
  <c r="BM306" i="27" s="1"/>
  <c r="BQ306" i="27" s="1"/>
  <c r="W297" i="27"/>
  <c r="V297" i="27"/>
  <c r="BK297" i="27" s="1"/>
  <c r="BO297" i="27" s="1"/>
  <c r="Y294" i="27"/>
  <c r="X294" i="27"/>
  <c r="BL294" i="27" s="1"/>
  <c r="BP294" i="27" s="1"/>
  <c r="W291" i="27"/>
  <c r="V291" i="27"/>
  <c r="BK291" i="27" s="1"/>
  <c r="BO291" i="27" s="1"/>
  <c r="W285" i="27"/>
  <c r="V285" i="27"/>
  <c r="BK285" i="27" s="1"/>
  <c r="BO285" i="27" s="1"/>
  <c r="Y282" i="27"/>
  <c r="X282" i="27"/>
  <c r="BL282" i="27" s="1"/>
  <c r="BP282" i="27" s="1"/>
  <c r="W279" i="27"/>
  <c r="V279" i="27"/>
  <c r="BK279" i="27" s="1"/>
  <c r="BO279" i="27" s="1"/>
  <c r="X271" i="27"/>
  <c r="BL271" i="27" s="1"/>
  <c r="BP271" i="27" s="1"/>
  <c r="Y271" i="27"/>
  <c r="X269" i="27"/>
  <c r="BL269" i="27" s="1"/>
  <c r="BP269" i="27" s="1"/>
  <c r="Y269" i="27"/>
  <c r="AA265" i="27"/>
  <c r="Z265" i="27"/>
  <c r="BM265" i="27" s="1"/>
  <c r="BQ265" i="27" s="1"/>
  <c r="AA259" i="27"/>
  <c r="Z259" i="27"/>
  <c r="BM259" i="27" s="1"/>
  <c r="BQ259" i="27" s="1"/>
  <c r="AA256" i="27"/>
  <c r="Z256" i="27"/>
  <c r="BM256" i="27" s="1"/>
  <c r="BQ256" i="27" s="1"/>
  <c r="Y252" i="27"/>
  <c r="X252" i="27"/>
  <c r="BL252" i="27" s="1"/>
  <c r="BP252" i="27" s="1"/>
  <c r="AA239" i="27"/>
  <c r="Z239" i="27"/>
  <c r="BM239" i="27" s="1"/>
  <c r="BQ239" i="27" s="1"/>
  <c r="V236" i="27"/>
  <c r="BK236" i="27" s="1"/>
  <c r="BO236" i="27" s="1"/>
  <c r="W236" i="27"/>
  <c r="AA233" i="27"/>
  <c r="Z233" i="27"/>
  <c r="BM233" i="27" s="1"/>
  <c r="BQ233" i="27" s="1"/>
  <c r="AA227" i="27"/>
  <c r="Z227" i="27"/>
  <c r="BM227" i="27" s="1"/>
  <c r="BQ227" i="27" s="1"/>
  <c r="X223" i="27"/>
  <c r="BL223" i="27" s="1"/>
  <c r="BP223" i="27" s="1"/>
  <c r="Y223" i="27"/>
  <c r="X221" i="27"/>
  <c r="BL221" i="27" s="1"/>
  <c r="BP221" i="27" s="1"/>
  <c r="Y221" i="27"/>
  <c r="AA217" i="27"/>
  <c r="Z217" i="27"/>
  <c r="BM217" i="27" s="1"/>
  <c r="BQ217" i="27" s="1"/>
  <c r="X211" i="27"/>
  <c r="BL211" i="27" s="1"/>
  <c r="BP211" i="27" s="1"/>
  <c r="Y211" i="27"/>
  <c r="V208" i="27"/>
  <c r="BK208" i="27" s="1"/>
  <c r="BO208" i="27" s="1"/>
  <c r="W208" i="27"/>
  <c r="X205" i="27"/>
  <c r="BL205" i="27" s="1"/>
  <c r="BP205" i="27" s="1"/>
  <c r="Y205" i="27"/>
  <c r="Z202" i="27"/>
  <c r="BM202" i="27" s="1"/>
  <c r="BQ202" i="27" s="1"/>
  <c r="AA202" i="27"/>
  <c r="Z196" i="27"/>
  <c r="BM196" i="27" s="1"/>
  <c r="BQ196" i="27" s="1"/>
  <c r="AA196" i="27"/>
  <c r="X193" i="27"/>
  <c r="BL193" i="27" s="1"/>
  <c r="BP193" i="27" s="1"/>
  <c r="Y193" i="27"/>
  <c r="W191" i="27"/>
  <c r="V191" i="27"/>
  <c r="BK191" i="27" s="1"/>
  <c r="BO191" i="27" s="1"/>
  <c r="W185" i="27"/>
  <c r="V185" i="27"/>
  <c r="BK185" i="27" s="1"/>
  <c r="BO185" i="27" s="1"/>
  <c r="X181" i="27"/>
  <c r="BL181" i="27" s="1"/>
  <c r="BP181" i="27" s="1"/>
  <c r="Y181" i="27"/>
  <c r="W178" i="27"/>
  <c r="V178" i="27"/>
  <c r="BK178" i="27" s="1"/>
  <c r="BO178" i="27" s="1"/>
  <c r="Z172" i="27"/>
  <c r="BM172" i="27" s="1"/>
  <c r="BQ172" i="27" s="1"/>
  <c r="AA172" i="27"/>
  <c r="Z170" i="27"/>
  <c r="BM170" i="27" s="1"/>
  <c r="BQ170" i="27" s="1"/>
  <c r="AA170" i="27"/>
  <c r="V166" i="27"/>
  <c r="BK166" i="27" s="1"/>
  <c r="BO166" i="27" s="1"/>
  <c r="W166" i="27"/>
  <c r="Z160" i="27"/>
  <c r="BM160" i="27" s="1"/>
  <c r="BQ160" i="27" s="1"/>
  <c r="AA160" i="27"/>
  <c r="Y157" i="27"/>
  <c r="X157" i="27"/>
  <c r="BL157" i="27" s="1"/>
  <c r="BP157" i="27" s="1"/>
  <c r="Z154" i="27"/>
  <c r="BM154" i="27" s="1"/>
  <c r="BQ154" i="27" s="1"/>
  <c r="AA154" i="27"/>
  <c r="W149" i="27"/>
  <c r="V149" i="27"/>
  <c r="BK149" i="27" s="1"/>
  <c r="BO149" i="27" s="1"/>
  <c r="Y146" i="27"/>
  <c r="X146" i="27"/>
  <c r="BL146" i="27" s="1"/>
  <c r="BP146" i="27" s="1"/>
  <c r="Y143" i="27"/>
  <c r="X143" i="27"/>
  <c r="BL143" i="27" s="1"/>
  <c r="BP143" i="27" s="1"/>
  <c r="Z141" i="27"/>
  <c r="BM141" i="27" s="1"/>
  <c r="BQ141" i="27" s="1"/>
  <c r="AA141" i="27"/>
  <c r="Z135" i="27"/>
  <c r="BM135" i="27" s="1"/>
  <c r="BQ135" i="27" s="1"/>
  <c r="AA135" i="27"/>
  <c r="W132" i="27"/>
  <c r="V132" i="27"/>
  <c r="BK132" i="27" s="1"/>
  <c r="BO132" i="27" s="1"/>
  <c r="Z129" i="27"/>
  <c r="BM129" i="27" s="1"/>
  <c r="BQ129" i="27" s="1"/>
  <c r="AA129" i="27"/>
  <c r="W127" i="27"/>
  <c r="V127" i="27"/>
  <c r="BK127" i="27" s="1"/>
  <c r="BO127" i="27" s="1"/>
  <c r="W121" i="27"/>
  <c r="V121" i="27"/>
  <c r="BK121" i="27" s="1"/>
  <c r="BO121" i="27" s="1"/>
  <c r="Z118" i="27"/>
  <c r="BM118" i="27" s="1"/>
  <c r="BQ118" i="27" s="1"/>
  <c r="AA118" i="27"/>
  <c r="W115" i="27"/>
  <c r="V115" i="27"/>
  <c r="BK115" i="27" s="1"/>
  <c r="BO115" i="27" s="1"/>
  <c r="V110" i="27"/>
  <c r="BK110" i="27" s="1"/>
  <c r="BO110" i="27" s="1"/>
  <c r="W110" i="27"/>
  <c r="Y106" i="27"/>
  <c r="X106" i="27"/>
  <c r="BL106" i="27" s="1"/>
  <c r="BP106" i="27" s="1"/>
  <c r="W102" i="27"/>
  <c r="V102" i="27"/>
  <c r="BK102" i="27" s="1"/>
  <c r="BO102" i="27" s="1"/>
  <c r="Z96" i="27"/>
  <c r="BM96" i="27" s="1"/>
  <c r="BQ96" i="27" s="1"/>
  <c r="AA96" i="27"/>
  <c r="Y93" i="27"/>
  <c r="X93" i="27"/>
  <c r="BL93" i="27" s="1"/>
  <c r="BP93" i="27" s="1"/>
  <c r="Z90" i="27"/>
  <c r="BM90" i="27" s="1"/>
  <c r="AA90" i="27"/>
  <c r="W87" i="27"/>
  <c r="V87" i="27"/>
  <c r="BK87" i="27" s="1"/>
  <c r="BO87" i="27" s="1"/>
  <c r="W81" i="27"/>
  <c r="V81" i="27"/>
  <c r="BK81" i="27" s="1"/>
  <c r="BO81" i="27" s="1"/>
  <c r="W75" i="27"/>
  <c r="V75" i="27"/>
  <c r="BK75" i="27" s="1"/>
  <c r="BO75" i="27" s="1"/>
  <c r="AA62" i="27"/>
  <c r="Z62" i="27"/>
  <c r="BM62" i="27" s="1"/>
  <c r="BQ62" i="27" s="1"/>
  <c r="Y49" i="27"/>
  <c r="X49" i="27"/>
  <c r="BL49" i="27" s="1"/>
  <c r="BP49" i="27" s="1"/>
  <c r="Y47" i="27"/>
  <c r="X47" i="27"/>
  <c r="BL47" i="27" s="1"/>
  <c r="Y44" i="27"/>
  <c r="X44" i="27"/>
  <c r="BL44" i="27" s="1"/>
  <c r="AA36" i="27"/>
  <c r="Z36" i="27"/>
  <c r="BM36" i="27" s="1"/>
  <c r="BQ36" i="27" s="1"/>
  <c r="Y33" i="27"/>
  <c r="X33" i="27"/>
  <c r="BL33" i="27" s="1"/>
  <c r="AA30" i="27"/>
  <c r="Z30" i="27"/>
  <c r="BM30" i="27" s="1"/>
  <c r="AA24" i="27"/>
  <c r="Z24" i="27"/>
  <c r="BM24" i="27" s="1"/>
  <c r="Z23" i="27"/>
  <c r="BM23" i="27" s="1"/>
  <c r="AA23" i="27"/>
  <c r="W20" i="27"/>
  <c r="V20" i="27"/>
  <c r="BK20" i="27" s="1"/>
  <c r="BO20" i="27" s="1"/>
  <c r="Z17" i="27"/>
  <c r="BM17" i="27" s="1"/>
  <c r="AA17" i="27"/>
  <c r="W510" i="27"/>
  <c r="V510" i="27"/>
  <c r="BK510" i="27" s="1"/>
  <c r="BO510" i="27" s="1"/>
  <c r="AA504" i="27"/>
  <c r="Z504" i="27"/>
  <c r="BM504" i="27" s="1"/>
  <c r="BQ504" i="27" s="1"/>
  <c r="Y502" i="27"/>
  <c r="X502" i="27"/>
  <c r="BL502" i="27" s="1"/>
  <c r="BP502" i="27" s="1"/>
  <c r="W499" i="27"/>
  <c r="V499" i="27"/>
  <c r="BK499" i="27" s="1"/>
  <c r="BO499" i="27" s="1"/>
  <c r="W493" i="27"/>
  <c r="V493" i="27"/>
  <c r="BK493" i="27" s="1"/>
  <c r="BO493" i="27" s="1"/>
  <c r="AA491" i="27"/>
  <c r="Z491" i="27"/>
  <c r="BM491" i="27" s="1"/>
  <c r="BQ491" i="27" s="1"/>
  <c r="W488" i="27"/>
  <c r="V488" i="27"/>
  <c r="BK488" i="27" s="1"/>
  <c r="BO488" i="27" s="1"/>
  <c r="X485" i="27"/>
  <c r="BL485" i="27" s="1"/>
  <c r="BP485" i="27" s="1"/>
  <c r="Y485" i="27"/>
  <c r="AA482" i="27"/>
  <c r="Z482" i="27"/>
  <c r="BM482" i="27" s="1"/>
  <c r="BQ482" i="27" s="1"/>
  <c r="W473" i="27"/>
  <c r="V473" i="27"/>
  <c r="BK473" i="27" s="1"/>
  <c r="BO473" i="27" s="1"/>
  <c r="Y470" i="27"/>
  <c r="X470" i="27"/>
  <c r="BL470" i="27" s="1"/>
  <c r="BP470" i="27" s="1"/>
  <c r="Y468" i="27"/>
  <c r="X468" i="27"/>
  <c r="BL468" i="27" s="1"/>
  <c r="BP468" i="27" s="1"/>
  <c r="Y462" i="27"/>
  <c r="X462" i="27"/>
  <c r="BL462" i="27" s="1"/>
  <c r="BP462" i="27" s="1"/>
  <c r="AA459" i="27"/>
  <c r="Z459" i="27"/>
  <c r="BM459" i="27" s="1"/>
  <c r="BQ459" i="27" s="1"/>
  <c r="AA455" i="27"/>
  <c r="Z455" i="27"/>
  <c r="BM455" i="27" s="1"/>
  <c r="BQ455" i="27" s="1"/>
  <c r="Y452" i="27"/>
  <c r="X452" i="27"/>
  <c r="BL452" i="27" s="1"/>
  <c r="BP452" i="27" s="1"/>
  <c r="Y446" i="27"/>
  <c r="X446" i="27"/>
  <c r="BL446" i="27" s="1"/>
  <c r="BP446" i="27" s="1"/>
  <c r="Y442" i="27"/>
  <c r="X442" i="27"/>
  <c r="BL442" i="27" s="1"/>
  <c r="BP442" i="27" s="1"/>
  <c r="W439" i="27"/>
  <c r="V439" i="27"/>
  <c r="BK439" i="27" s="1"/>
  <c r="BO439" i="27" s="1"/>
  <c r="AA431" i="27"/>
  <c r="Z431" i="27"/>
  <c r="BM431" i="27" s="1"/>
  <c r="BQ431" i="27" s="1"/>
  <c r="V428" i="27"/>
  <c r="BK428" i="27" s="1"/>
  <c r="BO428" i="27" s="1"/>
  <c r="W428" i="27"/>
  <c r="AA425" i="27"/>
  <c r="Z425" i="27"/>
  <c r="BM425" i="27" s="1"/>
  <c r="BQ425" i="27" s="1"/>
  <c r="Y418" i="27"/>
  <c r="X418" i="27"/>
  <c r="BL418" i="27" s="1"/>
  <c r="BP418" i="27" s="1"/>
  <c r="X415" i="27"/>
  <c r="BL415" i="27" s="1"/>
  <c r="BP415" i="27" s="1"/>
  <c r="Y415" i="27"/>
  <c r="AA413" i="27"/>
  <c r="Z413" i="27"/>
  <c r="BM413" i="27" s="1"/>
  <c r="BQ413" i="27" s="1"/>
  <c r="Y406" i="27"/>
  <c r="X406" i="27"/>
  <c r="BL406" i="27" s="1"/>
  <c r="BP406" i="27" s="1"/>
  <c r="X403" i="27"/>
  <c r="BL403" i="27" s="1"/>
  <c r="BP403" i="27" s="1"/>
  <c r="Y403" i="27"/>
  <c r="V400" i="27"/>
  <c r="BK400" i="27" s="1"/>
  <c r="BO400" i="27" s="1"/>
  <c r="W400" i="27"/>
  <c r="AA397" i="27"/>
  <c r="Z397" i="27"/>
  <c r="BM397" i="27" s="1"/>
  <c r="BQ397" i="27" s="1"/>
  <c r="X391" i="27"/>
  <c r="BL391" i="27" s="1"/>
  <c r="BP391" i="27" s="1"/>
  <c r="Y391" i="27"/>
  <c r="Y390" i="27"/>
  <c r="X390" i="27"/>
  <c r="BL390" i="27" s="1"/>
  <c r="BP390" i="27" s="1"/>
  <c r="AA386" i="27"/>
  <c r="Z386" i="27"/>
  <c r="BM386" i="27" s="1"/>
  <c r="BQ386" i="27" s="1"/>
  <c r="W383" i="27"/>
  <c r="V383" i="27"/>
  <c r="BK383" i="27" s="1"/>
  <c r="BO383" i="27" s="1"/>
  <c r="X375" i="27"/>
  <c r="BL375" i="27" s="1"/>
  <c r="BP375" i="27" s="1"/>
  <c r="Y375" i="27"/>
  <c r="W373" i="27"/>
  <c r="V373" i="27"/>
  <c r="BK373" i="27" s="1"/>
  <c r="BO373" i="27" s="1"/>
  <c r="V370" i="27"/>
  <c r="BK370" i="27" s="1"/>
  <c r="BO370" i="27" s="1"/>
  <c r="W370" i="27"/>
  <c r="Y368" i="27"/>
  <c r="X368" i="27"/>
  <c r="BL368" i="27" s="1"/>
  <c r="BP368" i="27" s="1"/>
  <c r="Y362" i="27"/>
  <c r="X362" i="27"/>
  <c r="BL362" i="27" s="1"/>
  <c r="BP362" i="27" s="1"/>
  <c r="X357" i="27"/>
  <c r="BL357" i="27" s="1"/>
  <c r="BP357" i="27" s="1"/>
  <c r="Y357" i="27"/>
  <c r="AA354" i="27"/>
  <c r="Z354" i="27"/>
  <c r="BM354" i="27" s="1"/>
  <c r="BQ354" i="27" s="1"/>
  <c r="AA348" i="27"/>
  <c r="Z348" i="27"/>
  <c r="BM348" i="27" s="1"/>
  <c r="BQ348" i="27" s="1"/>
  <c r="X345" i="27"/>
  <c r="BL345" i="27" s="1"/>
  <c r="BP345" i="27" s="1"/>
  <c r="Y345" i="27"/>
  <c r="Y342" i="27"/>
  <c r="X342" i="27"/>
  <c r="BL342" i="27" s="1"/>
  <c r="BP342" i="27" s="1"/>
  <c r="W339" i="27"/>
  <c r="V339" i="27"/>
  <c r="BK339" i="27" s="1"/>
  <c r="BO339" i="27" s="1"/>
  <c r="W333" i="27"/>
  <c r="V333" i="27"/>
  <c r="BK333" i="27" s="1"/>
  <c r="BO333" i="27" s="1"/>
  <c r="X329" i="27"/>
  <c r="BL329" i="27" s="1"/>
  <c r="BP329" i="27" s="1"/>
  <c r="Y329" i="27"/>
  <c r="AA325" i="27"/>
  <c r="Z325" i="27"/>
  <c r="BM325" i="27" s="1"/>
  <c r="BQ325" i="27" s="1"/>
  <c r="AA322" i="27"/>
  <c r="Z322" i="27"/>
  <c r="BM322" i="27" s="1"/>
  <c r="BQ322" i="27" s="1"/>
  <c r="AA315" i="27"/>
  <c r="Z315" i="27"/>
  <c r="BM315" i="27" s="1"/>
  <c r="BQ315" i="27" s="1"/>
  <c r="V312" i="27"/>
  <c r="BK312" i="27" s="1"/>
  <c r="BO312" i="27" s="1"/>
  <c r="W312" i="27"/>
  <c r="AA309" i="27"/>
  <c r="Z309" i="27"/>
  <c r="BM309" i="27" s="1"/>
  <c r="BQ309" i="27" s="1"/>
  <c r="V302" i="27"/>
  <c r="BK302" i="27" s="1"/>
  <c r="BO302" i="27" s="1"/>
  <c r="W302" i="27"/>
  <c r="AA299" i="27"/>
  <c r="Z299" i="27"/>
  <c r="BM299" i="27" s="1"/>
  <c r="BQ299" i="27" s="1"/>
  <c r="Y296" i="27"/>
  <c r="X296" i="27"/>
  <c r="BL296" i="27" s="1"/>
  <c r="BP296" i="27" s="1"/>
  <c r="Y290" i="27"/>
  <c r="X290" i="27"/>
  <c r="BL290" i="27" s="1"/>
  <c r="BP290" i="27" s="1"/>
  <c r="AA287" i="27"/>
  <c r="Z287" i="27"/>
  <c r="BM287" i="27" s="1"/>
  <c r="BQ287" i="27" s="1"/>
  <c r="W283" i="27"/>
  <c r="V283" i="27"/>
  <c r="BK283" i="27" s="1"/>
  <c r="BO283" i="27" s="1"/>
  <c r="Y280" i="27"/>
  <c r="X280" i="27"/>
  <c r="BL280" i="27" s="1"/>
  <c r="BP280" i="27" s="1"/>
  <c r="AA276" i="27"/>
  <c r="Z276" i="27"/>
  <c r="BM276" i="27" s="1"/>
  <c r="BQ276" i="27" s="1"/>
  <c r="X273" i="27"/>
  <c r="BL273" i="27" s="1"/>
  <c r="BP273" i="27" s="1"/>
  <c r="Y273" i="27"/>
  <c r="AA270" i="27"/>
  <c r="Z270" i="27"/>
  <c r="BM270" i="27" s="1"/>
  <c r="BQ270" i="27" s="1"/>
  <c r="AA264" i="27"/>
  <c r="Z264" i="27"/>
  <c r="BM264" i="27" s="1"/>
  <c r="BQ264" i="27" s="1"/>
  <c r="X261" i="27"/>
  <c r="BL261" i="27" s="1"/>
  <c r="BP261" i="27" s="1"/>
  <c r="Y261" i="27"/>
  <c r="AA258" i="27"/>
  <c r="Z258" i="27"/>
  <c r="BM258" i="27" s="1"/>
  <c r="BQ258" i="27" s="1"/>
  <c r="W253" i="27"/>
  <c r="V253" i="27"/>
  <c r="BK253" i="27" s="1"/>
  <c r="BO253" i="27" s="1"/>
  <c r="V250" i="27"/>
  <c r="BK250" i="27" s="1"/>
  <c r="BO250" i="27" s="1"/>
  <c r="W250" i="27"/>
  <c r="W247" i="27"/>
  <c r="V247" i="27"/>
  <c r="BK247" i="27" s="1"/>
  <c r="BO247" i="27" s="1"/>
  <c r="W241" i="27"/>
  <c r="V241" i="27"/>
  <c r="BK241" i="27" s="1"/>
  <c r="BO241" i="27" s="1"/>
  <c r="V238" i="27"/>
  <c r="BK238" i="27" s="1"/>
  <c r="BO238" i="27" s="1"/>
  <c r="W238" i="27"/>
  <c r="W235" i="27"/>
  <c r="V235" i="27"/>
  <c r="BK235" i="27" s="1"/>
  <c r="BO235" i="27" s="1"/>
  <c r="W229" i="27"/>
  <c r="V229" i="27"/>
  <c r="BK229" i="27" s="1"/>
  <c r="BO229" i="27" s="1"/>
  <c r="V226" i="27"/>
  <c r="BK226" i="27" s="1"/>
  <c r="BO226" i="27" s="1"/>
  <c r="W226" i="27"/>
  <c r="AA225" i="27"/>
  <c r="Z225" i="27"/>
  <c r="BM225" i="27" s="1"/>
  <c r="BQ225" i="27" s="1"/>
  <c r="X219" i="27"/>
  <c r="BL219" i="27" s="1"/>
  <c r="BP219" i="27" s="1"/>
  <c r="Y219" i="27"/>
  <c r="AA216" i="27"/>
  <c r="Z216" i="27"/>
  <c r="BM216" i="27" s="1"/>
  <c r="BQ216" i="27" s="1"/>
  <c r="AA213" i="27"/>
  <c r="Z213" i="27"/>
  <c r="BM213" i="27" s="1"/>
  <c r="BQ213" i="27" s="1"/>
  <c r="X207" i="27"/>
  <c r="BL207" i="27" s="1"/>
  <c r="BP207" i="27" s="1"/>
  <c r="Y207" i="27"/>
  <c r="Z204" i="27"/>
  <c r="BM204" i="27" s="1"/>
  <c r="BQ204" i="27" s="1"/>
  <c r="AA204" i="27"/>
  <c r="Z201" i="27"/>
  <c r="BM201" i="27" s="1"/>
  <c r="BQ201" i="27" s="1"/>
  <c r="AA201" i="27"/>
  <c r="Z195" i="27"/>
  <c r="BM195" i="27" s="1"/>
  <c r="BQ195" i="27" s="1"/>
  <c r="AA195" i="27"/>
  <c r="V192" i="27"/>
  <c r="BK192" i="27" s="1"/>
  <c r="BO192" i="27" s="1"/>
  <c r="W192" i="27"/>
  <c r="Z189" i="27"/>
  <c r="BM189" i="27" s="1"/>
  <c r="BQ189" i="27" s="1"/>
  <c r="AA189" i="27"/>
  <c r="Z183" i="27"/>
  <c r="BM183" i="27" s="1"/>
  <c r="BQ183" i="27" s="1"/>
  <c r="AA183" i="27"/>
  <c r="Z180" i="27"/>
  <c r="BM180" i="27" s="1"/>
  <c r="BQ180" i="27" s="1"/>
  <c r="AA180" i="27"/>
  <c r="X177" i="27"/>
  <c r="BL177" i="27" s="1"/>
  <c r="BP177" i="27" s="1"/>
  <c r="Y177" i="27"/>
  <c r="Z174" i="27"/>
  <c r="BM174" i="27" s="1"/>
  <c r="BQ174" i="27" s="1"/>
  <c r="AA174" i="27"/>
  <c r="W165" i="27"/>
  <c r="V165" i="27"/>
  <c r="BK165" i="27" s="1"/>
  <c r="BO165" i="27" s="1"/>
  <c r="Z162" i="27"/>
  <c r="BM162" i="27" s="1"/>
  <c r="BQ162" i="27" s="1"/>
  <c r="AA162" i="27"/>
  <c r="Z158" i="27"/>
  <c r="BM158" i="27" s="1"/>
  <c r="BQ158" i="27" s="1"/>
  <c r="AA158" i="27"/>
  <c r="Z151" i="27"/>
  <c r="BM151" i="27" s="1"/>
  <c r="BQ151" i="27" s="1"/>
  <c r="AA151" i="27"/>
  <c r="W148" i="27"/>
  <c r="V148" i="27"/>
  <c r="BK148" i="27" s="1"/>
  <c r="BO148" i="27" s="1"/>
  <c r="Z145" i="27"/>
  <c r="BM145" i="27" s="1"/>
  <c r="BQ145" i="27" s="1"/>
  <c r="AA145" i="27"/>
  <c r="Y139" i="27"/>
  <c r="X139" i="27"/>
  <c r="BL139" i="27" s="1"/>
  <c r="BP139" i="27" s="1"/>
  <c r="Z136" i="27"/>
  <c r="BM136" i="27" s="1"/>
  <c r="BQ136" i="27" s="1"/>
  <c r="AA136" i="27"/>
  <c r="Z133" i="27"/>
  <c r="BM133" i="27" s="1"/>
  <c r="BQ133" i="27" s="1"/>
  <c r="AA133" i="27"/>
  <c r="Y126" i="27"/>
  <c r="X126" i="27"/>
  <c r="BL126" i="27" s="1"/>
  <c r="BP126" i="27" s="1"/>
  <c r="Y123" i="27"/>
  <c r="X123" i="27"/>
  <c r="BL123" i="27" s="1"/>
  <c r="BP123" i="27" s="1"/>
  <c r="Y120" i="27"/>
  <c r="X120" i="27"/>
  <c r="BL120" i="27" s="1"/>
  <c r="BP120" i="27" s="1"/>
  <c r="Y114" i="27"/>
  <c r="X114" i="27"/>
  <c r="BL114" i="27" s="1"/>
  <c r="BP114" i="27" s="1"/>
  <c r="Y111" i="27"/>
  <c r="X111" i="27"/>
  <c r="BL111" i="27" s="1"/>
  <c r="BP111" i="27" s="1"/>
  <c r="Y108" i="27"/>
  <c r="X108" i="27"/>
  <c r="BL108" i="27" s="1"/>
  <c r="BP108" i="27" s="1"/>
  <c r="Y103" i="27"/>
  <c r="X103" i="27"/>
  <c r="BL103" i="27" s="1"/>
  <c r="BP103" i="27" s="1"/>
  <c r="V100" i="27"/>
  <c r="BK100" i="27" s="1"/>
  <c r="BO100" i="27" s="1"/>
  <c r="W100" i="27"/>
  <c r="Z97" i="27"/>
  <c r="BM97" i="27" s="1"/>
  <c r="BQ97" i="27" s="1"/>
  <c r="AA97" i="27"/>
  <c r="W89" i="27"/>
  <c r="V89" i="27"/>
  <c r="BK89" i="27" s="1"/>
  <c r="W86" i="27"/>
  <c r="V86" i="27"/>
  <c r="BK86" i="27" s="1"/>
  <c r="BO86" i="27" s="1"/>
  <c r="AA82" i="27"/>
  <c r="Z82" i="27"/>
  <c r="BM82" i="27" s="1"/>
  <c r="BQ82" i="27" s="1"/>
  <c r="AA76" i="27"/>
  <c r="Z76" i="27"/>
  <c r="BM76" i="27" s="1"/>
  <c r="Y73" i="27"/>
  <c r="X73" i="27"/>
  <c r="BL73" i="27" s="1"/>
  <c r="BP73" i="27" s="1"/>
  <c r="AA70" i="27"/>
  <c r="Z70" i="27"/>
  <c r="BM70" i="27" s="1"/>
  <c r="AA64" i="27"/>
  <c r="Z64" i="27"/>
  <c r="BM64" i="27" s="1"/>
  <c r="BQ64" i="27" s="1"/>
  <c r="W60" i="27"/>
  <c r="V60" i="27"/>
  <c r="BK60" i="27" s="1"/>
  <c r="BO60" i="27" s="1"/>
  <c r="Z57" i="27"/>
  <c r="BM57" i="27" s="1"/>
  <c r="AA57" i="27"/>
  <c r="Z51" i="27"/>
  <c r="BM51" i="27" s="1"/>
  <c r="BQ51" i="27" s="1"/>
  <c r="AA51" i="27"/>
  <c r="W48" i="27"/>
  <c r="V48" i="27"/>
  <c r="BK48" i="27" s="1"/>
  <c r="BO48" i="27" s="1"/>
  <c r="Z45" i="27"/>
  <c r="BM45" i="27" s="1"/>
  <c r="AA45" i="27"/>
  <c r="Y38" i="27"/>
  <c r="X38" i="27"/>
  <c r="BL38" i="27" s="1"/>
  <c r="Y35" i="27"/>
  <c r="X35" i="27"/>
  <c r="BL35" i="27" s="1"/>
  <c r="Y32" i="27"/>
  <c r="X32" i="27"/>
  <c r="BL32" i="27" s="1"/>
  <c r="W21" i="27"/>
  <c r="V21" i="27"/>
  <c r="BK21" i="27" s="1"/>
  <c r="BO21" i="27" s="1"/>
  <c r="V18" i="27"/>
  <c r="BK18" i="27" s="1"/>
  <c r="BO18" i="27" s="1"/>
  <c r="W18" i="27"/>
  <c r="W511" i="27"/>
  <c r="V511" i="27"/>
  <c r="BK511" i="27" s="1"/>
  <c r="BO511" i="27" s="1"/>
  <c r="W505" i="27"/>
  <c r="V505" i="27"/>
  <c r="BK505" i="27" s="1"/>
  <c r="BO505" i="27" s="1"/>
  <c r="X501" i="27"/>
  <c r="BL501" i="27" s="1"/>
  <c r="BP501" i="27" s="1"/>
  <c r="Y501" i="27"/>
  <c r="W498" i="27"/>
  <c r="V498" i="27"/>
  <c r="BK498" i="27" s="1"/>
  <c r="BO498" i="27" s="1"/>
  <c r="W492" i="27"/>
  <c r="V492" i="27"/>
  <c r="BK492" i="27" s="1"/>
  <c r="BO492" i="27" s="1"/>
  <c r="X489" i="27"/>
  <c r="BL489" i="27" s="1"/>
  <c r="BP489" i="27" s="1"/>
  <c r="Y489" i="27"/>
  <c r="AA486" i="27"/>
  <c r="Z486" i="27"/>
  <c r="BM486" i="27" s="1"/>
  <c r="BQ486" i="27" s="1"/>
  <c r="W480" i="27"/>
  <c r="V480" i="27"/>
  <c r="BK480" i="27" s="1"/>
  <c r="BO480" i="27" s="1"/>
  <c r="X477" i="27"/>
  <c r="BL477" i="27" s="1"/>
  <c r="BP477" i="27" s="1"/>
  <c r="Y477" i="27"/>
  <c r="W475" i="27"/>
  <c r="V475" i="27"/>
  <c r="BK475" i="27" s="1"/>
  <c r="BO475" i="27" s="1"/>
  <c r="W469" i="27"/>
  <c r="V469" i="27"/>
  <c r="BK469" i="27" s="1"/>
  <c r="BO469" i="27" s="1"/>
  <c r="X465" i="27"/>
  <c r="BL465" i="27" s="1"/>
  <c r="BP465" i="27" s="1"/>
  <c r="Y465" i="27"/>
  <c r="W463" i="27"/>
  <c r="V463" i="27"/>
  <c r="BK463" i="27" s="1"/>
  <c r="BO463" i="27" s="1"/>
  <c r="Y458" i="27"/>
  <c r="X458" i="27"/>
  <c r="BL458" i="27" s="1"/>
  <c r="BP458" i="27" s="1"/>
  <c r="W456" i="27"/>
  <c r="V456" i="27"/>
  <c r="BK456" i="27" s="1"/>
  <c r="BO456" i="27" s="1"/>
  <c r="AA453" i="27"/>
  <c r="Z453" i="27"/>
  <c r="BM453" i="27" s="1"/>
  <c r="BQ453" i="27" s="1"/>
  <c r="X447" i="27"/>
  <c r="BL447" i="27" s="1"/>
  <c r="BP447" i="27" s="1"/>
  <c r="Y447" i="27"/>
  <c r="V444" i="27"/>
  <c r="BK444" i="27" s="1"/>
  <c r="BO444" i="27" s="1"/>
  <c r="W444" i="27"/>
  <c r="AA441" i="27"/>
  <c r="Z441" i="27"/>
  <c r="BM441" i="27" s="1"/>
  <c r="BQ441" i="27" s="1"/>
  <c r="AA436" i="27"/>
  <c r="Z436" i="27"/>
  <c r="BM436" i="27" s="1"/>
  <c r="BQ436" i="27" s="1"/>
  <c r="X433" i="27"/>
  <c r="BL433" i="27" s="1"/>
  <c r="BP433" i="27" s="1"/>
  <c r="Y433" i="27"/>
  <c r="V430" i="27"/>
  <c r="BK430" i="27" s="1"/>
  <c r="BO430" i="27" s="1"/>
  <c r="W430" i="27"/>
  <c r="AA424" i="27"/>
  <c r="Z424" i="27"/>
  <c r="BM424" i="27" s="1"/>
  <c r="BQ424" i="27" s="1"/>
  <c r="X421" i="27"/>
  <c r="BL421" i="27" s="1"/>
  <c r="BP421" i="27" s="1"/>
  <c r="Y421" i="27"/>
  <c r="W419" i="27"/>
  <c r="V419" i="27"/>
  <c r="BK419" i="27" s="1"/>
  <c r="BO419" i="27" s="1"/>
  <c r="AA412" i="27"/>
  <c r="Z412" i="27"/>
  <c r="BM412" i="27" s="1"/>
  <c r="BQ412" i="27" s="1"/>
  <c r="V410" i="27"/>
  <c r="BK410" i="27" s="1"/>
  <c r="BO410" i="27" s="1"/>
  <c r="W410" i="27"/>
  <c r="W407" i="27"/>
  <c r="V407" i="27"/>
  <c r="BK407" i="27" s="1"/>
  <c r="BO407" i="27" s="1"/>
  <c r="Y404" i="27"/>
  <c r="X404" i="27"/>
  <c r="BL404" i="27" s="1"/>
  <c r="BP404" i="27" s="1"/>
  <c r="Y398" i="27"/>
  <c r="X398" i="27"/>
  <c r="BL398" i="27" s="1"/>
  <c r="BP398" i="27" s="1"/>
  <c r="X395" i="27"/>
  <c r="BL395" i="27" s="1"/>
  <c r="BP395" i="27" s="1"/>
  <c r="Y395" i="27"/>
  <c r="Y392" i="27"/>
  <c r="X392" i="27"/>
  <c r="BL392" i="27" s="1"/>
  <c r="BP392" i="27" s="1"/>
  <c r="W385" i="27"/>
  <c r="V385" i="27"/>
  <c r="BK385" i="27" s="1"/>
  <c r="BO385" i="27" s="1"/>
  <c r="Y382" i="27"/>
  <c r="X382" i="27"/>
  <c r="BL382" i="27" s="1"/>
  <c r="BP382" i="27" s="1"/>
  <c r="AA378" i="27"/>
  <c r="Z378" i="27"/>
  <c r="BM378" i="27" s="1"/>
  <c r="BQ378" i="27" s="1"/>
  <c r="Y376" i="27"/>
  <c r="X376" i="27"/>
  <c r="BL376" i="27" s="1"/>
  <c r="BP376" i="27" s="1"/>
  <c r="W369" i="27"/>
  <c r="V369" i="27"/>
  <c r="BK369" i="27" s="1"/>
  <c r="BO369" i="27" s="1"/>
  <c r="V366" i="27"/>
  <c r="BK366" i="27" s="1"/>
  <c r="BO366" i="27" s="1"/>
  <c r="W366" i="27"/>
  <c r="Y364" i="27"/>
  <c r="X364" i="27"/>
  <c r="BL364" i="27" s="1"/>
  <c r="BP364" i="27" s="1"/>
  <c r="AA356" i="27"/>
  <c r="Z356" i="27"/>
  <c r="BM356" i="27" s="1"/>
  <c r="BQ356" i="27" s="1"/>
  <c r="X353" i="27"/>
  <c r="BL353" i="27" s="1"/>
  <c r="BP353" i="27" s="1"/>
  <c r="Y353" i="27"/>
  <c r="Y350" i="27"/>
  <c r="X350" i="27"/>
  <c r="BL350" i="27" s="1"/>
  <c r="BP350" i="27" s="1"/>
  <c r="AA346" i="27"/>
  <c r="Z346" i="27"/>
  <c r="BM346" i="27" s="1"/>
  <c r="BQ346" i="27" s="1"/>
  <c r="V340" i="27"/>
  <c r="BK340" i="27" s="1"/>
  <c r="BO340" i="27" s="1"/>
  <c r="W340" i="27"/>
  <c r="X337" i="27"/>
  <c r="BL337" i="27" s="1"/>
  <c r="BP337" i="27" s="1"/>
  <c r="Y337" i="27"/>
  <c r="V334" i="27"/>
  <c r="BK334" i="27" s="1"/>
  <c r="BO334" i="27" s="1"/>
  <c r="W334" i="27"/>
  <c r="Y326" i="27"/>
  <c r="X326" i="27"/>
  <c r="BL326" i="27" s="1"/>
  <c r="BP326" i="27" s="1"/>
  <c r="X323" i="27"/>
  <c r="BL323" i="27" s="1"/>
  <c r="BP323" i="27" s="1"/>
  <c r="Y323" i="27"/>
  <c r="Y320" i="27"/>
  <c r="X320" i="27"/>
  <c r="BL320" i="27" s="1"/>
  <c r="BP320" i="27" s="1"/>
  <c r="V314" i="27"/>
  <c r="BK314" i="27" s="1"/>
  <c r="BO314" i="27" s="1"/>
  <c r="W314" i="27"/>
  <c r="X311" i="27"/>
  <c r="BL311" i="27" s="1"/>
  <c r="BP311" i="27" s="1"/>
  <c r="Y311" i="27"/>
  <c r="Y308" i="27"/>
  <c r="X308" i="27"/>
  <c r="BL308" i="27" s="1"/>
  <c r="BP308" i="27" s="1"/>
  <c r="W301" i="27"/>
  <c r="V301" i="27"/>
  <c r="BK301" i="27" s="1"/>
  <c r="BO301" i="27" s="1"/>
  <c r="AA298" i="27"/>
  <c r="Z298" i="27"/>
  <c r="BM298" i="27" s="1"/>
  <c r="BQ298" i="27" s="1"/>
  <c r="W295" i="27"/>
  <c r="V295" i="27"/>
  <c r="BK295" i="27" s="1"/>
  <c r="BO295" i="27" s="1"/>
  <c r="W289" i="27"/>
  <c r="V289" i="27"/>
  <c r="BK289" i="27" s="1"/>
  <c r="BO289" i="27" s="1"/>
  <c r="Y286" i="27"/>
  <c r="X286" i="27"/>
  <c r="BL286" i="27" s="1"/>
  <c r="BP286" i="27" s="1"/>
  <c r="V284" i="27"/>
  <c r="BK284" i="27" s="1"/>
  <c r="BO284" i="27" s="1"/>
  <c r="W284" i="27"/>
  <c r="AA281" i="27"/>
  <c r="Z281" i="27"/>
  <c r="BM281" i="27" s="1"/>
  <c r="BQ281" i="27" s="1"/>
  <c r="Y274" i="27"/>
  <c r="X274" i="27"/>
  <c r="BL274" i="27" s="1"/>
  <c r="BP274" i="27" s="1"/>
  <c r="AA272" i="27"/>
  <c r="Z272" i="27"/>
  <c r="BM272" i="27" s="1"/>
  <c r="BQ272" i="27" s="1"/>
  <c r="Y268" i="27"/>
  <c r="X268" i="27"/>
  <c r="BL268" i="27" s="1"/>
  <c r="BP268" i="27" s="1"/>
  <c r="AA263" i="27"/>
  <c r="Z263" i="27"/>
  <c r="BM263" i="27" s="1"/>
  <c r="BQ263" i="27" s="1"/>
  <c r="V260" i="27"/>
  <c r="BK260" i="27" s="1"/>
  <c r="BO260" i="27" s="1"/>
  <c r="W260" i="27"/>
  <c r="AA257" i="27"/>
  <c r="Z257" i="27"/>
  <c r="BM257" i="27" s="1"/>
  <c r="BQ257" i="27" s="1"/>
  <c r="AA251" i="27"/>
  <c r="Z251" i="27"/>
  <c r="BM251" i="27" s="1"/>
  <c r="BQ251" i="27" s="1"/>
  <c r="V248" i="27"/>
  <c r="BK248" i="27" s="1"/>
  <c r="BO248" i="27" s="1"/>
  <c r="W248" i="27"/>
  <c r="AA246" i="27"/>
  <c r="Z246" i="27"/>
  <c r="BM246" i="27" s="1"/>
  <c r="BQ246" i="27" s="1"/>
  <c r="W237" i="27"/>
  <c r="V237" i="27"/>
  <c r="BK237" i="27" s="1"/>
  <c r="BO237" i="27" s="1"/>
  <c r="V234" i="27"/>
  <c r="BK234" i="27" s="1"/>
  <c r="BO234" i="27" s="1"/>
  <c r="W234" i="27"/>
  <c r="W231" i="27"/>
  <c r="V231" i="27"/>
  <c r="BK231" i="27" s="1"/>
  <c r="BO231" i="27" s="1"/>
  <c r="V224" i="27"/>
  <c r="BK224" i="27" s="1"/>
  <c r="BO224" i="27" s="1"/>
  <c r="W224" i="27"/>
  <c r="AA220" i="27"/>
  <c r="Z220" i="27"/>
  <c r="BM220" i="27" s="1"/>
  <c r="BQ220" i="27" s="1"/>
  <c r="AA218" i="27"/>
  <c r="Z218" i="27"/>
  <c r="BM218" i="27" s="1"/>
  <c r="BQ218" i="27" s="1"/>
  <c r="V212" i="27"/>
  <c r="BK212" i="27" s="1"/>
  <c r="BO212" i="27" s="1"/>
  <c r="W212" i="27"/>
  <c r="X209" i="27"/>
  <c r="BL209" i="27" s="1"/>
  <c r="BP209" i="27" s="1"/>
  <c r="Y209" i="27"/>
  <c r="V206" i="27"/>
  <c r="BK206" i="27" s="1"/>
  <c r="BO206" i="27" s="1"/>
  <c r="W206" i="27"/>
  <c r="W203" i="27"/>
  <c r="V203" i="27"/>
  <c r="BK203" i="27" s="1"/>
  <c r="BO203" i="27" s="1"/>
  <c r="W197" i="27"/>
  <c r="V197" i="27"/>
  <c r="BK197" i="27" s="1"/>
  <c r="BO197" i="27" s="1"/>
  <c r="Y194" i="27"/>
  <c r="X194" i="27"/>
  <c r="BL194" i="27" s="1"/>
  <c r="BP194" i="27" s="1"/>
  <c r="Z190" i="27"/>
  <c r="BM190" i="27" s="1"/>
  <c r="BQ190" i="27" s="1"/>
  <c r="AA190" i="27"/>
  <c r="Z184" i="27"/>
  <c r="BM184" i="27" s="1"/>
  <c r="BQ184" i="27" s="1"/>
  <c r="AA184" i="27"/>
  <c r="Y182" i="27"/>
  <c r="X182" i="27"/>
  <c r="BL182" i="27" s="1"/>
  <c r="BP182" i="27" s="1"/>
  <c r="W179" i="27"/>
  <c r="V179" i="27"/>
  <c r="BK179" i="27" s="1"/>
  <c r="BO179" i="27" s="1"/>
  <c r="W169" i="27"/>
  <c r="V169" i="27"/>
  <c r="BK169" i="27" s="1"/>
  <c r="BO169" i="27" s="1"/>
  <c r="Z167" i="27"/>
  <c r="BM167" i="27" s="1"/>
  <c r="BQ167" i="27" s="1"/>
  <c r="AA167" i="27"/>
  <c r="Y164" i="27"/>
  <c r="X164" i="27"/>
  <c r="BL164" i="27" s="1"/>
  <c r="BP164" i="27" s="1"/>
  <c r="Z159" i="27"/>
  <c r="BM159" i="27" s="1"/>
  <c r="BQ159" i="27" s="1"/>
  <c r="AA159" i="27"/>
  <c r="W156" i="27"/>
  <c r="V156" i="27"/>
  <c r="BK156" i="27" s="1"/>
  <c r="BO156" i="27" s="1"/>
  <c r="Z153" i="27"/>
  <c r="BM153" i="27" s="1"/>
  <c r="BQ153" i="27" s="1"/>
  <c r="AA153" i="27"/>
  <c r="Z147" i="27"/>
  <c r="BM147" i="27" s="1"/>
  <c r="BQ147" i="27" s="1"/>
  <c r="AA147" i="27"/>
  <c r="W144" i="27"/>
  <c r="V144" i="27"/>
  <c r="BK144" i="27" s="1"/>
  <c r="BO144" i="27" s="1"/>
  <c r="Y140" i="27"/>
  <c r="X140" i="27"/>
  <c r="BL140" i="27" s="1"/>
  <c r="BP140" i="27" s="1"/>
  <c r="W134" i="27"/>
  <c r="V134" i="27"/>
  <c r="BK134" i="27" s="1"/>
  <c r="BO134" i="27" s="1"/>
  <c r="Y131" i="27"/>
  <c r="X131" i="27"/>
  <c r="BL131" i="27" s="1"/>
  <c r="BP131" i="27" s="1"/>
  <c r="Y128" i="27"/>
  <c r="X128" i="27"/>
  <c r="BL128" i="27" s="1"/>
  <c r="BP128" i="27" s="1"/>
  <c r="V122" i="27"/>
  <c r="BK122" i="27" s="1"/>
  <c r="BO122" i="27" s="1"/>
  <c r="W122" i="27"/>
  <c r="Z119" i="27"/>
  <c r="BM119" i="27" s="1"/>
  <c r="BQ119" i="27" s="1"/>
  <c r="AA119" i="27"/>
  <c r="Y116" i="27"/>
  <c r="X116" i="27"/>
  <c r="BL116" i="27" s="1"/>
  <c r="BP116" i="27" s="1"/>
  <c r="W109" i="27"/>
  <c r="V109" i="27"/>
  <c r="BK109" i="27" s="1"/>
  <c r="BO109" i="27" s="1"/>
  <c r="Y107" i="27"/>
  <c r="X107" i="27"/>
  <c r="BL107" i="27" s="1"/>
  <c r="BP107" i="27" s="1"/>
  <c r="Y104" i="27"/>
  <c r="X104" i="27"/>
  <c r="BL104" i="27" s="1"/>
  <c r="BP104" i="27" s="1"/>
  <c r="Y98" i="27"/>
  <c r="X98" i="27"/>
  <c r="BL98" i="27" s="1"/>
  <c r="BP98" i="27" s="1"/>
  <c r="V94" i="27"/>
  <c r="BK94" i="27" s="1"/>
  <c r="BO94" i="27" s="1"/>
  <c r="W94" i="27"/>
  <c r="W91" i="27"/>
  <c r="V91" i="27"/>
  <c r="BK91" i="27" s="1"/>
  <c r="Z83" i="27"/>
  <c r="BM83" i="27" s="1"/>
  <c r="AA83" i="27"/>
  <c r="W80" i="27"/>
  <c r="V80" i="27"/>
  <c r="BK80" i="27" s="1"/>
  <c r="BO80" i="27" s="1"/>
  <c r="Z77" i="27"/>
  <c r="BM77" i="27" s="1"/>
  <c r="AA77" i="27"/>
  <c r="AA74" i="27"/>
  <c r="Z74" i="27"/>
  <c r="BM74" i="27" s="1"/>
  <c r="BQ74" i="27" s="1"/>
  <c r="W65" i="27"/>
  <c r="V65" i="27"/>
  <c r="BK65" i="27" s="1"/>
  <c r="BO65" i="27" s="1"/>
  <c r="Y63" i="27"/>
  <c r="X63" i="27"/>
  <c r="BL63" i="27" s="1"/>
  <c r="BP63" i="27" s="1"/>
  <c r="Z61" i="27"/>
  <c r="BM61" i="27" s="1"/>
  <c r="AA61" i="27"/>
  <c r="Z55" i="27"/>
  <c r="BM55" i="27" s="1"/>
  <c r="AA55" i="27"/>
  <c r="AA52" i="27"/>
  <c r="Z52" i="27"/>
  <c r="BM52" i="27" s="1"/>
  <c r="AA46" i="27"/>
  <c r="Z46" i="27"/>
  <c r="BM46" i="27" s="1"/>
  <c r="BQ46" i="27" s="1"/>
  <c r="W37" i="27"/>
  <c r="V37" i="27"/>
  <c r="BK37" i="27" s="1"/>
  <c r="BO37" i="27" s="1"/>
  <c r="W34" i="27"/>
  <c r="V34" i="27"/>
  <c r="BK34" i="27" s="1"/>
  <c r="BO34" i="27" s="1"/>
  <c r="W31" i="27"/>
  <c r="V31" i="27"/>
  <c r="BK31" i="27" s="1"/>
  <c r="BO31" i="27" s="1"/>
  <c r="W25" i="27"/>
  <c r="V25" i="27"/>
  <c r="BK25" i="27" s="1"/>
  <c r="BO25" i="27" s="1"/>
  <c r="AA22" i="27"/>
  <c r="Z22" i="27"/>
  <c r="BM22" i="27" s="1"/>
  <c r="W19" i="27"/>
  <c r="V19" i="27"/>
  <c r="AA388" i="27"/>
  <c r="Z388" i="27"/>
  <c r="BM388" i="27" s="1"/>
  <c r="BQ388" i="27" s="1"/>
  <c r="X509" i="27"/>
  <c r="BL509" i="27" s="1"/>
  <c r="BP509" i="27" s="1"/>
  <c r="Y509" i="27"/>
  <c r="AA506" i="27"/>
  <c r="Z506" i="27"/>
  <c r="BM506" i="27" s="1"/>
  <c r="BQ506" i="27" s="1"/>
  <c r="AA500" i="27"/>
  <c r="Z500" i="27"/>
  <c r="BM500" i="27" s="1"/>
  <c r="BQ500" i="27" s="1"/>
  <c r="X497" i="27"/>
  <c r="BL497" i="27" s="1"/>
  <c r="BP497" i="27" s="1"/>
  <c r="Y497" i="27"/>
  <c r="W494" i="27"/>
  <c r="V494" i="27"/>
  <c r="BK494" i="27" s="1"/>
  <c r="BO494" i="27" s="1"/>
  <c r="X487" i="27"/>
  <c r="BL487" i="27" s="1"/>
  <c r="BP487" i="27" s="1"/>
  <c r="Y487" i="27"/>
  <c r="AA484" i="27"/>
  <c r="Z484" i="27"/>
  <c r="BM484" i="27" s="1"/>
  <c r="BQ484" i="27" s="1"/>
  <c r="AA481" i="27"/>
  <c r="Z481" i="27"/>
  <c r="BM481" i="27" s="1"/>
  <c r="BQ481" i="27" s="1"/>
  <c r="W474" i="27"/>
  <c r="V474" i="27"/>
  <c r="BK474" i="27" s="1"/>
  <c r="BO474" i="27" s="1"/>
  <c r="X471" i="27"/>
  <c r="BL471" i="27" s="1"/>
  <c r="BP471" i="27" s="1"/>
  <c r="Y471" i="27"/>
  <c r="W467" i="27"/>
  <c r="V467" i="27"/>
  <c r="BK467" i="27" s="1"/>
  <c r="BO467" i="27" s="1"/>
  <c r="Y464" i="27"/>
  <c r="X464" i="27"/>
  <c r="BL464" i="27" s="1"/>
  <c r="BP464" i="27" s="1"/>
  <c r="W457" i="27"/>
  <c r="V457" i="27"/>
  <c r="BK457" i="27" s="1"/>
  <c r="BO457" i="27" s="1"/>
  <c r="Y454" i="27"/>
  <c r="X454" i="27"/>
  <c r="BL454" i="27" s="1"/>
  <c r="BP454" i="27" s="1"/>
  <c r="X451" i="27"/>
  <c r="BL451" i="27" s="1"/>
  <c r="BP451" i="27" s="1"/>
  <c r="Y451" i="27"/>
  <c r="Y448" i="27"/>
  <c r="X448" i="27"/>
  <c r="BL448" i="27" s="1"/>
  <c r="BP448" i="27" s="1"/>
  <c r="AA443" i="27"/>
  <c r="Z443" i="27"/>
  <c r="BM443" i="27" s="1"/>
  <c r="BQ443" i="27" s="1"/>
  <c r="V440" i="27"/>
  <c r="BK440" i="27" s="1"/>
  <c r="BO440" i="27" s="1"/>
  <c r="W440" i="27"/>
  <c r="AA437" i="27"/>
  <c r="Z437" i="27"/>
  <c r="BM437" i="27" s="1"/>
  <c r="BQ437" i="27" s="1"/>
  <c r="AA432" i="27"/>
  <c r="Z432" i="27"/>
  <c r="BM432" i="27" s="1"/>
  <c r="BQ432" i="27" s="1"/>
  <c r="X429" i="27"/>
  <c r="BL429" i="27" s="1"/>
  <c r="BP429" i="27" s="1"/>
  <c r="Y429" i="27"/>
  <c r="AA426" i="27"/>
  <c r="Z426" i="27"/>
  <c r="BM426" i="27" s="1"/>
  <c r="BQ426" i="27" s="1"/>
  <c r="AA420" i="27"/>
  <c r="Z420" i="27"/>
  <c r="BM420" i="27" s="1"/>
  <c r="BQ420" i="27" s="1"/>
  <c r="X417" i="27"/>
  <c r="BL417" i="27" s="1"/>
  <c r="BP417" i="27" s="1"/>
  <c r="Y417" i="27"/>
  <c r="AA414" i="27"/>
  <c r="Z414" i="27"/>
  <c r="BM414" i="27" s="1"/>
  <c r="BQ414" i="27" s="1"/>
  <c r="W405" i="27"/>
  <c r="V405" i="27"/>
  <c r="BK405" i="27" s="1"/>
  <c r="BO405" i="27" s="1"/>
  <c r="AA402" i="27"/>
  <c r="Z402" i="27"/>
  <c r="BM402" i="27" s="1"/>
  <c r="BQ402" i="27" s="1"/>
  <c r="W399" i="27"/>
  <c r="V399" i="27"/>
  <c r="BK399" i="27" s="1"/>
  <c r="BO399" i="27" s="1"/>
  <c r="W393" i="27"/>
  <c r="V393" i="27"/>
  <c r="BK393" i="27" s="1"/>
  <c r="BO393" i="27" s="1"/>
  <c r="X389" i="27"/>
  <c r="BL389" i="27" s="1"/>
  <c r="BP389" i="27" s="1"/>
  <c r="Y389" i="27"/>
  <c r="Y384" i="27"/>
  <c r="X384" i="27"/>
  <c r="BL384" i="27" s="1"/>
  <c r="BP384" i="27" s="1"/>
  <c r="AA380" i="27"/>
  <c r="Z380" i="27"/>
  <c r="BM380" i="27" s="1"/>
  <c r="BQ380" i="27" s="1"/>
  <c r="X377" i="27"/>
  <c r="BL377" i="27" s="1"/>
  <c r="BP377" i="27" s="1"/>
  <c r="Y377" i="27"/>
  <c r="AA374" i="27"/>
  <c r="Z374" i="27"/>
  <c r="BM374" i="27" s="1"/>
  <c r="BQ374" i="27" s="1"/>
  <c r="X367" i="27"/>
  <c r="BL367" i="27" s="1"/>
  <c r="BP367" i="27" s="1"/>
  <c r="Y367" i="27"/>
  <c r="AA363" i="27"/>
  <c r="Z363" i="27"/>
  <c r="BM363" i="27" s="1"/>
  <c r="BQ363" i="27" s="1"/>
  <c r="Y360" i="27"/>
  <c r="X360" i="27"/>
  <c r="BL360" i="27" s="1"/>
  <c r="BP360" i="27" s="1"/>
  <c r="AA355" i="27"/>
  <c r="Z355" i="27"/>
  <c r="BM355" i="27" s="1"/>
  <c r="BQ355" i="27" s="1"/>
  <c r="V352" i="27"/>
  <c r="BK352" i="27" s="1"/>
  <c r="BO352" i="27" s="1"/>
  <c r="W352" i="27"/>
  <c r="AA349" i="27"/>
  <c r="Z349" i="27"/>
  <c r="BM349" i="27" s="1"/>
  <c r="BQ349" i="27" s="1"/>
  <c r="V344" i="27"/>
  <c r="BK344" i="27" s="1"/>
  <c r="BO344" i="27" s="1"/>
  <c r="W344" i="27"/>
  <c r="X341" i="27"/>
  <c r="BL341" i="27" s="1"/>
  <c r="BP341" i="27" s="1"/>
  <c r="Y341" i="27"/>
  <c r="AA338" i="27"/>
  <c r="Z338" i="27"/>
  <c r="BM338" i="27" s="1"/>
  <c r="BQ338" i="27" s="1"/>
  <c r="AA332" i="27"/>
  <c r="Z332" i="27"/>
  <c r="BM332" i="27" s="1"/>
  <c r="BQ332" i="27" s="1"/>
  <c r="V330" i="27"/>
  <c r="BK330" i="27" s="1"/>
  <c r="BO330" i="27" s="1"/>
  <c r="W330" i="27"/>
  <c r="W327" i="27"/>
  <c r="V327" i="27"/>
  <c r="BK327" i="27" s="1"/>
  <c r="BO327" i="27" s="1"/>
  <c r="Y324" i="27"/>
  <c r="X324" i="27"/>
  <c r="BL324" i="27" s="1"/>
  <c r="BP324" i="27" s="1"/>
  <c r="AA319" i="27"/>
  <c r="Z319" i="27"/>
  <c r="BM319" i="27" s="1"/>
  <c r="BQ319" i="27" s="1"/>
  <c r="AA316" i="27"/>
  <c r="Z316" i="27"/>
  <c r="BM316" i="27" s="1"/>
  <c r="BQ316" i="27" s="1"/>
  <c r="X313" i="27"/>
  <c r="BL313" i="27" s="1"/>
  <c r="BP313" i="27" s="1"/>
  <c r="Y313" i="27"/>
  <c r="AA310" i="27"/>
  <c r="Z310" i="27"/>
  <c r="BM310" i="27" s="1"/>
  <c r="BQ310" i="27" s="1"/>
  <c r="AA303" i="27"/>
  <c r="Z303" i="27"/>
  <c r="BM303" i="27" s="1"/>
  <c r="BQ303" i="27" s="1"/>
  <c r="AA300" i="27"/>
  <c r="Z300" i="27"/>
  <c r="BM300" i="27" s="1"/>
  <c r="BQ300" i="27" s="1"/>
  <c r="X297" i="27"/>
  <c r="BL297" i="27" s="1"/>
  <c r="BP297" i="27" s="1"/>
  <c r="Y297" i="27"/>
  <c r="AA294" i="27"/>
  <c r="Z294" i="27"/>
  <c r="BM294" i="27" s="1"/>
  <c r="BQ294" i="27" s="1"/>
  <c r="AA288" i="27"/>
  <c r="Z288" i="27"/>
  <c r="BM288" i="27" s="1"/>
  <c r="BQ288" i="27" s="1"/>
  <c r="X285" i="27"/>
  <c r="BL285" i="27" s="1"/>
  <c r="BP285" i="27" s="1"/>
  <c r="Y285" i="27"/>
  <c r="AA282" i="27"/>
  <c r="Z282" i="27"/>
  <c r="BM282" i="27" s="1"/>
  <c r="BQ282" i="27" s="1"/>
  <c r="AA275" i="27"/>
  <c r="Z275" i="27"/>
  <c r="BM275" i="27" s="1"/>
  <c r="BQ275" i="27" s="1"/>
  <c r="AA271" i="27"/>
  <c r="Z271" i="27"/>
  <c r="BM271" i="27" s="1"/>
  <c r="BQ271" i="27" s="1"/>
  <c r="AA269" i="27"/>
  <c r="Z269" i="27"/>
  <c r="BM269" i="27" s="1"/>
  <c r="BQ269" i="27" s="1"/>
  <c r="Y262" i="27"/>
  <c r="X262" i="27"/>
  <c r="BL262" i="27" s="1"/>
  <c r="BP262" i="27" s="1"/>
  <c r="X259" i="27"/>
  <c r="BL259" i="27" s="1"/>
  <c r="BP259" i="27" s="1"/>
  <c r="Y259" i="27"/>
  <c r="Y256" i="27"/>
  <c r="X256" i="27"/>
  <c r="BL256" i="27" s="1"/>
  <c r="BP256" i="27" s="1"/>
  <c r="W249" i="27"/>
  <c r="V249" i="27"/>
  <c r="BK249" i="27" s="1"/>
  <c r="BO249" i="27" s="1"/>
  <c r="W245" i="27"/>
  <c r="V245" i="27"/>
  <c r="BK245" i="27" s="1"/>
  <c r="BO245" i="27" s="1"/>
  <c r="Y242" i="27"/>
  <c r="X242" i="27"/>
  <c r="BL242" i="27" s="1"/>
  <c r="BP242" i="27" s="1"/>
  <c r="X239" i="27"/>
  <c r="BL239" i="27" s="1"/>
  <c r="BP239" i="27" s="1"/>
  <c r="Y239" i="27"/>
  <c r="Y236" i="27"/>
  <c r="X236" i="27"/>
  <c r="BL236" i="27" s="1"/>
  <c r="BP236" i="27" s="1"/>
  <c r="Y230" i="27"/>
  <c r="X230" i="27"/>
  <c r="BL230" i="27" s="1"/>
  <c r="BP230" i="27" s="1"/>
  <c r="X227" i="27"/>
  <c r="BL227" i="27" s="1"/>
  <c r="BP227" i="27" s="1"/>
  <c r="Y227" i="27"/>
  <c r="AA223" i="27"/>
  <c r="Z223" i="27"/>
  <c r="BM223" i="27" s="1"/>
  <c r="BQ223" i="27" s="1"/>
  <c r="AA221" i="27"/>
  <c r="Z221" i="27"/>
  <c r="BM221" i="27" s="1"/>
  <c r="BQ221" i="27" s="1"/>
  <c r="Y214" i="27"/>
  <c r="X214" i="27"/>
  <c r="BL214" i="27" s="1"/>
  <c r="BP214" i="27" s="1"/>
  <c r="Z211" i="27"/>
  <c r="BM211" i="27" s="1"/>
  <c r="BQ211" i="27" s="1"/>
  <c r="AA211" i="27"/>
  <c r="Z208" i="27"/>
  <c r="BM208" i="27" s="1"/>
  <c r="BQ208" i="27" s="1"/>
  <c r="AA208" i="27"/>
  <c r="Z205" i="27"/>
  <c r="BM205" i="27" s="1"/>
  <c r="BQ205" i="27" s="1"/>
  <c r="AA205" i="27"/>
  <c r="X199" i="27"/>
  <c r="BL199" i="27" s="1"/>
  <c r="BP199" i="27" s="1"/>
  <c r="Y199" i="27"/>
  <c r="V196" i="27"/>
  <c r="BK196" i="27" s="1"/>
  <c r="BO196" i="27" s="1"/>
  <c r="W196" i="27"/>
  <c r="Z193" i="27"/>
  <c r="BM193" i="27" s="1"/>
  <c r="BQ193" i="27" s="1"/>
  <c r="AA193" i="27"/>
  <c r="Z188" i="27"/>
  <c r="BM188" i="27" s="1"/>
  <c r="BQ188" i="27" s="1"/>
  <c r="AA188" i="27"/>
  <c r="X185" i="27"/>
  <c r="BL185" i="27" s="1"/>
  <c r="BP185" i="27" s="1"/>
  <c r="Y185" i="27"/>
  <c r="Z181" i="27"/>
  <c r="BM181" i="27" s="1"/>
  <c r="BQ181" i="27" s="1"/>
  <c r="AA181" i="27"/>
  <c r="Z176" i="27"/>
  <c r="BM176" i="27" s="1"/>
  <c r="BQ176" i="27" s="1"/>
  <c r="AA176" i="27"/>
  <c r="W172" i="27"/>
  <c r="V172" i="27"/>
  <c r="BK172" i="27" s="1"/>
  <c r="BO172" i="27" s="1"/>
  <c r="V170" i="27"/>
  <c r="BK170" i="27" s="1"/>
  <c r="BO170" i="27" s="1"/>
  <c r="W170" i="27"/>
  <c r="Z163" i="27"/>
  <c r="BM163" i="27" s="1"/>
  <c r="BQ163" i="27" s="1"/>
  <c r="AA163" i="27"/>
  <c r="V160" i="27"/>
  <c r="BK160" i="27" s="1"/>
  <c r="BO160" i="27" s="1"/>
  <c r="W160" i="27"/>
  <c r="Z157" i="27"/>
  <c r="BM157" i="27" s="1"/>
  <c r="BQ157" i="27" s="1"/>
  <c r="AA157" i="27"/>
  <c r="Z152" i="27"/>
  <c r="BM152" i="27" s="1"/>
  <c r="BQ152" i="27" s="1"/>
  <c r="AA152" i="27"/>
  <c r="Y149" i="27"/>
  <c r="X149" i="27"/>
  <c r="BL149" i="27" s="1"/>
  <c r="BP149" i="27" s="1"/>
  <c r="Z146" i="27"/>
  <c r="BM146" i="27" s="1"/>
  <c r="BQ146" i="27" s="1"/>
  <c r="AA146" i="27"/>
  <c r="W143" i="27"/>
  <c r="V143" i="27"/>
  <c r="BK143" i="27" s="1"/>
  <c r="BO143" i="27" s="1"/>
  <c r="Y138" i="27"/>
  <c r="X138" i="27"/>
  <c r="BL138" i="27" s="1"/>
  <c r="BP138" i="27" s="1"/>
  <c r="Y135" i="27"/>
  <c r="X135" i="27"/>
  <c r="BL135" i="27" s="1"/>
  <c r="BP135" i="27" s="1"/>
  <c r="Y132" i="27"/>
  <c r="X132" i="27"/>
  <c r="BL132" i="27" s="1"/>
  <c r="BP132" i="27" s="1"/>
  <c r="Z124" i="27"/>
  <c r="BM124" i="27" s="1"/>
  <c r="BQ124" i="27" s="1"/>
  <c r="AA124" i="27"/>
  <c r="Y121" i="27"/>
  <c r="X121" i="27"/>
  <c r="BL121" i="27" s="1"/>
  <c r="BP121" i="27" s="1"/>
  <c r="W118" i="27"/>
  <c r="V118" i="27"/>
  <c r="BK118" i="27" s="1"/>
  <c r="BO118" i="27" s="1"/>
  <c r="W113" i="27"/>
  <c r="V113" i="27"/>
  <c r="BK113" i="27" s="1"/>
  <c r="BO113" i="27" s="1"/>
  <c r="Y110" i="27"/>
  <c r="X110" i="27"/>
  <c r="BL110" i="27" s="1"/>
  <c r="BP110" i="27" s="1"/>
  <c r="Z106" i="27"/>
  <c r="BM106" i="27" s="1"/>
  <c r="BQ106" i="27" s="1"/>
  <c r="AA106" i="27"/>
  <c r="Z99" i="27"/>
  <c r="BM99" i="27" s="1"/>
  <c r="BQ99" i="27" s="1"/>
  <c r="AA99" i="27"/>
  <c r="W96" i="27"/>
  <c r="V96" i="27"/>
  <c r="BK96" i="27" s="1"/>
  <c r="BO96" i="27" s="1"/>
  <c r="Z93" i="27"/>
  <c r="BM93" i="27" s="1"/>
  <c r="BQ93" i="27" s="1"/>
  <c r="AA93" i="27"/>
  <c r="W90" i="27"/>
  <c r="V90" i="27"/>
  <c r="BK90" i="27" s="1"/>
  <c r="BO90" i="27" s="1"/>
  <c r="Z84" i="27"/>
  <c r="BM84" i="27" s="1"/>
  <c r="AA84" i="27"/>
  <c r="Y81" i="27"/>
  <c r="X81" i="27"/>
  <c r="BL81" i="27" s="1"/>
  <c r="BP81" i="27" s="1"/>
  <c r="AA78" i="27"/>
  <c r="Z78" i="27"/>
  <c r="BM78" i="27" s="1"/>
  <c r="AA72" i="27"/>
  <c r="Z72" i="27"/>
  <c r="BM72" i="27" s="1"/>
  <c r="Y69" i="27"/>
  <c r="X69" i="27"/>
  <c r="BL69" i="27" s="1"/>
  <c r="AA66" i="27"/>
  <c r="Z66" i="27"/>
  <c r="BM66" i="27" s="1"/>
  <c r="BQ66" i="27" s="1"/>
  <c r="Z59" i="27"/>
  <c r="BM59" i="27" s="1"/>
  <c r="AA59" i="27"/>
  <c r="AA56" i="27"/>
  <c r="Z56" i="27"/>
  <c r="BM56" i="27" s="1"/>
  <c r="BQ56" i="27" s="1"/>
  <c r="Y53" i="27"/>
  <c r="X53" i="27"/>
  <c r="BL53" i="27" s="1"/>
  <c r="Z49" i="27"/>
  <c r="BM49" i="27" s="1"/>
  <c r="AA49" i="27"/>
  <c r="Z39" i="27"/>
  <c r="BM39" i="27" s="1"/>
  <c r="AA39" i="27"/>
  <c r="W36" i="27"/>
  <c r="V36" i="27"/>
  <c r="BK36" i="27" s="1"/>
  <c r="BO36" i="27" s="1"/>
  <c r="Z33" i="27"/>
  <c r="BM33" i="27" s="1"/>
  <c r="AA33" i="27"/>
  <c r="Z27" i="27"/>
  <c r="BM27" i="27" s="1"/>
  <c r="AA27" i="27"/>
  <c r="Y20" i="27"/>
  <c r="X20" i="27"/>
  <c r="BL20" i="27" s="1"/>
  <c r="BP20" i="27" s="1"/>
  <c r="G13" i="27"/>
  <c r="G14" i="27"/>
  <c r="G15" i="27"/>
  <c r="G12" i="27"/>
  <c r="X90" i="27" l="1"/>
  <c r="BL90" i="27" s="1"/>
  <c r="V59" i="27"/>
  <c r="BK59" i="27" s="1"/>
  <c r="BO59" i="27" s="1"/>
  <c r="V55" i="27"/>
  <c r="BK55" i="27" s="1"/>
  <c r="BO55" i="27" s="1"/>
  <c r="V70" i="27"/>
  <c r="BK70" i="27" s="1"/>
  <c r="BO70" i="27" s="1"/>
  <c r="W67" i="27"/>
  <c r="V24" i="27"/>
  <c r="BK24" i="27" s="1"/>
  <c r="BO24" i="27" s="1"/>
  <c r="W28" i="27"/>
  <c r="V43" i="27"/>
  <c r="BK43" i="27" s="1"/>
  <c r="BO43" i="27" s="1"/>
  <c r="V85" i="27"/>
  <c r="BK85" i="27" s="1"/>
  <c r="BO85" i="27" s="1"/>
  <c r="X87" i="27"/>
  <c r="BL87" i="27" s="1"/>
  <c r="BP87" i="27" s="1"/>
  <c r="W53" i="27"/>
  <c r="V83" i="27"/>
  <c r="BK83" i="27" s="1"/>
  <c r="BO83" i="27" s="1"/>
  <c r="V47" i="27"/>
  <c r="BK47" i="27" s="1"/>
  <c r="BO47" i="27" s="1"/>
  <c r="W56" i="27"/>
  <c r="V33" i="27"/>
  <c r="BK33" i="27" s="1"/>
  <c r="BO33" i="27" s="1"/>
  <c r="Y43" i="27"/>
  <c r="V66" i="27"/>
  <c r="BK66" i="27" s="1"/>
  <c r="BO66" i="27" s="1"/>
  <c r="V44" i="27"/>
  <c r="BK44" i="27" s="1"/>
  <c r="BO44" i="27" s="1"/>
  <c r="W54" i="27"/>
  <c r="V72" i="27"/>
  <c r="BK72" i="27" s="1"/>
  <c r="BO72" i="27" s="1"/>
  <c r="V26" i="27"/>
  <c r="BK26" i="27" s="1"/>
  <c r="BO26" i="27" s="1"/>
  <c r="W39" i="27"/>
  <c r="X42" i="27"/>
  <c r="BL42" i="27" s="1"/>
  <c r="BP42" i="27" s="1"/>
  <c r="Y41" i="27"/>
  <c r="W50" i="27"/>
  <c r="V78" i="27"/>
  <c r="BK78" i="27" s="1"/>
  <c r="BO78" i="27" s="1"/>
  <c r="V41" i="27"/>
  <c r="BK41" i="27" s="1"/>
  <c r="BO41" i="27" s="1"/>
  <c r="V23" i="27"/>
  <c r="BK23" i="27" s="1"/>
  <c r="BO23" i="27" s="1"/>
  <c r="BO39" i="27"/>
  <c r="BQ42" i="27"/>
  <c r="BQ30" i="27"/>
  <c r="BO42" i="27"/>
  <c r="W40" i="27"/>
  <c r="BO40" i="27" s="1"/>
  <c r="V68" i="27"/>
  <c r="BK68" i="27" s="1"/>
  <c r="BO68" i="27" s="1"/>
  <c r="V45" i="27"/>
  <c r="V35" i="27"/>
  <c r="BK35" i="27" s="1"/>
  <c r="BO35" i="27" s="1"/>
  <c r="V64" i="27"/>
  <c r="BK64" i="27" s="1"/>
  <c r="BO64" i="27" s="1"/>
  <c r="V46" i="27"/>
  <c r="BK46" i="27" s="1"/>
  <c r="BO46" i="27" s="1"/>
  <c r="W61" i="27"/>
  <c r="V69" i="27"/>
  <c r="BK69" i="27" s="1"/>
  <c r="BO69" i="27" s="1"/>
  <c r="V74" i="27"/>
  <c r="BK74" i="27" s="1"/>
  <c r="BO74" i="27" s="1"/>
  <c r="W32" i="27"/>
  <c r="V73" i="27"/>
  <c r="BK73" i="27" s="1"/>
  <c r="BO73" i="27" s="1"/>
  <c r="V57" i="27"/>
  <c r="BK57" i="27" s="1"/>
  <c r="BO57" i="27" s="1"/>
  <c r="V84" i="27"/>
  <c r="BK84" i="27" s="1"/>
  <c r="BO84" i="27" s="1"/>
  <c r="BK19" i="27"/>
  <c r="BO19" i="27" s="1"/>
  <c r="BK45" i="27"/>
  <c r="BO45" i="27" s="1"/>
  <c r="BP17" i="27"/>
  <c r="BO16" i="27"/>
  <c r="BO17" i="27"/>
  <c r="BQ89" i="27"/>
  <c r="V52" i="27"/>
  <c r="BK52" i="27" s="1"/>
  <c r="BO52" i="27" s="1"/>
  <c r="BQ88" i="27"/>
  <c r="BP90" i="27"/>
  <c r="BQ90" i="27"/>
  <c r="BQ87" i="27"/>
  <c r="BQ59" i="27"/>
  <c r="BQ84" i="27"/>
  <c r="BQ83" i="27"/>
  <c r="BQ63" i="27"/>
  <c r="BQ53" i="27"/>
  <c r="BQ69" i="27"/>
  <c r="BQ67" i="27"/>
  <c r="BQ27" i="27"/>
  <c r="BQ37" i="27"/>
  <c r="BQ71" i="27"/>
  <c r="BQ73" i="27"/>
  <c r="BL27" i="27"/>
  <c r="BP27" i="27" s="1"/>
  <c r="BO95" i="27"/>
  <c r="BP91" i="27"/>
  <c r="BO91" i="27"/>
  <c r="BO88" i="27"/>
  <c r="BO89" i="27"/>
  <c r="BQ78" i="27"/>
  <c r="BP77" i="27"/>
  <c r="BQ72" i="27"/>
  <c r="BQ47" i="27"/>
  <c r="BP47" i="27"/>
  <c r="BP45" i="27"/>
  <c r="BQ41" i="27"/>
  <c r="BK29" i="27"/>
  <c r="BO29" i="27" s="1"/>
  <c r="BL29" i="27"/>
  <c r="BP29" i="27" s="1"/>
  <c r="BK27" i="27"/>
  <c r="BO27" i="27" s="1"/>
  <c r="BQ85" i="27"/>
  <c r="BP85" i="27"/>
  <c r="BP84" i="27"/>
  <c r="BQ80" i="27"/>
  <c r="BP80" i="27"/>
  <c r="BQ77" i="27"/>
  <c r="BQ76" i="27"/>
  <c r="BP72" i="27"/>
  <c r="BP71" i="27"/>
  <c r="BP67" i="27"/>
  <c r="BP69" i="27"/>
  <c r="BQ70" i="27"/>
  <c r="BP66" i="27"/>
  <c r="BP74" i="27"/>
  <c r="BP70" i="27"/>
  <c r="BQ68" i="27"/>
  <c r="BQ65" i="27"/>
  <c r="BP64" i="27"/>
  <c r="BQ61" i="27"/>
  <c r="BQ60" i="27"/>
  <c r="BP60" i="27"/>
  <c r="BP59" i="27"/>
  <c r="BQ57" i="27"/>
  <c r="BQ55" i="27"/>
  <c r="BP55" i="27"/>
  <c r="BQ54" i="27"/>
  <c r="BP53" i="27"/>
  <c r="BP52" i="27"/>
  <c r="BQ52" i="27"/>
  <c r="BQ50" i="27"/>
  <c r="BQ49" i="27"/>
  <c r="W38" i="27"/>
  <c r="BQ33" i="27"/>
  <c r="BQ35" i="27"/>
  <c r="BQ31" i="27"/>
  <c r="BP32" i="27"/>
  <c r="BP38" i="27"/>
  <c r="BQ24" i="27"/>
  <c r="BP33" i="27"/>
  <c r="BP44" i="27"/>
  <c r="BP34" i="27"/>
  <c r="BP43" i="27"/>
  <c r="BQ32" i="27"/>
  <c r="BP24" i="27"/>
  <c r="BP39" i="27"/>
  <c r="BQ44" i="27"/>
  <c r="BP37" i="27"/>
  <c r="BQ45" i="27"/>
  <c r="BQ43" i="27"/>
  <c r="BQ39" i="27"/>
  <c r="BP35" i="27"/>
  <c r="BQ34" i="27"/>
  <c r="BM19" i="27"/>
  <c r="BQ19" i="27" s="1"/>
  <c r="BP16" i="27"/>
  <c r="BQ16" i="27"/>
  <c r="BP31" i="27"/>
  <c r="BP30" i="27"/>
  <c r="BQ29" i="27"/>
  <c r="BP28" i="27"/>
  <c r="BQ28" i="27"/>
  <c r="BQ26" i="27"/>
  <c r="BP26" i="27"/>
  <c r="BQ25" i="27"/>
  <c r="BQ22" i="27"/>
  <c r="BQ21" i="27"/>
  <c r="BQ20" i="27"/>
  <c r="BL19" i="27"/>
  <c r="BP19" i="27" s="1"/>
  <c r="BP18" i="27"/>
  <c r="BQ18" i="27"/>
  <c r="BQ17" i="27"/>
  <c r="BQ23" i="27"/>
  <c r="H13" i="27"/>
  <c r="Q15" i="27"/>
  <c r="H12" i="27"/>
  <c r="D9" i="27"/>
  <c r="Z15" i="27" l="1"/>
  <c r="BM15" i="27" s="1"/>
  <c r="AA15" i="27"/>
  <c r="H15" i="27"/>
  <c r="L15" i="27"/>
  <c r="N15" i="27"/>
  <c r="P15" i="27" s="1"/>
  <c r="Y15" i="27" s="1"/>
  <c r="L14" i="27"/>
  <c r="N14" i="27"/>
  <c r="X15" i="27" l="1"/>
  <c r="BL15" i="27" s="1"/>
  <c r="BQ15" i="27"/>
  <c r="BP15" i="27"/>
  <c r="BA15" i="27"/>
  <c r="BC15" i="27"/>
  <c r="BB15" i="27"/>
  <c r="O15" i="27"/>
  <c r="N13" i="27"/>
  <c r="N12" i="27"/>
  <c r="L13" i="27"/>
  <c r="L12" i="27"/>
  <c r="BC12" i="27" l="1"/>
  <c r="BI12" i="27" s="1"/>
  <c r="Q12" i="27"/>
  <c r="AA12" i="27" s="1"/>
  <c r="BB12" i="27"/>
  <c r="BH12" i="27" s="1"/>
  <c r="BA12" i="27"/>
  <c r="BG12" i="27" s="1"/>
  <c r="BA13" i="27"/>
  <c r="BG13" i="27" s="1"/>
  <c r="BC13" i="27"/>
  <c r="BI13" i="27" s="1"/>
  <c r="BB13" i="27"/>
  <c r="BH13" i="27" s="1"/>
  <c r="P13" i="27"/>
  <c r="Y13" i="27" s="1"/>
  <c r="O13" i="27"/>
  <c r="P12" i="27"/>
  <c r="X12" i="27" s="1"/>
  <c r="Q13" i="27"/>
  <c r="AA13" i="27" s="1"/>
  <c r="V15" i="27"/>
  <c r="BK15" i="27" s="1"/>
  <c r="W15" i="27"/>
  <c r="O12" i="27"/>
  <c r="H14" i="27"/>
  <c r="O14" i="27" s="1"/>
  <c r="Z12" i="27" l="1"/>
  <c r="BM12" i="27" s="1"/>
  <c r="BQ12" i="27" s="1"/>
  <c r="BO15" i="27"/>
  <c r="BL12" i="27"/>
  <c r="W14" i="27"/>
  <c r="V14" i="27"/>
  <c r="BA14" i="27"/>
  <c r="BB14" i="27"/>
  <c r="Q14" i="27"/>
  <c r="Z14" i="27" s="1"/>
  <c r="BC14" i="27"/>
  <c r="BI14" i="27" s="1"/>
  <c r="BI11" i="27" s="1"/>
  <c r="X13" i="27"/>
  <c r="BL13" i="27" s="1"/>
  <c r="BP13" i="27" s="1"/>
  <c r="W13" i="27"/>
  <c r="V13" i="27"/>
  <c r="BK13" i="27" s="1"/>
  <c r="Y12" i="27"/>
  <c r="P14" i="27"/>
  <c r="Y14" i="27" s="1"/>
  <c r="Z13" i="27"/>
  <c r="V12" i="27"/>
  <c r="BK12" i="27" s="1"/>
  <c r="W12" i="27"/>
  <c r="BB11" i="27" l="1"/>
  <c r="BH14" i="27"/>
  <c r="BH11" i="27" s="1"/>
  <c r="BA11" i="27"/>
  <c r="BG14" i="27"/>
  <c r="BK14" i="27" s="1"/>
  <c r="BO14" i="27" s="1"/>
  <c r="BP12" i="27"/>
  <c r="BO13" i="27"/>
  <c r="Q11" i="27"/>
  <c r="I11" i="30" s="1"/>
  <c r="E11" i="30" s="1"/>
  <c r="AA14" i="27"/>
  <c r="AA11" i="27" s="1"/>
  <c r="BC11" i="27"/>
  <c r="BM14" i="27"/>
  <c r="BO12" i="27"/>
  <c r="X14" i="27"/>
  <c r="BM13" i="27"/>
  <c r="W11" i="27"/>
  <c r="Y11" i="27"/>
  <c r="Z11" i="27"/>
  <c r="V11" i="27"/>
  <c r="P11" i="27"/>
  <c r="I10" i="30" s="1"/>
  <c r="O11" i="27"/>
  <c r="I9" i="30" s="1"/>
  <c r="BL14" i="27" l="1"/>
  <c r="BP14" i="27" s="1"/>
  <c r="BP11" i="27" s="1"/>
  <c r="I20" i="30" s="1"/>
  <c r="BG11" i="27"/>
  <c r="BQ14" i="27"/>
  <c r="BM11" i="27"/>
  <c r="I16" i="30" s="1"/>
  <c r="E20" i="30" s="1"/>
  <c r="E9" i="30"/>
  <c r="X11" i="27"/>
  <c r="BQ13" i="27"/>
  <c r="E10" i="30"/>
  <c r="BO11" i="27"/>
  <c r="I19" i="30" s="1"/>
  <c r="BK11" i="27"/>
  <c r="I14" i="30" s="1"/>
  <c r="E18" i="30" s="1"/>
  <c r="BL11" i="27" l="1"/>
  <c r="I15" i="30" s="1"/>
  <c r="E19" i="30" s="1"/>
  <c r="BQ11" i="27"/>
  <c r="I21" i="30" s="1"/>
  <c r="F11" i="30"/>
  <c r="F9" i="30"/>
  <c r="F10" i="30" l="1"/>
</calcChain>
</file>

<file path=xl/sharedStrings.xml><?xml version="1.0" encoding="utf-8"?>
<sst xmlns="http://schemas.openxmlformats.org/spreadsheetml/2006/main" count="3138" uniqueCount="435">
  <si>
    <t xml:space="preserve">      Biodiversity Project Toolkit</t>
  </si>
  <si>
    <t xml:space="preserve">Welcome to SSE's Biodiversity Toolkit.  </t>
  </si>
  <si>
    <t>This toolkit has been developed to aid the calculation elements of the Biodiversity Net Gain Process by:</t>
  </si>
  <si>
    <r>
      <rPr>
        <b/>
        <i/>
        <sz val="14"/>
        <color theme="1" tint="0.34998626667073579"/>
        <rFont val="Calibri"/>
        <family val="2"/>
        <scheme val="minor"/>
      </rPr>
      <t xml:space="preserve">(1) </t>
    </r>
    <r>
      <rPr>
        <sz val="14"/>
        <color theme="1" tint="0.34998626667073579"/>
        <rFont val="Calibri"/>
        <family val="2"/>
        <scheme val="minor"/>
      </rPr>
      <t>Translating the different habitat assessment methodologies;</t>
    </r>
  </si>
  <si>
    <r>
      <rPr>
        <b/>
        <i/>
        <sz val="14"/>
        <color theme="1" tint="0.34998626667073579"/>
        <rFont val="Calibri"/>
        <family val="2"/>
        <scheme val="minor"/>
      </rPr>
      <t>(2)</t>
    </r>
    <r>
      <rPr>
        <sz val="14"/>
        <color theme="1" tint="0.34998626667073579"/>
        <rFont val="Calibri"/>
        <family val="2"/>
        <scheme val="minor"/>
      </rPr>
      <t xml:space="preserve"> Calculating a units baseline (before works);</t>
    </r>
  </si>
  <si>
    <r>
      <rPr>
        <b/>
        <i/>
        <sz val="14"/>
        <color theme="1" tint="0.34998626667073579"/>
        <rFont val="Calibri"/>
        <family val="2"/>
        <scheme val="minor"/>
      </rPr>
      <t>(3)</t>
    </r>
    <r>
      <rPr>
        <sz val="14"/>
        <color theme="1" tint="0.34998626667073579"/>
        <rFont val="Calibri"/>
        <family val="2"/>
        <scheme val="minor"/>
      </rPr>
      <t xml:space="preserve"> Tracking units in operation (after works);</t>
    </r>
  </si>
  <si>
    <r>
      <rPr>
        <b/>
        <i/>
        <sz val="14"/>
        <color theme="1" tint="0.34998626667073579"/>
        <rFont val="Calibri"/>
        <family val="2"/>
        <scheme val="minor"/>
      </rPr>
      <t xml:space="preserve">(4) </t>
    </r>
    <r>
      <rPr>
        <sz val="14"/>
        <color theme="1" tint="0.34998626667073579"/>
        <rFont val="Calibri"/>
        <family val="2"/>
        <scheme val="minor"/>
      </rPr>
      <t>Calculating losses and required offsets;</t>
    </r>
  </si>
  <si>
    <r>
      <rPr>
        <b/>
        <i/>
        <sz val="14"/>
        <color theme="1" tint="0.34998626667073579"/>
        <rFont val="Calibri"/>
        <family val="2"/>
        <scheme val="minor"/>
      </rPr>
      <t>(5)</t>
    </r>
    <r>
      <rPr>
        <sz val="14"/>
        <color theme="1" tint="0.34998626667073579"/>
        <rFont val="Calibri"/>
        <family val="2"/>
        <scheme val="minor"/>
      </rPr>
      <t xml:space="preserve"> Incorporating elements of risk into the calculations;</t>
    </r>
  </si>
  <si>
    <r>
      <rPr>
        <b/>
        <i/>
        <sz val="14"/>
        <color theme="1" tint="0.34998626667073579"/>
        <rFont val="Calibri"/>
        <family val="2"/>
        <scheme val="minor"/>
      </rPr>
      <t>(6)</t>
    </r>
    <r>
      <rPr>
        <sz val="14"/>
        <color theme="1" tint="0.34998626667073579"/>
        <rFont val="Calibri"/>
        <family val="2"/>
        <scheme val="minor"/>
      </rPr>
      <t xml:space="preserve"> Providing an evidence base;</t>
    </r>
  </si>
  <si>
    <r>
      <rPr>
        <b/>
        <i/>
        <sz val="14"/>
        <color theme="1" tint="0.34998626667073579"/>
        <rFont val="Calibri"/>
        <family val="2"/>
        <scheme val="minor"/>
      </rPr>
      <t xml:space="preserve">(7) </t>
    </r>
    <r>
      <rPr>
        <sz val="14"/>
        <color theme="1" tint="0.34998626667073579"/>
        <rFont val="Calibri"/>
        <family val="2"/>
        <scheme val="minor"/>
      </rPr>
      <t>Producing key reporting graphs, and;</t>
    </r>
  </si>
  <si>
    <r>
      <rPr>
        <b/>
        <i/>
        <sz val="14"/>
        <color theme="1" tint="0.34998626667073579"/>
        <rFont val="Calibri"/>
        <family val="2"/>
        <scheme val="minor"/>
      </rPr>
      <t>(8)</t>
    </r>
    <r>
      <rPr>
        <sz val="14"/>
        <color theme="1" tint="0.34998626667073579"/>
        <rFont val="Calibri"/>
        <family val="2"/>
        <scheme val="minor"/>
      </rPr>
      <t xml:space="preserve"> Quantifying targets achieved.</t>
    </r>
  </si>
  <si>
    <t>Version 1.0</t>
  </si>
  <si>
    <t>Biodiversity Project Toolkit</t>
  </si>
  <si>
    <t xml:space="preserve"> </t>
  </si>
  <si>
    <t>Biodiversity Toolkit Key Stage Requirements</t>
  </si>
  <si>
    <t>Project Details</t>
  </si>
  <si>
    <t>Unit Calculation</t>
  </si>
  <si>
    <t>Offset Units Calculations</t>
  </si>
  <si>
    <t>Dashboard</t>
  </si>
  <si>
    <t xml:space="preserve">
Provide the details of your project and assign responsibility for completing and approving the toolkit. 
Provide details (name, location, description of works and any other information) about each site or parcel of habitat. 
This will help to keep track of the process and provide an evidence base of your work. </t>
  </si>
  <si>
    <t xml:space="preserve">
Calculate units of your project before and after works by:
- Establishing a baseline;
- Detailing amount retained or removed; 
- Incorporating any after work actions, and;
- Applying risk elements to after work actions.</t>
  </si>
  <si>
    <t xml:space="preserve">
If offsets are required, units will be detailed in this tab to inform the offset proposal and scoring process.
Calculate offsets by: 
- Establishing an existing habitat baseline;
- Detailing the offset habitat, and;
- Applying risk elements.</t>
  </si>
  <si>
    <t xml:space="preserve">
Review the automatically updated results graphs to help make decisions and report on project achievements. 
</t>
  </si>
  <si>
    <t xml:space="preserve">
</t>
  </si>
  <si>
    <t>Key</t>
  </si>
  <si>
    <t>Insert data, text or choose an option from the drop down box</t>
  </si>
  <si>
    <t>No need to input information - cell will automatically update from previous stages or the line item is scoped out</t>
  </si>
  <si>
    <t>Project title</t>
  </si>
  <si>
    <t>Project lead</t>
  </si>
  <si>
    <t>Project reference number</t>
  </si>
  <si>
    <t>Toolkit lead</t>
  </si>
  <si>
    <t>Toolkit approver</t>
  </si>
  <si>
    <t>Habitat classification system</t>
  </si>
  <si>
    <t>Site type</t>
  </si>
  <si>
    <t>Date toolkit completed or updated</t>
  </si>
  <si>
    <t>Type of project</t>
  </si>
  <si>
    <t>Location start (grid reference)</t>
  </si>
  <si>
    <t>Location end (grid reference)</t>
  </si>
  <si>
    <t>Brief description 
of works</t>
  </si>
  <si>
    <t>Biodiversity Unit Calculation</t>
  </si>
  <si>
    <t xml:space="preserve">Calculate biodiversity and linear (hedgerow (H) and watercourses (W)) units of your site by: (1) establishing the habitat; (2) identifying the condition, connectivity and strategic significance of that habitat, and; (3) entering the  hectares (ha) or linear metres (m). </t>
  </si>
  <si>
    <r>
      <t xml:space="preserve">Before works 
</t>
    </r>
    <r>
      <rPr>
        <i/>
        <sz val="16"/>
        <rFont val="Calibri"/>
        <family val="2"/>
        <scheme val="minor"/>
      </rPr>
      <t>(Baseline)</t>
    </r>
  </si>
  <si>
    <r>
      <t xml:space="preserve">Action
</t>
    </r>
    <r>
      <rPr>
        <i/>
        <sz val="14"/>
        <rFont val="Calibri"/>
        <family val="2"/>
        <scheme val="minor"/>
      </rPr>
      <t>(During Works)</t>
    </r>
  </si>
  <si>
    <r>
      <t xml:space="preserve">After work actions
</t>
    </r>
    <r>
      <rPr>
        <i/>
        <sz val="14"/>
        <rFont val="Calibri"/>
        <family val="2"/>
        <scheme val="minor"/>
      </rPr>
      <t>(Following Actions)</t>
    </r>
  </si>
  <si>
    <t>Post development</t>
  </si>
  <si>
    <t>Net change</t>
  </si>
  <si>
    <t>After work actions</t>
  </si>
  <si>
    <t>Ref</t>
  </si>
  <si>
    <t>Calculation Units</t>
  </si>
  <si>
    <t>Area or Length of Habitat</t>
  </si>
  <si>
    <t>Distinctiveness</t>
  </si>
  <si>
    <t>hide</t>
  </si>
  <si>
    <t>Condition</t>
  </si>
  <si>
    <t>Connectivity</t>
  </si>
  <si>
    <t>Strategic significance</t>
  </si>
  <si>
    <t>Units</t>
  </si>
  <si>
    <t>Biodiversity Units</t>
  </si>
  <si>
    <t>Linear Units (H)</t>
  </si>
  <si>
    <t>Linear Units (W)</t>
  </si>
  <si>
    <t>After work action</t>
  </si>
  <si>
    <t>Target Condition</t>
  </si>
  <si>
    <t>Hide</t>
  </si>
  <si>
    <t>Difficulty</t>
  </si>
  <si>
    <t>Time to target condition</t>
  </si>
  <si>
    <t>Spatial</t>
  </si>
  <si>
    <t>Creation</t>
  </si>
  <si>
    <t>Enhancement</t>
  </si>
  <si>
    <t>Accelerated Succession</t>
  </si>
  <si>
    <t>After works units</t>
  </si>
  <si>
    <t>Post development units</t>
  </si>
  <si>
    <t>Net change in units</t>
  </si>
  <si>
    <t>Create</t>
  </si>
  <si>
    <t>(Area / Linear (H/W))</t>
  </si>
  <si>
    <t>(ha /km)</t>
  </si>
  <si>
    <t>Band</t>
  </si>
  <si>
    <t>Score</t>
  </si>
  <si>
    <t>Rating</t>
  </si>
  <si>
    <t>Biodiversity (Area)</t>
  </si>
  <si>
    <t>Linear (H)</t>
  </si>
  <si>
    <t>Linear (W)</t>
  </si>
  <si>
    <t>Retained</t>
  </si>
  <si>
    <t>Removed</t>
  </si>
  <si>
    <t>Linear 
Units
(H)</t>
  </si>
  <si>
    <t>Linear 
Units
(W)</t>
  </si>
  <si>
    <t>Multiplier</t>
  </si>
  <si>
    <t>(Years)</t>
  </si>
  <si>
    <t>Notes</t>
  </si>
  <si>
    <t>Project Total</t>
  </si>
  <si>
    <t>?</t>
  </si>
  <si>
    <t>Summary outputs</t>
  </si>
  <si>
    <t xml:space="preserve">Review the automatically updated biodiversity unit and linear habitat (hedgerow (H) and water courses (W)) results graphs to help the optioneering process and site selection. </t>
  </si>
  <si>
    <t>Before Works</t>
  </si>
  <si>
    <t>Post Development</t>
  </si>
  <si>
    <t xml:space="preserve">Biodiversity Units </t>
  </si>
  <si>
    <t>% Change</t>
  </si>
  <si>
    <t>Net Change</t>
  </si>
  <si>
    <t>Version Control</t>
  </si>
  <si>
    <t>Produced by:</t>
  </si>
  <si>
    <t xml:space="preserve">Name: </t>
  </si>
  <si>
    <t>Signed:</t>
  </si>
  <si>
    <t xml:space="preserve">Job Title: </t>
  </si>
  <si>
    <t>Senior Consultant</t>
  </si>
  <si>
    <t>Date:</t>
  </si>
  <si>
    <t>Reviewed by:</t>
  </si>
  <si>
    <t>Hannah Williams</t>
  </si>
  <si>
    <t>Principal Ecologist</t>
  </si>
  <si>
    <t>Accepted by:</t>
  </si>
  <si>
    <t>Version</t>
  </si>
  <si>
    <t>Change History</t>
  </si>
  <si>
    <t>Minor updates to the original version (V1).</t>
  </si>
  <si>
    <t xml:space="preserve">Interim version between V1.1 and V2 for the purpose of a report. </t>
  </si>
  <si>
    <t xml:space="preserve">Updates in line with NE guidance. Not used as subject to change. </t>
  </si>
  <si>
    <t xml:space="preserve">Reverting back to V1.1 approach with fixes to watercourses drop downs and condition ratings. Lengths updated to km. </t>
  </si>
  <si>
    <t xml:space="preserve">Amendments to distinctiveness bands for 'Very High' habitats to 'High'. </t>
  </si>
  <si>
    <t>Updates to the distinctiveness bands</t>
  </si>
  <si>
    <t>Phase 1 Habitat or UK Habitat</t>
  </si>
  <si>
    <t>DEFRA Distinctiveness Band</t>
  </si>
  <si>
    <t>Phase1 / UKHabs</t>
  </si>
  <si>
    <t>A1.1.1 : Woodland : Broadleaved - semi-natural (High)</t>
  </si>
  <si>
    <t>High</t>
  </si>
  <si>
    <t>Phase1</t>
  </si>
  <si>
    <t>A1.1.1 : Woodland : Broadleaved - semi-natural (Medium)</t>
  </si>
  <si>
    <t>Medium</t>
  </si>
  <si>
    <t>N/A</t>
  </si>
  <si>
    <t>A1.2.1 : Woodland : Coniferous - semi-natural</t>
  </si>
  <si>
    <t>A1.2.2 : Woodland : Coniferous - plantation (High)</t>
  </si>
  <si>
    <t>Low</t>
  </si>
  <si>
    <t>A1.2.2 : Woodland : Coniferous - plantation (Low)</t>
  </si>
  <si>
    <t>A1.3.1 : Woodland : Mixed - semi-natural (High)</t>
  </si>
  <si>
    <t>A1.3.1 : Woodland : Mixed - semi-natural (Medium)</t>
  </si>
  <si>
    <t>A1.3.2 : Woodland : Mixed - plantation</t>
  </si>
  <si>
    <t>A2.1 : Scrub : Dense/continuous</t>
  </si>
  <si>
    <t>A2.2 : Scrub : Scattered</t>
  </si>
  <si>
    <t>A3.1 : Parkland/scattered trees : Broadleaved (High)</t>
  </si>
  <si>
    <t>A3.1 : Parkland/scattered trees : Broadleaved (Medium)</t>
  </si>
  <si>
    <t>A3.2 : Parkland/scattered trees : Coniferous (High)</t>
  </si>
  <si>
    <t>A3.2 : Parkland/scattered trees : Coniferous (Medium)</t>
  </si>
  <si>
    <t>A3.3 : Parkland/scattered trees : Mixed (High)</t>
  </si>
  <si>
    <t>A3.3 : Parkland/scattered trees : Mixed (Medium)</t>
  </si>
  <si>
    <t>A4.1 : Recently felled woodland : Broadleaved</t>
  </si>
  <si>
    <t>A4.2 : Recently felled woodland : Coniferous</t>
  </si>
  <si>
    <t xml:space="preserve">A4.3 : Recently felled woodland : Mixed woodland </t>
  </si>
  <si>
    <t>B1.1 : Acid grassland : Unimproved (High)</t>
  </si>
  <si>
    <t>Very High</t>
  </si>
  <si>
    <t>B1.1 : Acid grassland : Unimproved (Medium)</t>
  </si>
  <si>
    <t>B1.2 : Acid grassland : Semi-improved</t>
  </si>
  <si>
    <t>B2.1 : Neutral grassland : Unimproved</t>
  </si>
  <si>
    <t>B2.2 : Neutral grassland : semi-improved</t>
  </si>
  <si>
    <t>B3.1 : Calcareous grassland : Unimproved</t>
  </si>
  <si>
    <t>B3.2 : Calcareous grassland : Semi-improved</t>
  </si>
  <si>
    <t>B4 : Improved grassland</t>
  </si>
  <si>
    <t>B5 : Marsh/marshy grassland (High)</t>
  </si>
  <si>
    <t>B5 : Marsh/marshy grassland (Low)</t>
  </si>
  <si>
    <t>B6 : Poor semi-improved grassland</t>
  </si>
  <si>
    <t>C1.1 : Bracken : Continuous (Medium)</t>
  </si>
  <si>
    <t>C1.1 : Bracken : Continuous (Low)</t>
  </si>
  <si>
    <t>C1.2 : Bracken : Scattered (Medium)</t>
  </si>
  <si>
    <t>C1.2 : Bracken : Scattered (Low)</t>
  </si>
  <si>
    <t>C2 : Upland species-rich ledges</t>
  </si>
  <si>
    <t>C3.1 : Other Tall Herb and Fern : Ruderal</t>
  </si>
  <si>
    <t>C3.2 : Other Tall Herb and Fern : Non ruderal</t>
  </si>
  <si>
    <t>D1.1 : Dry dwarf shrub heath : Acid</t>
  </si>
  <si>
    <t>D1.2 : Dry dwarf shrub heath : Basic</t>
  </si>
  <si>
    <t>D2 : Wet dwarf shrub heath</t>
  </si>
  <si>
    <t>D3 : Lichen/bryophyte heath</t>
  </si>
  <si>
    <t>D4 : Montane heath/dwarf herb</t>
  </si>
  <si>
    <t>D5 : Dry heath/acid grassland mosaic</t>
  </si>
  <si>
    <t>D6 : Wet heath/acid grassland mosaic</t>
  </si>
  <si>
    <t>E1.6.1 : Bog : Blanket bog</t>
  </si>
  <si>
    <t>E1.6.2 : Bog : Raised bog</t>
  </si>
  <si>
    <t>E1.7 : Bog : Wet modified bog</t>
  </si>
  <si>
    <t>E1.8 : Bog : Dry modified bog</t>
  </si>
  <si>
    <t>E2.1 : Flush and spring : Acid/neutral flush</t>
  </si>
  <si>
    <t>E2.2 : Flush and spring : Basic flush</t>
  </si>
  <si>
    <t xml:space="preserve">E2.3 : Flush and spring : Brophyte-dominated </t>
  </si>
  <si>
    <t>E3.1 : Fen : Valley mire</t>
  </si>
  <si>
    <t>E3.2 : Fen : Basin mire</t>
  </si>
  <si>
    <t>E3.3 : Fen : Flood-plain</t>
  </si>
  <si>
    <t>E4 : Bare peat</t>
  </si>
  <si>
    <t>F1 : Swamp</t>
  </si>
  <si>
    <t>G1.1 : Standing water : Eutrophic (High)</t>
  </si>
  <si>
    <t>G1.1 : Standing water : Eutrophic (Medium)</t>
  </si>
  <si>
    <t>G1.2 : Standing water : Mesotrophic (High)</t>
  </si>
  <si>
    <t>G1.2 : Standing water : Mesotrophic (Medium)</t>
  </si>
  <si>
    <t>G1.3 : Standing water : Oligotrophic (High)</t>
  </si>
  <si>
    <t>G1.3 : Standing water : Oligotrophic (Medium)</t>
  </si>
  <si>
    <t>G1.4 : Standing water : Dystrophic (High)</t>
  </si>
  <si>
    <t>G1.4 : Standing water : Dystrophic (Medium)</t>
  </si>
  <si>
    <t>G1.5 : Standing water : Marl (High)</t>
  </si>
  <si>
    <t>G1.5 : Standing water : Marl (Medium)</t>
  </si>
  <si>
    <t>G1.6 : Standing water : Brackish (High)</t>
  </si>
  <si>
    <t>G1.6 : Standing water : Brackish (Medium)</t>
  </si>
  <si>
    <t>H1.1 : Intertidal : Mud/sand</t>
  </si>
  <si>
    <t>H1.2 : Intertidal : Shingle/cobble (High)</t>
  </si>
  <si>
    <t>H1.2 : Intertidal : Shingle/cobble (Medium)</t>
  </si>
  <si>
    <t>H1.3 : Intertidal : Boulders/rocks (High)</t>
  </si>
  <si>
    <t>H1.3 : Intertidal : Boulders/rocks (Medium)</t>
  </si>
  <si>
    <t>H2.3 : Saltmarsh : Saltmarsh/dune interface</t>
  </si>
  <si>
    <t>H2.4 : Saltmarsh : Scattered plants</t>
  </si>
  <si>
    <t>H2.6 : Saltmarsh : Dense/continuous</t>
  </si>
  <si>
    <t>H3 : Shingle abouve high tide mark (High)</t>
  </si>
  <si>
    <t>H3 : Shingle abouve high tide mark (Medium)</t>
  </si>
  <si>
    <t>H4 : Boulders rocks above high tide mark</t>
  </si>
  <si>
    <t>H5 : Strandline vegetation (High)</t>
  </si>
  <si>
    <t>H5 : Strandline vegetation (Medium)</t>
  </si>
  <si>
    <t>H6.4 : Sand-dune : Dune slack</t>
  </si>
  <si>
    <t>H6.5 : Sand-dune : Dune grassland</t>
  </si>
  <si>
    <t>H6.6 : Sand-dune : Dune heath</t>
  </si>
  <si>
    <t>H6.7 : Sand-dune : Dune scrub</t>
  </si>
  <si>
    <t>H6.8 : Sand-dune : Open dune</t>
  </si>
  <si>
    <t>H8.1 : Maritime cliff and slope : Hard cliff (High)</t>
  </si>
  <si>
    <t>H8.1 : Maritime cliff and slope : Hard cliff (Medium)</t>
  </si>
  <si>
    <t>H8.2 : Maritime cliff and slope : Soft cliff (High)</t>
  </si>
  <si>
    <t>H8.2 : Maritime cliff and slope : Soft cliff (Medium)</t>
  </si>
  <si>
    <t>H8.3 : Maritime cliff and slope : Crevice/ledge vegetation</t>
  </si>
  <si>
    <t>H8.4 : Maritime cliff and slope : Coastal grassland</t>
  </si>
  <si>
    <t>H8.5 : Maritime cliff and slope : Coastal heathland</t>
  </si>
  <si>
    <t>I1.1.1 : Rock exposure and waste (natural) : Inland cliff - acid/neutral</t>
  </si>
  <si>
    <t>I1.1.2 : Rock exposure and waste (natural) : Inland cliff - basic</t>
  </si>
  <si>
    <t>I1.2.1 : Rock exposure and waste (natural) : Scree - acid/neutral</t>
  </si>
  <si>
    <t>I1.2.2 : Rock exposure and waste (natural) : Scree - basic</t>
  </si>
  <si>
    <t>I1.3 : Rock exposure and waste (natural) : Limestone pavement</t>
  </si>
  <si>
    <t>I1.4.1 : Rock exposure and waste (natural) : Other exposure - acid/neutral</t>
  </si>
  <si>
    <t>I1.4.2 : Rock exposure and waste (natural) : Other exposure - basic</t>
  </si>
  <si>
    <t>I1.5 : Rock exposure and waste (natural) : Cave (High)</t>
  </si>
  <si>
    <t>I1.5 : Rock exposure and waste (natural) : Cave (Medium)</t>
  </si>
  <si>
    <t>I2.1 : Rock exposure and waste (artificial) : Quarry</t>
  </si>
  <si>
    <t>I2.2 : Rock exposure and waste (artificial) : Spoil</t>
  </si>
  <si>
    <t>I2.3 : Rock exposure and waste (artificial) : Mine</t>
  </si>
  <si>
    <t>I2.4 : Rock exposure and waste (artificial) : Refuse-tip</t>
  </si>
  <si>
    <t>Very Low</t>
  </si>
  <si>
    <t>J1.1 : Cultivated/disturbed land : Arable (High)</t>
  </si>
  <si>
    <t>J1.1 : Cultivated/disturbed land : Arable (Medium)</t>
  </si>
  <si>
    <t>J1.1 : Cultivated/disturbed land : Arable (Low)</t>
  </si>
  <si>
    <t>J1.2 : Cultivated/disturbed land : Amenity grassland</t>
  </si>
  <si>
    <t>J1.3 : Cultivated/disturbed land : Ephemeral/short perennial (High)</t>
  </si>
  <si>
    <t>J1.3 : Cultivated/disturbed land : Ephemeral/short perennial (Low)</t>
  </si>
  <si>
    <t>J1.4 : Cultivated/disturbed land : Introduced shrub</t>
  </si>
  <si>
    <t>J3.4 : Built-up areas : Caravan site</t>
  </si>
  <si>
    <t>J3.5 : Built-up areas : Sea wall</t>
  </si>
  <si>
    <t>J3.6 : Built-up areas : Buildings</t>
  </si>
  <si>
    <t>J4 : Bare ground</t>
  </si>
  <si>
    <t>J5 : Other habitat (Medium)</t>
  </si>
  <si>
    <t>J5 : Other habitat (Low)</t>
  </si>
  <si>
    <t>J2.1.1 : Boundaries : Hedges - Intact - native species-rich</t>
  </si>
  <si>
    <t>J2.1.2 : Boundaries : Hedges - Intact - species-poor</t>
  </si>
  <si>
    <t>J2.2.1 : Boundaries : Hedges - Defunct - native species-rich</t>
  </si>
  <si>
    <t>J2.2.2 : Boundaries : Hedges - Defunct - species-poor</t>
  </si>
  <si>
    <t>J2.3.1 : Boundaries : Hedges - With trees - native species-rich</t>
  </si>
  <si>
    <t>J2.3.2 : Boundaries : Hedges - With trees - species-poor (High)</t>
  </si>
  <si>
    <t>J2.3.2 : Boundaries : Hedges - With trees - species-poor (Low)</t>
  </si>
  <si>
    <t>J2.4 : Boundaries : Fence</t>
  </si>
  <si>
    <t>J2.5 : Boundaries : Wall</t>
  </si>
  <si>
    <t>J2.6 : Boundaries : Dry ditch</t>
  </si>
  <si>
    <t>J2.7 : Boundaries : Boundary removed</t>
  </si>
  <si>
    <t>J2.8 : Boundaries : Earth bank</t>
  </si>
  <si>
    <t>G2.1 : Running water : Eutrophic (High)</t>
  </si>
  <si>
    <t>G2.1 : Running water : Eutrophic</t>
  </si>
  <si>
    <t>G2.2 : Running water : Mesotrophic</t>
  </si>
  <si>
    <t>G2.3 : Running water : Oligotrophic (High)</t>
  </si>
  <si>
    <t>G2.3 : Running water : Oligotrophic (Low)</t>
  </si>
  <si>
    <t>G2.4 : Running water : Dystrophic (High)</t>
  </si>
  <si>
    <t>G2.4 : Running water : Dystrophic (Low)</t>
  </si>
  <si>
    <t>G2.5 : Running water : Marl (High)</t>
  </si>
  <si>
    <t>G2.5 : Running water : Marl (Low)</t>
  </si>
  <si>
    <t>G2.6 : Running water : Brackish (High)</t>
  </si>
  <si>
    <t>G2.6 : Running water : Brackish (Low)</t>
  </si>
  <si>
    <t>Cropland - Arable field margins cultivated annually</t>
  </si>
  <si>
    <t>UKHab</t>
  </si>
  <si>
    <t>Cropland - Arable field margins game bird mix</t>
  </si>
  <si>
    <t>Cropland - Arable field margins pollen &amp; nectar</t>
  </si>
  <si>
    <t>Cropland - Arable field margins tussocky</t>
  </si>
  <si>
    <t>Cropland - Cereal crops</t>
  </si>
  <si>
    <t>Cropland - Cereal crops winter stubble</t>
  </si>
  <si>
    <t>Cropland - Horticulture</t>
  </si>
  <si>
    <t xml:space="preserve">Cropland - Intensive orchards </t>
  </si>
  <si>
    <t>Cropland - Non-cereal crops</t>
  </si>
  <si>
    <t>Cropland - Temporary grass and clover leys</t>
  </si>
  <si>
    <t>Grassland - Traditional orchards</t>
  </si>
  <si>
    <t>Grassland - Bracken</t>
  </si>
  <si>
    <t>Grassland - Floodplain wetland mosaic (CFGM)</t>
  </si>
  <si>
    <t>Grassland - Lowland calcareous grassland</t>
  </si>
  <si>
    <t>Grassland - Lowland dry acid grassland</t>
  </si>
  <si>
    <t>Grassland - Lowland meadows</t>
  </si>
  <si>
    <t>Grassland - Modified grassland</t>
  </si>
  <si>
    <t>Grassland - Other lowland acid grassland</t>
  </si>
  <si>
    <t>Grassland - Other neutral grassland</t>
  </si>
  <si>
    <t>Grassland - Tall herb communities</t>
  </si>
  <si>
    <t>Grassland - Upland acid grassland</t>
  </si>
  <si>
    <t>Grassland - Upland calcareous grassland</t>
  </si>
  <si>
    <t>Grassland - Upland hay meadows</t>
  </si>
  <si>
    <t>Heathland and shrub - Blackthorn scrub</t>
  </si>
  <si>
    <t>Heathland and shrub - Bramble scrub</t>
  </si>
  <si>
    <t>Heathland and shrub - Gorse scrub</t>
  </si>
  <si>
    <t>Heathland and shrub - Hawthorn scrub</t>
  </si>
  <si>
    <t xml:space="preserve"> Heathland and shrub - Hazel scrub</t>
  </si>
  <si>
    <t>Heathland and shrub - Lowland Heathland</t>
  </si>
  <si>
    <t>Heathland and shrub - Mixed scrub</t>
  </si>
  <si>
    <t>Heathland and shrub - Mountain heaths and willow scrub</t>
  </si>
  <si>
    <t>Heathland and shrub - Rhododendron scrub</t>
  </si>
  <si>
    <t>Heathland and shrub - Sea buckthorn scrub (Annex 1)</t>
  </si>
  <si>
    <t>Heathland and shrub - Sea buckthorn scrub (other)</t>
  </si>
  <si>
    <t>Heathland and shrub - Upland Heathland</t>
  </si>
  <si>
    <t>Lakes - Aquifer fed naturally fluctuating water bodies</t>
  </si>
  <si>
    <t>Lakes - Ornamental lake or pond</t>
  </si>
  <si>
    <t>Lakes - High alkalinity lakes</t>
  </si>
  <si>
    <t>Lakes - Low alkalinity lakes</t>
  </si>
  <si>
    <t>Lakes - Marl lakes</t>
  </si>
  <si>
    <t>Lakes - Moderate alkalinity lakes</t>
  </si>
  <si>
    <t>Lakes - Peat lakes</t>
  </si>
  <si>
    <t>Lakes - Ponds (Priority habitat)</t>
  </si>
  <si>
    <t>Lakes - Ponds (Non-Priority habitat)</t>
  </si>
  <si>
    <t xml:space="preserve">Lakes - Reservoirs </t>
  </si>
  <si>
    <t>Lakes - Tempory lakes, ponds and pools</t>
  </si>
  <si>
    <t>Sparsely vegetated land - Calaminarian grasslands</t>
  </si>
  <si>
    <t>Sparsely vegetated land - Coastal sand dunes</t>
  </si>
  <si>
    <t>Sparsely vegetated land - Coatal vegetated shingle</t>
  </si>
  <si>
    <t>Sparsely vegetated land - Ruderal/Ephemeral</t>
  </si>
  <si>
    <t>Sparsely vegetated land - Inland rock outcrop and scree habitats</t>
  </si>
  <si>
    <t>Sparsely vegetated land - Limestone pavement</t>
  </si>
  <si>
    <t>Sparsely vegetated land - Maritime cliff and slopes</t>
  </si>
  <si>
    <t>Sparsely vegetated land - Other inland rock and scree</t>
  </si>
  <si>
    <t>Urban - Allotments</t>
  </si>
  <si>
    <t>Urban - Artificial unvegetated, unsealed surface</t>
  </si>
  <si>
    <t>Urban - Bioswale</t>
  </si>
  <si>
    <t>Urban - Intensive green roof</t>
  </si>
  <si>
    <t>Urban - Built linear features</t>
  </si>
  <si>
    <t>Urban - Cemeteries and churchyards</t>
  </si>
  <si>
    <t>Urban - Developed land; sealed surface</t>
  </si>
  <si>
    <t>Urban - Other green roof</t>
  </si>
  <si>
    <t>Urban - Façade-bound green wall</t>
  </si>
  <si>
    <t>Urban - Ground based green wall</t>
  </si>
  <si>
    <t>Urban - Ground level planters</t>
  </si>
  <si>
    <t>Urban - Biodiverse green roof</t>
  </si>
  <si>
    <t>Urban - Introduced shrub</t>
  </si>
  <si>
    <t>Urban - Open Mosaic Habitats on Previously Developed Land</t>
  </si>
  <si>
    <t>Urban - Rain garden</t>
  </si>
  <si>
    <t>Urban - Actively worked sand pit quarry or open cast mine</t>
  </si>
  <si>
    <t>Urban - Urban tree</t>
  </si>
  <si>
    <t>Urban - Sustainable urban drainage feature</t>
  </si>
  <si>
    <t>Urban - Un-vegetated garden</t>
  </si>
  <si>
    <t>Urban - Vacant/derelict land/bareground</t>
  </si>
  <si>
    <t>Urban - Vegetated garden</t>
  </si>
  <si>
    <t>Wetland - Blanket bog</t>
  </si>
  <si>
    <t>Wetland - Depressions on Peat substrates (H7150)</t>
  </si>
  <si>
    <t>Wetland - Ferns (upland and lowland)</t>
  </si>
  <si>
    <t>Wetland - Lowland raised bog</t>
  </si>
  <si>
    <t>Wetland - Oceanic Valley Mire</t>
  </si>
  <si>
    <t>Wetland - Purple moor grass and rush pastures</t>
  </si>
  <si>
    <t>Wetland - Reedbeds</t>
  </si>
  <si>
    <t>Wetland - Transition mires and quaking bogs (H7140)</t>
  </si>
  <si>
    <t>Woodland and forest - Felled</t>
  </si>
  <si>
    <t>Woodland and forest - Lowland beech and yew woodland</t>
  </si>
  <si>
    <t>Woodland and forest - Lowland mixed deciduous woodland</t>
  </si>
  <si>
    <t>Woodland and forest - Native pine woodlands</t>
  </si>
  <si>
    <t>Woodland and forest - Other coniferous woodland</t>
  </si>
  <si>
    <t>Woodland and forest - Other Scot's Pine woodland</t>
  </si>
  <si>
    <t>Woodland and forest - Other woodland; broadleaved</t>
  </si>
  <si>
    <t>Woodland and forest - Other woodland; mixed</t>
  </si>
  <si>
    <t>Woodland and forest - Upland birchwoods</t>
  </si>
  <si>
    <t>Woodland and forest - Upland mixed ashwoods</t>
  </si>
  <si>
    <t>Woodland and forest - Upland oakwood</t>
  </si>
  <si>
    <t>Woodland and forest - Wet woodland</t>
  </si>
  <si>
    <t>Woodland and forest - Wood-pasture and parkland</t>
  </si>
  <si>
    <t>Native Species Rich Hedgerow with trees - Associated with bank or ditch</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</si>
  <si>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</si>
  <si>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</si>
  <si>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</si>
  <si>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</si>
  <si>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</si>
  <si>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</si>
  <si>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Native Hedgerow</t>
  </si>
  <si>
    <t>Hedge Ornamental Non Native</t>
  </si>
  <si>
    <t>Line of Trees (Ecologically Valuable) - with Bank or Ditch</t>
  </si>
  <si>
    <t>Line of Trees (Ecologically Valuable)</t>
  </si>
  <si>
    <t>Line of Trees - Associated with bank or ditch</t>
  </si>
  <si>
    <t xml:space="preserve">Line of Trees </t>
  </si>
  <si>
    <t>Rivers and lakes – Rivers (Priority Habitat; High)</t>
  </si>
  <si>
    <t xml:space="preserve">Rivers and lakes – Rivers (Priority Habitat; Medium)  </t>
  </si>
  <si>
    <t>Rivers and lakes – Other rivers and streams (High)</t>
  </si>
  <si>
    <t>Rivers and lakes – Other rivers and streams (Medium)</t>
  </si>
  <si>
    <t>Rivers and lakes – Other rivers and streams (Low)</t>
  </si>
  <si>
    <t>Phase1_Area</t>
  </si>
  <si>
    <t>Area / Linear H / Linear W</t>
  </si>
  <si>
    <t>Phase1_Linear_H</t>
  </si>
  <si>
    <t>Phase1_Linear_W</t>
  </si>
  <si>
    <t>UKHab_Area</t>
  </si>
  <si>
    <t>UKHab_Linear_H</t>
  </si>
  <si>
    <t>UKHab_Linear_W</t>
  </si>
  <si>
    <t>Area</t>
  </si>
  <si>
    <t>Sparsely vegetated land - Coastal vegetated shingle</t>
  </si>
  <si>
    <t>Wetland - Depressions on Peat substrtates (H7150)</t>
  </si>
  <si>
    <t>WARNING: DO NOT EDIT THIS TAB</t>
  </si>
  <si>
    <t>B_L</t>
  </si>
  <si>
    <t>ProjectType</t>
  </si>
  <si>
    <t>System</t>
  </si>
  <si>
    <t>AWA</t>
  </si>
  <si>
    <t>Biodiversity</t>
  </si>
  <si>
    <t>Offset site</t>
  </si>
  <si>
    <t>Development site</t>
  </si>
  <si>
    <t>Linear</t>
  </si>
  <si>
    <t>Distinctiveness_BU</t>
  </si>
  <si>
    <t>Baseline calculation process:</t>
  </si>
  <si>
    <t>Size (ha) x Distinctiveness x Condition x Connectivity x Strategic location = Biodiversity Units</t>
  </si>
  <si>
    <t>Condition_BU</t>
  </si>
  <si>
    <t>Condition_Rivers</t>
  </si>
  <si>
    <t>Good</t>
  </si>
  <si>
    <t>Fairly Good</t>
  </si>
  <si>
    <t>Moderate</t>
  </si>
  <si>
    <t>Fairly poor</t>
  </si>
  <si>
    <t>Poor</t>
  </si>
  <si>
    <t>N/A - Agriculture</t>
  </si>
  <si>
    <t>N/A - No biodiversity value</t>
  </si>
  <si>
    <t>Connectivity_BU</t>
  </si>
  <si>
    <t>Significance_BU</t>
  </si>
  <si>
    <t>Linear Units</t>
  </si>
  <si>
    <t>Distinctiveness_LU</t>
  </si>
  <si>
    <t>Length (km) x Distinctiveness x Condition x Strategic location x Connectivity = Linear Units</t>
  </si>
  <si>
    <t>Condition_LU</t>
  </si>
  <si>
    <t>Connectivity_LU</t>
  </si>
  <si>
    <t>Significance_LU</t>
  </si>
  <si>
    <t>Risk multipliers</t>
  </si>
  <si>
    <t>No contribution</t>
  </si>
  <si>
    <t>Temporal</t>
  </si>
  <si>
    <t>32+</t>
  </si>
  <si>
    <t>Jean-Louis Bartlett and Ben Harrison</t>
  </si>
  <si>
    <t>SSEN V1.1</t>
  </si>
  <si>
    <t>SSEN Appendix E</t>
  </si>
  <si>
    <t>SSEN V2 (NE)</t>
  </si>
  <si>
    <t>SSEN V3</t>
  </si>
  <si>
    <t>SSEN V3.1</t>
  </si>
  <si>
    <t>SSER V1.0</t>
  </si>
  <si>
    <t>Onsite</t>
  </si>
  <si>
    <t>Offsite</t>
  </si>
  <si>
    <t>A1.1.2 : Woodland : Broadleaved - plantation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</si>
</sst>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809]d\ mmmm\ yyyy;@"/>
    <numFmt numFmtId="165" formatCode="0.0%"/>
    <numFmt numFmtId="166" formatCode="#,##0.00_ ;\-#,##0.00\ "/>
    <numFmt numFmtId="167" formatCode="\+0%;\-0%;0%"/>
    <numFmt numFmtId="168" formatCode="\+0.00;\-0.00;0.00"/>
  </numFmts>
  <fonts count="66" x14ac:knownFonts="1">
    <font>
      <sz val="10"/>
      <color theme="1"/>
      <name val="Arial"/>
      <family val="2"/>
    </font>
    <font>
      <sz val="10"/>
      <color theme="1"/>
      <name val="Calibri"/>
      <family val="2"/>
      <scheme val="minor"/>
    </font>
    <font>
      <sz val="15"/>
      <color theme="3"/>
      <name val="Arial"/>
      <family val="2"/>
    </font>
    <font>
      <b/>
      <sz val="11"/>
      <color theme="0"/>
      <name val="Calibri"/>
      <family val="2"/>
      <scheme val="minor"/>
    </font>
    <font>
      <sz val="10"/>
      <color theme="3"/>
      <name val="Calibri"/>
      <family val="2"/>
      <scheme val="minor"/>
    </font>
    <font>
      <b/>
      <sz val="16"/>
      <color theme="0"/>
      <name val="Calibri"/>
      <family val="2"/>
      <scheme val="minor"/>
    </font>
    <font>
      <sz val="15"/>
      <color theme="3"/>
      <name val="Calibri"/>
      <family val="2"/>
      <scheme val="minor"/>
    </font>
    <font>
      <sz val="26"/>
      <color theme="0"/>
      <name val="Calibri"/>
      <family val="2"/>
      <scheme val="minor"/>
    </font>
    <font>
      <sz val="10"/>
      <color theme="3" tint="0.79998168889431442"/>
      <name val="Calibri"/>
      <family val="2"/>
      <scheme val="minor"/>
    </font>
    <font>
      <b/>
      <sz val="10"/>
      <color rgb="FFFFFFFF"/>
      <name val="Calibri"/>
      <family val="2"/>
      <scheme val="minor"/>
    </font>
    <font>
      <sz val="12"/>
      <color theme="3"/>
      <name val="Calibri"/>
      <family val="2"/>
      <scheme val="minor"/>
    </font>
    <font>
      <sz val="40"/>
      <color theme="0"/>
      <name val="Calibri"/>
      <family val="2"/>
      <scheme val="minor"/>
    </font>
    <font>
      <sz val="24"/>
      <color theme="0"/>
      <name val="Calibri"/>
      <family val="2"/>
      <scheme val="minor"/>
    </font>
    <font>
      <sz val="10"/>
      <color rgb="FFFF0000"/>
      <name val="Calibri"/>
      <family val="2"/>
      <scheme val="minor"/>
    </font>
    <font>
      <b/>
      <sz val="10"/>
      <color theme="0"/>
      <name val="Calibri"/>
      <family val="2"/>
      <scheme val="minor"/>
    </font>
    <font>
      <sz val="16"/>
      <color theme="0"/>
      <name val="Calibri"/>
      <family val="2"/>
      <scheme val="minor"/>
    </font>
    <font>
      <sz val="40"/>
      <color theme="3"/>
      <name val="Calibri"/>
      <family val="2"/>
      <scheme val="minor"/>
    </font>
    <font>
      <b/>
      <sz val="10"/>
      <color theme="1"/>
      <name val="Arial"/>
      <family val="2"/>
    </font>
    <font>
      <sz val="13"/>
      <color theme="3"/>
      <name val="Calibri"/>
      <family val="2"/>
      <scheme val="minor"/>
    </font>
    <font>
      <sz val="14"/>
      <color theme="0"/>
      <name val="Calibri"/>
      <family val="2"/>
      <scheme val="minor"/>
    </font>
    <font>
      <sz val="14"/>
      <color theme="3"/>
      <name val="Calibri"/>
      <family val="2"/>
      <scheme val="minor"/>
    </font>
    <font>
      <sz val="14"/>
      <color indexed="9"/>
      <name val="Calibri"/>
      <family val="2"/>
      <scheme val="minor"/>
    </font>
    <font>
      <b/>
      <sz val="14"/>
      <color rgb="FFFFFFFF"/>
      <name val="Calibri"/>
      <family val="2"/>
      <scheme val="minor"/>
    </font>
    <font>
      <sz val="16"/>
      <color theme="3"/>
      <name val="Calibri"/>
      <family val="2"/>
      <scheme val="minor"/>
    </font>
    <font>
      <sz val="14"/>
      <color theme="1"/>
      <name val="Calibri"/>
      <family val="2"/>
      <scheme val="minor"/>
    </font>
    <font>
      <sz val="14"/>
      <color rgb="FFFF0000"/>
      <name val="Calibri"/>
      <family val="2"/>
      <scheme val="minor"/>
    </font>
    <font>
      <sz val="16"/>
      <color theme="1"/>
      <name val="Calibri"/>
      <family val="2"/>
      <scheme val="minor"/>
    </font>
    <font>
      <sz val="16"/>
      <color theme="3" tint="0.79998168889431442"/>
      <name val="Calibri"/>
      <family val="2"/>
      <scheme val="minor"/>
    </font>
    <font>
      <sz val="16"/>
      <color rgb="FFFF0000"/>
      <name val="Calibri"/>
      <family val="2"/>
      <scheme val="minor"/>
    </font>
    <font>
      <b/>
      <sz val="10"/>
      <color rgb="FFFF0000"/>
      <name val="Calibri"/>
      <family val="2"/>
      <scheme val="minor"/>
    </font>
    <font>
      <sz val="10"/>
      <name val="Calibri"/>
      <family val="2"/>
      <scheme val="minor"/>
    </font>
    <font>
      <sz val="14"/>
      <name val="Calibri"/>
      <family val="2"/>
      <scheme val="minor"/>
    </font>
    <font>
      <i/>
      <sz val="14"/>
      <color theme="0"/>
      <name val="Calibri"/>
      <family val="2"/>
      <scheme val="minor"/>
    </font>
    <font>
      <sz val="10"/>
      <color theme="0"/>
      <name val="Arial"/>
      <family val="2"/>
    </font>
    <font>
      <sz val="10"/>
      <name val="Arial"/>
      <family val="2"/>
    </font>
    <font>
      <sz val="10"/>
      <color theme="0"/>
      <name val="Calibri"/>
      <family val="2"/>
      <scheme val="minor"/>
    </font>
    <font>
      <b/>
      <sz val="12"/>
      <color theme="0"/>
      <name val="Calibri"/>
      <family val="2"/>
      <scheme val="minor"/>
    </font>
    <font>
      <b/>
      <sz val="12"/>
      <color theme="3"/>
      <name val="Calibri"/>
      <family val="2"/>
      <scheme val="minor"/>
    </font>
    <font>
      <sz val="14"/>
      <color theme="1" tint="0.34998626667073579"/>
      <name val="Calibri"/>
      <family val="2"/>
      <scheme val="minor"/>
    </font>
    <font>
      <sz val="12"/>
      <color theme="1" tint="0.34998626667073579"/>
      <name val="Calibri"/>
      <family val="2"/>
      <scheme val="minor"/>
    </font>
    <font>
      <sz val="10"/>
      <color theme="1" tint="0.34998626667073579"/>
      <name val="Calibri"/>
      <family val="2"/>
      <scheme val="minor"/>
    </font>
    <font>
      <sz val="11"/>
      <color theme="1" tint="0.34998626667073579"/>
      <name val="Calibri"/>
      <family val="2"/>
      <scheme val="minor"/>
    </font>
    <font>
      <sz val="16"/>
      <color theme="1" tint="0.34998626667073579"/>
      <name val="Calibri"/>
      <family val="2"/>
      <scheme val="minor"/>
    </font>
    <font>
      <sz val="9"/>
      <color theme="1" tint="0.34998626667073579"/>
      <name val="Calibri"/>
      <family val="2"/>
      <scheme val="minor"/>
    </font>
    <font>
      <sz val="12"/>
      <color rgb="FF333E48"/>
      <name val="Calibri"/>
      <family val="2"/>
      <scheme val="minor"/>
    </font>
    <font>
      <b/>
      <sz val="10"/>
      <color theme="0"/>
      <name val="Arial"/>
      <family val="2"/>
    </font>
    <font>
      <sz val="36"/>
      <color rgb="FF004788"/>
      <name val="Calibri"/>
      <family val="2"/>
      <scheme val="minor"/>
    </font>
    <font>
      <sz val="12"/>
      <color rgb="FF004788"/>
      <name val="Calibri"/>
      <family val="2"/>
      <scheme val="minor"/>
    </font>
    <font>
      <sz val="12"/>
      <color rgb="FFFF0000"/>
      <name val="Calibri"/>
      <family val="2"/>
      <scheme val="minor"/>
    </font>
    <font>
      <b/>
      <i/>
      <sz val="14"/>
      <color theme="0"/>
      <name val="Calibri"/>
      <family val="2"/>
      <scheme val="minor"/>
    </font>
    <font>
      <b/>
      <sz val="14"/>
      <color theme="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0"/>
      <color theme="1" tint="0.34998626667073579"/>
      <name val="Calibri"/>
      <family val="2"/>
      <scheme val="minor"/>
    </font>
    <font>
      <i/>
      <sz val="14"/>
      <color rgb="FFFF0000"/>
      <name val="Calibri"/>
      <family val="2"/>
      <scheme val="minor"/>
    </font>
    <font>
      <sz val="10"/>
      <color theme="1"/>
      <name val="Arial"/>
      <family val="2"/>
    </font>
    <font>
      <sz val="11"/>
      <color rgb="FFFF0000"/>
      <name val="Calibri"/>
      <family val="2"/>
      <scheme val="minor"/>
    </font>
    <font>
      <b/>
      <i/>
      <sz val="14"/>
      <color theme="1" tint="0.34998626667073579"/>
      <name val="Calibri"/>
      <family val="2"/>
      <scheme val="minor"/>
    </font>
    <font>
      <sz val="8"/>
      <color theme="3"/>
      <name val="Calibri"/>
      <family val="2"/>
      <scheme val="minor"/>
    </font>
    <font>
      <i/>
      <sz val="14"/>
      <name val="Calibri"/>
      <family val="2"/>
      <scheme val="minor"/>
    </font>
    <font>
      <b/>
      <sz val="16"/>
      <name val="Calibri"/>
      <family val="2"/>
      <scheme val="minor"/>
    </font>
    <font>
      <i/>
      <sz val="16"/>
      <name val="Calibri"/>
      <family val="2"/>
      <scheme val="minor"/>
    </font>
    <font>
      <sz val="48"/>
      <color rgb="FF004788"/>
      <name val="Calibri"/>
      <family val="2"/>
      <scheme val="minor"/>
    </font>
    <font>
      <sz val="10"/>
      <color rgb="FFFF0000"/>
      <name val="Arial"/>
      <family val="2"/>
    </font>
    <font>
      <b/>
      <sz val="36"/>
      <color rgb="FFFF0000"/>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4CDDC"/>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theme="4"/>
      </patternFill>
    </fill>
    <fill>
      <patternFill patternType="solid">
        <fgColor theme="3"/>
        <bgColor indexed="64"/>
      </patternFill>
    </fill>
    <fill>
      <patternFill patternType="solid">
        <fgColor theme="1"/>
        <bgColor indexed="64"/>
      </patternFill>
    </fill>
    <fill>
      <patternFill patternType="solid">
        <fgColor rgb="FF004788"/>
        <bgColor indexed="64"/>
      </patternFill>
    </fill>
    <fill>
      <patternFill patternType="solid">
        <fgColor rgb="FFA7D37C"/>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333E4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4" tint="0.39997558519241921"/>
      </left>
      <right style="thin">
        <color theme="4" tint="0.39997558519241921"/>
      </right>
      <top style="thin">
        <color theme="4" tint="0.39997558519241921"/>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0" fontId="51" fillId="15" borderId="0" applyNumberFormat="0" applyBorder="0" applyAlignment="0" applyProtection="0"/>
    <xf numFmtId="0" fontId="52" fillId="16" borderId="0" applyNumberFormat="0" applyBorder="0" applyAlignment="0" applyProtection="0"/>
    <xf numFmtId="0" fontId="53" fillId="17" borderId="0" applyNumberFormat="0" applyBorder="0" applyAlignment="0" applyProtection="0"/>
    <xf numFmtId="9" fontId="56" fillId="0" borderId="0" applyFont="0" applyFill="0" applyBorder="0" applyAlignment="0" applyProtection="0"/>
    <xf numFmtId="43" fontId="56" fillId="0" borderId="0" applyFont="0" applyFill="0" applyBorder="0" applyAlignment="0" applyProtection="0"/>
  </cellStyleXfs>
  <cellXfs count="325">
    <xf numFmtId="0" fontId="0" fillId="0" borderId="0" xfId="0"/>
    <xf numFmtId="0" fontId="0" fillId="2" borderId="0" xfId="0" applyFill="1"/>
    <xf numFmtId="0" fontId="4" fillId="2" borderId="0" xfId="0" applyFont="1" applyFill="1"/>
    <xf numFmtId="0" fontId="4" fillId="3" borderId="0" xfId="0" applyFont="1" applyFill="1" applyAlignment="1">
      <alignment horizontal="left"/>
    </xf>
    <xf numFmtId="0" fontId="4" fillId="3" borderId="0" xfId="0" applyFont="1" applyFill="1"/>
    <xf numFmtId="0" fontId="0" fillId="3" borderId="0" xfId="0" applyFill="1"/>
    <xf numFmtId="0" fontId="17" fillId="0" borderId="0" xfId="0" applyFont="1"/>
    <xf numFmtId="0" fontId="0" fillId="6" borderId="0" xfId="0" applyFill="1"/>
    <xf numFmtId="0" fontId="18" fillId="2" borderId="0" xfId="0" applyFont="1" applyFill="1"/>
    <xf numFmtId="0" fontId="1" fillId="3" borderId="0" xfId="0" applyFont="1" applyFill="1"/>
    <xf numFmtId="0" fontId="2" fillId="3" borderId="0" xfId="0" applyFont="1" applyFill="1" applyAlignment="1">
      <alignment vertical="center"/>
    </xf>
    <xf numFmtId="0" fontId="18" fillId="3" borderId="0" xfId="0" applyFont="1" applyFill="1"/>
    <xf numFmtId="0" fontId="9" fillId="3" borderId="0" xfId="0" applyFont="1" applyFill="1" applyAlignment="1">
      <alignment horizontal="center"/>
    </xf>
    <xf numFmtId="0" fontId="20" fillId="3" borderId="0" xfId="0" applyFont="1" applyFill="1"/>
    <xf numFmtId="0" fontId="20" fillId="2" borderId="0" xfId="0" applyFont="1" applyFill="1"/>
    <xf numFmtId="0" fontId="21" fillId="3" borderId="13" xfId="0" applyFont="1" applyFill="1" applyBorder="1" applyAlignment="1">
      <alignment horizontal="center" vertical="center" wrapText="1"/>
    </xf>
    <xf numFmtId="0" fontId="20" fillId="3" borderId="0" xfId="0" applyFont="1" applyFill="1" applyAlignment="1">
      <alignment horizontal="left" vertical="center" indent="3"/>
    </xf>
    <xf numFmtId="0" fontId="21" fillId="3" borderId="0" xfId="0" applyFont="1" applyFill="1" applyAlignment="1">
      <alignment horizontal="left" vertical="center" wrapText="1" indent="1"/>
    </xf>
    <xf numFmtId="0" fontId="21" fillId="3" borderId="14" xfId="0" applyFont="1" applyFill="1" applyBorder="1" applyAlignment="1">
      <alignment horizontal="left" vertical="center" wrapText="1" indent="1"/>
    </xf>
    <xf numFmtId="0" fontId="22" fillId="3" borderId="13" xfId="0" applyFont="1" applyFill="1" applyBorder="1" applyAlignment="1">
      <alignment horizontal="center"/>
    </xf>
    <xf numFmtId="0" fontId="8" fillId="3" borderId="0" xfId="0" applyFont="1" applyFill="1"/>
    <xf numFmtId="0" fontId="23" fillId="3" borderId="0" xfId="0" applyFont="1" applyFill="1"/>
    <xf numFmtId="0" fontId="26" fillId="3" borderId="0" xfId="0" applyFont="1" applyFill="1"/>
    <xf numFmtId="0" fontId="13" fillId="3" borderId="0" xfId="0" applyFont="1" applyFill="1"/>
    <xf numFmtId="0" fontId="1" fillId="3" borderId="0" xfId="0" applyFont="1" applyFill="1" applyAlignment="1">
      <alignment horizontal="center" vertical="center"/>
    </xf>
    <xf numFmtId="0" fontId="5" fillId="3" borderId="0" xfId="0" applyFont="1" applyFill="1" applyAlignment="1">
      <alignment vertical="center"/>
    </xf>
    <xf numFmtId="0" fontId="3" fillId="3" borderId="0" xfId="0" applyFont="1" applyFill="1" applyAlignment="1">
      <alignment horizontal="center" vertical="center"/>
    </xf>
    <xf numFmtId="0" fontId="27" fillId="3" borderId="0" xfId="0" applyFont="1" applyFill="1"/>
    <xf numFmtId="0" fontId="28" fillId="3" borderId="0" xfId="0" applyFont="1" applyFill="1"/>
    <xf numFmtId="0" fontId="8" fillId="3" borderId="0" xfId="0"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7" fillId="3" borderId="0" xfId="0" applyFont="1" applyFill="1" applyAlignment="1">
      <alignment vertical="top"/>
    </xf>
    <xf numFmtId="0" fontId="30" fillId="3" borderId="0" xfId="0" applyFont="1" applyFill="1"/>
    <xf numFmtId="0" fontId="30" fillId="0" borderId="0" xfId="0" applyFont="1" applyProtection="1">
      <protection locked="0"/>
    </xf>
    <xf numFmtId="0" fontId="30" fillId="3" borderId="0" xfId="0" applyFont="1" applyFill="1" applyProtection="1">
      <protection locked="0"/>
    </xf>
    <xf numFmtId="0" fontId="30" fillId="6" borderId="0" xfId="0" applyFont="1" applyFill="1" applyProtection="1">
      <protection locked="0"/>
    </xf>
    <xf numFmtId="0" fontId="6" fillId="3" borderId="0" xfId="0" applyFont="1" applyFill="1" applyAlignment="1">
      <alignment vertical="center"/>
    </xf>
    <xf numFmtId="0" fontId="25" fillId="3" borderId="0" xfId="0" applyFont="1" applyFill="1"/>
    <xf numFmtId="0" fontId="24" fillId="3" borderId="0" xfId="0" applyFont="1" applyFill="1"/>
    <xf numFmtId="0" fontId="31" fillId="3" borderId="0" xfId="0" applyFont="1" applyFill="1"/>
    <xf numFmtId="0" fontId="21" fillId="3" borderId="5" xfId="0" applyFont="1" applyFill="1" applyBorder="1" applyAlignment="1">
      <alignment horizontal="center" vertical="center" wrapText="1"/>
    </xf>
    <xf numFmtId="0" fontId="20" fillId="3" borderId="2" xfId="0" applyFont="1" applyFill="1" applyBorder="1" applyAlignment="1">
      <alignment horizontal="left" vertical="center" indent="1"/>
    </xf>
    <xf numFmtId="0" fontId="20" fillId="3" borderId="2" xfId="0" applyFont="1" applyFill="1" applyBorder="1" applyAlignment="1">
      <alignment horizontal="left" vertical="center" indent="3"/>
    </xf>
    <xf numFmtId="0" fontId="21" fillId="3" borderId="6" xfId="0" applyFont="1" applyFill="1" applyBorder="1" applyAlignment="1">
      <alignment horizontal="left" vertical="center" wrapText="1" indent="1"/>
    </xf>
    <xf numFmtId="0" fontId="11" fillId="3" borderId="0" xfId="0" applyFont="1" applyFill="1" applyAlignment="1">
      <alignment horizontal="left" vertical="center"/>
    </xf>
    <xf numFmtId="0" fontId="33" fillId="3" borderId="0" xfId="0" applyFont="1" applyFill="1"/>
    <xf numFmtId="0" fontId="20" fillId="3" borderId="0" xfId="0" applyFont="1" applyFill="1" applyAlignment="1">
      <alignment horizontal="left" vertical="center" wrapText="1"/>
    </xf>
    <xf numFmtId="0" fontId="34" fillId="3" borderId="0" xfId="0" applyFont="1" applyFill="1"/>
    <xf numFmtId="0" fontId="31" fillId="3" borderId="0" xfId="0" applyFont="1" applyFill="1" applyAlignment="1">
      <alignment horizontal="left" vertical="center" wrapText="1"/>
    </xf>
    <xf numFmtId="0" fontId="0" fillId="3" borderId="0" xfId="0" applyFill="1" applyAlignment="1">
      <alignment horizontal="left" vertical="center" indent="1"/>
    </xf>
    <xf numFmtId="0" fontId="0" fillId="2" borderId="0" xfId="0" applyFill="1" applyAlignment="1">
      <alignment horizontal="left" vertical="center" indent="1"/>
    </xf>
    <xf numFmtId="0" fontId="0" fillId="3" borderId="0" xfId="0" applyFill="1" applyAlignment="1">
      <alignment horizontal="left" vertical="center" indent="2"/>
    </xf>
    <xf numFmtId="0" fontId="0" fillId="2" borderId="0" xfId="0" applyFill="1" applyAlignment="1">
      <alignment horizontal="left" vertical="center" indent="2"/>
    </xf>
    <xf numFmtId="0" fontId="37" fillId="3" borderId="0" xfId="0" applyFont="1" applyFill="1"/>
    <xf numFmtId="0" fontId="20" fillId="3" borderId="0" xfId="0" applyFont="1" applyFill="1" applyAlignment="1">
      <alignment horizontal="left" vertical="center" indent="1"/>
    </xf>
    <xf numFmtId="0" fontId="1" fillId="3" borderId="0" xfId="0" applyFont="1" applyFill="1" applyAlignment="1">
      <alignment horizontal="left" vertical="center" indent="1"/>
    </xf>
    <xf numFmtId="0" fontId="8" fillId="3" borderId="0" xfId="0" applyFont="1" applyFill="1" applyAlignment="1">
      <alignment horizontal="left" vertical="center" indent="1"/>
    </xf>
    <xf numFmtId="0" fontId="13" fillId="3" borderId="0" xfId="0" applyFont="1" applyFill="1" applyAlignment="1">
      <alignment horizontal="left" vertical="center" indent="1"/>
    </xf>
    <xf numFmtId="0" fontId="29" fillId="3" borderId="0" xfId="0" applyFont="1" applyFill="1" applyAlignment="1">
      <alignment horizontal="left" vertical="center" indent="1"/>
    </xf>
    <xf numFmtId="0" fontId="39" fillId="3" borderId="0" xfId="0" applyFont="1" applyFill="1" applyAlignment="1">
      <alignment horizontal="left" vertical="center" indent="3"/>
    </xf>
    <xf numFmtId="0" fontId="39" fillId="3" borderId="14" xfId="0" applyFont="1" applyFill="1" applyBorder="1" applyAlignment="1">
      <alignment horizontal="left" vertical="center" wrapText="1" indent="1"/>
    </xf>
    <xf numFmtId="0" fontId="40" fillId="0" borderId="3" xfId="0" applyFont="1" applyBorder="1" applyAlignment="1">
      <alignment horizontal="center" vertical="center" wrapText="1"/>
    </xf>
    <xf numFmtId="0" fontId="40" fillId="0" borderId="3" xfId="0" applyFont="1" applyBorder="1" applyAlignment="1" applyProtection="1">
      <alignment horizontal="center" vertical="center" wrapText="1"/>
      <protection locked="0"/>
    </xf>
    <xf numFmtId="0" fontId="40" fillId="3" borderId="0" xfId="0" applyFont="1" applyFill="1"/>
    <xf numFmtId="0" fontId="42" fillId="3" borderId="0" xfId="0" applyFont="1" applyFill="1"/>
    <xf numFmtId="0" fontId="38" fillId="3" borderId="0" xfId="0" applyFont="1" applyFill="1"/>
    <xf numFmtId="0" fontId="43" fillId="3" borderId="0" xfId="0" applyFont="1" applyFill="1"/>
    <xf numFmtId="0" fontId="0" fillId="0" borderId="0" xfId="0" applyAlignment="1">
      <alignment horizontal="center"/>
    </xf>
    <xf numFmtId="0" fontId="45" fillId="9" borderId="19" xfId="0" applyFont="1" applyFill="1" applyBorder="1"/>
    <xf numFmtId="0" fontId="0" fillId="0" borderId="1" xfId="0" applyBorder="1"/>
    <xf numFmtId="0" fontId="40" fillId="5" borderId="3" xfId="0" applyFont="1" applyFill="1" applyBorder="1" applyAlignment="1">
      <alignment horizontal="center" vertical="center" wrapText="1"/>
    </xf>
    <xf numFmtId="0" fontId="0" fillId="0" borderId="1" xfId="0" applyBorder="1" applyAlignment="1">
      <alignment horizontal="center"/>
    </xf>
    <xf numFmtId="0" fontId="17" fillId="0" borderId="10" xfId="0" applyFont="1" applyBorder="1"/>
    <xf numFmtId="0" fontId="45" fillId="11" borderId="1" xfId="0" applyFont="1" applyFill="1" applyBorder="1" applyAlignment="1">
      <alignment horizontal="center"/>
    </xf>
    <xf numFmtId="0" fontId="17" fillId="8" borderId="2" xfId="0" applyFont="1" applyFill="1" applyBorder="1"/>
    <xf numFmtId="0" fontId="0" fillId="8" borderId="2" xfId="0" applyFill="1" applyBorder="1"/>
    <xf numFmtId="0" fontId="45" fillId="11" borderId="1" xfId="0" applyFont="1" applyFill="1" applyBorder="1" applyAlignment="1">
      <alignment horizontal="left"/>
    </xf>
    <xf numFmtId="0" fontId="1" fillId="3" borderId="0" xfId="0" applyFont="1" applyFill="1" applyAlignment="1">
      <alignment horizontal="left" indent="1"/>
    </xf>
    <xf numFmtId="0" fontId="19" fillId="10" borderId="11" xfId="0" applyFont="1" applyFill="1" applyBorder="1" applyAlignment="1">
      <alignment vertical="center" wrapText="1"/>
    </xf>
    <xf numFmtId="0" fontId="19" fillId="10" borderId="12" xfId="0" applyFont="1" applyFill="1" applyBorder="1" applyAlignment="1">
      <alignment vertical="center" wrapText="1"/>
    </xf>
    <xf numFmtId="0" fontId="39" fillId="0" borderId="1" xfId="0" applyFont="1" applyBorder="1" applyAlignment="1" applyProtection="1">
      <alignment horizontal="left" vertical="center" wrapText="1" indent="1"/>
      <protection locked="0"/>
    </xf>
    <xf numFmtId="0" fontId="0" fillId="13" borderId="10" xfId="0" applyFill="1" applyBorder="1"/>
    <xf numFmtId="0" fontId="6" fillId="13" borderId="11" xfId="0" applyFont="1" applyFill="1" applyBorder="1" applyAlignment="1">
      <alignment vertical="center"/>
    </xf>
    <xf numFmtId="0" fontId="16" fillId="13" borderId="10" xfId="0" applyFont="1" applyFill="1" applyBorder="1" applyAlignment="1">
      <alignment horizontal="left" vertical="center"/>
    </xf>
    <xf numFmtId="0" fontId="16" fillId="13" borderId="11" xfId="0" applyFont="1" applyFill="1" applyBorder="1" applyAlignment="1">
      <alignment horizontal="left" vertical="center"/>
    </xf>
    <xf numFmtId="0" fontId="16" fillId="13" borderId="12" xfId="0" applyFont="1" applyFill="1" applyBorder="1" applyAlignment="1">
      <alignment horizontal="left" vertical="center"/>
    </xf>
    <xf numFmtId="0" fontId="25" fillId="12" borderId="9"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14" fillId="12" borderId="1" xfId="0" applyFont="1" applyFill="1" applyBorder="1" applyAlignment="1">
      <alignment horizontal="center" vertical="center"/>
    </xf>
    <xf numFmtId="0" fontId="19" fillId="12" borderId="3" xfId="0" applyFont="1" applyFill="1" applyBorder="1" applyAlignment="1">
      <alignment vertical="center" wrapText="1"/>
    </xf>
    <xf numFmtId="0" fontId="40" fillId="3" borderId="1" xfId="0" applyFont="1" applyFill="1" applyBorder="1" applyAlignment="1" applyProtection="1">
      <alignment horizontal="left" vertical="center" indent="1"/>
      <protection locked="0"/>
    </xf>
    <xf numFmtId="0" fontId="40" fillId="0" borderId="3" xfId="0" applyFont="1" applyBorder="1" applyAlignment="1" applyProtection="1">
      <alignment horizontal="left" vertical="center" wrapText="1" indent="1"/>
      <protection locked="0"/>
    </xf>
    <xf numFmtId="0" fontId="44" fillId="3" borderId="0" xfId="0" applyFont="1" applyFill="1" applyAlignment="1">
      <alignment horizontal="left" vertical="center" indent="1"/>
    </xf>
    <xf numFmtId="0" fontId="49" fillId="14" borderId="10" xfId="0" applyFont="1" applyFill="1" applyBorder="1" applyAlignment="1">
      <alignment horizontal="left" vertical="center" indent="1"/>
    </xf>
    <xf numFmtId="0" fontId="49" fillId="14" borderId="11" xfId="0" applyFont="1" applyFill="1" applyBorder="1" applyAlignment="1">
      <alignment vertical="center"/>
    </xf>
    <xf numFmtId="0" fontId="49" fillId="14" borderId="11" xfId="0" applyFont="1" applyFill="1" applyBorder="1" applyAlignment="1">
      <alignment vertical="center" wrapText="1"/>
    </xf>
    <xf numFmtId="0" fontId="49" fillId="14" borderId="11" xfId="0" applyFont="1" applyFill="1" applyBorder="1" applyAlignment="1">
      <alignment horizontal="right" vertical="center" wrapText="1" indent="1"/>
    </xf>
    <xf numFmtId="0" fontId="1" fillId="13" borderId="10" xfId="0" applyFont="1" applyFill="1" applyBorder="1"/>
    <xf numFmtId="0" fontId="1" fillId="13" borderId="11" xfId="0" applyFont="1" applyFill="1" applyBorder="1"/>
    <xf numFmtId="0" fontId="1" fillId="13" borderId="12" xfId="0" applyFont="1" applyFill="1" applyBorder="1"/>
    <xf numFmtId="0" fontId="36" fillId="12" borderId="1" xfId="0" applyFont="1" applyFill="1" applyBorder="1" applyAlignment="1">
      <alignment horizontal="center" vertical="center" wrapText="1"/>
    </xf>
    <xf numFmtId="0" fontId="36" fillId="12" borderId="9" xfId="0" applyFont="1" applyFill="1" applyBorder="1" applyAlignment="1">
      <alignment horizontal="center" vertical="center" wrapText="1"/>
    </xf>
    <xf numFmtId="164" fontId="38" fillId="3" borderId="1" xfId="0" applyNumberFormat="1" applyFont="1" applyFill="1" applyBorder="1" applyAlignment="1" applyProtection="1">
      <alignment horizontal="left" vertical="center" indent="1"/>
      <protection locked="0"/>
    </xf>
    <xf numFmtId="164" fontId="15" fillId="18" borderId="1" xfId="0" applyNumberFormat="1" applyFont="1" applyFill="1" applyBorder="1" applyAlignment="1">
      <alignment horizontal="center" vertical="center" wrapText="1"/>
    </xf>
    <xf numFmtId="0" fontId="52" fillId="16" borderId="1" xfId="2" applyBorder="1" applyAlignment="1" applyProtection="1">
      <alignment horizontal="left" vertical="center" wrapText="1" indent="1"/>
    </xf>
    <xf numFmtId="0" fontId="51" fillId="15" borderId="1" xfId="1" applyBorder="1" applyAlignment="1" applyProtection="1">
      <alignment horizontal="left" vertical="center" wrapText="1" indent="1"/>
    </xf>
    <xf numFmtId="0" fontId="53" fillId="17" borderId="1" xfId="3" applyBorder="1" applyAlignment="1" applyProtection="1">
      <alignment horizontal="left" vertical="center" wrapText="1" indent="1"/>
    </xf>
    <xf numFmtId="164" fontId="40" fillId="0" borderId="10" xfId="0" applyNumberFormat="1" applyFont="1" applyBorder="1" applyAlignment="1">
      <alignment horizontal="left" vertical="center" wrapText="1" indent="1"/>
    </xf>
    <xf numFmtId="0" fontId="54" fillId="3"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0" fillId="0" borderId="20" xfId="0" applyBorder="1"/>
    <xf numFmtId="0" fontId="0" fillId="0" borderId="21" xfId="0" applyBorder="1"/>
    <xf numFmtId="0" fontId="55" fillId="12" borderId="13"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0" fillId="0" borderId="22" xfId="0" applyBorder="1"/>
    <xf numFmtId="165" fontId="40" fillId="3" borderId="1" xfId="4" applyNumberFormat="1" applyFont="1" applyFill="1" applyBorder="1" applyAlignment="1" applyProtection="1">
      <alignment horizontal="left" vertical="center" indent="1"/>
      <protection locked="0"/>
    </xf>
    <xf numFmtId="164" fontId="38" fillId="0" borderId="1" xfId="0" applyNumberFormat="1" applyFont="1" applyBorder="1" applyAlignment="1" applyProtection="1">
      <alignment horizontal="left" vertical="center" indent="1"/>
      <protection locked="0"/>
    </xf>
    <xf numFmtId="0" fontId="1" fillId="3" borderId="0" xfId="0" applyFont="1" applyFill="1" applyAlignment="1">
      <alignment horizontal="center"/>
    </xf>
    <xf numFmtId="0" fontId="2" fillId="2" borderId="0" xfId="0" applyFont="1" applyFill="1" applyAlignment="1">
      <alignment vertical="center"/>
    </xf>
    <xf numFmtId="0" fontId="38" fillId="3" borderId="13" xfId="0" applyFont="1" applyFill="1" applyBorder="1" applyAlignment="1">
      <alignment horizontal="left" vertical="center" wrapText="1" indent="1"/>
    </xf>
    <xf numFmtId="0" fontId="38" fillId="3" borderId="0" xfId="0" applyFont="1" applyFill="1" applyAlignment="1">
      <alignment horizontal="left" vertical="center" wrapText="1" indent="1"/>
    </xf>
    <xf numFmtId="0" fontId="38" fillId="3" borderId="0" xfId="0" applyFont="1" applyFill="1" applyAlignment="1">
      <alignment horizontal="left" vertical="center" wrapText="1"/>
    </xf>
    <xf numFmtId="0" fontId="38" fillId="3" borderId="14" xfId="0" applyFont="1" applyFill="1" applyBorder="1" applyAlignment="1">
      <alignment horizontal="left" vertical="center" wrapText="1" indent="1"/>
    </xf>
    <xf numFmtId="49" fontId="38" fillId="3" borderId="13" xfId="0" applyNumberFormat="1" applyFont="1" applyFill="1" applyBorder="1" applyAlignment="1">
      <alignment horizontal="left" vertical="center" wrapText="1" indent="1"/>
    </xf>
    <xf numFmtId="49" fontId="38" fillId="3" borderId="0" xfId="0" applyNumberFormat="1" applyFont="1" applyFill="1" applyAlignment="1">
      <alignment horizontal="left" vertical="center" wrapText="1"/>
    </xf>
    <xf numFmtId="49" fontId="10" fillId="3" borderId="5" xfId="0" applyNumberFormat="1" applyFont="1" applyFill="1" applyBorder="1" applyAlignment="1">
      <alignment vertical="center" wrapText="1"/>
    </xf>
    <xf numFmtId="49" fontId="10" fillId="3" borderId="2" xfId="0" applyNumberFormat="1" applyFont="1" applyFill="1" applyBorder="1" applyAlignment="1">
      <alignment vertical="center" wrapText="1"/>
    </xf>
    <xf numFmtId="49" fontId="59" fillId="3" borderId="6" xfId="0" applyNumberFormat="1" applyFont="1" applyFill="1" applyBorder="1" applyAlignment="1">
      <alignment vertical="center" wrapText="1"/>
    </xf>
    <xf numFmtId="0" fontId="35" fillId="18" borderId="8" xfId="0" applyFont="1" applyFill="1" applyBorder="1"/>
    <xf numFmtId="0" fontId="20" fillId="3" borderId="14" xfId="0" applyFont="1" applyFill="1" applyBorder="1" applyAlignment="1">
      <alignment horizontal="left" vertical="center" wrapText="1"/>
    </xf>
    <xf numFmtId="0" fontId="20" fillId="3" borderId="0" xfId="0" applyFont="1" applyFill="1" applyAlignment="1">
      <alignment horizontal="left" indent="2"/>
    </xf>
    <xf numFmtId="0" fontId="39" fillId="3" borderId="0" xfId="0" applyFont="1" applyFill="1" applyAlignment="1">
      <alignment horizontal="left" indent="2"/>
    </xf>
    <xf numFmtId="0" fontId="39" fillId="3" borderId="0" xfId="0" applyFont="1" applyFill="1" applyAlignment="1">
      <alignment horizontal="left" vertical="center" wrapText="1" indent="1"/>
    </xf>
    <xf numFmtId="0" fontId="20" fillId="3" borderId="2" xfId="0" applyFont="1" applyFill="1" applyBorder="1" applyAlignment="1">
      <alignment horizontal="left" indent="2"/>
    </xf>
    <xf numFmtId="0" fontId="21" fillId="3" borderId="2" xfId="0" applyFont="1" applyFill="1" applyBorder="1" applyAlignment="1">
      <alignment horizontal="left" vertical="center" wrapText="1" indent="1"/>
    </xf>
    <xf numFmtId="0" fontId="48" fillId="3" borderId="0" xfId="0" applyFont="1" applyFill="1" applyAlignment="1">
      <alignment horizontal="left" indent="3"/>
    </xf>
    <xf numFmtId="0" fontId="48" fillId="3" borderId="0" xfId="0" applyFont="1" applyFill="1" applyAlignment="1">
      <alignment horizontal="left" indent="2"/>
    </xf>
    <xf numFmtId="0" fontId="48" fillId="3" borderId="0" xfId="0" applyFont="1" applyFill="1" applyAlignment="1">
      <alignment horizontal="center"/>
    </xf>
    <xf numFmtId="49" fontId="48" fillId="3" borderId="3" xfId="0" applyNumberFormat="1" applyFont="1" applyFill="1" applyBorder="1" applyAlignment="1">
      <alignment horizontal="left" vertical="top" wrapText="1" indent="2"/>
    </xf>
    <xf numFmtId="0" fontId="19" fillId="12" borderId="1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0" fillId="0" borderId="0" xfId="0" quotePrefix="1"/>
    <xf numFmtId="0" fontId="48" fillId="3" borderId="3" xfId="0" applyFont="1" applyFill="1" applyBorder="1" applyAlignment="1">
      <alignment horizontal="left" vertical="top" wrapText="1" indent="2"/>
    </xf>
    <xf numFmtId="0" fontId="39" fillId="3" borderId="9" xfId="0" applyFont="1" applyFill="1" applyBorder="1" applyAlignment="1">
      <alignment horizontal="left" vertical="top" wrapText="1" indent="1"/>
    </xf>
    <xf numFmtId="0" fontId="15" fillId="12" borderId="1" xfId="0" applyFont="1" applyFill="1" applyBorder="1" applyAlignment="1">
      <alignment horizontal="left" vertical="center" indent="1"/>
    </xf>
    <xf numFmtId="0" fontId="15" fillId="12" borderId="10" xfId="0" applyFont="1" applyFill="1" applyBorder="1" applyAlignment="1">
      <alignment horizontal="left" vertical="center" indent="1"/>
    </xf>
    <xf numFmtId="0" fontId="38" fillId="3" borderId="1" xfId="0" applyFont="1" applyFill="1" applyBorder="1" applyAlignment="1" applyProtection="1">
      <alignment horizontal="left" vertical="center" indent="1"/>
      <protection locked="0"/>
    </xf>
    <xf numFmtId="2" fontId="1" fillId="3" borderId="0" xfId="0" applyNumberFormat="1" applyFont="1" applyFill="1"/>
    <xf numFmtId="2" fontId="16" fillId="13" borderId="11" xfId="0" applyNumberFormat="1" applyFont="1" applyFill="1" applyBorder="1" applyAlignment="1">
      <alignment horizontal="left" vertical="center"/>
    </xf>
    <xf numFmtId="2" fontId="7" fillId="3" borderId="0" xfId="0" applyNumberFormat="1" applyFont="1" applyFill="1" applyAlignment="1">
      <alignment vertical="top"/>
    </xf>
    <xf numFmtId="2" fontId="6" fillId="3" borderId="0" xfId="0" applyNumberFormat="1" applyFont="1" applyFill="1" applyAlignment="1">
      <alignment vertical="center"/>
    </xf>
    <xf numFmtId="2" fontId="19" fillId="12" borderId="15" xfId="0" applyNumberFormat="1" applyFont="1" applyFill="1" applyBorder="1" applyAlignment="1">
      <alignment horizontal="center" vertical="center" wrapText="1"/>
    </xf>
    <xf numFmtId="2" fontId="25" fillId="12" borderId="15" xfId="0" applyNumberFormat="1" applyFont="1" applyFill="1" applyBorder="1" applyAlignment="1">
      <alignment horizontal="center" vertical="center" wrapText="1"/>
    </xf>
    <xf numFmtId="2" fontId="32" fillId="12" borderId="13" xfId="0" applyNumberFormat="1" applyFont="1" applyFill="1" applyBorder="1" applyAlignment="1">
      <alignment horizontal="center" vertical="center" wrapText="1"/>
    </xf>
    <xf numFmtId="2" fontId="55" fillId="12" borderId="13" xfId="0" applyNumberFormat="1" applyFont="1" applyFill="1" applyBorder="1" applyAlignment="1">
      <alignment horizontal="center" vertical="center" wrapText="1"/>
    </xf>
    <xf numFmtId="2" fontId="49" fillId="14" borderId="11" xfId="0" applyNumberFormat="1" applyFont="1" applyFill="1" applyBorder="1" applyAlignment="1">
      <alignment vertical="center" wrapText="1"/>
    </xf>
    <xf numFmtId="2" fontId="49" fillId="14" borderId="11" xfId="0" applyNumberFormat="1" applyFont="1" applyFill="1" applyBorder="1" applyAlignment="1">
      <alignment horizontal="right" vertical="center" wrapText="1" indent="1"/>
    </xf>
    <xf numFmtId="2" fontId="40" fillId="0" borderId="3" xfId="0" applyNumberFormat="1" applyFont="1" applyBorder="1" applyAlignment="1" applyProtection="1">
      <alignment horizontal="center" vertical="center" wrapText="1"/>
      <protection locked="0"/>
    </xf>
    <xf numFmtId="2" fontId="40" fillId="5" borderId="3" xfId="0" applyNumberFormat="1" applyFont="1" applyFill="1" applyBorder="1" applyAlignment="1">
      <alignment horizontal="center" vertical="center" wrapText="1"/>
    </xf>
    <xf numFmtId="2" fontId="40" fillId="3" borderId="0" xfId="0" applyNumberFormat="1" applyFont="1" applyFill="1"/>
    <xf numFmtId="2" fontId="30" fillId="0" borderId="0" xfId="0" applyNumberFormat="1" applyFont="1" applyProtection="1">
      <protection locked="0"/>
    </xf>
    <xf numFmtId="2" fontId="19" fillId="14" borderId="9" xfId="0" applyNumberFormat="1" applyFont="1" applyFill="1" applyBorder="1" applyAlignment="1">
      <alignment horizontal="center" vertical="center" wrapText="1"/>
    </xf>
    <xf numFmtId="2" fontId="50" fillId="14" borderId="1" xfId="0" applyNumberFormat="1" applyFont="1" applyFill="1" applyBorder="1" applyAlignment="1">
      <alignment horizontal="center" vertical="center" wrapText="1"/>
    </xf>
    <xf numFmtId="2" fontId="41" fillId="7" borderId="1" xfId="0" applyNumberFormat="1" applyFont="1" applyFill="1" applyBorder="1" applyAlignment="1">
      <alignment horizontal="center" vertical="center" wrapText="1"/>
    </xf>
    <xf numFmtId="0" fontId="25" fillId="12" borderId="13" xfId="0" applyFont="1" applyFill="1" applyBorder="1" applyAlignment="1">
      <alignment horizontal="center" vertical="center" wrapText="1"/>
    </xf>
    <xf numFmtId="2" fontId="19" fillId="12" borderId="13" xfId="0" applyNumberFormat="1" applyFont="1" applyFill="1" applyBorder="1" applyAlignment="1">
      <alignment horizontal="center" vertical="center" wrapText="1"/>
    </xf>
    <xf numFmtId="2" fontId="49" fillId="14" borderId="11" xfId="0" applyNumberFormat="1" applyFont="1" applyFill="1" applyBorder="1" applyAlignment="1">
      <alignment vertical="center"/>
    </xf>
    <xf numFmtId="2" fontId="32" fillId="12" borderId="4" xfId="0" applyNumberFormat="1" applyFont="1" applyFill="1" applyBorder="1" applyAlignment="1">
      <alignment horizontal="center" vertical="center" wrapText="1"/>
    </xf>
    <xf numFmtId="2" fontId="32" fillId="14" borderId="4" xfId="0" applyNumberFormat="1" applyFont="1" applyFill="1" applyBorder="1" applyAlignment="1">
      <alignment horizontal="center" vertical="center" wrapText="1"/>
    </xf>
    <xf numFmtId="2" fontId="55" fillId="12" borderId="4" xfId="0" applyNumberFormat="1" applyFont="1" applyFill="1" applyBorder="1" applyAlignment="1">
      <alignment horizontal="center" vertical="center" wrapText="1"/>
    </xf>
    <xf numFmtId="2" fontId="25" fillId="14" borderId="4" xfId="0" applyNumberFormat="1" applyFont="1" applyFill="1" applyBorder="1" applyAlignment="1">
      <alignment horizontal="center" vertical="center" wrapText="1"/>
    </xf>
    <xf numFmtId="2" fontId="25" fillId="3" borderId="0" xfId="0" applyNumberFormat="1" applyFont="1" applyFill="1"/>
    <xf numFmtId="2" fontId="38" fillId="3" borderId="0" xfId="0" applyNumberFormat="1" applyFont="1" applyFill="1"/>
    <xf numFmtId="2" fontId="28" fillId="3" borderId="0" xfId="0" applyNumberFormat="1" applyFont="1" applyFill="1"/>
    <xf numFmtId="2" fontId="57" fillId="8" borderId="1" xfId="0" applyNumberFormat="1" applyFont="1" applyFill="1" applyBorder="1" applyAlignment="1">
      <alignment horizontal="center" vertical="center" wrapText="1"/>
    </xf>
    <xf numFmtId="2" fontId="42" fillId="3" borderId="0" xfId="0" applyNumberFormat="1" applyFont="1" applyFill="1"/>
    <xf numFmtId="2" fontId="30" fillId="6" borderId="0" xfId="0" applyNumberFormat="1" applyFont="1" applyFill="1" applyProtection="1">
      <protection locked="0"/>
    </xf>
    <xf numFmtId="2" fontId="44" fillId="3" borderId="0" xfId="0" applyNumberFormat="1" applyFont="1" applyFill="1" applyAlignment="1">
      <alignment horizontal="left" vertical="center" indent="1"/>
    </xf>
    <xf numFmtId="0" fontId="44" fillId="3" borderId="1" xfId="0" applyFont="1" applyFill="1" applyBorder="1" applyAlignment="1">
      <alignment horizontal="left" vertical="center" indent="1"/>
    </xf>
    <xf numFmtId="0" fontId="19" fillId="12" borderId="1" xfId="0" applyFont="1" applyFill="1" applyBorder="1" applyAlignment="1">
      <alignment horizontal="left" vertical="center" indent="1"/>
    </xf>
    <xf numFmtId="2" fontId="44" fillId="3" borderId="1" xfId="0" applyNumberFormat="1" applyFont="1" applyFill="1" applyBorder="1" applyAlignment="1">
      <alignment horizontal="center" vertical="center"/>
    </xf>
    <xf numFmtId="0" fontId="19" fillId="12" borderId="1" xfId="0" applyFont="1" applyFill="1" applyBorder="1" applyAlignment="1">
      <alignment horizontal="center" vertical="center"/>
    </xf>
    <xf numFmtId="0" fontId="44" fillId="3" borderId="15" xfId="0" applyFont="1" applyFill="1" applyBorder="1" applyAlignment="1">
      <alignment horizontal="left" vertical="center" indent="1"/>
    </xf>
    <xf numFmtId="0" fontId="44" fillId="3" borderId="7" xfId="0" applyFont="1" applyFill="1" applyBorder="1" applyAlignment="1">
      <alignment horizontal="left" vertical="center" indent="1"/>
    </xf>
    <xf numFmtId="0" fontId="44" fillId="3" borderId="13" xfId="0" applyFont="1" applyFill="1" applyBorder="1" applyAlignment="1">
      <alignment horizontal="left" vertical="center" indent="1"/>
    </xf>
    <xf numFmtId="0" fontId="33" fillId="3" borderId="13" xfId="0" applyFont="1" applyFill="1" applyBorder="1"/>
    <xf numFmtId="0" fontId="33" fillId="3" borderId="14" xfId="0" applyFont="1" applyFill="1" applyBorder="1"/>
    <xf numFmtId="0" fontId="33" fillId="3" borderId="5" xfId="0" applyFont="1" applyFill="1" applyBorder="1"/>
    <xf numFmtId="0" fontId="33" fillId="3" borderId="2" xfId="0" applyFont="1" applyFill="1" applyBorder="1"/>
    <xf numFmtId="0" fontId="33" fillId="3" borderId="6" xfId="0" applyFont="1" applyFill="1" applyBorder="1"/>
    <xf numFmtId="0" fontId="64" fillId="3" borderId="13" xfId="0" applyFont="1" applyFill="1" applyBorder="1"/>
    <xf numFmtId="0" fontId="64" fillId="3" borderId="0" xfId="0" applyFont="1" applyFill="1"/>
    <xf numFmtId="166" fontId="33" fillId="3" borderId="0" xfId="5" applyNumberFormat="1" applyFont="1" applyFill="1" applyProtection="1"/>
    <xf numFmtId="2" fontId="33" fillId="3" borderId="14" xfId="0" applyNumberFormat="1" applyFont="1" applyFill="1" applyBorder="1"/>
    <xf numFmtId="0" fontId="33" fillId="3" borderId="7" xfId="0" applyFont="1" applyFill="1" applyBorder="1"/>
    <xf numFmtId="0" fontId="33" fillId="3" borderId="8" xfId="0" applyFont="1" applyFill="1" applyBorder="1" applyAlignment="1">
      <alignment wrapText="1"/>
    </xf>
    <xf numFmtId="0" fontId="19" fillId="12" borderId="10" xfId="0" applyFont="1" applyFill="1" applyBorder="1" applyAlignment="1">
      <alignment horizontal="left" vertical="center" wrapText="1" indent="1"/>
    </xf>
    <xf numFmtId="0" fontId="35" fillId="12" borderId="11" xfId="0" applyFont="1" applyFill="1" applyBorder="1"/>
    <xf numFmtId="0" fontId="35" fillId="12" borderId="12" xfId="0" applyFont="1" applyFill="1" applyBorder="1" applyAlignment="1">
      <alignment horizontal="left" vertical="center" indent="24"/>
    </xf>
    <xf numFmtId="0" fontId="19" fillId="12" borderId="9" xfId="0" applyFont="1" applyFill="1" applyBorder="1" applyAlignment="1">
      <alignment horizontal="left" vertical="center" wrapText="1" indent="1"/>
    </xf>
    <xf numFmtId="0" fontId="25" fillId="3" borderId="0" xfId="0" applyFont="1" applyFill="1" applyAlignment="1">
      <alignment horizontal="center"/>
    </xf>
    <xf numFmtId="2" fontId="38" fillId="3" borderId="0" xfId="0" applyNumberFormat="1" applyFont="1" applyFill="1" applyAlignment="1">
      <alignment horizontal="center"/>
    </xf>
    <xf numFmtId="2" fontId="25" fillId="3" borderId="0" xfId="0" applyNumberFormat="1" applyFont="1" applyFill="1" applyAlignment="1">
      <alignment horizontal="center"/>
    </xf>
    <xf numFmtId="0" fontId="15" fillId="14" borderId="10" xfId="0" applyFont="1" applyFill="1" applyBorder="1" applyAlignment="1">
      <alignment horizontal="left" vertical="center" indent="1"/>
    </xf>
    <xf numFmtId="0" fontId="15" fillId="14" borderId="11" xfId="0" applyFont="1" applyFill="1" applyBorder="1" applyAlignment="1">
      <alignment horizontal="left" vertical="center" indent="1"/>
    </xf>
    <xf numFmtId="0" fontId="38" fillId="3" borderId="12" xfId="0" applyFont="1" applyFill="1" applyBorder="1" applyAlignment="1" applyProtection="1">
      <alignment horizontal="left" vertical="center" indent="1"/>
      <protection locked="0"/>
    </xf>
    <xf numFmtId="0" fontId="12" fillId="14" borderId="11" xfId="0" applyFont="1" applyFill="1" applyBorder="1" applyAlignment="1">
      <alignment vertical="center"/>
    </xf>
    <xf numFmtId="2" fontId="12" fillId="14" borderId="11" xfId="0" applyNumberFormat="1" applyFont="1" applyFill="1" applyBorder="1" applyAlignment="1">
      <alignment vertical="center"/>
    </xf>
    <xf numFmtId="0" fontId="12" fillId="14" borderId="12" xfId="0" applyFont="1" applyFill="1" applyBorder="1" applyAlignment="1">
      <alignment vertical="center"/>
    </xf>
    <xf numFmtId="0" fontId="5" fillId="12" borderId="8" xfId="0" applyFont="1" applyFill="1" applyBorder="1" applyAlignment="1">
      <alignment horizontal="left" vertical="center" indent="1"/>
    </xf>
    <xf numFmtId="0" fontId="5" fillId="12" borderId="12" xfId="0" applyFont="1" applyFill="1" applyBorder="1" applyAlignment="1">
      <alignment horizontal="left" vertical="center" indent="1"/>
    </xf>
    <xf numFmtId="0" fontId="64" fillId="0" borderId="0" xfId="0" applyFont="1"/>
    <xf numFmtId="14" fontId="38" fillId="3" borderId="12" xfId="0" applyNumberFormat="1" applyFont="1" applyFill="1" applyBorder="1" applyAlignment="1" applyProtection="1">
      <alignment horizontal="left" vertical="center" indent="1"/>
      <protection locked="0"/>
    </xf>
    <xf numFmtId="14" fontId="38" fillId="3" borderId="1" xfId="0" applyNumberFormat="1" applyFont="1" applyFill="1" applyBorder="1" applyAlignment="1" applyProtection="1">
      <alignment horizontal="left" vertical="center" indent="1"/>
      <protection locked="0"/>
    </xf>
    <xf numFmtId="0" fontId="65" fillId="0" borderId="0" xfId="0" applyFont="1" applyAlignment="1">
      <alignment vertical="center"/>
    </xf>
    <xf numFmtId="164" fontId="40" fillId="3" borderId="10" xfId="0" applyNumberFormat="1" applyFont="1" applyFill="1" applyBorder="1" applyAlignment="1">
      <alignment horizontal="left" vertical="center" wrapText="1" indent="1"/>
    </xf>
    <xf numFmtId="2" fontId="19" fillId="14" borderId="1" xfId="0" applyNumberFormat="1"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9" fillId="12" borderId="15" xfId="0" applyFont="1" applyFill="1" applyBorder="1" applyAlignment="1">
      <alignment horizontal="center" vertical="center" wrapText="1"/>
    </xf>
    <xf numFmtId="167" fontId="44" fillId="3" borderId="1" xfId="4" applyNumberFormat="1" applyFont="1" applyFill="1" applyBorder="1" applyAlignment="1" applyProtection="1">
      <alignment horizontal="center" vertical="center"/>
    </xf>
    <xf numFmtId="168" fontId="44" fillId="3" borderId="1" xfId="0" applyNumberFormat="1" applyFont="1" applyFill="1" applyBorder="1" applyAlignment="1">
      <alignment horizontal="center" vertical="center"/>
    </xf>
    <xf numFmtId="0" fontId="40" fillId="5" borderId="3" xfId="0" applyFont="1" applyFill="1" applyBorder="1" applyAlignment="1" applyProtection="1">
      <alignment horizontal="center" vertical="center" wrapText="1"/>
      <protection locked="0"/>
    </xf>
    <xf numFmtId="2" fontId="41" fillId="7" borderId="1" xfId="0" applyNumberFormat="1" applyFont="1" applyFill="1" applyBorder="1" applyAlignment="1" applyProtection="1">
      <alignment horizontal="center" vertical="center" wrapText="1"/>
      <protection locked="0"/>
    </xf>
    <xf numFmtId="0" fontId="63" fillId="3" borderId="16" xfId="0" applyFont="1" applyFill="1" applyBorder="1" applyAlignment="1">
      <alignment horizontal="left" vertical="center" indent="2"/>
    </xf>
    <xf numFmtId="0" fontId="63" fillId="3" borderId="17" xfId="0" applyFont="1" applyFill="1" applyBorder="1" applyAlignment="1">
      <alignment horizontal="left" vertical="center" indent="2"/>
    </xf>
    <xf numFmtId="0" fontId="63" fillId="3" borderId="18" xfId="0" applyFont="1" applyFill="1" applyBorder="1" applyAlignment="1">
      <alignment horizontal="left" vertical="center" indent="2"/>
    </xf>
    <xf numFmtId="0" fontId="38" fillId="3" borderId="15" xfId="0" applyFont="1" applyFill="1" applyBorder="1" applyAlignment="1">
      <alignment horizontal="left" vertical="center" wrapText="1" indent="1"/>
    </xf>
    <xf numFmtId="0" fontId="38" fillId="3" borderId="7" xfId="0" applyFont="1" applyFill="1" applyBorder="1" applyAlignment="1">
      <alignment horizontal="left" vertical="center" wrapText="1" indent="1"/>
    </xf>
    <xf numFmtId="0" fontId="38" fillId="3" borderId="8" xfId="0" applyFont="1" applyFill="1" applyBorder="1" applyAlignment="1">
      <alignment horizontal="left" vertical="center" wrapText="1" indent="1"/>
    </xf>
    <xf numFmtId="0" fontId="38" fillId="3" borderId="13" xfId="0" applyFont="1" applyFill="1" applyBorder="1" applyAlignment="1">
      <alignment horizontal="left" vertical="center" wrapText="1" indent="1"/>
    </xf>
    <xf numFmtId="0" fontId="38" fillId="3" borderId="0" xfId="0" applyFont="1" applyFill="1" applyAlignment="1">
      <alignment horizontal="left" vertical="center" wrapText="1" indent="1"/>
    </xf>
    <xf numFmtId="0" fontId="38" fillId="3" borderId="14" xfId="0" applyFont="1" applyFill="1" applyBorder="1" applyAlignment="1">
      <alignment horizontal="left" vertical="center" wrapText="1" indent="1"/>
    </xf>
    <xf numFmtId="0" fontId="6" fillId="13" borderId="23" xfId="0" applyFont="1" applyFill="1" applyBorder="1" applyAlignment="1">
      <alignment horizontal="center" vertical="center"/>
    </xf>
    <xf numFmtId="0" fontId="6" fillId="13" borderId="24" xfId="0" applyFont="1" applyFill="1" applyBorder="1" applyAlignment="1">
      <alignment horizontal="center" vertical="center"/>
    </xf>
    <xf numFmtId="0" fontId="19" fillId="12" borderId="10"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46" fillId="3" borderId="10" xfId="0" applyFont="1" applyFill="1" applyBorder="1" applyAlignment="1">
      <alignment horizontal="left" vertical="center" indent="8"/>
    </xf>
    <xf numFmtId="0" fontId="46" fillId="3" borderId="11" xfId="0" applyFont="1" applyFill="1" applyBorder="1" applyAlignment="1">
      <alignment horizontal="left" vertical="center" indent="8"/>
    </xf>
    <xf numFmtId="0" fontId="46" fillId="3" borderId="12" xfId="0" applyFont="1" applyFill="1" applyBorder="1" applyAlignment="1">
      <alignment horizontal="left" vertical="center" indent="8"/>
    </xf>
    <xf numFmtId="0" fontId="15" fillId="14" borderId="10" xfId="0" applyFont="1" applyFill="1" applyBorder="1" applyAlignment="1">
      <alignment horizontal="left" vertical="center" indent="1"/>
    </xf>
    <xf numFmtId="0" fontId="15" fillId="14" borderId="11" xfId="0" applyFont="1" applyFill="1" applyBorder="1" applyAlignment="1">
      <alignment horizontal="left" vertical="center" indent="1"/>
    </xf>
    <xf numFmtId="0" fontId="15" fillId="14" borderId="12" xfId="0" applyFont="1" applyFill="1" applyBorder="1" applyAlignment="1">
      <alignment horizontal="left" vertical="center" indent="1"/>
    </xf>
    <xf numFmtId="0" fontId="36" fillId="12" borderId="10"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6" fillId="12" borderId="12" xfId="0" applyFont="1" applyFill="1" applyBorder="1" applyAlignment="1">
      <alignment horizontal="center" vertical="center" wrapText="1"/>
    </xf>
    <xf numFmtId="0" fontId="39" fillId="3" borderId="15" xfId="0" applyFont="1" applyFill="1" applyBorder="1" applyAlignment="1">
      <alignment horizontal="left" vertical="top" wrapText="1" indent="1"/>
    </xf>
    <xf numFmtId="0" fontId="39" fillId="3" borderId="7" xfId="0" applyFont="1" applyFill="1" applyBorder="1" applyAlignment="1">
      <alignment horizontal="left" vertical="top" wrapText="1" indent="1"/>
    </xf>
    <xf numFmtId="0" fontId="39" fillId="3" borderId="8" xfId="0" applyFont="1" applyFill="1" applyBorder="1" applyAlignment="1">
      <alignment horizontal="left" vertical="top" wrapText="1" indent="1"/>
    </xf>
    <xf numFmtId="0" fontId="39" fillId="3" borderId="5" xfId="0" applyFont="1" applyFill="1" applyBorder="1" applyAlignment="1">
      <alignment horizontal="left" vertical="top" wrapText="1" indent="1"/>
    </xf>
    <xf numFmtId="0" fontId="39" fillId="3" borderId="2" xfId="0" applyFont="1" applyFill="1" applyBorder="1" applyAlignment="1">
      <alignment horizontal="left" vertical="top" wrapText="1" indent="1"/>
    </xf>
    <xf numFmtId="0" fontId="39" fillId="3" borderId="6" xfId="0" applyFont="1" applyFill="1" applyBorder="1" applyAlignment="1">
      <alignment horizontal="left" vertical="top" wrapText="1" indent="1"/>
    </xf>
    <xf numFmtId="0" fontId="39" fillId="3" borderId="9" xfId="0" applyFont="1" applyFill="1" applyBorder="1" applyAlignment="1">
      <alignment horizontal="left" vertical="top" wrapText="1" indent="1"/>
    </xf>
    <xf numFmtId="0" fontId="39" fillId="3" borderId="3" xfId="0" applyFont="1" applyFill="1" applyBorder="1" applyAlignment="1">
      <alignment horizontal="left" vertical="top" wrapText="1" indent="1"/>
    </xf>
    <xf numFmtId="0" fontId="15" fillId="12" borderId="1" xfId="0" applyFont="1" applyFill="1" applyBorder="1" applyAlignment="1">
      <alignment horizontal="left" vertical="center" indent="1"/>
    </xf>
    <xf numFmtId="0" fontId="20" fillId="4" borderId="10" xfId="0" applyFont="1" applyFill="1" applyBorder="1" applyAlignment="1">
      <alignment horizontal="center"/>
    </xf>
    <xf numFmtId="0" fontId="20" fillId="4" borderId="12" xfId="0" applyFont="1" applyFill="1" applyBorder="1" applyAlignment="1">
      <alignment horizontal="center"/>
    </xf>
    <xf numFmtId="0" fontId="39" fillId="3" borderId="0" xfId="0" applyFont="1" applyFill="1" applyAlignment="1">
      <alignment horizontal="left" vertical="center" indent="1"/>
    </xf>
    <xf numFmtId="0" fontId="39" fillId="3" borderId="14" xfId="0" applyFont="1" applyFill="1" applyBorder="1" applyAlignment="1">
      <alignment horizontal="left" vertical="center" indent="1"/>
    </xf>
    <xf numFmtId="0" fontId="20" fillId="0" borderId="10" xfId="0" applyFont="1" applyBorder="1" applyAlignment="1">
      <alignment horizontal="center"/>
    </xf>
    <xf numFmtId="0" fontId="20" fillId="0" borderId="12" xfId="0" applyFont="1" applyBorder="1" applyAlignment="1">
      <alignment horizontal="center"/>
    </xf>
    <xf numFmtId="0" fontId="39" fillId="0" borderId="10" xfId="0" applyFont="1" applyBorder="1" applyAlignment="1" applyProtection="1">
      <alignment horizontal="left" vertical="top" wrapText="1" indent="1"/>
      <protection locked="0"/>
    </xf>
    <xf numFmtId="0" fontId="39" fillId="0" borderId="11" xfId="0" applyFont="1" applyBorder="1" applyAlignment="1" applyProtection="1">
      <alignment horizontal="left" vertical="top" wrapText="1" indent="1"/>
      <protection locked="0"/>
    </xf>
    <xf numFmtId="0" fontId="39" fillId="0" borderId="12" xfId="0" applyFont="1" applyBorder="1" applyAlignment="1" applyProtection="1">
      <alignment horizontal="left" vertical="top" wrapText="1" indent="1"/>
      <protection locked="0"/>
    </xf>
    <xf numFmtId="0" fontId="1" fillId="13" borderId="10" xfId="0" applyFont="1" applyFill="1" applyBorder="1" applyAlignment="1">
      <alignment horizontal="center"/>
    </xf>
    <xf numFmtId="0" fontId="1" fillId="13" borderId="11" xfId="0" applyFont="1" applyFill="1" applyBorder="1" applyAlignment="1">
      <alignment horizontal="center"/>
    </xf>
    <xf numFmtId="0" fontId="1" fillId="13" borderId="12" xfId="0" applyFont="1" applyFill="1" applyBorder="1" applyAlignment="1">
      <alignment horizontal="center"/>
    </xf>
    <xf numFmtId="0" fontId="38" fillId="3" borderId="10" xfId="0" applyFont="1" applyFill="1" applyBorder="1" applyAlignment="1" applyProtection="1">
      <alignment horizontal="left" vertical="center" indent="1"/>
      <protection locked="0"/>
    </xf>
    <xf numFmtId="0" fontId="38" fillId="3" borderId="11" xfId="0" applyFont="1" applyFill="1" applyBorder="1" applyAlignment="1" applyProtection="1">
      <alignment horizontal="left" vertical="center" indent="1"/>
      <protection locked="0"/>
    </xf>
    <xf numFmtId="0" fontId="38" fillId="3" borderId="12" xfId="0" applyFont="1" applyFill="1" applyBorder="1" applyAlignment="1" applyProtection="1">
      <alignment horizontal="left" vertical="center" indent="1"/>
      <protection locked="0"/>
    </xf>
    <xf numFmtId="0" fontId="38" fillId="0" borderId="10" xfId="0" applyFont="1" applyBorder="1" applyAlignment="1" applyProtection="1">
      <alignment horizontal="left" vertical="center" indent="1"/>
      <protection locked="0"/>
    </xf>
    <xf numFmtId="0" fontId="38" fillId="0" borderId="11" xfId="0" applyFont="1" applyBorder="1" applyAlignment="1" applyProtection="1">
      <alignment horizontal="left" vertical="center" indent="1"/>
      <protection locked="0"/>
    </xf>
    <xf numFmtId="0" fontId="38" fillId="0" borderId="12" xfId="0" applyFont="1" applyBorder="1" applyAlignment="1" applyProtection="1">
      <alignment horizontal="left" vertical="center" indent="1"/>
      <protection locked="0"/>
    </xf>
    <xf numFmtId="0" fontId="15" fillId="12" borderId="5" xfId="0" applyFont="1" applyFill="1" applyBorder="1" applyAlignment="1">
      <alignment horizontal="left" vertical="center" indent="1"/>
    </xf>
    <xf numFmtId="0" fontId="15" fillId="12" borderId="2" xfId="0" applyFont="1" applyFill="1" applyBorder="1" applyAlignment="1">
      <alignment horizontal="left" vertical="center" indent="1"/>
    </xf>
    <xf numFmtId="0" fontId="15" fillId="12" borderId="6" xfId="0" applyFont="1" applyFill="1" applyBorder="1" applyAlignment="1">
      <alignment horizontal="left" vertical="center" indent="1"/>
    </xf>
    <xf numFmtId="2" fontId="25" fillId="12" borderId="11" xfId="0" applyNumberFormat="1" applyFont="1" applyFill="1" applyBorder="1" applyAlignment="1">
      <alignment horizontal="center" vertical="center" wrapText="1"/>
    </xf>
    <xf numFmtId="2" fontId="25" fillId="12" borderId="12" xfId="0" applyNumberFormat="1" applyFont="1" applyFill="1" applyBorder="1" applyAlignment="1">
      <alignment horizontal="center" vertical="center" wrapText="1"/>
    </xf>
    <xf numFmtId="2" fontId="46" fillId="3" borderId="10" xfId="0" applyNumberFormat="1" applyFont="1" applyFill="1" applyBorder="1" applyAlignment="1">
      <alignment horizontal="left" vertical="center" indent="8"/>
    </xf>
    <xf numFmtId="2" fontId="46" fillId="3" borderId="11" xfId="0" applyNumberFormat="1" applyFont="1" applyFill="1" applyBorder="1" applyAlignment="1">
      <alignment horizontal="left" vertical="center" indent="8"/>
    </xf>
    <xf numFmtId="2" fontId="46" fillId="3" borderId="12" xfId="0" applyNumberFormat="1" applyFont="1" applyFill="1" applyBorder="1" applyAlignment="1">
      <alignment horizontal="left" vertical="center" indent="8"/>
    </xf>
    <xf numFmtId="2" fontId="19" fillId="14" borderId="10" xfId="0" applyNumberFormat="1" applyFont="1" applyFill="1" applyBorder="1" applyAlignment="1">
      <alignment horizontal="center" vertical="center" wrapText="1"/>
    </xf>
    <xf numFmtId="2" fontId="19" fillId="14" borderId="11" xfId="0" applyNumberFormat="1" applyFont="1" applyFill="1" applyBorder="1" applyAlignment="1">
      <alignment horizontal="center" vertical="center" wrapText="1"/>
    </xf>
    <xf numFmtId="2" fontId="19" fillId="14" borderId="12" xfId="0" applyNumberFormat="1" applyFont="1" applyFill="1" applyBorder="1" applyAlignment="1">
      <alignment horizontal="center" vertical="center" wrapText="1"/>
    </xf>
    <xf numFmtId="2" fontId="19" fillId="14" borderId="1" xfId="0" applyNumberFormat="1" applyFont="1" applyFill="1" applyBorder="1" applyAlignment="1">
      <alignment horizontal="center" vertical="center" wrapText="1"/>
    </xf>
    <xf numFmtId="2" fontId="19" fillId="14" borderId="15" xfId="0" applyNumberFormat="1" applyFont="1" applyFill="1" applyBorder="1" applyAlignment="1">
      <alignment horizontal="center" vertical="center" wrapText="1"/>
    </xf>
    <xf numFmtId="2" fontId="19" fillId="14" borderId="8" xfId="0" applyNumberFormat="1"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4" fillId="12" borderId="10" xfId="0" applyFont="1" applyFill="1" applyBorder="1" applyAlignment="1">
      <alignment horizontal="center" vertical="center"/>
    </xf>
    <xf numFmtId="0" fontId="14" fillId="12" borderId="11" xfId="0" applyFont="1" applyFill="1" applyBorder="1" applyAlignment="1">
      <alignment horizontal="center" vertical="center"/>
    </xf>
    <xf numFmtId="0" fontId="14" fillId="12" borderId="12" xfId="0" applyFont="1" applyFill="1" applyBorder="1" applyAlignment="1">
      <alignment horizontal="center" vertical="center"/>
    </xf>
    <xf numFmtId="0" fontId="47" fillId="3" borderId="10"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47" fillId="3" borderId="12" xfId="0" applyFont="1" applyFill="1" applyBorder="1" applyAlignment="1">
      <alignment horizontal="left" vertical="center" wrapText="1" indent="1"/>
    </xf>
    <xf numFmtId="0" fontId="61" fillId="4" borderId="10"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61" fillId="4" borderId="12" xfId="0" applyFont="1" applyFill="1" applyBorder="1" applyAlignment="1">
      <alignment horizontal="center" vertical="center" wrapText="1"/>
    </xf>
    <xf numFmtId="0" fontId="61" fillId="4" borderId="15" xfId="0" applyFont="1" applyFill="1" applyBorder="1" applyAlignment="1">
      <alignment horizontal="center" vertical="center" wrapText="1"/>
    </xf>
    <xf numFmtId="0" fontId="61" fillId="4" borderId="7"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19" fillId="12" borderId="15"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2" fontId="61" fillId="4" borderId="1" xfId="0" applyNumberFormat="1" applyFont="1" applyFill="1" applyBorder="1" applyAlignment="1">
      <alignment horizontal="center" vertical="center" wrapText="1"/>
    </xf>
    <xf numFmtId="2" fontId="25" fillId="12" borderId="10" xfId="0" applyNumberFormat="1" applyFont="1" applyFill="1" applyBorder="1" applyAlignment="1">
      <alignment horizontal="center" vertical="center" wrapText="1"/>
    </xf>
    <xf numFmtId="0" fontId="15" fillId="14" borderId="1" xfId="0" applyFont="1" applyFill="1" applyBorder="1" applyAlignment="1">
      <alignment horizontal="left" vertical="center" indent="1"/>
    </xf>
    <xf numFmtId="0" fontId="47" fillId="3" borderId="10" xfId="0" applyFont="1" applyFill="1" applyBorder="1" applyAlignment="1">
      <alignment horizontal="left" vertical="center" indent="1"/>
    </xf>
    <xf numFmtId="0" fontId="47" fillId="3" borderId="11" xfId="0" applyFont="1" applyFill="1" applyBorder="1" applyAlignment="1">
      <alignment horizontal="left" vertical="center" indent="1"/>
    </xf>
    <xf numFmtId="0" fontId="47" fillId="3" borderId="12" xfId="0" applyFont="1" applyFill="1" applyBorder="1" applyAlignment="1">
      <alignment horizontal="left" vertical="center" indent="1"/>
    </xf>
    <xf numFmtId="0" fontId="0" fillId="12" borderId="10" xfId="0" applyFill="1" applyBorder="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19" fillId="12" borderId="1" xfId="0" applyFont="1" applyFill="1" applyBorder="1" applyAlignment="1">
      <alignment horizontal="center" vertical="center"/>
    </xf>
    <xf numFmtId="0" fontId="38" fillId="4" borderId="9" xfId="0" applyFont="1" applyFill="1" applyBorder="1" applyAlignment="1" applyProtection="1">
      <alignment horizontal="left" vertical="top" indent="1"/>
      <protection locked="0"/>
    </xf>
    <xf numFmtId="0" fontId="38" fillId="4" borderId="4" xfId="0" applyFont="1" applyFill="1" applyBorder="1" applyAlignment="1" applyProtection="1">
      <alignment horizontal="left" vertical="top" indent="1"/>
      <protection locked="0"/>
    </xf>
    <xf numFmtId="0" fontId="38" fillId="4" borderId="3" xfId="0" applyFont="1" applyFill="1" applyBorder="1" applyAlignment="1" applyProtection="1">
      <alignment horizontal="left" vertical="top" indent="1"/>
      <protection locked="0"/>
    </xf>
    <xf numFmtId="0" fontId="5" fillId="12" borderId="15" xfId="0" applyFont="1" applyFill="1" applyBorder="1" applyAlignment="1">
      <alignment horizontal="left" vertical="top" indent="1"/>
    </xf>
    <xf numFmtId="0" fontId="5" fillId="12" borderId="13" xfId="0" applyFont="1" applyFill="1" applyBorder="1" applyAlignment="1">
      <alignment horizontal="left" vertical="top" indent="1"/>
    </xf>
    <xf numFmtId="0" fontId="5" fillId="12" borderId="5" xfId="0" applyFont="1" applyFill="1" applyBorder="1" applyAlignment="1">
      <alignment horizontal="left" vertical="top" indent="1"/>
    </xf>
    <xf numFmtId="0" fontId="15" fillId="12" borderId="10" xfId="0" applyFont="1" applyFill="1" applyBorder="1" applyAlignment="1">
      <alignment horizontal="left" vertical="center" indent="1"/>
    </xf>
    <xf numFmtId="0" fontId="15" fillId="12" borderId="11" xfId="0" applyFont="1" applyFill="1" applyBorder="1" applyAlignment="1">
      <alignment horizontal="left" vertical="center" indent="1"/>
    </xf>
    <xf numFmtId="0" fontId="15" fillId="12" borderId="12" xfId="0" applyFont="1" applyFill="1" applyBorder="1" applyAlignment="1">
      <alignment horizontal="left" vertical="center" indent="1"/>
    </xf>
  </cellXfs>
  <cellStyles count="6">
    <cellStyle name="Bad" xfId="2" builtinId="27"/>
    <cellStyle name="Comma" xfId="5" builtinId="3"/>
    <cellStyle name="Good" xfId="1" builtinId="26"/>
    <cellStyle name="Neutral" xfId="3" builtinId="28"/>
    <cellStyle name="Normal" xfId="0" builtinId="0"/>
    <cellStyle name="Percent" xfId="4" builtinId="5"/>
  </cellStyles>
  <dxfs count="270">
    <dxf>
      <border>
        <bottom style="thin">
          <color indexed="64"/>
        </bottom>
      </border>
    </dxf>
    <dxf>
      <font>
        <b/>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theme="1"/>
        </left>
        <right style="thin">
          <color theme="1"/>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border diagonalUp="0" diagonalDown="0">
        <left style="thin">
          <color theme="1"/>
        </left>
        <right style="thin">
          <color theme="1"/>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0"/>
        <color theme="1"/>
        <name val="Arial"/>
        <family val="2"/>
        <scheme val="none"/>
      </font>
    </dxf>
    <dxf>
      <border outline="0">
        <bottom style="thin">
          <color theme="1"/>
        </bottom>
      </border>
    </dxf>
    <dxf>
      <font>
        <b val="0"/>
        <i val="0"/>
        <strike val="0"/>
        <condense val="0"/>
        <extend val="0"/>
        <outline val="0"/>
        <shadow val="0"/>
        <u val="none"/>
        <vertAlign val="baseline"/>
        <sz val="10"/>
        <color theme="1"/>
        <name val="Arial"/>
        <family val="2"/>
        <scheme val="none"/>
      </font>
    </dxf>
    <dxf>
      <border outline="0">
        <top style="thin">
          <color theme="1"/>
        </top>
      </border>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border>
        <bottom style="thin">
          <color indexed="64"/>
        </bottom>
      </border>
    </dxf>
    <dxf>
      <font>
        <b/>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ill>
        <patternFill patternType="lightGray"/>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lightGray"/>
      </fill>
    </dxf>
    <dxf>
      <fill>
        <patternFill patternType="lightGray"/>
      </fill>
    </dxf>
    <dxf>
      <fill>
        <patternFill>
          <bgColor theme="4" tint="0.79998168889431442"/>
        </patternFill>
      </fill>
    </dxf>
    <dxf>
      <fill>
        <patternFill>
          <bgColor theme="4" tint="0.79998168889431442"/>
        </patternFill>
      </fill>
    </dxf>
    <dxf>
      <fill>
        <patternFill patternType="lightGray"/>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patternType="lightGray">
          <bgColor theme="0" tint="-0.14996795556505021"/>
        </patternFill>
      </fill>
    </dxf>
    <dxf>
      <fill>
        <patternFill patternType="lightGray">
          <bgColor theme="0" tint="-0.1499679555650502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1" tint="0.34998626667073579"/>
      </font>
      <fill>
        <patternFill>
          <bgColor theme="0" tint="-0.24994659260841701"/>
        </patternFill>
      </fill>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ill>
        <patternFill>
          <bgColor theme="0" tint="-0.24994659260841701"/>
        </patternFill>
      </fill>
    </dxf>
    <dxf>
      <border>
        <left style="thin">
          <color rgb="FF9C0006"/>
        </left>
        <right style="thin">
          <color rgb="FF9C0006"/>
        </right>
        <top style="thin">
          <color rgb="FF9C0006"/>
        </top>
        <bottom style="thin">
          <color rgb="FF9C0006"/>
        </bottom>
      </border>
    </dxf>
    <dxf>
      <font>
        <color theme="1" tint="0.34998626667073579"/>
      </font>
      <fill>
        <patternFill>
          <bgColor theme="0" tint="-0.24994659260841701"/>
        </patternFill>
      </fill>
      <border>
        <left style="thin">
          <color auto="1"/>
        </left>
        <right style="thin">
          <color auto="1"/>
        </right>
        <top style="thin">
          <color auto="1"/>
        </top>
        <bottom style="thin">
          <color auto="1"/>
        </bottom>
        <vertical/>
        <horizontal/>
      </border>
    </dxf>
    <dxf>
      <font>
        <color theme="0" tint="-0.499984740745262"/>
      </font>
      <fill>
        <patternFill>
          <bgColor theme="0" tint="-0.34998626667073579"/>
        </patternFill>
      </fill>
    </dxf>
    <dxf>
      <font>
        <color theme="0" tint="-0.499984740745262"/>
      </font>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1" tint="0.34998626667073579"/>
      </font>
      <fill>
        <patternFill>
          <bgColor theme="0" tint="-0.24994659260841701"/>
        </patternFill>
      </fill>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ill>
        <patternFill>
          <bgColor theme="0" tint="-0.24994659260841701"/>
        </patternFill>
      </fill>
    </dxf>
    <dxf>
      <border>
        <left style="thin">
          <color rgb="FF9C0006"/>
        </left>
        <right style="thin">
          <color rgb="FF9C0006"/>
        </right>
        <top style="thin">
          <color rgb="FF9C0006"/>
        </top>
        <bottom style="thin">
          <color rgb="FF9C0006"/>
        </bottom>
      </border>
    </dxf>
    <dxf>
      <font>
        <color theme="1" tint="0.34998626667073579"/>
      </font>
      <fill>
        <patternFill>
          <bgColor theme="0" tint="-0.24994659260841701"/>
        </patternFill>
      </fill>
      <border>
        <left style="thin">
          <color auto="1"/>
        </left>
        <right style="thin">
          <color auto="1"/>
        </right>
        <top style="thin">
          <color auto="1"/>
        </top>
        <bottom style="thin">
          <color auto="1"/>
        </bottom>
        <vertical/>
        <horizontal/>
      </border>
    </dxf>
    <dxf>
      <font>
        <color theme="0" tint="-0.499984740745262"/>
      </font>
      <fill>
        <patternFill>
          <bgColor theme="0" tint="-0.34998626667073579"/>
        </patternFill>
      </fill>
    </dxf>
    <dxf>
      <font>
        <color theme="0" tint="-0.499984740745262"/>
      </font>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1" tint="0.34998626667073579"/>
      </font>
      <fill>
        <patternFill>
          <bgColor theme="0" tint="-0.24994659260841701"/>
        </patternFill>
      </fill>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ont>
        <color theme="0" tint="-0.499984740745262"/>
      </font>
    </dxf>
    <dxf>
      <font>
        <color theme="0" tint="-0.499984740745262"/>
      </font>
      <fill>
        <patternFill>
          <bgColor theme="0" tint="-0.34998626667073579"/>
        </patternFill>
      </fill>
    </dxf>
    <dxf>
      <fill>
        <patternFill>
          <bgColor theme="0" tint="-0.24994659260841701"/>
        </patternFill>
      </fill>
    </dxf>
    <dxf>
      <border>
        <left style="thin">
          <color rgb="FF9C0006"/>
        </left>
        <right style="thin">
          <color rgb="FF9C0006"/>
        </right>
        <top style="thin">
          <color rgb="FF9C0006"/>
        </top>
        <bottom style="thin">
          <color rgb="FF9C0006"/>
        </bottom>
      </border>
    </dxf>
    <dxf>
      <font>
        <color theme="1" tint="0.34998626667073579"/>
      </font>
      <fill>
        <patternFill>
          <bgColor theme="0" tint="-0.24994659260841701"/>
        </patternFill>
      </fill>
      <border>
        <left style="thin">
          <color auto="1"/>
        </left>
        <right style="thin">
          <color auto="1"/>
        </right>
        <top style="thin">
          <color auto="1"/>
        </top>
        <bottom style="thin">
          <color auto="1"/>
        </bottom>
        <vertical/>
        <horizontal/>
      </border>
    </dxf>
    <dxf>
      <font>
        <color theme="0" tint="-0.499984740745262"/>
      </font>
      <fill>
        <patternFill>
          <bgColor theme="0" tint="-0.34998626667073579"/>
        </patternFill>
      </fill>
    </dxf>
    <dxf>
      <font>
        <color theme="0" tint="-0.499984740745262"/>
      </font>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lightGray">
          <bgColor theme="0" tint="-0.14996795556505021"/>
        </patternFill>
      </fill>
    </dxf>
    <dxf>
      <fill>
        <patternFill patternType="lightGray">
          <bgColor theme="0" tint="-0.14996795556505021"/>
        </patternFill>
      </fill>
    </dxf>
    <dxf>
      <fill>
        <patternFill>
          <bgColor theme="4" tint="0.79998168889431442"/>
        </patternFill>
      </fill>
    </dxf>
    <dxf>
      <fill>
        <patternFill>
          <bgColor theme="4" tint="0.79998168889431442"/>
        </patternFill>
      </fill>
    </dxf>
    <dxf>
      <fill>
        <patternFill patternType="lightGray">
          <bgColor theme="0" tint="-0.14996795556505021"/>
        </patternFill>
      </fill>
    </dxf>
    <dxf>
      <fill>
        <patternFill patternType="lightGray">
          <bgColor theme="0" tint="-0.14996795556505021"/>
        </patternFill>
      </fill>
    </dxf>
    <dxf>
      <fill>
        <patternFill>
          <bgColor theme="4" tint="0.79998168889431442"/>
        </patternFill>
      </fill>
    </dxf>
    <dxf>
      <fill>
        <patternFill patternType="lightGray">
          <bgColor theme="0" tint="-0.14996795556505021"/>
        </patternFill>
      </fill>
    </dxf>
    <dxf>
      <fill>
        <patternFill>
          <bgColor theme="4" tint="0.79998168889431442"/>
        </patternFill>
      </fill>
    </dxf>
    <dxf>
      <fill>
        <patternFill>
          <bgColor theme="4" tint="0.79998168889431442"/>
        </patternFill>
      </fill>
    </dxf>
    <dxf>
      <fill>
        <patternFill patternType="gray0625">
          <bgColor theme="1" tint="0.34998626667073579"/>
        </patternFill>
      </fill>
    </dxf>
    <dxf>
      <fill>
        <patternFill>
          <bgColor theme="4" tint="0.79998168889431442"/>
        </patternFill>
      </fill>
    </dxf>
    <dxf>
      <fill>
        <patternFill>
          <bgColor theme="4" tint="0.79998168889431442"/>
        </patternFill>
      </fill>
    </dxf>
    <dxf>
      <fill>
        <patternFill patternType="lightGray">
          <bgColor theme="0" tint="-0.14996795556505021"/>
        </patternFill>
      </fill>
    </dxf>
    <dxf>
      <fill>
        <patternFill patternType="gray0625">
          <bgColor theme="1" tint="0.34998626667073579"/>
        </patternFill>
      </fill>
    </dxf>
    <dxf>
      <fill>
        <patternFill>
          <bgColor theme="4" tint="0.79998168889431442"/>
        </patternFill>
      </fill>
    </dxf>
    <dxf>
      <fill>
        <patternFill patternType="gray125">
          <bgColor theme="0" tint="-0.14996795556505021"/>
        </patternFill>
      </fill>
    </dxf>
  </dxfs>
  <tableStyles count="1" defaultTableStyle="TableStyleMedium2" defaultPivotStyle="PivotStyleLight16">
    <tableStyle name="Table Style 1" pivot="0" count="0" xr9:uid="{00000000-0011-0000-FFFF-FFFF00000000}"/>
  </tableStyles>
  <colors>
    <mruColors>
      <color rgb="FFF9423A"/>
      <color rgb="FF004788"/>
      <color rgb="FFCCDAEC"/>
      <color rgb="FF283583"/>
      <color rgb="FFA7D37C"/>
      <color rgb="FF333E48"/>
      <color rgb="FF4F9D3A"/>
      <color rgb="FF009BDE"/>
      <color rgb="FFAEE0BF"/>
      <color rgb="FF94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a:t>Units</a:t>
            </a:r>
          </a:p>
        </c:rich>
      </c:tx>
      <c:layout>
        <c:manualLayout>
          <c:xMode val="edge"/>
          <c:yMode val="edge"/>
          <c:x val="0.35643705950013144"/>
          <c:y val="6.278027644742728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286336998101295E-2"/>
          <c:y val="7.7692651824047151E-2"/>
          <c:w val="0.64487968184740463"/>
          <c:h val="0.78166321594849708"/>
        </c:manualLayout>
      </c:layout>
      <c:barChart>
        <c:barDir val="col"/>
        <c:grouping val="clustered"/>
        <c:varyColors val="0"/>
        <c:ser>
          <c:idx val="0"/>
          <c:order val="0"/>
          <c:tx>
            <c:strRef>
              <c:f>DASHBOARD!$E$8</c:f>
              <c:strCache>
                <c:ptCount val="1"/>
                <c:pt idx="0">
                  <c:v>Before Works</c:v>
                </c:pt>
              </c:strCache>
            </c:strRef>
          </c:tx>
          <c:spPr>
            <a:solidFill>
              <a:schemeClr val="bg1">
                <a:lumMod val="50000"/>
              </a:schemeClr>
            </a:solidFill>
            <a:ln>
              <a:noFill/>
            </a:ln>
            <a:effectLst/>
          </c:spPr>
          <c:invertIfNegative val="0"/>
          <c:dPt>
            <c:idx val="0"/>
            <c:invertIfNegative val="0"/>
            <c:bubble3D val="0"/>
            <c:extLst>
              <c:ext xmlns:c16="http://schemas.microsoft.com/office/drawing/2014/chart" uri="{C3380CC4-5D6E-409C-BE32-E72D297353CC}">
                <c16:uniqueId val="{00000002-4C9B-4AA4-B03F-2D4A7D362BEF}"/>
              </c:ext>
            </c:extLst>
          </c:dPt>
          <c:dLbls>
            <c:dLbl>
              <c:idx val="0"/>
              <c:tx>
                <c:rich>
                  <a:bodyPr/>
                  <a:lstStyle/>
                  <a:p>
                    <a:fld id="{3FB1861C-4438-4E78-88FE-FC89BE995C27}" type="VALUE">
                      <a:rPr lang="en-US">
                        <a:solidFill>
                          <a:schemeClr val="bg1"/>
                        </a:solidFill>
                      </a:rPr>
                      <a:pPr/>
                      <a:t>[VALUE]</a:t>
                    </a:fld>
                    <a:endParaRPr lang="en-GB"/>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C9B-4AA4-B03F-2D4A7D362BE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9C-465E-AF21-97AA67A4A4A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9C-465E-AF21-97AA67A4A4A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DASHBOARD!$D$9:$D$11</c:f>
              <c:strCache>
                <c:ptCount val="3"/>
                <c:pt idx="0">
                  <c:v>Biodiversity Units </c:v>
                </c:pt>
                <c:pt idx="1">
                  <c:v>Linear Units (H)</c:v>
                </c:pt>
                <c:pt idx="2">
                  <c:v>Linear Units (W)</c:v>
                </c:pt>
              </c:strCache>
            </c:strRef>
          </c:cat>
          <c:val>
            <c:numRef>
              <c:f>DASHBOARD!$E$9:$E$11</c:f>
              <c:numCache>
                <c:formatCode>#,##0.00_ ;\-#,##0.00\ </c:formatCode>
                <c:ptCount val="3"/>
                <c:pt idx="0">
                  <c:v>0</c:v>
                </c:pt>
                <c:pt idx="1">
                  <c:v>0</c:v>
                </c:pt>
                <c:pt idx="2">
                  <c:v>0</c:v>
                </c:pt>
              </c:numCache>
            </c:numRef>
          </c:val>
          <c:extLst>
            <c:ext xmlns:c16="http://schemas.microsoft.com/office/drawing/2014/chart" uri="{C3380CC4-5D6E-409C-BE32-E72D297353CC}">
              <c16:uniqueId val="{00000000-4C9B-4AA4-B03F-2D4A7D362BEF}"/>
            </c:ext>
          </c:extLst>
        </c:ser>
        <c:ser>
          <c:idx val="1"/>
          <c:order val="1"/>
          <c:tx>
            <c:strRef>
              <c:f>DASHBOARD!$F$8</c:f>
              <c:strCache>
                <c:ptCount val="1"/>
                <c:pt idx="0">
                  <c:v>Post Development</c:v>
                </c:pt>
              </c:strCache>
            </c:strRef>
          </c:tx>
          <c:spPr>
            <a:solidFill>
              <a:srgbClr val="00478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DASHBOARD!$D$9:$D$11</c:f>
              <c:strCache>
                <c:ptCount val="3"/>
                <c:pt idx="0">
                  <c:v>Biodiversity Units </c:v>
                </c:pt>
                <c:pt idx="1">
                  <c:v>Linear Units (H)</c:v>
                </c:pt>
                <c:pt idx="2">
                  <c:v>Linear Units (W)</c:v>
                </c:pt>
              </c:strCache>
            </c:strRef>
          </c:cat>
          <c:val>
            <c:numRef>
              <c:f>DASHBOARD!$F$9:$F$11</c:f>
              <c:numCache>
                <c:formatCode>0.00</c:formatCode>
                <c:ptCount val="3"/>
                <c:pt idx="0">
                  <c:v>0</c:v>
                </c:pt>
                <c:pt idx="1">
                  <c:v>0</c:v>
                </c:pt>
                <c:pt idx="2">
                  <c:v>0</c:v>
                </c:pt>
              </c:numCache>
            </c:numRef>
          </c:val>
          <c:extLst>
            <c:ext xmlns:c16="http://schemas.microsoft.com/office/drawing/2014/chart" uri="{C3380CC4-5D6E-409C-BE32-E72D297353CC}">
              <c16:uniqueId val="{00000001-4C9B-4AA4-B03F-2D4A7D362BEF}"/>
            </c:ext>
          </c:extLst>
        </c:ser>
        <c:dLbls>
          <c:dLblPos val="ctr"/>
          <c:showLegendKey val="0"/>
          <c:showVal val="1"/>
          <c:showCatName val="0"/>
          <c:showSerName val="0"/>
          <c:showPercent val="0"/>
          <c:showBubbleSize val="0"/>
        </c:dLbls>
        <c:gapWidth val="219"/>
        <c:overlap val="-27"/>
        <c:axId val="939828240"/>
        <c:axId val="939827256"/>
      </c:barChart>
      <c:catAx>
        <c:axId val="939828240"/>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939827256"/>
        <c:crosses val="autoZero"/>
        <c:auto val="1"/>
        <c:lblAlgn val="ctr"/>
        <c:lblOffset val="100"/>
        <c:noMultiLvlLbl val="0"/>
      </c:catAx>
      <c:valAx>
        <c:axId val="93982725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600"/>
                  <a:t>Units</a:t>
                </a:r>
              </a:p>
            </c:rich>
          </c:tx>
          <c:layout>
            <c:manualLayout>
              <c:xMode val="edge"/>
              <c:yMode val="edge"/>
              <c:x val="0"/>
              <c:y val="0.4435802337816918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_ ;\-#,##0\ "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39828240"/>
        <c:crosses val="autoZero"/>
        <c:crossBetween val="between"/>
      </c:valAx>
      <c:spPr>
        <a:noFill/>
        <a:ln>
          <a:solidFill>
            <a:srgbClr val="004788"/>
          </a:solidFill>
        </a:ln>
        <a:effectLst/>
      </c:spPr>
    </c:plotArea>
    <c:legend>
      <c:legendPos val="r"/>
      <c:legendEntry>
        <c:idx val="0"/>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74455778546965268"/>
          <c:y val="0.28138387790677744"/>
          <c:w val="0.2414747043732606"/>
          <c:h val="0.17516018512953058"/>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136070</xdr:colOff>
      <xdr:row>3</xdr:row>
      <xdr:rowOff>81642</xdr:rowOff>
    </xdr:from>
    <xdr:to>
      <xdr:col>1</xdr:col>
      <xdr:colOff>788438</xdr:colOff>
      <xdr:row>3</xdr:row>
      <xdr:rowOff>746117</xdr:rowOff>
    </xdr:to>
    <xdr:pic>
      <xdr:nvPicPr>
        <xdr:cNvPr id="2" name="Picture 1">
          <a:extLst>
            <a:ext uri="{FF2B5EF4-FFF2-40B4-BE49-F238E27FC236}">
              <a16:creationId xmlns:a16="http://schemas.microsoft.com/office/drawing/2014/main" id="{813631A3-B1BD-42ED-87CA-5E6907876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445" y="567417"/>
          <a:ext cx="652368" cy="664475"/>
        </a:xfrm>
        <a:prstGeom prst="rect">
          <a:avLst/>
        </a:prstGeom>
      </xdr:spPr>
    </xdr:pic>
    <xdr:clientData/>
  </xdr:twoCellAnchor>
  <xdr:twoCellAnchor editAs="oneCell">
    <xdr:from>
      <xdr:col>3</xdr:col>
      <xdr:colOff>4390243</xdr:colOff>
      <xdr:row>3</xdr:row>
      <xdr:rowOff>54429</xdr:rowOff>
    </xdr:from>
    <xdr:to>
      <xdr:col>3</xdr:col>
      <xdr:colOff>7135005</xdr:colOff>
      <xdr:row>3</xdr:row>
      <xdr:rowOff>781866</xdr:rowOff>
    </xdr:to>
    <xdr:pic>
      <xdr:nvPicPr>
        <xdr:cNvPr id="5" name="Picture 4">
          <a:extLst>
            <a:ext uri="{FF2B5EF4-FFF2-40B4-BE49-F238E27FC236}">
              <a16:creationId xmlns:a16="http://schemas.microsoft.com/office/drawing/2014/main" id="{F761D2C0-2910-4105-9577-05B38D012B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763172" y="544286"/>
          <a:ext cx="2744762" cy="727437"/>
        </a:xfrm>
        <a:prstGeom prst="rect">
          <a:avLst/>
        </a:prstGeom>
      </xdr:spPr>
    </xdr:pic>
    <xdr:clientData/>
  </xdr:twoCellAnchor>
  <xdr:twoCellAnchor>
    <xdr:from>
      <xdr:col>3</xdr:col>
      <xdr:colOff>6599465</xdr:colOff>
      <xdr:row>14</xdr:row>
      <xdr:rowOff>191092</xdr:rowOff>
    </xdr:from>
    <xdr:to>
      <xdr:col>3</xdr:col>
      <xdr:colOff>7466309</xdr:colOff>
      <xdr:row>15</xdr:row>
      <xdr:rowOff>2</xdr:rowOff>
    </xdr:to>
    <xdr:pic>
      <xdr:nvPicPr>
        <xdr:cNvPr id="7" name="Picture 6" descr="wsp_RGB-white-01">
          <a:extLst>
            <a:ext uri="{FF2B5EF4-FFF2-40B4-BE49-F238E27FC236}">
              <a16:creationId xmlns:a16="http://schemas.microsoft.com/office/drawing/2014/main" id="{91C4CBCD-A33D-45D5-BA89-5565E96A28C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59644" y="3973878"/>
          <a:ext cx="866844" cy="421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102535</xdr:colOff>
      <xdr:row>1</xdr:row>
      <xdr:rowOff>73432</xdr:rowOff>
    </xdr:from>
    <xdr:to>
      <xdr:col>4</xdr:col>
      <xdr:colOff>224225</xdr:colOff>
      <xdr:row>1</xdr:row>
      <xdr:rowOff>737907</xdr:rowOff>
    </xdr:to>
    <xdr:pic>
      <xdr:nvPicPr>
        <xdr:cNvPr id="2" name="Picture 1">
          <a:extLst>
            <a:ext uri="{FF2B5EF4-FFF2-40B4-BE49-F238E27FC236}">
              <a16:creationId xmlns:a16="http://schemas.microsoft.com/office/drawing/2014/main" id="{B88AFED0-2F34-48DA-AA63-3FC8AC10A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985" y="359182"/>
          <a:ext cx="664615" cy="664475"/>
        </a:xfrm>
        <a:prstGeom prst="rect">
          <a:avLst/>
        </a:prstGeom>
      </xdr:spPr>
    </xdr:pic>
    <xdr:clientData/>
  </xdr:twoCellAnchor>
  <xdr:twoCellAnchor>
    <xdr:from>
      <xdr:col>1</xdr:col>
      <xdr:colOff>1056</xdr:colOff>
      <xdr:row>7</xdr:row>
      <xdr:rowOff>4544786</xdr:rowOff>
    </xdr:from>
    <xdr:to>
      <xdr:col>11</xdr:col>
      <xdr:colOff>0</xdr:colOff>
      <xdr:row>10</xdr:row>
      <xdr:rowOff>68036</xdr:rowOff>
    </xdr:to>
    <xdr:sp macro="" textlink="">
      <xdr:nvSpPr>
        <xdr:cNvPr id="3" name="Striped Right Arrow 32">
          <a:extLst>
            <a:ext uri="{FF2B5EF4-FFF2-40B4-BE49-F238E27FC236}">
              <a16:creationId xmlns:a16="http://schemas.microsoft.com/office/drawing/2014/main" id="{C0AB69B2-2362-4AFB-8A5D-A4365B992049}"/>
            </a:ext>
          </a:extLst>
        </xdr:cNvPr>
        <xdr:cNvSpPr/>
      </xdr:nvSpPr>
      <xdr:spPr>
        <a:xfrm>
          <a:off x="172506" y="6773636"/>
          <a:ext cx="17143944" cy="495300"/>
        </a:xfrm>
        <a:prstGeom prst="stripedRightArrow">
          <a:avLst/>
        </a:prstGeom>
        <a:solidFill>
          <a:schemeClr val="bg1">
            <a:lumMod val="50000"/>
          </a:schemeClr>
        </a:solidFill>
        <a:ln w="3175">
          <a:solidFill>
            <a:srgbClr val="333E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2154137</xdr:colOff>
      <xdr:row>1</xdr:row>
      <xdr:rowOff>54428</xdr:rowOff>
    </xdr:from>
    <xdr:to>
      <xdr:col>10</xdr:col>
      <xdr:colOff>2104899</xdr:colOff>
      <xdr:row>1</xdr:row>
      <xdr:rowOff>781865</xdr:rowOff>
    </xdr:to>
    <xdr:pic>
      <xdr:nvPicPr>
        <xdr:cNvPr id="7" name="Picture 6">
          <a:extLst>
            <a:ext uri="{FF2B5EF4-FFF2-40B4-BE49-F238E27FC236}">
              <a16:creationId xmlns:a16="http://schemas.microsoft.com/office/drawing/2014/main" id="{0DA3BD2B-0FE3-445F-8430-4026F201CE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159423" y="344714"/>
          <a:ext cx="2744762" cy="727437"/>
        </a:xfrm>
        <a:prstGeom prst="rect">
          <a:avLst/>
        </a:prstGeom>
      </xdr:spPr>
    </xdr:pic>
    <xdr:clientData/>
  </xdr:twoCellAnchor>
  <xdr:twoCellAnchor>
    <xdr:from>
      <xdr:col>10</xdr:col>
      <xdr:colOff>1632857</xdr:colOff>
      <xdr:row>18</xdr:row>
      <xdr:rowOff>223750</xdr:rowOff>
    </xdr:from>
    <xdr:to>
      <xdr:col>10</xdr:col>
      <xdr:colOff>2499701</xdr:colOff>
      <xdr:row>19</xdr:row>
      <xdr:rowOff>13609</xdr:rowOff>
    </xdr:to>
    <xdr:pic>
      <xdr:nvPicPr>
        <xdr:cNvPr id="9" name="Picture 8" descr="wsp_RGB-white-01">
          <a:extLst>
            <a:ext uri="{FF2B5EF4-FFF2-40B4-BE49-F238E27FC236}">
              <a16:creationId xmlns:a16="http://schemas.microsoft.com/office/drawing/2014/main" id="{DB758086-309A-46F7-8095-014EE0D0D344}"/>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4357" y="7204214"/>
          <a:ext cx="866844" cy="40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176891</xdr:colOff>
      <xdr:row>1</xdr:row>
      <xdr:rowOff>68035</xdr:rowOff>
    </xdr:from>
    <xdr:to>
      <xdr:col>1</xdr:col>
      <xdr:colOff>829259</xdr:colOff>
      <xdr:row>1</xdr:row>
      <xdr:rowOff>732510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185" y="348182"/>
          <a:ext cx="652368" cy="664475"/>
        </a:xfrm>
        <a:prstGeom prst="rect">
          <a:avLst/>
        </a:prstGeom>
      </xdr:spPr>
    </xdr:pic>
    <xdr:clientData/>
  </xdr:twoCellAnchor>
  <xdr:twoCellAnchor>
    <xdr:from>
      <xdr:col>9</xdr:col>
      <xdr:colOff>2258785</xdr:colOff>
      <xdr:row>22</xdr:row>
      <xdr:rowOff>0</xdr:rowOff>
    </xdr:from>
    <xdr:to>
      <xdr:col>9</xdr:col>
      <xdr:colOff>2975185</xdr:colOff>
      <xdr:row>22</xdr:row>
      <xdr:rowOff>0</xdr:rowOff>
    </xdr:to>
    <xdr:pic>
      <xdr:nvPicPr>
        <xdr:cNvPr id="7" name="Picture 6" descr="wsp_RGB-white-01">
          <a:extLst>
            <a:ext uri="{FF2B5EF4-FFF2-40B4-BE49-F238E27FC236}">
              <a16:creationId xmlns:a16="http://schemas.microsoft.com/office/drawing/2014/main" id="{9B93106E-9B68-4C4D-9D51-986DDF7D548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0960" y="6723288"/>
          <a:ext cx="716400" cy="340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2823154</xdr:colOff>
      <xdr:row>1</xdr:row>
      <xdr:rowOff>54429</xdr:rowOff>
    </xdr:from>
    <xdr:to>
      <xdr:col>4</xdr:col>
      <xdr:colOff>2184274</xdr:colOff>
      <xdr:row>1</xdr:row>
      <xdr:rowOff>781866</xdr:rowOff>
    </xdr:to>
    <xdr:pic>
      <xdr:nvPicPr>
        <xdr:cNvPr id="8" name="Picture 7">
          <a:extLst>
            <a:ext uri="{FF2B5EF4-FFF2-40B4-BE49-F238E27FC236}">
              <a16:creationId xmlns:a16="http://schemas.microsoft.com/office/drawing/2014/main" id="{BC588315-4FA9-43A1-AA1C-0AD5526FA8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418083" y="326572"/>
          <a:ext cx="2744762" cy="727437"/>
        </a:xfrm>
        <a:prstGeom prst="rect">
          <a:avLst/>
        </a:prstGeom>
      </xdr:spPr>
    </xdr:pic>
    <xdr:clientData/>
  </xdr:twoCellAnchor>
  <xdr:twoCellAnchor>
    <xdr:from>
      <xdr:col>4</xdr:col>
      <xdr:colOff>1728108</xdr:colOff>
      <xdr:row>23</xdr:row>
      <xdr:rowOff>217716</xdr:rowOff>
    </xdr:from>
    <xdr:to>
      <xdr:col>4</xdr:col>
      <xdr:colOff>2594952</xdr:colOff>
      <xdr:row>24</xdr:row>
      <xdr:rowOff>7575</xdr:rowOff>
    </xdr:to>
    <xdr:pic>
      <xdr:nvPicPr>
        <xdr:cNvPr id="11" name="Picture 10" descr="wsp_RGB-white-01">
          <a:extLst>
            <a:ext uri="{FF2B5EF4-FFF2-40B4-BE49-F238E27FC236}">
              <a16:creationId xmlns:a16="http://schemas.microsoft.com/office/drawing/2014/main" id="{0C834198-BD9C-4A51-B2E0-1FEC486A5904}"/>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501" y="7198180"/>
          <a:ext cx="866844" cy="40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108856</xdr:colOff>
      <xdr:row>1</xdr:row>
      <xdr:rowOff>81642</xdr:rowOff>
    </xdr:from>
    <xdr:to>
      <xdr:col>2</xdr:col>
      <xdr:colOff>259393</xdr:colOff>
      <xdr:row>1</xdr:row>
      <xdr:rowOff>753737</xdr:rowOff>
    </xdr:to>
    <xdr:pic>
      <xdr:nvPicPr>
        <xdr:cNvPr id="3" name="Picture 2">
          <a:extLst>
            <a:ext uri="{FF2B5EF4-FFF2-40B4-BE49-F238E27FC236}">
              <a16:creationId xmlns:a16="http://schemas.microsoft.com/office/drawing/2014/main" id="{883B9B07-47B1-4557-8D96-8A2AF5151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9" y="367392"/>
          <a:ext cx="652368" cy="664475"/>
        </a:xfrm>
        <a:prstGeom prst="rect">
          <a:avLst/>
        </a:prstGeom>
      </xdr:spPr>
    </xdr:pic>
    <xdr:clientData/>
  </xdr:twoCellAnchor>
  <xdr:twoCellAnchor editAs="oneCell">
    <xdr:from>
      <xdr:col>70</xdr:col>
      <xdr:colOff>4121359</xdr:colOff>
      <xdr:row>1</xdr:row>
      <xdr:rowOff>54428</xdr:rowOff>
    </xdr:from>
    <xdr:to>
      <xdr:col>70</xdr:col>
      <xdr:colOff>6902060</xdr:colOff>
      <xdr:row>1</xdr:row>
      <xdr:rowOff>791390</xdr:rowOff>
    </xdr:to>
    <xdr:pic>
      <xdr:nvPicPr>
        <xdr:cNvPr id="7" name="Picture 6">
          <a:extLst>
            <a:ext uri="{FF2B5EF4-FFF2-40B4-BE49-F238E27FC236}">
              <a16:creationId xmlns:a16="http://schemas.microsoft.com/office/drawing/2014/main" id="{08CFF445-22F7-4D02-B4BC-751AD3FD7A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1274645" y="326571"/>
          <a:ext cx="2780701" cy="736962"/>
        </a:xfrm>
        <a:prstGeom prst="rect">
          <a:avLst/>
        </a:prstGeom>
      </xdr:spPr>
    </xdr:pic>
    <xdr:clientData/>
  </xdr:twoCellAnchor>
  <xdr:twoCellAnchor>
    <xdr:from>
      <xdr:col>70</xdr:col>
      <xdr:colOff>6327320</xdr:colOff>
      <xdr:row>512</xdr:row>
      <xdr:rowOff>204108</xdr:rowOff>
    </xdr:from>
    <xdr:to>
      <xdr:col>70</xdr:col>
      <xdr:colOff>7194164</xdr:colOff>
      <xdr:row>512</xdr:row>
      <xdr:rowOff>606289</xdr:rowOff>
    </xdr:to>
    <xdr:pic>
      <xdr:nvPicPr>
        <xdr:cNvPr id="10" name="Picture 9" descr="wsp_RGB-white-01">
          <a:extLst>
            <a:ext uri="{FF2B5EF4-FFF2-40B4-BE49-F238E27FC236}">
              <a16:creationId xmlns:a16="http://schemas.microsoft.com/office/drawing/2014/main" id="{936ED63C-CD56-4FA9-A461-F41663BF682F}"/>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71963" y="195248894"/>
          <a:ext cx="866844" cy="40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272143</xdr:colOff>
      <xdr:row>7</xdr:row>
      <xdr:rowOff>108858</xdr:rowOff>
    </xdr:from>
    <xdr:to>
      <xdr:col>5</xdr:col>
      <xdr:colOff>326572</xdr:colOff>
      <xdr:row>22</xdr:row>
      <xdr:rowOff>217714</xdr:rowOff>
    </xdr:to>
    <xdr:graphicFrame macro="">
      <xdr:nvGraphicFramePr>
        <xdr:cNvPr id="2" name="Chart 1">
          <a:extLst>
            <a:ext uri="{FF2B5EF4-FFF2-40B4-BE49-F238E27FC236}">
              <a16:creationId xmlns:a16="http://schemas.microsoft.com/office/drawing/2014/main" id="{A8CF5494-B876-42CC-834F-630BA715B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122465</xdr:colOff>
      <xdr:row>1</xdr:row>
      <xdr:rowOff>68036</xdr:rowOff>
    </xdr:from>
    <xdr:to>
      <xdr:col>1</xdr:col>
      <xdr:colOff>774833</xdr:colOff>
      <xdr:row>1</xdr:row>
      <xdr:rowOff>732511</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858" y="340179"/>
          <a:ext cx="652368" cy="664475"/>
        </a:xfrm>
        <a:prstGeom prst="rect">
          <a:avLst/>
        </a:prstGeom>
      </xdr:spPr>
    </xdr:pic>
    <xdr:clientData/>
  </xdr:twoCellAnchor>
  <xdr:twoCellAnchor editAs="oneCell">
    <xdr:from>
      <xdr:col>7</xdr:col>
      <xdr:colOff>666423</xdr:colOff>
      <xdr:row>1</xdr:row>
      <xdr:rowOff>54428</xdr:rowOff>
    </xdr:from>
    <xdr:to>
      <xdr:col>8</xdr:col>
      <xdr:colOff>1306614</xdr:colOff>
      <xdr:row>1</xdr:row>
      <xdr:rowOff>781865</xdr:rowOff>
    </xdr:to>
    <xdr:pic>
      <xdr:nvPicPr>
        <xdr:cNvPr id="10" name="Picture 9">
          <a:extLst>
            <a:ext uri="{FF2B5EF4-FFF2-40B4-BE49-F238E27FC236}">
              <a16:creationId xmlns:a16="http://schemas.microsoft.com/office/drawing/2014/main" id="{30880DF9-B5D8-42F3-ABEF-6513376777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7085709" y="317499"/>
          <a:ext cx="2744762" cy="727437"/>
        </a:xfrm>
        <a:prstGeom prst="rect">
          <a:avLst/>
        </a:prstGeom>
      </xdr:spPr>
    </xdr:pic>
    <xdr:clientData/>
  </xdr:twoCellAnchor>
  <xdr:twoCellAnchor>
    <xdr:from>
      <xdr:col>8</xdr:col>
      <xdr:colOff>816429</xdr:colOff>
      <xdr:row>22</xdr:row>
      <xdr:rowOff>217716</xdr:rowOff>
    </xdr:from>
    <xdr:to>
      <xdr:col>8</xdr:col>
      <xdr:colOff>1683273</xdr:colOff>
      <xdr:row>23</xdr:row>
      <xdr:rowOff>7576</xdr:rowOff>
    </xdr:to>
    <xdr:pic>
      <xdr:nvPicPr>
        <xdr:cNvPr id="11" name="Picture 10" descr="wsp_RGB-white-01">
          <a:extLst>
            <a:ext uri="{FF2B5EF4-FFF2-40B4-BE49-F238E27FC236}">
              <a16:creationId xmlns:a16="http://schemas.microsoft.com/office/drawing/2014/main" id="{BF53D37F-80FE-457C-99D0-56CD387AF172}"/>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19322" y="8409216"/>
          <a:ext cx="866844" cy="40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176891</xdr:colOff>
      <xdr:row>1</xdr:row>
      <xdr:rowOff>68035</xdr:rowOff>
    </xdr:from>
    <xdr:to>
      <xdr:col>1</xdr:col>
      <xdr:colOff>829259</xdr:colOff>
      <xdr:row>1</xdr:row>
      <xdr:rowOff>732510</xdr:rowOff>
    </xdr:to>
    <xdr:pic>
      <xdr:nvPicPr>
        <xdr:cNvPr id="2" name="Picture 1">
          <a:extLst>
            <a:ext uri="{FF2B5EF4-FFF2-40B4-BE49-F238E27FC236}">
              <a16:creationId xmlns:a16="http://schemas.microsoft.com/office/drawing/2014/main" id="{F2289BC2-8CDE-4DA1-A104-C896A4C78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891" y="344260"/>
          <a:ext cx="652368" cy="664475"/>
        </a:xfrm>
        <a:prstGeom prst="rect">
          <a:avLst/>
        </a:prstGeom>
      </xdr:spPr>
    </xdr:pic>
    <xdr:clientData/>
  </xdr:twoCellAnchor>
  <xdr:twoCellAnchor>
    <xdr:from>
      <xdr:col>9</xdr:col>
      <xdr:colOff>2258785</xdr:colOff>
      <xdr:row>29</xdr:row>
      <xdr:rowOff>0</xdr:rowOff>
    </xdr:from>
    <xdr:to>
      <xdr:col>9</xdr:col>
      <xdr:colOff>2975185</xdr:colOff>
      <xdr:row>29</xdr:row>
      <xdr:rowOff>0</xdr:rowOff>
    </xdr:to>
    <xdr:pic>
      <xdr:nvPicPr>
        <xdr:cNvPr id="3" name="Picture 2" descr="wsp_RGB-white-01">
          <a:extLst>
            <a:ext uri="{FF2B5EF4-FFF2-40B4-BE49-F238E27FC236}">
              <a16:creationId xmlns:a16="http://schemas.microsoft.com/office/drawing/2014/main" id="{CA93DDC3-8EDB-4E8B-A834-1DFA019BAE1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683895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1110921</xdr:colOff>
      <xdr:row>1</xdr:row>
      <xdr:rowOff>54429</xdr:rowOff>
    </xdr:from>
    <xdr:to>
      <xdr:col>4</xdr:col>
      <xdr:colOff>3855683</xdr:colOff>
      <xdr:row>1</xdr:row>
      <xdr:rowOff>781866</xdr:rowOff>
    </xdr:to>
    <xdr:pic>
      <xdr:nvPicPr>
        <xdr:cNvPr id="4" name="Picture 3">
          <a:extLst>
            <a:ext uri="{FF2B5EF4-FFF2-40B4-BE49-F238E27FC236}">
              <a16:creationId xmlns:a16="http://schemas.microsoft.com/office/drawing/2014/main" id="{C77CC16F-99C3-402F-902C-D18A81F8EA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873921" y="326572"/>
          <a:ext cx="2744762" cy="727437"/>
        </a:xfrm>
        <a:prstGeom prst="rect">
          <a:avLst/>
        </a:prstGeom>
      </xdr:spPr>
    </xdr:pic>
    <xdr:clientData/>
  </xdr:twoCellAnchor>
  <xdr:twoCellAnchor>
    <xdr:from>
      <xdr:col>4</xdr:col>
      <xdr:colOff>3306537</xdr:colOff>
      <xdr:row>30</xdr:row>
      <xdr:rowOff>190502</xdr:rowOff>
    </xdr:from>
    <xdr:to>
      <xdr:col>4</xdr:col>
      <xdr:colOff>4173381</xdr:colOff>
      <xdr:row>30</xdr:row>
      <xdr:rowOff>592683</xdr:rowOff>
    </xdr:to>
    <xdr:pic>
      <xdr:nvPicPr>
        <xdr:cNvPr id="5" name="Picture 4" descr="wsp_RGB-white-01">
          <a:extLst>
            <a:ext uri="{FF2B5EF4-FFF2-40B4-BE49-F238E27FC236}">
              <a16:creationId xmlns:a16="http://schemas.microsoft.com/office/drawing/2014/main" id="{2792A471-00DB-4155-A21E-4C48D8DB8A1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61323" y="8967109"/>
          <a:ext cx="866844" cy="40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700535xx/70053525%20-%20SSEN%20-%20BNG%20Assessment%20Guidance/Toolkit%20Development/SSE%20Biodiversity%20Toolkit%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 V1"/>
      <sheetName val="Guide"/>
      <sheetName val="Project Details"/>
      <sheetName val="Habitat Matrix"/>
      <sheetName val="Location Info"/>
      <sheetName val="Unit Calculation"/>
      <sheetName val="Linear Unit Calculation"/>
      <sheetName val="Sheet1"/>
      <sheetName val="Offset Units"/>
      <sheetName val="DASHBOARD"/>
      <sheetName val="Notes"/>
      <sheetName val="Dropdowns"/>
      <sheetName val="SSE Biodiversity Toolkit V1"/>
    </sheetNames>
    <sheetDataSet>
      <sheetData sheetId="0"/>
      <sheetData sheetId="1"/>
      <sheetData sheetId="2"/>
      <sheetData sheetId="3"/>
      <sheetData sheetId="4"/>
      <sheetData sheetId="5">
        <row r="12">
          <cell r="K12" t="e">
            <v>#REF!</v>
          </cell>
        </row>
      </sheetData>
      <sheetData sheetId="6">
        <row r="11">
          <cell r="H11" t="e">
            <v>#REF!</v>
          </cell>
        </row>
      </sheetData>
      <sheetData sheetId="7"/>
      <sheetData sheetId="8">
        <row r="7">
          <cell r="AJ7">
            <v>0</v>
          </cell>
        </row>
      </sheetData>
      <sheetData sheetId="9"/>
      <sheetData sheetId="10"/>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65:B68" totalsRowShown="0" headerRowDxfId="22">
  <autoFilter ref="B65:B68" xr:uid="{00000000-0009-0000-0100-000003000000}"/>
  <tableColumns count="1">
    <tableColumn id="1" xr3:uid="{00000000-0010-0000-0000-000001000000}" name="Significance_LU"/>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onnectivity_LU" displayName="Connectivity_LU" ref="B59:B62" totalsRowShown="0" headerRowDxfId="21">
  <autoFilter ref="B59:B62" xr:uid="{00000000-0009-0000-0100-000004000000}"/>
  <tableColumns count="1">
    <tableColumn id="1" xr3:uid="{00000000-0010-0000-0100-000001000000}" name="Connectivity_LU"/>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ondition_LU" displayName="Condition_LU" ref="B53:B56" totalsRowShown="0" headerRowDxfId="20" headerRowBorderDxfId="19">
  <autoFilter ref="B53:B56" xr:uid="{00000000-0009-0000-0100-000005000000}"/>
  <tableColumns count="1">
    <tableColumn id="1" xr3:uid="{00000000-0010-0000-0200-000001000000}" name="Linear"/>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Distinctiveness_LU" displayName="Distinctiveness_LU" ref="B44:B50" totalsRowShown="0" headerRowDxfId="18">
  <autoFilter ref="B44:B50" xr:uid="{00000000-0009-0000-0100-000006000000}"/>
  <tableColumns count="1">
    <tableColumn id="1" xr3:uid="{00000000-0010-0000-0300-000001000000}" name="Distinctiveness_LU"/>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Distinctiveness_BU" displayName="Distinctiveness_BU" ref="B10:B16" totalsRowShown="0" headerRowDxfId="17">
  <autoFilter ref="B10:B16" xr:uid="{00000000-0009-0000-0100-000007000000}"/>
  <tableColumns count="1">
    <tableColumn id="1" xr3:uid="{00000000-0010-0000-0400-000001000000}" name="Distinctiveness_BU"/>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ondition_BU" displayName="Condition_BU" ref="B19:B26" totalsRowShown="0" headerRowDxfId="16" headerRowBorderDxfId="15">
  <autoFilter ref="B19:B26" xr:uid="{00000000-0009-0000-0100-000008000000}"/>
  <tableColumns count="1">
    <tableColumn id="1" xr3:uid="{00000000-0010-0000-0500-000001000000}" name="Biodiversit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onnectivity_BU" displayName="Connectivity_BU" ref="B29:B32" totalsRowShown="0" headerRowDxfId="14">
  <autoFilter ref="B29:B32" xr:uid="{00000000-0009-0000-0100-000009000000}"/>
  <tableColumns count="1">
    <tableColumn id="1" xr3:uid="{00000000-0010-0000-0600-000001000000}" name="Connectivity_BU"/>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ignificance_BU" displayName="Significance_BU" ref="B35:B38" totalsRowShown="0" headerRowDxfId="13">
  <autoFilter ref="B35:B38" xr:uid="{00000000-0009-0000-0100-00000A000000}"/>
  <tableColumns count="1">
    <tableColumn id="1" xr3:uid="{00000000-0010-0000-0700-000001000000}" name="Significance_BU"/>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9" displayName="Table19" ref="B2:B5" totalsRowShown="0">
  <autoFilter ref="B2:B5" xr:uid="{00000000-0009-0000-0100-000013000000}"/>
  <tableColumns count="1">
    <tableColumn id="1" xr3:uid="{00000000-0010-0000-0800-000001000000}" name="B_L"/>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1921" displayName="Table1921" ref="D2:D4" totalsRowShown="0">
  <autoFilter ref="D2:D4" xr:uid="{00000000-0009-0000-0100-000014000000}"/>
  <tableColumns count="1">
    <tableColumn id="1" xr3:uid="{00000000-0010-0000-0900-000001000000}" name="ProjectType"/>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le2" displayName="Table2" ref="F2:F4" totalsRowShown="0" headerRowDxfId="12" tableBorderDxfId="11">
  <autoFilter ref="F2:F4" xr:uid="{00000000-0009-0000-0100-000002000000}"/>
  <tableColumns count="1">
    <tableColumn id="1" xr3:uid="{00000000-0010-0000-0A00-000001000000}" name="System"/>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able1" displayName="Table1" ref="H2:H5" totalsRowShown="0" headerRowDxfId="10" dataDxfId="8" headerRowBorderDxfId="9" tableBorderDxfId="7">
  <autoFilter ref="H2:H5" xr:uid="{00000000-0009-0000-0100-000001000000}"/>
  <tableColumns count="1">
    <tableColumn id="1" xr3:uid="{00000000-0010-0000-0B00-000001000000}" name="Phase1" dataDxfId="6"/>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 displayName="Table11" ref="I2:I5" totalsRowShown="0" dataDxfId="5" tableBorderDxfId="4">
  <autoFilter ref="I2:I5" xr:uid="{00000000-0009-0000-0100-00000B000000}"/>
  <tableColumns count="1">
    <tableColumn id="1" xr3:uid="{00000000-0010-0000-0C00-000001000000}" name="UKHab" dataDxfId="3"/>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2" displayName="Table12" ref="K2:K5" totalsRowShown="0">
  <autoFilter ref="K2:K5" xr:uid="{00000000-0009-0000-0100-00000C000000}"/>
  <tableColumns count="1">
    <tableColumn id="1" xr3:uid="{00000000-0010-0000-0D00-000001000000}" name="AWA"/>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4" displayName="Table14" ref="B74:C78" totalsRowShown="0">
  <autoFilter ref="B74:C78" xr:uid="{00000000-0009-0000-0100-00000E000000}"/>
  <tableColumns count="2">
    <tableColumn id="1" xr3:uid="{00000000-0010-0000-0E00-000001000000}" name="Difficulty"/>
    <tableColumn id="2" xr3:uid="{00000000-0010-0000-0E00-000002000000}" name="Multiplier" dataDxfId="2"/>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 displayName="Table15" ref="B80:C83" totalsRowShown="0">
  <autoFilter ref="B80:C83" xr:uid="{00000000-0009-0000-0100-00000F000000}"/>
  <tableColumns count="2">
    <tableColumn id="1" xr3:uid="{00000000-0010-0000-0F00-000001000000}" name="Spatial"/>
    <tableColumn id="2" xr3:uid="{00000000-0010-0000-0F00-000002000000}" name="Multiplier"/>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16" displayName="Table16" ref="B85:C118" totalsRowShown="0">
  <autoFilter ref="B85:C118" xr:uid="{00000000-0009-0000-0100-000010000000}"/>
  <tableColumns count="2">
    <tableColumn id="1" xr3:uid="{00000000-0010-0000-1000-000001000000}" name="Temporal"/>
    <tableColumn id="2" xr3:uid="{00000000-0010-0000-1000-000002000000}" name="Multiplier"/>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13" displayName="Table13" ref="C2:C4" totalsRowShown="0">
  <autoFilter ref="C2:C4" xr:uid="{00000000-0009-0000-0100-00000D000000}"/>
  <tableColumns count="1">
    <tableColumn id="1" xr3:uid="{00000000-0010-0000-1100-000001000000}" name="Site type"/>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418AA6E-B824-4670-8620-0127E4050A17}" name="Condition_BU18" displayName="Condition_BU18" ref="E19:E26" totalsRowShown="0" headerRowDxfId="1" headerRowBorderDxfId="0">
  <autoFilter ref="E19:E26" xr:uid="{BE704C6B-7DF2-4660-B5E8-3A4E1D9D0C02}"/>
  <tableColumns count="1">
    <tableColumn id="1" xr3:uid="{7696FF7E-1E4B-46C1-BB71-7F7D496C2183}" name="Biodiversit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externalLinkPath" Target="/Users/jean.bartlett/AppData/Local/Microsoft/Windows/Temporary%20Internet%20Files/Content.Outlook/0WQKKDA5/Biodiversity%20Toolkit%20-%20V1%20(JLB)%20Demonstration.xls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0" tint="-0.499984740745262"/>
    <pageSetUpPr fitToPage="1"/>
  </sheetPr>
  <dimension ref="A1:XFC17"/>
  <sheetViews>
    <sheetView showGridLines="0" showRowColHeaders="0" zoomScaleNormal="100" workbookViewId="0">
      <selection activeCell="B10" sqref="B10"/>
    </sheetView>
  </sheetViews>
  <sheetFormatPr defaultColWidth="0" defaultRowHeight="12.75" customHeight="1" zeroHeight="1" x14ac:dyDescent="0.2"/>
  <cols>
    <col min="1" max="1" width="5.7109375" style="48" customWidth="1"/>
    <col min="2" max="2" width="113" style="48" customWidth="1"/>
    <col min="3" max="3" width="1.140625" style="48" customWidth="1"/>
    <col min="4" max="4" width="113" style="48" customWidth="1"/>
    <col min="5" max="5" width="0.28515625" style="48" customWidth="1"/>
    <col min="6" max="6" width="5.7109375" style="48" customWidth="1"/>
    <col min="7" max="7" width="29.42578125" style="48" hidden="1" customWidth="1"/>
    <col min="8" max="9" width="0" style="48" hidden="1"/>
    <col min="10" max="16382" width="9.140625" style="48" hidden="1"/>
    <col min="16383" max="16383" width="0.7109375" style="48" hidden="1" customWidth="1"/>
    <col min="16384" max="16384" width="0.7109375" style="48" hidden="1"/>
  </cols>
  <sheetData>
    <row r="1" spans="1:16383" s="1" customFormat="1" x14ac:dyDescent="0.2">
      <c r="A1" s="5"/>
      <c r="B1" s="5"/>
      <c r="C1" s="5"/>
      <c r="D1" s="5"/>
      <c r="E1" s="5"/>
      <c r="F1" s="5"/>
      <c r="G1" s="5"/>
    </row>
    <row r="2" spans="1:16383" s="1" customFormat="1" x14ac:dyDescent="0.2">
      <c r="A2" s="5"/>
      <c r="B2" s="118"/>
      <c r="C2" s="9"/>
      <c r="D2" s="118"/>
      <c r="E2" s="5"/>
      <c r="F2" s="5"/>
      <c r="G2" s="5"/>
    </row>
    <row r="3" spans="1:16383" s="1" customFormat="1" x14ac:dyDescent="0.2">
      <c r="A3" s="5"/>
      <c r="B3" s="5"/>
      <c r="C3" s="9"/>
      <c r="D3" s="9"/>
      <c r="E3" s="5"/>
      <c r="F3" s="5"/>
      <c r="G3" s="5"/>
    </row>
    <row r="4" spans="1:16383" s="1" customFormat="1" ht="63.75" customHeight="1" x14ac:dyDescent="0.2">
      <c r="A4" s="5"/>
      <c r="B4" s="224" t="s">
        <v>0</v>
      </c>
      <c r="C4" s="225"/>
      <c r="D4" s="225"/>
      <c r="E4" s="226"/>
      <c r="F4" s="5"/>
      <c r="G4" s="5"/>
    </row>
    <row r="5" spans="1:16383" s="1" customFormat="1" ht="7.5" customHeight="1" x14ac:dyDescent="0.2">
      <c r="A5" s="5"/>
      <c r="B5" s="82"/>
      <c r="C5" s="83"/>
      <c r="D5" s="233"/>
      <c r="E5" s="234"/>
      <c r="F5" s="10"/>
      <c r="G5" s="10"/>
      <c r="H5" s="119"/>
      <c r="I5" s="119"/>
    </row>
    <row r="6" spans="1:16383" s="5" customFormat="1" ht="6" customHeight="1" x14ac:dyDescent="0.2">
      <c r="A6" s="50"/>
      <c r="B6" s="50"/>
      <c r="C6" s="50"/>
      <c r="D6" s="50"/>
      <c r="E6" s="50"/>
      <c r="F6" s="50"/>
      <c r="G6" s="10"/>
      <c r="H6" s="10"/>
      <c r="I6" s="10"/>
    </row>
    <row r="7" spans="1:16383" s="51" customFormat="1" ht="33.75" customHeight="1" x14ac:dyDescent="0.2">
      <c r="A7" s="50"/>
      <c r="B7" s="227" t="s">
        <v>1</v>
      </c>
      <c r="C7" s="228"/>
      <c r="D7" s="228"/>
      <c r="E7" s="229"/>
      <c r="F7" s="50"/>
      <c r="G7" s="50"/>
    </row>
    <row r="8" spans="1:16383" s="51" customFormat="1" ht="33" customHeight="1" x14ac:dyDescent="0.2">
      <c r="A8" s="50"/>
      <c r="B8" s="230" t="s">
        <v>2</v>
      </c>
      <c r="C8" s="231"/>
      <c r="D8" s="231"/>
      <c r="E8" s="232"/>
      <c r="F8" s="50"/>
      <c r="G8" s="50"/>
    </row>
    <row r="9" spans="1:16383" s="53" customFormat="1" ht="25.5" customHeight="1" x14ac:dyDescent="0.2">
      <c r="A9" s="52"/>
      <c r="B9" s="120" t="s">
        <v>3</v>
      </c>
      <c r="C9" s="121"/>
      <c r="D9" s="122" t="s">
        <v>4</v>
      </c>
      <c r="E9" s="123"/>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c r="XER9" s="52"/>
      <c r="XES9" s="52"/>
      <c r="XET9" s="52"/>
      <c r="XEU9" s="52"/>
      <c r="XEV9" s="52"/>
      <c r="XEW9" s="52"/>
      <c r="XEX9" s="52"/>
      <c r="XEY9" s="52"/>
      <c r="XEZ9" s="52"/>
      <c r="XFA9" s="52"/>
      <c r="XFB9" s="52"/>
      <c r="XFC9" s="52"/>
    </row>
    <row r="10" spans="1:16383" s="53" customFormat="1" ht="25.5" customHeight="1" x14ac:dyDescent="0.2">
      <c r="A10" s="52"/>
      <c r="B10" s="120" t="s">
        <v>5</v>
      </c>
      <c r="C10" s="121"/>
      <c r="D10" s="122" t="s">
        <v>6</v>
      </c>
      <c r="E10" s="123"/>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c r="XFB10" s="52"/>
      <c r="XFC10" s="52"/>
    </row>
    <row r="11" spans="1:16383" s="53" customFormat="1" ht="25.5" customHeight="1" x14ac:dyDescent="0.2">
      <c r="A11" s="52"/>
      <c r="B11" s="124" t="s">
        <v>7</v>
      </c>
      <c r="C11" s="121"/>
      <c r="D11" s="125" t="s">
        <v>8</v>
      </c>
      <c r="E11" s="123"/>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2"/>
      <c r="BNG11" s="52"/>
      <c r="BNH11" s="52"/>
      <c r="BNI11" s="52"/>
      <c r="BNJ11" s="52"/>
      <c r="BNK11" s="52"/>
      <c r="BNL11" s="52"/>
      <c r="BNM11" s="52"/>
      <c r="BNN11" s="52"/>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2"/>
      <c r="BOP11" s="52"/>
      <c r="BOQ11" s="52"/>
      <c r="BOR11" s="52"/>
      <c r="BOS11" s="52"/>
      <c r="BOT11" s="52"/>
      <c r="BOU11" s="52"/>
      <c r="BOV11" s="52"/>
      <c r="BOW11" s="52"/>
      <c r="BOX11" s="52"/>
      <c r="BOY11" s="52"/>
      <c r="BOZ11" s="52"/>
      <c r="BPA11" s="52"/>
      <c r="BPB11" s="52"/>
      <c r="BPC11" s="52"/>
      <c r="BPD11" s="52"/>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2"/>
      <c r="BQF11" s="52"/>
      <c r="BQG11" s="52"/>
      <c r="BQH11" s="52"/>
      <c r="BQI11" s="52"/>
      <c r="BQJ11" s="52"/>
      <c r="BQK11" s="52"/>
      <c r="BQL11" s="52"/>
      <c r="BQM11" s="52"/>
      <c r="BQN11" s="52"/>
      <c r="BQO11" s="52"/>
      <c r="BQP11" s="52"/>
      <c r="BQQ11" s="52"/>
      <c r="BQR11" s="52"/>
      <c r="BQS11" s="52"/>
      <c r="BQT11" s="52"/>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2"/>
      <c r="BRV11" s="52"/>
      <c r="BRW11" s="52"/>
      <c r="BRX11" s="52"/>
      <c r="BRY11" s="52"/>
      <c r="BRZ11" s="52"/>
      <c r="BSA11" s="52"/>
      <c r="BSB11" s="52"/>
      <c r="BSC11" s="52"/>
      <c r="BSD11" s="52"/>
      <c r="BSE11" s="52"/>
      <c r="BSF11" s="52"/>
      <c r="BSG11" s="52"/>
      <c r="BSH11" s="52"/>
      <c r="BSI11" s="52"/>
      <c r="BSJ11" s="52"/>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2"/>
      <c r="BTL11" s="52"/>
      <c r="BTM11" s="52"/>
      <c r="BTN11" s="52"/>
      <c r="BTO11" s="52"/>
      <c r="BTP11" s="52"/>
      <c r="BTQ11" s="52"/>
      <c r="BTR11" s="52"/>
      <c r="BTS11" s="52"/>
      <c r="BTT11" s="52"/>
      <c r="BTU11" s="52"/>
      <c r="BTV11" s="52"/>
      <c r="BTW11" s="52"/>
      <c r="BTX11" s="52"/>
      <c r="BTY11" s="52"/>
      <c r="BTZ11" s="52"/>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2"/>
      <c r="BVB11" s="52"/>
      <c r="BVC11" s="52"/>
      <c r="BVD11" s="52"/>
      <c r="BVE11" s="52"/>
      <c r="BVF11" s="52"/>
      <c r="BVG11" s="52"/>
      <c r="BVH11" s="52"/>
      <c r="BVI11" s="52"/>
      <c r="BVJ11" s="52"/>
      <c r="BVK11" s="52"/>
      <c r="BVL11" s="52"/>
      <c r="BVM11" s="52"/>
      <c r="BVN11" s="52"/>
      <c r="BVO11" s="52"/>
      <c r="BVP11" s="52"/>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2"/>
      <c r="BWR11" s="52"/>
      <c r="BWS11" s="52"/>
      <c r="BWT11" s="52"/>
      <c r="BWU11" s="52"/>
      <c r="BWV11" s="52"/>
      <c r="BWW11" s="52"/>
      <c r="BWX11" s="52"/>
      <c r="BWY11" s="52"/>
      <c r="BWZ11" s="52"/>
      <c r="BXA11" s="52"/>
      <c r="BXB11" s="52"/>
      <c r="BXC11" s="52"/>
      <c r="BXD11" s="52"/>
      <c r="BXE11" s="52"/>
      <c r="BXF11" s="52"/>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2"/>
      <c r="BYH11" s="52"/>
      <c r="BYI11" s="52"/>
      <c r="BYJ11" s="52"/>
      <c r="BYK11" s="52"/>
      <c r="BYL11" s="52"/>
      <c r="BYM11" s="52"/>
      <c r="BYN11" s="52"/>
      <c r="BYO11" s="52"/>
      <c r="BYP11" s="52"/>
      <c r="BYQ11" s="52"/>
      <c r="BYR11" s="52"/>
      <c r="BYS11" s="52"/>
      <c r="BYT11" s="52"/>
      <c r="BYU11" s="52"/>
      <c r="BYV11" s="52"/>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2"/>
      <c r="BZX11" s="52"/>
      <c r="BZY11" s="52"/>
      <c r="BZZ11" s="52"/>
      <c r="CAA11" s="52"/>
      <c r="CAB11" s="52"/>
      <c r="CAC11" s="52"/>
      <c r="CAD11" s="52"/>
      <c r="CAE11" s="52"/>
      <c r="CAF11" s="52"/>
      <c r="CAG11" s="52"/>
      <c r="CAH11" s="52"/>
      <c r="CAI11" s="52"/>
      <c r="CAJ11" s="52"/>
      <c r="CAK11" s="52"/>
      <c r="CAL11" s="52"/>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2"/>
      <c r="CBN11" s="52"/>
      <c r="CBO11" s="52"/>
      <c r="CBP11" s="52"/>
      <c r="CBQ11" s="52"/>
      <c r="CBR11" s="52"/>
      <c r="CBS11" s="52"/>
      <c r="CBT11" s="52"/>
      <c r="CBU11" s="52"/>
      <c r="CBV11" s="52"/>
      <c r="CBW11" s="52"/>
      <c r="CBX11" s="52"/>
      <c r="CBY11" s="52"/>
      <c r="CBZ11" s="52"/>
      <c r="CCA11" s="52"/>
      <c r="CCB11" s="52"/>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2"/>
      <c r="CDD11" s="52"/>
      <c r="CDE11" s="52"/>
      <c r="CDF11" s="52"/>
      <c r="CDG11" s="52"/>
      <c r="CDH11" s="52"/>
      <c r="CDI11" s="52"/>
      <c r="CDJ11" s="52"/>
      <c r="CDK11" s="52"/>
      <c r="CDL11" s="52"/>
      <c r="CDM11" s="52"/>
      <c r="CDN11" s="52"/>
      <c r="CDO11" s="52"/>
      <c r="CDP11" s="52"/>
      <c r="CDQ11" s="52"/>
      <c r="CDR11" s="52"/>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2"/>
      <c r="CET11" s="52"/>
      <c r="CEU11" s="52"/>
      <c r="CEV11" s="52"/>
      <c r="CEW11" s="52"/>
      <c r="CEX11" s="52"/>
      <c r="CEY11" s="52"/>
      <c r="CEZ11" s="52"/>
      <c r="CFA11" s="52"/>
      <c r="CFB11" s="52"/>
      <c r="CFC11" s="52"/>
      <c r="CFD11" s="52"/>
      <c r="CFE11" s="52"/>
      <c r="CFF11" s="52"/>
      <c r="CFG11" s="52"/>
      <c r="CFH11" s="52"/>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2"/>
      <c r="CGJ11" s="52"/>
      <c r="CGK11" s="52"/>
      <c r="CGL11" s="52"/>
      <c r="CGM11" s="52"/>
      <c r="CGN11" s="52"/>
      <c r="CGO11" s="52"/>
      <c r="CGP11" s="52"/>
      <c r="CGQ11" s="52"/>
      <c r="CGR11" s="52"/>
      <c r="CGS11" s="52"/>
      <c r="CGT11" s="52"/>
      <c r="CGU11" s="52"/>
      <c r="CGV11" s="52"/>
      <c r="CGW11" s="52"/>
      <c r="CGX11" s="52"/>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2"/>
      <c r="CHZ11" s="52"/>
      <c r="CIA11" s="52"/>
      <c r="CIB11" s="52"/>
      <c r="CIC11" s="52"/>
      <c r="CID11" s="52"/>
      <c r="CIE11" s="52"/>
      <c r="CIF11" s="52"/>
      <c r="CIG11" s="52"/>
      <c r="CIH11" s="52"/>
      <c r="CII11" s="52"/>
      <c r="CIJ11" s="52"/>
      <c r="CIK11" s="52"/>
      <c r="CIL11" s="52"/>
      <c r="CIM11" s="52"/>
      <c r="CIN11" s="52"/>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2"/>
      <c r="CJP11" s="52"/>
      <c r="CJQ11" s="52"/>
      <c r="CJR11" s="52"/>
      <c r="CJS11" s="52"/>
      <c r="CJT11" s="52"/>
      <c r="CJU11" s="52"/>
      <c r="CJV11" s="52"/>
      <c r="CJW11" s="52"/>
      <c r="CJX11" s="52"/>
      <c r="CJY11" s="52"/>
      <c r="CJZ11" s="52"/>
      <c r="CKA11" s="52"/>
      <c r="CKB11" s="52"/>
      <c r="CKC11" s="52"/>
      <c r="CKD11" s="52"/>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2"/>
      <c r="CLF11" s="52"/>
      <c r="CLG11" s="52"/>
      <c r="CLH11" s="52"/>
      <c r="CLI11" s="52"/>
      <c r="CLJ11" s="52"/>
      <c r="CLK11" s="52"/>
      <c r="CLL11" s="52"/>
      <c r="CLM11" s="52"/>
      <c r="CLN11" s="52"/>
      <c r="CLO11" s="52"/>
      <c r="CLP11" s="52"/>
      <c r="CLQ11" s="52"/>
      <c r="CLR11" s="52"/>
      <c r="CLS11" s="52"/>
      <c r="CLT11" s="52"/>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2"/>
      <c r="CMV11" s="52"/>
      <c r="CMW11" s="52"/>
      <c r="CMX11" s="52"/>
      <c r="CMY11" s="52"/>
      <c r="CMZ11" s="52"/>
      <c r="CNA11" s="52"/>
      <c r="CNB11" s="52"/>
      <c r="CNC11" s="52"/>
      <c r="CND11" s="52"/>
      <c r="CNE11" s="52"/>
      <c r="CNF11" s="52"/>
      <c r="CNG11" s="52"/>
      <c r="CNH11" s="52"/>
      <c r="CNI11" s="52"/>
      <c r="CNJ11" s="52"/>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2"/>
      <c r="COL11" s="52"/>
      <c r="COM11" s="52"/>
      <c r="CON11" s="52"/>
      <c r="COO11" s="52"/>
      <c r="COP11" s="52"/>
      <c r="COQ11" s="52"/>
      <c r="COR11" s="52"/>
      <c r="COS11" s="52"/>
      <c r="COT11" s="52"/>
      <c r="COU11" s="52"/>
      <c r="COV11" s="52"/>
      <c r="COW11" s="52"/>
      <c r="COX11" s="52"/>
      <c r="COY11" s="52"/>
      <c r="COZ11" s="52"/>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2"/>
      <c r="CQB11" s="52"/>
      <c r="CQC11" s="52"/>
      <c r="CQD11" s="52"/>
      <c r="CQE11" s="52"/>
      <c r="CQF11" s="52"/>
      <c r="CQG11" s="52"/>
      <c r="CQH11" s="52"/>
      <c r="CQI11" s="52"/>
      <c r="CQJ11" s="52"/>
      <c r="CQK11" s="52"/>
      <c r="CQL11" s="52"/>
      <c r="CQM11" s="52"/>
      <c r="CQN11" s="52"/>
      <c r="CQO11" s="52"/>
      <c r="CQP11" s="52"/>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2"/>
      <c r="CRR11" s="52"/>
      <c r="CRS11" s="52"/>
      <c r="CRT11" s="52"/>
      <c r="CRU11" s="52"/>
      <c r="CRV11" s="52"/>
      <c r="CRW11" s="52"/>
      <c r="CRX11" s="52"/>
      <c r="CRY11" s="52"/>
      <c r="CRZ11" s="52"/>
      <c r="CSA11" s="52"/>
      <c r="CSB11" s="52"/>
      <c r="CSC11" s="52"/>
      <c r="CSD11" s="52"/>
      <c r="CSE11" s="52"/>
      <c r="CSF11" s="52"/>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2"/>
      <c r="CTH11" s="52"/>
      <c r="CTI11" s="52"/>
      <c r="CTJ11" s="52"/>
      <c r="CTK11" s="52"/>
      <c r="CTL11" s="52"/>
      <c r="CTM11" s="52"/>
      <c r="CTN11" s="52"/>
      <c r="CTO11" s="52"/>
      <c r="CTP11" s="52"/>
      <c r="CTQ11" s="52"/>
      <c r="CTR11" s="52"/>
      <c r="CTS11" s="52"/>
      <c r="CTT11" s="52"/>
      <c r="CTU11" s="52"/>
      <c r="CTV11" s="52"/>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2"/>
      <c r="CUX11" s="52"/>
      <c r="CUY11" s="52"/>
      <c r="CUZ11" s="52"/>
      <c r="CVA11" s="52"/>
      <c r="CVB11" s="52"/>
      <c r="CVC11" s="52"/>
      <c r="CVD11" s="52"/>
      <c r="CVE11" s="52"/>
      <c r="CVF11" s="52"/>
      <c r="CVG11" s="52"/>
      <c r="CVH11" s="52"/>
      <c r="CVI11" s="52"/>
      <c r="CVJ11" s="52"/>
      <c r="CVK11" s="52"/>
      <c r="CVL11" s="52"/>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2"/>
      <c r="CWN11" s="52"/>
      <c r="CWO11" s="52"/>
      <c r="CWP11" s="52"/>
      <c r="CWQ11" s="52"/>
      <c r="CWR11" s="52"/>
      <c r="CWS11" s="52"/>
      <c r="CWT11" s="52"/>
      <c r="CWU11" s="52"/>
      <c r="CWV11" s="52"/>
      <c r="CWW11" s="52"/>
      <c r="CWX11" s="52"/>
      <c r="CWY11" s="52"/>
      <c r="CWZ11" s="52"/>
      <c r="CXA11" s="52"/>
      <c r="CXB11" s="52"/>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2"/>
      <c r="CYD11" s="52"/>
      <c r="CYE11" s="52"/>
      <c r="CYF11" s="52"/>
      <c r="CYG11" s="52"/>
      <c r="CYH11" s="52"/>
      <c r="CYI11" s="52"/>
      <c r="CYJ11" s="52"/>
      <c r="CYK11" s="52"/>
      <c r="CYL11" s="52"/>
      <c r="CYM11" s="52"/>
      <c r="CYN11" s="52"/>
      <c r="CYO11" s="52"/>
      <c r="CYP11" s="52"/>
      <c r="CYQ11" s="52"/>
      <c r="CYR11" s="52"/>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2"/>
      <c r="CZT11" s="52"/>
      <c r="CZU11" s="52"/>
      <c r="CZV11" s="52"/>
      <c r="CZW11" s="52"/>
      <c r="CZX11" s="52"/>
      <c r="CZY11" s="52"/>
      <c r="CZZ11" s="52"/>
      <c r="DAA11" s="52"/>
      <c r="DAB11" s="52"/>
      <c r="DAC11" s="52"/>
      <c r="DAD11" s="52"/>
      <c r="DAE11" s="52"/>
      <c r="DAF11" s="52"/>
      <c r="DAG11" s="52"/>
      <c r="DAH11" s="52"/>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2"/>
      <c r="DBJ11" s="52"/>
      <c r="DBK11" s="52"/>
      <c r="DBL11" s="52"/>
      <c r="DBM11" s="52"/>
      <c r="DBN11" s="52"/>
      <c r="DBO11" s="52"/>
      <c r="DBP11" s="52"/>
      <c r="DBQ11" s="52"/>
      <c r="DBR11" s="52"/>
      <c r="DBS11" s="52"/>
      <c r="DBT11" s="52"/>
      <c r="DBU11" s="52"/>
      <c r="DBV11" s="52"/>
      <c r="DBW11" s="52"/>
      <c r="DBX11" s="52"/>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2"/>
      <c r="DCZ11" s="52"/>
      <c r="DDA11" s="52"/>
      <c r="DDB11" s="52"/>
      <c r="DDC11" s="52"/>
      <c r="DDD11" s="52"/>
      <c r="DDE11" s="52"/>
      <c r="DDF11" s="52"/>
      <c r="DDG11" s="52"/>
      <c r="DDH11" s="52"/>
      <c r="DDI11" s="52"/>
      <c r="DDJ11" s="52"/>
      <c r="DDK11" s="52"/>
      <c r="DDL11" s="52"/>
      <c r="DDM11" s="52"/>
      <c r="DDN11" s="52"/>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2"/>
      <c r="DEP11" s="52"/>
      <c r="DEQ11" s="52"/>
      <c r="DER11" s="52"/>
      <c r="DES11" s="52"/>
      <c r="DET11" s="52"/>
      <c r="DEU11" s="52"/>
      <c r="DEV11" s="52"/>
      <c r="DEW11" s="52"/>
      <c r="DEX11" s="52"/>
      <c r="DEY11" s="52"/>
      <c r="DEZ11" s="52"/>
      <c r="DFA11" s="52"/>
      <c r="DFB11" s="52"/>
      <c r="DFC11" s="52"/>
      <c r="DFD11" s="52"/>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2"/>
      <c r="DGF11" s="52"/>
      <c r="DGG11" s="52"/>
      <c r="DGH11" s="52"/>
      <c r="DGI11" s="52"/>
      <c r="DGJ11" s="52"/>
      <c r="DGK11" s="52"/>
      <c r="DGL11" s="52"/>
      <c r="DGM11" s="52"/>
      <c r="DGN11" s="52"/>
      <c r="DGO11" s="52"/>
      <c r="DGP11" s="52"/>
      <c r="DGQ11" s="52"/>
      <c r="DGR11" s="52"/>
      <c r="DGS11" s="52"/>
      <c r="DGT11" s="52"/>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2"/>
      <c r="DHV11" s="52"/>
      <c r="DHW11" s="52"/>
      <c r="DHX11" s="52"/>
      <c r="DHY11" s="52"/>
      <c r="DHZ11" s="52"/>
      <c r="DIA11" s="52"/>
      <c r="DIB11" s="52"/>
      <c r="DIC11" s="52"/>
      <c r="DID11" s="52"/>
      <c r="DIE11" s="52"/>
      <c r="DIF11" s="52"/>
      <c r="DIG11" s="52"/>
      <c r="DIH11" s="52"/>
      <c r="DII11" s="52"/>
      <c r="DIJ11" s="52"/>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2"/>
      <c r="DJL11" s="52"/>
      <c r="DJM11" s="52"/>
      <c r="DJN11" s="52"/>
      <c r="DJO11" s="52"/>
      <c r="DJP11" s="52"/>
      <c r="DJQ11" s="52"/>
      <c r="DJR11" s="52"/>
      <c r="DJS11" s="52"/>
      <c r="DJT11" s="52"/>
      <c r="DJU11" s="52"/>
      <c r="DJV11" s="52"/>
      <c r="DJW11" s="52"/>
      <c r="DJX11" s="52"/>
      <c r="DJY11" s="52"/>
      <c r="DJZ11" s="52"/>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2"/>
      <c r="DLB11" s="52"/>
      <c r="DLC11" s="52"/>
      <c r="DLD11" s="52"/>
      <c r="DLE11" s="52"/>
      <c r="DLF11" s="52"/>
      <c r="DLG11" s="52"/>
      <c r="DLH11" s="52"/>
      <c r="DLI11" s="52"/>
      <c r="DLJ11" s="52"/>
      <c r="DLK11" s="52"/>
      <c r="DLL11" s="52"/>
      <c r="DLM11" s="52"/>
      <c r="DLN11" s="52"/>
      <c r="DLO11" s="52"/>
      <c r="DLP11" s="52"/>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2"/>
      <c r="DMR11" s="52"/>
      <c r="DMS11" s="52"/>
      <c r="DMT11" s="52"/>
      <c r="DMU11" s="52"/>
      <c r="DMV11" s="52"/>
      <c r="DMW11" s="52"/>
      <c r="DMX11" s="52"/>
      <c r="DMY11" s="52"/>
      <c r="DMZ11" s="52"/>
      <c r="DNA11" s="52"/>
      <c r="DNB11" s="52"/>
      <c r="DNC11" s="52"/>
      <c r="DND11" s="52"/>
      <c r="DNE11" s="52"/>
      <c r="DNF11" s="52"/>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2"/>
      <c r="DOH11" s="52"/>
      <c r="DOI11" s="52"/>
      <c r="DOJ11" s="52"/>
      <c r="DOK11" s="52"/>
      <c r="DOL11" s="52"/>
      <c r="DOM11" s="52"/>
      <c r="DON11" s="52"/>
      <c r="DOO11" s="52"/>
      <c r="DOP11" s="52"/>
      <c r="DOQ11" s="52"/>
      <c r="DOR11" s="52"/>
      <c r="DOS11" s="52"/>
      <c r="DOT11" s="52"/>
      <c r="DOU11" s="52"/>
      <c r="DOV11" s="52"/>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2"/>
      <c r="DPX11" s="52"/>
      <c r="DPY11" s="52"/>
      <c r="DPZ11" s="52"/>
      <c r="DQA11" s="52"/>
      <c r="DQB11" s="52"/>
      <c r="DQC11" s="52"/>
      <c r="DQD11" s="52"/>
      <c r="DQE11" s="52"/>
      <c r="DQF11" s="52"/>
      <c r="DQG11" s="52"/>
      <c r="DQH11" s="52"/>
      <c r="DQI11" s="52"/>
      <c r="DQJ11" s="52"/>
      <c r="DQK11" s="52"/>
      <c r="DQL11" s="52"/>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2"/>
      <c r="DRN11" s="52"/>
      <c r="DRO11" s="52"/>
      <c r="DRP11" s="52"/>
      <c r="DRQ11" s="52"/>
      <c r="DRR11" s="52"/>
      <c r="DRS11" s="52"/>
      <c r="DRT11" s="52"/>
      <c r="DRU11" s="52"/>
      <c r="DRV11" s="52"/>
      <c r="DRW11" s="52"/>
      <c r="DRX11" s="52"/>
      <c r="DRY11" s="52"/>
      <c r="DRZ11" s="52"/>
      <c r="DSA11" s="52"/>
      <c r="DSB11" s="52"/>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2"/>
      <c r="DTD11" s="52"/>
      <c r="DTE11" s="52"/>
      <c r="DTF11" s="52"/>
      <c r="DTG11" s="52"/>
      <c r="DTH11" s="52"/>
      <c r="DTI11" s="52"/>
      <c r="DTJ11" s="52"/>
      <c r="DTK11" s="52"/>
      <c r="DTL11" s="52"/>
      <c r="DTM11" s="52"/>
      <c r="DTN11" s="52"/>
      <c r="DTO11" s="52"/>
      <c r="DTP11" s="52"/>
      <c r="DTQ11" s="52"/>
      <c r="DTR11" s="52"/>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2"/>
      <c r="DUT11" s="52"/>
      <c r="DUU11" s="52"/>
      <c r="DUV11" s="52"/>
      <c r="DUW11" s="52"/>
      <c r="DUX11" s="52"/>
      <c r="DUY11" s="52"/>
      <c r="DUZ11" s="52"/>
      <c r="DVA11" s="52"/>
      <c r="DVB11" s="52"/>
      <c r="DVC11" s="52"/>
      <c r="DVD11" s="52"/>
      <c r="DVE11" s="52"/>
      <c r="DVF11" s="52"/>
      <c r="DVG11" s="52"/>
      <c r="DVH11" s="52"/>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2"/>
      <c r="DWJ11" s="52"/>
      <c r="DWK11" s="52"/>
      <c r="DWL11" s="52"/>
      <c r="DWM11" s="52"/>
      <c r="DWN11" s="52"/>
      <c r="DWO11" s="52"/>
      <c r="DWP11" s="52"/>
      <c r="DWQ11" s="52"/>
      <c r="DWR11" s="52"/>
      <c r="DWS11" s="52"/>
      <c r="DWT11" s="52"/>
      <c r="DWU11" s="52"/>
      <c r="DWV11" s="52"/>
      <c r="DWW11" s="52"/>
      <c r="DWX11" s="52"/>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2"/>
      <c r="DXZ11" s="52"/>
      <c r="DYA11" s="52"/>
      <c r="DYB11" s="52"/>
      <c r="DYC11" s="52"/>
      <c r="DYD11" s="52"/>
      <c r="DYE11" s="52"/>
      <c r="DYF11" s="52"/>
      <c r="DYG11" s="52"/>
      <c r="DYH11" s="52"/>
      <c r="DYI11" s="52"/>
      <c r="DYJ11" s="52"/>
      <c r="DYK11" s="52"/>
      <c r="DYL11" s="52"/>
      <c r="DYM11" s="52"/>
      <c r="DYN11" s="52"/>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2"/>
      <c r="DZP11" s="52"/>
      <c r="DZQ11" s="52"/>
      <c r="DZR11" s="52"/>
      <c r="DZS11" s="52"/>
      <c r="DZT11" s="52"/>
      <c r="DZU11" s="52"/>
      <c r="DZV11" s="52"/>
      <c r="DZW11" s="52"/>
      <c r="DZX11" s="52"/>
      <c r="DZY11" s="52"/>
      <c r="DZZ11" s="52"/>
      <c r="EAA11" s="52"/>
      <c r="EAB11" s="52"/>
      <c r="EAC11" s="52"/>
      <c r="EAD11" s="52"/>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2"/>
      <c r="EBF11" s="52"/>
      <c r="EBG11" s="52"/>
      <c r="EBH11" s="52"/>
      <c r="EBI11" s="52"/>
      <c r="EBJ11" s="52"/>
      <c r="EBK11" s="52"/>
      <c r="EBL11" s="52"/>
      <c r="EBM11" s="52"/>
      <c r="EBN11" s="52"/>
      <c r="EBO11" s="52"/>
      <c r="EBP11" s="52"/>
      <c r="EBQ11" s="52"/>
      <c r="EBR11" s="52"/>
      <c r="EBS11" s="52"/>
      <c r="EBT11" s="52"/>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2"/>
      <c r="ECV11" s="52"/>
      <c r="ECW11" s="52"/>
      <c r="ECX11" s="52"/>
      <c r="ECY11" s="52"/>
      <c r="ECZ11" s="52"/>
      <c r="EDA11" s="52"/>
      <c r="EDB11" s="52"/>
      <c r="EDC11" s="52"/>
      <c r="EDD11" s="52"/>
      <c r="EDE11" s="52"/>
      <c r="EDF11" s="52"/>
      <c r="EDG11" s="52"/>
      <c r="EDH11" s="52"/>
      <c r="EDI11" s="52"/>
      <c r="EDJ11" s="52"/>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2"/>
      <c r="EEL11" s="52"/>
      <c r="EEM11" s="52"/>
      <c r="EEN11" s="52"/>
      <c r="EEO11" s="52"/>
      <c r="EEP11" s="52"/>
      <c r="EEQ11" s="52"/>
      <c r="EER11" s="52"/>
      <c r="EES11" s="52"/>
      <c r="EET11" s="52"/>
      <c r="EEU11" s="52"/>
      <c r="EEV11" s="52"/>
      <c r="EEW11" s="52"/>
      <c r="EEX11" s="52"/>
      <c r="EEY11" s="52"/>
      <c r="EEZ11" s="52"/>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2"/>
      <c r="EGB11" s="52"/>
      <c r="EGC11" s="52"/>
      <c r="EGD11" s="52"/>
      <c r="EGE11" s="52"/>
      <c r="EGF11" s="52"/>
      <c r="EGG11" s="52"/>
      <c r="EGH11" s="52"/>
      <c r="EGI11" s="52"/>
      <c r="EGJ11" s="52"/>
      <c r="EGK11" s="52"/>
      <c r="EGL11" s="52"/>
      <c r="EGM11" s="52"/>
      <c r="EGN11" s="52"/>
      <c r="EGO11" s="52"/>
      <c r="EGP11" s="52"/>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2"/>
      <c r="EHR11" s="52"/>
      <c r="EHS11" s="52"/>
      <c r="EHT11" s="52"/>
      <c r="EHU11" s="52"/>
      <c r="EHV11" s="52"/>
      <c r="EHW11" s="52"/>
      <c r="EHX11" s="52"/>
      <c r="EHY11" s="52"/>
      <c r="EHZ11" s="52"/>
      <c r="EIA11" s="52"/>
      <c r="EIB11" s="52"/>
      <c r="EIC11" s="52"/>
      <c r="EID11" s="52"/>
      <c r="EIE11" s="52"/>
      <c r="EIF11" s="52"/>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2"/>
      <c r="EJH11" s="52"/>
      <c r="EJI11" s="52"/>
      <c r="EJJ11" s="52"/>
      <c r="EJK11" s="52"/>
      <c r="EJL11" s="52"/>
      <c r="EJM11" s="52"/>
      <c r="EJN11" s="52"/>
      <c r="EJO11" s="52"/>
      <c r="EJP11" s="52"/>
      <c r="EJQ11" s="52"/>
      <c r="EJR11" s="52"/>
      <c r="EJS11" s="52"/>
      <c r="EJT11" s="52"/>
      <c r="EJU11" s="52"/>
      <c r="EJV11" s="52"/>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2"/>
      <c r="EKX11" s="52"/>
      <c r="EKY11" s="52"/>
      <c r="EKZ11" s="52"/>
      <c r="ELA11" s="52"/>
      <c r="ELB11" s="52"/>
      <c r="ELC11" s="52"/>
      <c r="ELD11" s="52"/>
      <c r="ELE11" s="52"/>
      <c r="ELF11" s="52"/>
      <c r="ELG11" s="52"/>
      <c r="ELH11" s="52"/>
      <c r="ELI11" s="52"/>
      <c r="ELJ11" s="52"/>
      <c r="ELK11" s="52"/>
      <c r="ELL11" s="52"/>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2"/>
      <c r="EMN11" s="52"/>
      <c r="EMO11" s="52"/>
      <c r="EMP11" s="52"/>
      <c r="EMQ11" s="52"/>
      <c r="EMR11" s="52"/>
      <c r="EMS11" s="52"/>
      <c r="EMT11" s="52"/>
      <c r="EMU11" s="52"/>
      <c r="EMV11" s="52"/>
      <c r="EMW11" s="52"/>
      <c r="EMX11" s="52"/>
      <c r="EMY11" s="52"/>
      <c r="EMZ11" s="52"/>
      <c r="ENA11" s="52"/>
      <c r="ENB11" s="52"/>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2"/>
      <c r="EOD11" s="52"/>
      <c r="EOE11" s="52"/>
      <c r="EOF11" s="52"/>
      <c r="EOG11" s="52"/>
      <c r="EOH11" s="52"/>
      <c r="EOI11" s="52"/>
      <c r="EOJ11" s="52"/>
      <c r="EOK11" s="52"/>
      <c r="EOL11" s="52"/>
      <c r="EOM11" s="52"/>
      <c r="EON11" s="52"/>
      <c r="EOO11" s="52"/>
      <c r="EOP11" s="52"/>
      <c r="EOQ11" s="52"/>
      <c r="EOR11" s="52"/>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2"/>
      <c r="EPT11" s="52"/>
      <c r="EPU11" s="52"/>
      <c r="EPV11" s="52"/>
      <c r="EPW11" s="52"/>
      <c r="EPX11" s="52"/>
      <c r="EPY11" s="52"/>
      <c r="EPZ11" s="52"/>
      <c r="EQA11" s="52"/>
      <c r="EQB11" s="52"/>
      <c r="EQC11" s="52"/>
      <c r="EQD11" s="52"/>
      <c r="EQE11" s="52"/>
      <c r="EQF11" s="52"/>
      <c r="EQG11" s="52"/>
      <c r="EQH11" s="52"/>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2"/>
      <c r="ERJ11" s="52"/>
      <c r="ERK11" s="52"/>
      <c r="ERL11" s="52"/>
      <c r="ERM11" s="52"/>
      <c r="ERN11" s="52"/>
      <c r="ERO11" s="52"/>
      <c r="ERP11" s="52"/>
      <c r="ERQ11" s="52"/>
      <c r="ERR11" s="52"/>
      <c r="ERS11" s="52"/>
      <c r="ERT11" s="52"/>
      <c r="ERU11" s="52"/>
      <c r="ERV11" s="52"/>
      <c r="ERW11" s="52"/>
      <c r="ERX11" s="52"/>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2"/>
      <c r="ESZ11" s="52"/>
      <c r="ETA11" s="52"/>
      <c r="ETB11" s="52"/>
      <c r="ETC11" s="52"/>
      <c r="ETD11" s="52"/>
      <c r="ETE11" s="52"/>
      <c r="ETF11" s="52"/>
      <c r="ETG11" s="52"/>
      <c r="ETH11" s="52"/>
      <c r="ETI11" s="52"/>
      <c r="ETJ11" s="52"/>
      <c r="ETK11" s="52"/>
      <c r="ETL11" s="52"/>
      <c r="ETM11" s="52"/>
      <c r="ETN11" s="52"/>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2"/>
      <c r="EUP11" s="52"/>
      <c r="EUQ11" s="52"/>
      <c r="EUR11" s="52"/>
      <c r="EUS11" s="52"/>
      <c r="EUT11" s="52"/>
      <c r="EUU11" s="52"/>
      <c r="EUV11" s="52"/>
      <c r="EUW11" s="52"/>
      <c r="EUX11" s="52"/>
      <c r="EUY11" s="52"/>
      <c r="EUZ11" s="52"/>
      <c r="EVA11" s="52"/>
      <c r="EVB11" s="52"/>
      <c r="EVC11" s="52"/>
      <c r="EVD11" s="52"/>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2"/>
      <c r="EWF11" s="52"/>
      <c r="EWG11" s="52"/>
      <c r="EWH11" s="52"/>
      <c r="EWI11" s="52"/>
      <c r="EWJ11" s="52"/>
      <c r="EWK11" s="52"/>
      <c r="EWL11" s="52"/>
      <c r="EWM11" s="52"/>
      <c r="EWN11" s="52"/>
      <c r="EWO11" s="52"/>
      <c r="EWP11" s="52"/>
      <c r="EWQ11" s="52"/>
      <c r="EWR11" s="52"/>
      <c r="EWS11" s="52"/>
      <c r="EWT11" s="52"/>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2"/>
      <c r="EXV11" s="52"/>
      <c r="EXW11" s="52"/>
      <c r="EXX11" s="52"/>
      <c r="EXY11" s="52"/>
      <c r="EXZ11" s="52"/>
      <c r="EYA11" s="52"/>
      <c r="EYB11" s="52"/>
      <c r="EYC11" s="52"/>
      <c r="EYD11" s="52"/>
      <c r="EYE11" s="52"/>
      <c r="EYF11" s="52"/>
      <c r="EYG11" s="52"/>
      <c r="EYH11" s="52"/>
      <c r="EYI11" s="52"/>
      <c r="EYJ11" s="52"/>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2"/>
      <c r="EZL11" s="52"/>
      <c r="EZM11" s="52"/>
      <c r="EZN11" s="52"/>
      <c r="EZO11" s="52"/>
      <c r="EZP11" s="52"/>
      <c r="EZQ11" s="52"/>
      <c r="EZR11" s="52"/>
      <c r="EZS11" s="52"/>
      <c r="EZT11" s="52"/>
      <c r="EZU11" s="52"/>
      <c r="EZV11" s="52"/>
      <c r="EZW11" s="52"/>
      <c r="EZX11" s="52"/>
      <c r="EZY11" s="52"/>
      <c r="EZZ11" s="52"/>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2"/>
      <c r="FBB11" s="52"/>
      <c r="FBC11" s="52"/>
      <c r="FBD11" s="52"/>
      <c r="FBE11" s="52"/>
      <c r="FBF11" s="52"/>
      <c r="FBG11" s="52"/>
      <c r="FBH11" s="52"/>
      <c r="FBI11" s="52"/>
      <c r="FBJ11" s="52"/>
      <c r="FBK11" s="52"/>
      <c r="FBL11" s="52"/>
      <c r="FBM11" s="52"/>
      <c r="FBN11" s="52"/>
      <c r="FBO11" s="52"/>
      <c r="FBP11" s="52"/>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2"/>
      <c r="FCR11" s="52"/>
      <c r="FCS11" s="52"/>
      <c r="FCT11" s="52"/>
      <c r="FCU11" s="52"/>
      <c r="FCV11" s="52"/>
      <c r="FCW11" s="52"/>
      <c r="FCX11" s="52"/>
      <c r="FCY11" s="52"/>
      <c r="FCZ11" s="52"/>
      <c r="FDA11" s="52"/>
      <c r="FDB11" s="52"/>
      <c r="FDC11" s="52"/>
      <c r="FDD11" s="52"/>
      <c r="FDE11" s="52"/>
      <c r="FDF11" s="52"/>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2"/>
      <c r="FEH11" s="52"/>
      <c r="FEI11" s="52"/>
      <c r="FEJ11" s="52"/>
      <c r="FEK11" s="52"/>
      <c r="FEL11" s="52"/>
      <c r="FEM11" s="52"/>
      <c r="FEN11" s="52"/>
      <c r="FEO11" s="52"/>
      <c r="FEP11" s="52"/>
      <c r="FEQ11" s="52"/>
      <c r="FER11" s="52"/>
      <c r="FES11" s="52"/>
      <c r="FET11" s="52"/>
      <c r="FEU11" s="52"/>
      <c r="FEV11" s="52"/>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2"/>
      <c r="FFX11" s="52"/>
      <c r="FFY11" s="52"/>
      <c r="FFZ11" s="52"/>
      <c r="FGA11" s="52"/>
      <c r="FGB11" s="52"/>
      <c r="FGC11" s="52"/>
      <c r="FGD11" s="52"/>
      <c r="FGE11" s="52"/>
      <c r="FGF11" s="52"/>
      <c r="FGG11" s="52"/>
      <c r="FGH11" s="52"/>
      <c r="FGI11" s="52"/>
      <c r="FGJ11" s="52"/>
      <c r="FGK11" s="52"/>
      <c r="FGL11" s="52"/>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2"/>
      <c r="FHN11" s="52"/>
      <c r="FHO11" s="52"/>
      <c r="FHP11" s="52"/>
      <c r="FHQ11" s="52"/>
      <c r="FHR11" s="52"/>
      <c r="FHS11" s="52"/>
      <c r="FHT11" s="52"/>
      <c r="FHU11" s="52"/>
      <c r="FHV11" s="52"/>
      <c r="FHW11" s="52"/>
      <c r="FHX11" s="52"/>
      <c r="FHY11" s="52"/>
      <c r="FHZ11" s="52"/>
      <c r="FIA11" s="52"/>
      <c r="FIB11" s="52"/>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2"/>
      <c r="FJD11" s="52"/>
      <c r="FJE11" s="52"/>
      <c r="FJF11" s="52"/>
      <c r="FJG11" s="52"/>
      <c r="FJH11" s="52"/>
      <c r="FJI11" s="52"/>
      <c r="FJJ11" s="52"/>
      <c r="FJK11" s="52"/>
      <c r="FJL11" s="52"/>
      <c r="FJM11" s="52"/>
      <c r="FJN11" s="52"/>
      <c r="FJO11" s="52"/>
      <c r="FJP11" s="52"/>
      <c r="FJQ11" s="52"/>
      <c r="FJR11" s="52"/>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2"/>
      <c r="FKT11" s="52"/>
      <c r="FKU11" s="52"/>
      <c r="FKV11" s="52"/>
      <c r="FKW11" s="52"/>
      <c r="FKX11" s="52"/>
      <c r="FKY11" s="52"/>
      <c r="FKZ11" s="52"/>
      <c r="FLA11" s="52"/>
      <c r="FLB11" s="52"/>
      <c r="FLC11" s="52"/>
      <c r="FLD11" s="52"/>
      <c r="FLE11" s="52"/>
      <c r="FLF11" s="52"/>
      <c r="FLG11" s="52"/>
      <c r="FLH11" s="52"/>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2"/>
      <c r="FMJ11" s="52"/>
      <c r="FMK11" s="52"/>
      <c r="FML11" s="52"/>
      <c r="FMM11" s="52"/>
      <c r="FMN11" s="52"/>
      <c r="FMO11" s="52"/>
      <c r="FMP11" s="52"/>
      <c r="FMQ11" s="52"/>
      <c r="FMR11" s="52"/>
      <c r="FMS11" s="52"/>
      <c r="FMT11" s="52"/>
      <c r="FMU11" s="52"/>
      <c r="FMV11" s="52"/>
      <c r="FMW11" s="52"/>
      <c r="FMX11" s="52"/>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2"/>
      <c r="FNZ11" s="52"/>
      <c r="FOA11" s="52"/>
      <c r="FOB11" s="52"/>
      <c r="FOC11" s="52"/>
      <c r="FOD11" s="52"/>
      <c r="FOE11" s="52"/>
      <c r="FOF11" s="52"/>
      <c r="FOG11" s="52"/>
      <c r="FOH11" s="52"/>
      <c r="FOI11" s="52"/>
      <c r="FOJ11" s="52"/>
      <c r="FOK11" s="52"/>
      <c r="FOL11" s="52"/>
      <c r="FOM11" s="52"/>
      <c r="FON11" s="52"/>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2"/>
      <c r="FPP11" s="52"/>
      <c r="FPQ11" s="52"/>
      <c r="FPR11" s="52"/>
      <c r="FPS11" s="52"/>
      <c r="FPT11" s="52"/>
      <c r="FPU11" s="52"/>
      <c r="FPV11" s="52"/>
      <c r="FPW11" s="52"/>
      <c r="FPX11" s="52"/>
      <c r="FPY11" s="52"/>
      <c r="FPZ11" s="52"/>
      <c r="FQA11" s="52"/>
      <c r="FQB11" s="52"/>
      <c r="FQC11" s="52"/>
      <c r="FQD11" s="52"/>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2"/>
      <c r="FRF11" s="52"/>
      <c r="FRG11" s="52"/>
      <c r="FRH11" s="52"/>
      <c r="FRI11" s="52"/>
      <c r="FRJ11" s="52"/>
      <c r="FRK11" s="52"/>
      <c r="FRL11" s="52"/>
      <c r="FRM11" s="52"/>
      <c r="FRN11" s="52"/>
      <c r="FRO11" s="52"/>
      <c r="FRP11" s="52"/>
      <c r="FRQ11" s="52"/>
      <c r="FRR11" s="52"/>
      <c r="FRS11" s="52"/>
      <c r="FRT11" s="52"/>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2"/>
      <c r="FSV11" s="52"/>
      <c r="FSW11" s="52"/>
      <c r="FSX11" s="52"/>
      <c r="FSY11" s="52"/>
      <c r="FSZ11" s="52"/>
      <c r="FTA11" s="52"/>
      <c r="FTB11" s="52"/>
      <c r="FTC11" s="52"/>
      <c r="FTD11" s="52"/>
      <c r="FTE11" s="52"/>
      <c r="FTF11" s="52"/>
      <c r="FTG11" s="52"/>
      <c r="FTH11" s="52"/>
      <c r="FTI11" s="52"/>
      <c r="FTJ11" s="52"/>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2"/>
      <c r="FUL11" s="52"/>
      <c r="FUM11" s="52"/>
      <c r="FUN11" s="52"/>
      <c r="FUO11" s="52"/>
      <c r="FUP11" s="52"/>
      <c r="FUQ11" s="52"/>
      <c r="FUR11" s="52"/>
      <c r="FUS11" s="52"/>
      <c r="FUT11" s="52"/>
      <c r="FUU11" s="52"/>
      <c r="FUV11" s="52"/>
      <c r="FUW11" s="52"/>
      <c r="FUX11" s="52"/>
      <c r="FUY11" s="52"/>
      <c r="FUZ11" s="52"/>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2"/>
      <c r="FWB11" s="52"/>
      <c r="FWC11" s="52"/>
      <c r="FWD11" s="52"/>
      <c r="FWE11" s="52"/>
      <c r="FWF11" s="52"/>
      <c r="FWG11" s="52"/>
      <c r="FWH11" s="52"/>
      <c r="FWI11" s="52"/>
      <c r="FWJ11" s="52"/>
      <c r="FWK11" s="52"/>
      <c r="FWL11" s="52"/>
      <c r="FWM11" s="52"/>
      <c r="FWN11" s="52"/>
      <c r="FWO11" s="52"/>
      <c r="FWP11" s="52"/>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2"/>
      <c r="FXR11" s="52"/>
      <c r="FXS11" s="52"/>
      <c r="FXT11" s="52"/>
      <c r="FXU11" s="52"/>
      <c r="FXV11" s="52"/>
      <c r="FXW11" s="52"/>
      <c r="FXX11" s="52"/>
      <c r="FXY11" s="52"/>
      <c r="FXZ11" s="52"/>
      <c r="FYA11" s="52"/>
      <c r="FYB11" s="52"/>
      <c r="FYC11" s="52"/>
      <c r="FYD11" s="52"/>
      <c r="FYE11" s="52"/>
      <c r="FYF11" s="52"/>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2"/>
      <c r="FZH11" s="52"/>
      <c r="FZI11" s="52"/>
      <c r="FZJ11" s="52"/>
      <c r="FZK11" s="52"/>
      <c r="FZL11" s="52"/>
      <c r="FZM11" s="52"/>
      <c r="FZN11" s="52"/>
      <c r="FZO11" s="52"/>
      <c r="FZP11" s="52"/>
      <c r="FZQ11" s="52"/>
      <c r="FZR11" s="52"/>
      <c r="FZS11" s="52"/>
      <c r="FZT11" s="52"/>
      <c r="FZU11" s="52"/>
      <c r="FZV11" s="52"/>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2"/>
      <c r="GAX11" s="52"/>
      <c r="GAY11" s="52"/>
      <c r="GAZ11" s="52"/>
      <c r="GBA11" s="52"/>
      <c r="GBB11" s="52"/>
      <c r="GBC11" s="52"/>
      <c r="GBD11" s="52"/>
      <c r="GBE11" s="52"/>
      <c r="GBF11" s="52"/>
      <c r="GBG11" s="52"/>
      <c r="GBH11" s="52"/>
      <c r="GBI11" s="52"/>
      <c r="GBJ11" s="52"/>
      <c r="GBK11" s="52"/>
      <c r="GBL11" s="52"/>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2"/>
      <c r="GCN11" s="52"/>
      <c r="GCO11" s="52"/>
      <c r="GCP11" s="52"/>
      <c r="GCQ11" s="52"/>
      <c r="GCR11" s="52"/>
      <c r="GCS11" s="52"/>
      <c r="GCT11" s="52"/>
      <c r="GCU11" s="52"/>
      <c r="GCV11" s="52"/>
      <c r="GCW11" s="52"/>
      <c r="GCX11" s="52"/>
      <c r="GCY11" s="52"/>
      <c r="GCZ11" s="52"/>
      <c r="GDA11" s="52"/>
      <c r="GDB11" s="52"/>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2"/>
      <c r="GED11" s="52"/>
      <c r="GEE11" s="52"/>
      <c r="GEF11" s="52"/>
      <c r="GEG11" s="52"/>
      <c r="GEH11" s="52"/>
      <c r="GEI11" s="52"/>
      <c r="GEJ11" s="52"/>
      <c r="GEK11" s="52"/>
      <c r="GEL11" s="52"/>
      <c r="GEM11" s="52"/>
      <c r="GEN11" s="52"/>
      <c r="GEO11" s="52"/>
      <c r="GEP11" s="52"/>
      <c r="GEQ11" s="52"/>
      <c r="GER11" s="52"/>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2"/>
      <c r="GFT11" s="52"/>
      <c r="GFU11" s="52"/>
      <c r="GFV11" s="52"/>
      <c r="GFW11" s="52"/>
      <c r="GFX11" s="52"/>
      <c r="GFY11" s="52"/>
      <c r="GFZ11" s="52"/>
      <c r="GGA11" s="52"/>
      <c r="GGB11" s="52"/>
      <c r="GGC11" s="52"/>
      <c r="GGD11" s="52"/>
      <c r="GGE11" s="52"/>
      <c r="GGF11" s="52"/>
      <c r="GGG11" s="52"/>
      <c r="GGH11" s="52"/>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2"/>
      <c r="GHJ11" s="52"/>
      <c r="GHK11" s="52"/>
      <c r="GHL11" s="52"/>
      <c r="GHM11" s="52"/>
      <c r="GHN11" s="52"/>
      <c r="GHO11" s="52"/>
      <c r="GHP11" s="52"/>
      <c r="GHQ11" s="52"/>
      <c r="GHR11" s="52"/>
      <c r="GHS11" s="52"/>
      <c r="GHT11" s="52"/>
      <c r="GHU11" s="52"/>
      <c r="GHV11" s="52"/>
      <c r="GHW11" s="52"/>
      <c r="GHX11" s="52"/>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2"/>
      <c r="GIZ11" s="52"/>
      <c r="GJA11" s="52"/>
      <c r="GJB11" s="52"/>
      <c r="GJC11" s="52"/>
      <c r="GJD11" s="52"/>
      <c r="GJE11" s="52"/>
      <c r="GJF11" s="52"/>
      <c r="GJG11" s="52"/>
      <c r="GJH11" s="52"/>
      <c r="GJI11" s="52"/>
      <c r="GJJ11" s="52"/>
      <c r="GJK11" s="52"/>
      <c r="GJL11" s="52"/>
      <c r="GJM11" s="52"/>
      <c r="GJN11" s="52"/>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2"/>
      <c r="GKP11" s="52"/>
      <c r="GKQ11" s="52"/>
      <c r="GKR11" s="52"/>
      <c r="GKS11" s="52"/>
      <c r="GKT11" s="52"/>
      <c r="GKU11" s="52"/>
      <c r="GKV11" s="52"/>
      <c r="GKW11" s="52"/>
      <c r="GKX11" s="52"/>
      <c r="GKY11" s="52"/>
      <c r="GKZ11" s="52"/>
      <c r="GLA11" s="52"/>
      <c r="GLB11" s="52"/>
      <c r="GLC11" s="52"/>
      <c r="GLD11" s="52"/>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2"/>
      <c r="GMF11" s="52"/>
      <c r="GMG11" s="52"/>
      <c r="GMH11" s="52"/>
      <c r="GMI11" s="52"/>
      <c r="GMJ11" s="52"/>
      <c r="GMK11" s="52"/>
      <c r="GML11" s="52"/>
      <c r="GMM11" s="52"/>
      <c r="GMN11" s="52"/>
      <c r="GMO11" s="52"/>
      <c r="GMP11" s="52"/>
      <c r="GMQ11" s="52"/>
      <c r="GMR11" s="52"/>
      <c r="GMS11" s="52"/>
      <c r="GMT11" s="52"/>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2"/>
      <c r="GNV11" s="52"/>
      <c r="GNW11" s="52"/>
      <c r="GNX11" s="52"/>
      <c r="GNY11" s="52"/>
      <c r="GNZ11" s="52"/>
      <c r="GOA11" s="52"/>
      <c r="GOB11" s="52"/>
      <c r="GOC11" s="52"/>
      <c r="GOD11" s="52"/>
      <c r="GOE11" s="52"/>
      <c r="GOF11" s="52"/>
      <c r="GOG11" s="52"/>
      <c r="GOH11" s="52"/>
      <c r="GOI11" s="52"/>
      <c r="GOJ11" s="52"/>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2"/>
      <c r="GPL11" s="52"/>
      <c r="GPM11" s="52"/>
      <c r="GPN11" s="52"/>
      <c r="GPO11" s="52"/>
      <c r="GPP11" s="52"/>
      <c r="GPQ11" s="52"/>
      <c r="GPR11" s="52"/>
      <c r="GPS11" s="52"/>
      <c r="GPT11" s="52"/>
      <c r="GPU11" s="52"/>
      <c r="GPV11" s="52"/>
      <c r="GPW11" s="52"/>
      <c r="GPX11" s="52"/>
      <c r="GPY11" s="52"/>
      <c r="GPZ11" s="52"/>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2"/>
      <c r="GRB11" s="52"/>
      <c r="GRC11" s="52"/>
      <c r="GRD11" s="52"/>
      <c r="GRE11" s="52"/>
      <c r="GRF11" s="52"/>
      <c r="GRG11" s="52"/>
      <c r="GRH11" s="52"/>
      <c r="GRI11" s="52"/>
      <c r="GRJ11" s="52"/>
      <c r="GRK11" s="52"/>
      <c r="GRL11" s="52"/>
      <c r="GRM11" s="52"/>
      <c r="GRN11" s="52"/>
      <c r="GRO11" s="52"/>
      <c r="GRP11" s="52"/>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2"/>
      <c r="GSR11" s="52"/>
      <c r="GSS11" s="52"/>
      <c r="GST11" s="52"/>
      <c r="GSU11" s="52"/>
      <c r="GSV11" s="52"/>
      <c r="GSW11" s="52"/>
      <c r="GSX11" s="52"/>
      <c r="GSY11" s="52"/>
      <c r="GSZ11" s="52"/>
      <c r="GTA11" s="52"/>
      <c r="GTB11" s="52"/>
      <c r="GTC11" s="52"/>
      <c r="GTD11" s="52"/>
      <c r="GTE11" s="52"/>
      <c r="GTF11" s="52"/>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2"/>
      <c r="GUH11" s="52"/>
      <c r="GUI11" s="52"/>
      <c r="GUJ11" s="52"/>
      <c r="GUK11" s="52"/>
      <c r="GUL11" s="52"/>
      <c r="GUM11" s="52"/>
      <c r="GUN11" s="52"/>
      <c r="GUO11" s="52"/>
      <c r="GUP11" s="52"/>
      <c r="GUQ11" s="52"/>
      <c r="GUR11" s="52"/>
      <c r="GUS11" s="52"/>
      <c r="GUT11" s="52"/>
      <c r="GUU11" s="52"/>
      <c r="GUV11" s="52"/>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2"/>
      <c r="GVX11" s="52"/>
      <c r="GVY11" s="52"/>
      <c r="GVZ11" s="52"/>
      <c r="GWA11" s="52"/>
      <c r="GWB11" s="52"/>
      <c r="GWC11" s="52"/>
      <c r="GWD11" s="52"/>
      <c r="GWE11" s="52"/>
      <c r="GWF11" s="52"/>
      <c r="GWG11" s="52"/>
      <c r="GWH11" s="52"/>
      <c r="GWI11" s="52"/>
      <c r="GWJ11" s="52"/>
      <c r="GWK11" s="52"/>
      <c r="GWL11" s="52"/>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2"/>
      <c r="GXN11" s="52"/>
      <c r="GXO11" s="52"/>
      <c r="GXP11" s="52"/>
      <c r="GXQ11" s="52"/>
      <c r="GXR11" s="52"/>
      <c r="GXS11" s="52"/>
      <c r="GXT11" s="52"/>
      <c r="GXU11" s="52"/>
      <c r="GXV11" s="52"/>
      <c r="GXW11" s="52"/>
      <c r="GXX11" s="52"/>
      <c r="GXY11" s="52"/>
      <c r="GXZ11" s="52"/>
      <c r="GYA11" s="52"/>
      <c r="GYB11" s="52"/>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2"/>
      <c r="GZD11" s="52"/>
      <c r="GZE11" s="52"/>
      <c r="GZF11" s="52"/>
      <c r="GZG11" s="52"/>
      <c r="GZH11" s="52"/>
      <c r="GZI11" s="52"/>
      <c r="GZJ11" s="52"/>
      <c r="GZK11" s="52"/>
      <c r="GZL11" s="52"/>
      <c r="GZM11" s="52"/>
      <c r="GZN11" s="52"/>
      <c r="GZO11" s="52"/>
      <c r="GZP11" s="52"/>
      <c r="GZQ11" s="52"/>
      <c r="GZR11" s="52"/>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2"/>
      <c r="HAT11" s="52"/>
      <c r="HAU11" s="52"/>
      <c r="HAV11" s="52"/>
      <c r="HAW11" s="52"/>
      <c r="HAX11" s="52"/>
      <c r="HAY11" s="52"/>
      <c r="HAZ11" s="52"/>
      <c r="HBA11" s="52"/>
      <c r="HBB11" s="52"/>
      <c r="HBC11" s="52"/>
      <c r="HBD11" s="52"/>
      <c r="HBE11" s="52"/>
      <c r="HBF11" s="52"/>
      <c r="HBG11" s="52"/>
      <c r="HBH11" s="52"/>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2"/>
      <c r="HCJ11" s="52"/>
      <c r="HCK11" s="52"/>
      <c r="HCL11" s="52"/>
      <c r="HCM11" s="52"/>
      <c r="HCN11" s="52"/>
      <c r="HCO11" s="52"/>
      <c r="HCP11" s="52"/>
      <c r="HCQ11" s="52"/>
      <c r="HCR11" s="52"/>
      <c r="HCS11" s="52"/>
      <c r="HCT11" s="52"/>
      <c r="HCU11" s="52"/>
      <c r="HCV11" s="52"/>
      <c r="HCW11" s="52"/>
      <c r="HCX11" s="52"/>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2"/>
      <c r="HDZ11" s="52"/>
      <c r="HEA11" s="52"/>
      <c r="HEB11" s="52"/>
      <c r="HEC11" s="52"/>
      <c r="HED11" s="52"/>
      <c r="HEE11" s="52"/>
      <c r="HEF11" s="52"/>
      <c r="HEG11" s="52"/>
      <c r="HEH11" s="52"/>
      <c r="HEI11" s="52"/>
      <c r="HEJ11" s="52"/>
      <c r="HEK11" s="52"/>
      <c r="HEL11" s="52"/>
      <c r="HEM11" s="52"/>
      <c r="HEN11" s="52"/>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2"/>
      <c r="HFP11" s="52"/>
      <c r="HFQ11" s="52"/>
      <c r="HFR11" s="52"/>
      <c r="HFS11" s="52"/>
      <c r="HFT11" s="52"/>
      <c r="HFU11" s="52"/>
      <c r="HFV11" s="52"/>
      <c r="HFW11" s="52"/>
      <c r="HFX11" s="52"/>
      <c r="HFY11" s="52"/>
      <c r="HFZ11" s="52"/>
      <c r="HGA11" s="52"/>
      <c r="HGB11" s="52"/>
      <c r="HGC11" s="52"/>
      <c r="HGD11" s="52"/>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2"/>
      <c r="HHF11" s="52"/>
      <c r="HHG11" s="52"/>
      <c r="HHH11" s="52"/>
      <c r="HHI11" s="52"/>
      <c r="HHJ11" s="52"/>
      <c r="HHK11" s="52"/>
      <c r="HHL11" s="52"/>
      <c r="HHM11" s="52"/>
      <c r="HHN11" s="52"/>
      <c r="HHO11" s="52"/>
      <c r="HHP11" s="52"/>
      <c r="HHQ11" s="52"/>
      <c r="HHR11" s="52"/>
      <c r="HHS11" s="52"/>
      <c r="HHT11" s="52"/>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2"/>
      <c r="HIV11" s="52"/>
      <c r="HIW11" s="52"/>
      <c r="HIX11" s="52"/>
      <c r="HIY11" s="52"/>
      <c r="HIZ11" s="52"/>
      <c r="HJA11" s="52"/>
      <c r="HJB11" s="52"/>
      <c r="HJC11" s="52"/>
      <c r="HJD11" s="52"/>
      <c r="HJE11" s="52"/>
      <c r="HJF11" s="52"/>
      <c r="HJG11" s="52"/>
      <c r="HJH11" s="52"/>
      <c r="HJI11" s="52"/>
      <c r="HJJ11" s="52"/>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2"/>
      <c r="HKL11" s="52"/>
      <c r="HKM11" s="52"/>
      <c r="HKN11" s="52"/>
      <c r="HKO11" s="52"/>
      <c r="HKP11" s="52"/>
      <c r="HKQ11" s="52"/>
      <c r="HKR11" s="52"/>
      <c r="HKS11" s="52"/>
      <c r="HKT11" s="52"/>
      <c r="HKU11" s="52"/>
      <c r="HKV11" s="52"/>
      <c r="HKW11" s="52"/>
      <c r="HKX11" s="52"/>
      <c r="HKY11" s="52"/>
      <c r="HKZ11" s="52"/>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2"/>
      <c r="HMB11" s="52"/>
      <c r="HMC11" s="52"/>
      <c r="HMD11" s="52"/>
      <c r="HME11" s="52"/>
      <c r="HMF11" s="52"/>
      <c r="HMG11" s="52"/>
      <c r="HMH11" s="52"/>
      <c r="HMI11" s="52"/>
      <c r="HMJ11" s="52"/>
      <c r="HMK11" s="52"/>
      <c r="HML11" s="52"/>
      <c r="HMM11" s="52"/>
      <c r="HMN11" s="52"/>
      <c r="HMO11" s="52"/>
      <c r="HMP11" s="52"/>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2"/>
      <c r="HNR11" s="52"/>
      <c r="HNS11" s="52"/>
      <c r="HNT11" s="52"/>
      <c r="HNU11" s="52"/>
      <c r="HNV11" s="52"/>
      <c r="HNW11" s="52"/>
      <c r="HNX11" s="52"/>
      <c r="HNY11" s="52"/>
      <c r="HNZ11" s="52"/>
      <c r="HOA11" s="52"/>
      <c r="HOB11" s="52"/>
      <c r="HOC11" s="52"/>
      <c r="HOD11" s="52"/>
      <c r="HOE11" s="52"/>
      <c r="HOF11" s="52"/>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2"/>
      <c r="HPH11" s="52"/>
      <c r="HPI11" s="52"/>
      <c r="HPJ11" s="52"/>
      <c r="HPK11" s="52"/>
      <c r="HPL11" s="52"/>
      <c r="HPM11" s="52"/>
      <c r="HPN11" s="52"/>
      <c r="HPO11" s="52"/>
      <c r="HPP11" s="52"/>
      <c r="HPQ11" s="52"/>
      <c r="HPR11" s="52"/>
      <c r="HPS11" s="52"/>
      <c r="HPT11" s="52"/>
      <c r="HPU11" s="52"/>
      <c r="HPV11" s="52"/>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2"/>
      <c r="HQX11" s="52"/>
      <c r="HQY11" s="52"/>
      <c r="HQZ11" s="52"/>
      <c r="HRA11" s="52"/>
      <c r="HRB11" s="52"/>
      <c r="HRC11" s="52"/>
      <c r="HRD11" s="52"/>
      <c r="HRE11" s="52"/>
      <c r="HRF11" s="52"/>
      <c r="HRG11" s="52"/>
      <c r="HRH11" s="52"/>
      <c r="HRI11" s="52"/>
      <c r="HRJ11" s="52"/>
      <c r="HRK11" s="52"/>
      <c r="HRL11" s="52"/>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2"/>
      <c r="HSN11" s="52"/>
      <c r="HSO11" s="52"/>
      <c r="HSP11" s="52"/>
      <c r="HSQ11" s="52"/>
      <c r="HSR11" s="52"/>
      <c r="HSS11" s="52"/>
      <c r="HST11" s="52"/>
      <c r="HSU11" s="52"/>
      <c r="HSV11" s="52"/>
      <c r="HSW11" s="52"/>
      <c r="HSX11" s="52"/>
      <c r="HSY11" s="52"/>
      <c r="HSZ11" s="52"/>
      <c r="HTA11" s="52"/>
      <c r="HTB11" s="52"/>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2"/>
      <c r="HUD11" s="52"/>
      <c r="HUE11" s="52"/>
      <c r="HUF11" s="52"/>
      <c r="HUG11" s="52"/>
      <c r="HUH11" s="52"/>
      <c r="HUI11" s="52"/>
      <c r="HUJ11" s="52"/>
      <c r="HUK11" s="52"/>
      <c r="HUL11" s="52"/>
      <c r="HUM11" s="52"/>
      <c r="HUN11" s="52"/>
      <c r="HUO11" s="52"/>
      <c r="HUP11" s="52"/>
      <c r="HUQ11" s="52"/>
      <c r="HUR11" s="52"/>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2"/>
      <c r="HVT11" s="52"/>
      <c r="HVU11" s="52"/>
      <c r="HVV11" s="52"/>
      <c r="HVW11" s="52"/>
      <c r="HVX11" s="52"/>
      <c r="HVY11" s="52"/>
      <c r="HVZ11" s="52"/>
      <c r="HWA11" s="52"/>
      <c r="HWB11" s="52"/>
      <c r="HWC11" s="52"/>
      <c r="HWD11" s="52"/>
      <c r="HWE11" s="52"/>
      <c r="HWF11" s="52"/>
      <c r="HWG11" s="52"/>
      <c r="HWH11" s="52"/>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2"/>
      <c r="HXJ11" s="52"/>
      <c r="HXK11" s="52"/>
      <c r="HXL11" s="52"/>
      <c r="HXM11" s="52"/>
      <c r="HXN11" s="52"/>
      <c r="HXO11" s="52"/>
      <c r="HXP11" s="52"/>
      <c r="HXQ11" s="52"/>
      <c r="HXR11" s="52"/>
      <c r="HXS11" s="52"/>
      <c r="HXT11" s="52"/>
      <c r="HXU11" s="52"/>
      <c r="HXV11" s="52"/>
      <c r="HXW11" s="52"/>
      <c r="HXX11" s="52"/>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2"/>
      <c r="HYZ11" s="52"/>
      <c r="HZA11" s="52"/>
      <c r="HZB11" s="52"/>
      <c r="HZC11" s="52"/>
      <c r="HZD11" s="52"/>
      <c r="HZE11" s="52"/>
      <c r="HZF11" s="52"/>
      <c r="HZG11" s="52"/>
      <c r="HZH11" s="52"/>
      <c r="HZI11" s="52"/>
      <c r="HZJ11" s="52"/>
      <c r="HZK11" s="52"/>
      <c r="HZL11" s="52"/>
      <c r="HZM11" s="52"/>
      <c r="HZN11" s="52"/>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2"/>
      <c r="IAP11" s="52"/>
      <c r="IAQ11" s="52"/>
      <c r="IAR11" s="52"/>
      <c r="IAS11" s="52"/>
      <c r="IAT11" s="52"/>
      <c r="IAU11" s="52"/>
      <c r="IAV11" s="52"/>
      <c r="IAW11" s="52"/>
      <c r="IAX11" s="52"/>
      <c r="IAY11" s="52"/>
      <c r="IAZ11" s="52"/>
      <c r="IBA11" s="52"/>
      <c r="IBB11" s="52"/>
      <c r="IBC11" s="52"/>
      <c r="IBD11" s="52"/>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2"/>
      <c r="ICF11" s="52"/>
      <c r="ICG11" s="52"/>
      <c r="ICH11" s="52"/>
      <c r="ICI11" s="52"/>
      <c r="ICJ11" s="52"/>
      <c r="ICK11" s="52"/>
      <c r="ICL11" s="52"/>
      <c r="ICM11" s="52"/>
      <c r="ICN11" s="52"/>
      <c r="ICO11" s="52"/>
      <c r="ICP11" s="52"/>
      <c r="ICQ11" s="52"/>
      <c r="ICR11" s="52"/>
      <c r="ICS11" s="52"/>
      <c r="ICT11" s="52"/>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2"/>
      <c r="IDV11" s="52"/>
      <c r="IDW11" s="52"/>
      <c r="IDX11" s="52"/>
      <c r="IDY11" s="52"/>
      <c r="IDZ11" s="52"/>
      <c r="IEA11" s="52"/>
      <c r="IEB11" s="52"/>
      <c r="IEC11" s="52"/>
      <c r="IED11" s="52"/>
      <c r="IEE11" s="52"/>
      <c r="IEF11" s="52"/>
      <c r="IEG11" s="52"/>
      <c r="IEH11" s="52"/>
      <c r="IEI11" s="52"/>
      <c r="IEJ11" s="52"/>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2"/>
      <c r="IFL11" s="52"/>
      <c r="IFM11" s="52"/>
      <c r="IFN11" s="52"/>
      <c r="IFO11" s="52"/>
      <c r="IFP11" s="52"/>
      <c r="IFQ11" s="52"/>
      <c r="IFR11" s="52"/>
      <c r="IFS11" s="52"/>
      <c r="IFT11" s="52"/>
      <c r="IFU11" s="52"/>
      <c r="IFV11" s="52"/>
      <c r="IFW11" s="52"/>
      <c r="IFX11" s="52"/>
      <c r="IFY11" s="52"/>
      <c r="IFZ11" s="52"/>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2"/>
      <c r="IHB11" s="52"/>
      <c r="IHC11" s="52"/>
      <c r="IHD11" s="52"/>
      <c r="IHE11" s="52"/>
      <c r="IHF11" s="52"/>
      <c r="IHG11" s="52"/>
      <c r="IHH11" s="52"/>
      <c r="IHI11" s="52"/>
      <c r="IHJ11" s="52"/>
      <c r="IHK11" s="52"/>
      <c r="IHL11" s="52"/>
      <c r="IHM11" s="52"/>
      <c r="IHN11" s="52"/>
      <c r="IHO11" s="52"/>
      <c r="IHP11" s="52"/>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2"/>
      <c r="IIR11" s="52"/>
      <c r="IIS11" s="52"/>
      <c r="IIT11" s="52"/>
      <c r="IIU11" s="52"/>
      <c r="IIV11" s="52"/>
      <c r="IIW11" s="52"/>
      <c r="IIX11" s="52"/>
      <c r="IIY11" s="52"/>
      <c r="IIZ11" s="52"/>
      <c r="IJA11" s="52"/>
      <c r="IJB11" s="52"/>
      <c r="IJC11" s="52"/>
      <c r="IJD11" s="52"/>
      <c r="IJE11" s="52"/>
      <c r="IJF11" s="52"/>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2"/>
      <c r="IKH11" s="52"/>
      <c r="IKI11" s="52"/>
      <c r="IKJ11" s="52"/>
      <c r="IKK11" s="52"/>
      <c r="IKL11" s="52"/>
      <c r="IKM11" s="52"/>
      <c r="IKN11" s="52"/>
      <c r="IKO11" s="52"/>
      <c r="IKP11" s="52"/>
      <c r="IKQ11" s="52"/>
      <c r="IKR11" s="52"/>
      <c r="IKS11" s="52"/>
      <c r="IKT11" s="52"/>
      <c r="IKU11" s="52"/>
      <c r="IKV11" s="52"/>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2"/>
      <c r="ILX11" s="52"/>
      <c r="ILY11" s="52"/>
      <c r="ILZ11" s="52"/>
      <c r="IMA11" s="52"/>
      <c r="IMB11" s="52"/>
      <c r="IMC11" s="52"/>
      <c r="IMD11" s="52"/>
      <c r="IME11" s="52"/>
      <c r="IMF11" s="52"/>
      <c r="IMG11" s="52"/>
      <c r="IMH11" s="52"/>
      <c r="IMI11" s="52"/>
      <c r="IMJ11" s="52"/>
      <c r="IMK11" s="52"/>
      <c r="IML11" s="52"/>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2"/>
      <c r="INN11" s="52"/>
      <c r="INO11" s="52"/>
      <c r="INP11" s="52"/>
      <c r="INQ11" s="52"/>
      <c r="INR11" s="52"/>
      <c r="INS11" s="52"/>
      <c r="INT11" s="52"/>
      <c r="INU11" s="52"/>
      <c r="INV11" s="52"/>
      <c r="INW11" s="52"/>
      <c r="INX11" s="52"/>
      <c r="INY11" s="52"/>
      <c r="INZ11" s="52"/>
      <c r="IOA11" s="52"/>
      <c r="IOB11" s="52"/>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2"/>
      <c r="IPD11" s="52"/>
      <c r="IPE11" s="52"/>
      <c r="IPF11" s="52"/>
      <c r="IPG11" s="52"/>
      <c r="IPH11" s="52"/>
      <c r="IPI11" s="52"/>
      <c r="IPJ11" s="52"/>
      <c r="IPK11" s="52"/>
      <c r="IPL11" s="52"/>
      <c r="IPM11" s="52"/>
      <c r="IPN11" s="52"/>
      <c r="IPO11" s="52"/>
      <c r="IPP11" s="52"/>
      <c r="IPQ11" s="52"/>
      <c r="IPR11" s="52"/>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2"/>
      <c r="IQT11" s="52"/>
      <c r="IQU11" s="52"/>
      <c r="IQV11" s="52"/>
      <c r="IQW11" s="52"/>
      <c r="IQX11" s="52"/>
      <c r="IQY11" s="52"/>
      <c r="IQZ11" s="52"/>
      <c r="IRA11" s="52"/>
      <c r="IRB11" s="52"/>
      <c r="IRC11" s="52"/>
      <c r="IRD11" s="52"/>
      <c r="IRE11" s="52"/>
      <c r="IRF11" s="52"/>
      <c r="IRG11" s="52"/>
      <c r="IRH11" s="52"/>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2"/>
      <c r="ISJ11" s="52"/>
      <c r="ISK11" s="52"/>
      <c r="ISL11" s="52"/>
      <c r="ISM11" s="52"/>
      <c r="ISN11" s="52"/>
      <c r="ISO11" s="52"/>
      <c r="ISP11" s="52"/>
      <c r="ISQ11" s="52"/>
      <c r="ISR11" s="52"/>
      <c r="ISS11" s="52"/>
      <c r="IST11" s="52"/>
      <c r="ISU11" s="52"/>
      <c r="ISV11" s="52"/>
      <c r="ISW11" s="52"/>
      <c r="ISX11" s="52"/>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2"/>
      <c r="ITZ11" s="52"/>
      <c r="IUA11" s="52"/>
      <c r="IUB11" s="52"/>
      <c r="IUC11" s="52"/>
      <c r="IUD11" s="52"/>
      <c r="IUE11" s="52"/>
      <c r="IUF11" s="52"/>
      <c r="IUG11" s="52"/>
      <c r="IUH11" s="52"/>
      <c r="IUI11" s="52"/>
      <c r="IUJ11" s="52"/>
      <c r="IUK11" s="52"/>
      <c r="IUL11" s="52"/>
      <c r="IUM11" s="52"/>
      <c r="IUN11" s="52"/>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2"/>
      <c r="IVP11" s="52"/>
      <c r="IVQ11" s="52"/>
      <c r="IVR11" s="52"/>
      <c r="IVS11" s="52"/>
      <c r="IVT11" s="52"/>
      <c r="IVU11" s="52"/>
      <c r="IVV11" s="52"/>
      <c r="IVW11" s="52"/>
      <c r="IVX11" s="52"/>
      <c r="IVY11" s="52"/>
      <c r="IVZ11" s="52"/>
      <c r="IWA11" s="52"/>
      <c r="IWB11" s="52"/>
      <c r="IWC11" s="52"/>
      <c r="IWD11" s="52"/>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2"/>
      <c r="IXF11" s="52"/>
      <c r="IXG11" s="52"/>
      <c r="IXH11" s="52"/>
      <c r="IXI11" s="52"/>
      <c r="IXJ11" s="52"/>
      <c r="IXK11" s="52"/>
      <c r="IXL11" s="52"/>
      <c r="IXM11" s="52"/>
      <c r="IXN11" s="52"/>
      <c r="IXO11" s="52"/>
      <c r="IXP11" s="52"/>
      <c r="IXQ11" s="52"/>
      <c r="IXR11" s="52"/>
      <c r="IXS11" s="52"/>
      <c r="IXT11" s="52"/>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2"/>
      <c r="IYV11" s="52"/>
      <c r="IYW11" s="52"/>
      <c r="IYX11" s="52"/>
      <c r="IYY11" s="52"/>
      <c r="IYZ11" s="52"/>
      <c r="IZA11" s="52"/>
      <c r="IZB11" s="52"/>
      <c r="IZC11" s="52"/>
      <c r="IZD11" s="52"/>
      <c r="IZE11" s="52"/>
      <c r="IZF11" s="52"/>
      <c r="IZG11" s="52"/>
      <c r="IZH11" s="52"/>
      <c r="IZI11" s="52"/>
      <c r="IZJ11" s="52"/>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2"/>
      <c r="JAL11" s="52"/>
      <c r="JAM11" s="52"/>
      <c r="JAN11" s="52"/>
      <c r="JAO11" s="52"/>
      <c r="JAP11" s="52"/>
      <c r="JAQ11" s="52"/>
      <c r="JAR11" s="52"/>
      <c r="JAS11" s="52"/>
      <c r="JAT11" s="52"/>
      <c r="JAU11" s="52"/>
      <c r="JAV11" s="52"/>
      <c r="JAW11" s="52"/>
      <c r="JAX11" s="52"/>
      <c r="JAY11" s="52"/>
      <c r="JAZ11" s="52"/>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2"/>
      <c r="JCB11" s="52"/>
      <c r="JCC11" s="52"/>
      <c r="JCD11" s="52"/>
      <c r="JCE11" s="52"/>
      <c r="JCF11" s="52"/>
      <c r="JCG11" s="52"/>
      <c r="JCH11" s="52"/>
      <c r="JCI11" s="52"/>
      <c r="JCJ11" s="52"/>
      <c r="JCK11" s="52"/>
      <c r="JCL11" s="52"/>
      <c r="JCM11" s="52"/>
      <c r="JCN11" s="52"/>
      <c r="JCO11" s="52"/>
      <c r="JCP11" s="52"/>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2"/>
      <c r="JDR11" s="52"/>
      <c r="JDS11" s="52"/>
      <c r="JDT11" s="52"/>
      <c r="JDU11" s="52"/>
      <c r="JDV11" s="52"/>
      <c r="JDW11" s="52"/>
      <c r="JDX11" s="52"/>
      <c r="JDY11" s="52"/>
      <c r="JDZ11" s="52"/>
      <c r="JEA11" s="52"/>
      <c r="JEB11" s="52"/>
      <c r="JEC11" s="52"/>
      <c r="JED11" s="52"/>
      <c r="JEE11" s="52"/>
      <c r="JEF11" s="52"/>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2"/>
      <c r="JFH11" s="52"/>
      <c r="JFI11" s="52"/>
      <c r="JFJ11" s="52"/>
      <c r="JFK11" s="52"/>
      <c r="JFL11" s="52"/>
      <c r="JFM11" s="52"/>
      <c r="JFN11" s="52"/>
      <c r="JFO11" s="52"/>
      <c r="JFP11" s="52"/>
      <c r="JFQ11" s="52"/>
      <c r="JFR11" s="52"/>
      <c r="JFS11" s="52"/>
      <c r="JFT11" s="52"/>
      <c r="JFU11" s="52"/>
      <c r="JFV11" s="52"/>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2"/>
      <c r="JGX11" s="52"/>
      <c r="JGY11" s="52"/>
      <c r="JGZ11" s="52"/>
      <c r="JHA11" s="52"/>
      <c r="JHB11" s="52"/>
      <c r="JHC11" s="52"/>
      <c r="JHD11" s="52"/>
      <c r="JHE11" s="52"/>
      <c r="JHF11" s="52"/>
      <c r="JHG11" s="52"/>
      <c r="JHH11" s="52"/>
      <c r="JHI11" s="52"/>
      <c r="JHJ11" s="52"/>
      <c r="JHK11" s="52"/>
      <c r="JHL11" s="52"/>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2"/>
      <c r="JIN11" s="52"/>
      <c r="JIO11" s="52"/>
      <c r="JIP11" s="52"/>
      <c r="JIQ11" s="52"/>
      <c r="JIR11" s="52"/>
      <c r="JIS11" s="52"/>
      <c r="JIT11" s="52"/>
      <c r="JIU11" s="52"/>
      <c r="JIV11" s="52"/>
      <c r="JIW11" s="52"/>
      <c r="JIX11" s="52"/>
      <c r="JIY11" s="52"/>
      <c r="JIZ11" s="52"/>
      <c r="JJA11" s="52"/>
      <c r="JJB11" s="52"/>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2"/>
      <c r="JKD11" s="52"/>
      <c r="JKE11" s="52"/>
      <c r="JKF11" s="52"/>
      <c r="JKG11" s="52"/>
      <c r="JKH11" s="52"/>
      <c r="JKI11" s="52"/>
      <c r="JKJ11" s="52"/>
      <c r="JKK11" s="52"/>
      <c r="JKL11" s="52"/>
      <c r="JKM11" s="52"/>
      <c r="JKN11" s="52"/>
      <c r="JKO11" s="52"/>
      <c r="JKP11" s="52"/>
      <c r="JKQ11" s="52"/>
      <c r="JKR11" s="52"/>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2"/>
      <c r="JLT11" s="52"/>
      <c r="JLU11" s="52"/>
      <c r="JLV11" s="52"/>
      <c r="JLW11" s="52"/>
      <c r="JLX11" s="52"/>
      <c r="JLY11" s="52"/>
      <c r="JLZ11" s="52"/>
      <c r="JMA11" s="52"/>
      <c r="JMB11" s="52"/>
      <c r="JMC11" s="52"/>
      <c r="JMD11" s="52"/>
      <c r="JME11" s="52"/>
      <c r="JMF11" s="52"/>
      <c r="JMG11" s="52"/>
      <c r="JMH11" s="52"/>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2"/>
      <c r="JNJ11" s="52"/>
      <c r="JNK11" s="52"/>
      <c r="JNL11" s="52"/>
      <c r="JNM11" s="52"/>
      <c r="JNN11" s="52"/>
      <c r="JNO11" s="52"/>
      <c r="JNP11" s="52"/>
      <c r="JNQ11" s="52"/>
      <c r="JNR11" s="52"/>
      <c r="JNS11" s="52"/>
      <c r="JNT11" s="52"/>
      <c r="JNU11" s="52"/>
      <c r="JNV11" s="52"/>
      <c r="JNW11" s="52"/>
      <c r="JNX11" s="52"/>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2"/>
      <c r="JOZ11" s="52"/>
      <c r="JPA11" s="52"/>
      <c r="JPB11" s="52"/>
      <c r="JPC11" s="52"/>
      <c r="JPD11" s="52"/>
      <c r="JPE11" s="52"/>
      <c r="JPF11" s="52"/>
      <c r="JPG11" s="52"/>
      <c r="JPH11" s="52"/>
      <c r="JPI11" s="52"/>
      <c r="JPJ11" s="52"/>
      <c r="JPK11" s="52"/>
      <c r="JPL11" s="52"/>
      <c r="JPM11" s="52"/>
      <c r="JPN11" s="52"/>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2"/>
      <c r="JQP11" s="52"/>
      <c r="JQQ11" s="52"/>
      <c r="JQR11" s="52"/>
      <c r="JQS11" s="52"/>
      <c r="JQT11" s="52"/>
      <c r="JQU11" s="52"/>
      <c r="JQV11" s="52"/>
      <c r="JQW11" s="52"/>
      <c r="JQX11" s="52"/>
      <c r="JQY11" s="52"/>
      <c r="JQZ11" s="52"/>
      <c r="JRA11" s="52"/>
      <c r="JRB11" s="52"/>
      <c r="JRC11" s="52"/>
      <c r="JRD11" s="52"/>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2"/>
      <c r="JSF11" s="52"/>
      <c r="JSG11" s="52"/>
      <c r="JSH11" s="52"/>
      <c r="JSI11" s="52"/>
      <c r="JSJ11" s="52"/>
      <c r="JSK11" s="52"/>
      <c r="JSL11" s="52"/>
      <c r="JSM11" s="52"/>
      <c r="JSN11" s="52"/>
      <c r="JSO11" s="52"/>
      <c r="JSP11" s="52"/>
      <c r="JSQ11" s="52"/>
      <c r="JSR11" s="52"/>
      <c r="JSS11" s="52"/>
      <c r="JST11" s="52"/>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2"/>
      <c r="JTV11" s="52"/>
      <c r="JTW11" s="52"/>
      <c r="JTX11" s="52"/>
      <c r="JTY11" s="52"/>
      <c r="JTZ11" s="52"/>
      <c r="JUA11" s="52"/>
      <c r="JUB11" s="52"/>
      <c r="JUC11" s="52"/>
      <c r="JUD11" s="52"/>
      <c r="JUE11" s="52"/>
      <c r="JUF11" s="52"/>
      <c r="JUG11" s="52"/>
      <c r="JUH11" s="52"/>
      <c r="JUI11" s="52"/>
      <c r="JUJ11" s="52"/>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2"/>
      <c r="JVL11" s="52"/>
      <c r="JVM11" s="52"/>
      <c r="JVN11" s="52"/>
      <c r="JVO11" s="52"/>
      <c r="JVP11" s="52"/>
      <c r="JVQ11" s="52"/>
      <c r="JVR11" s="52"/>
      <c r="JVS11" s="52"/>
      <c r="JVT11" s="52"/>
      <c r="JVU11" s="52"/>
      <c r="JVV11" s="52"/>
      <c r="JVW11" s="52"/>
      <c r="JVX11" s="52"/>
      <c r="JVY11" s="52"/>
      <c r="JVZ11" s="52"/>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2"/>
      <c r="JXB11" s="52"/>
      <c r="JXC11" s="52"/>
      <c r="JXD11" s="52"/>
      <c r="JXE11" s="52"/>
      <c r="JXF11" s="52"/>
      <c r="JXG11" s="52"/>
      <c r="JXH11" s="52"/>
      <c r="JXI11" s="52"/>
      <c r="JXJ11" s="52"/>
      <c r="JXK11" s="52"/>
      <c r="JXL11" s="52"/>
      <c r="JXM11" s="52"/>
      <c r="JXN11" s="52"/>
      <c r="JXO11" s="52"/>
      <c r="JXP11" s="52"/>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2"/>
      <c r="JYR11" s="52"/>
      <c r="JYS11" s="52"/>
      <c r="JYT11" s="52"/>
      <c r="JYU11" s="52"/>
      <c r="JYV11" s="52"/>
      <c r="JYW11" s="52"/>
      <c r="JYX11" s="52"/>
      <c r="JYY11" s="52"/>
      <c r="JYZ11" s="52"/>
      <c r="JZA11" s="52"/>
      <c r="JZB11" s="52"/>
      <c r="JZC11" s="52"/>
      <c r="JZD11" s="52"/>
      <c r="JZE11" s="52"/>
      <c r="JZF11" s="52"/>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2"/>
      <c r="KAH11" s="52"/>
      <c r="KAI11" s="52"/>
      <c r="KAJ11" s="52"/>
      <c r="KAK11" s="52"/>
      <c r="KAL11" s="52"/>
      <c r="KAM11" s="52"/>
      <c r="KAN11" s="52"/>
      <c r="KAO11" s="52"/>
      <c r="KAP11" s="52"/>
      <c r="KAQ11" s="52"/>
      <c r="KAR11" s="52"/>
      <c r="KAS11" s="52"/>
      <c r="KAT11" s="52"/>
      <c r="KAU11" s="52"/>
      <c r="KAV11" s="52"/>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2"/>
      <c r="KBX11" s="52"/>
      <c r="KBY11" s="52"/>
      <c r="KBZ11" s="52"/>
      <c r="KCA11" s="52"/>
      <c r="KCB11" s="52"/>
      <c r="KCC11" s="52"/>
      <c r="KCD11" s="52"/>
      <c r="KCE11" s="52"/>
      <c r="KCF11" s="52"/>
      <c r="KCG11" s="52"/>
      <c r="KCH11" s="52"/>
      <c r="KCI11" s="52"/>
      <c r="KCJ11" s="52"/>
      <c r="KCK11" s="52"/>
      <c r="KCL11" s="52"/>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2"/>
      <c r="KDN11" s="52"/>
      <c r="KDO11" s="52"/>
      <c r="KDP11" s="52"/>
      <c r="KDQ11" s="52"/>
      <c r="KDR11" s="52"/>
      <c r="KDS11" s="52"/>
      <c r="KDT11" s="52"/>
      <c r="KDU11" s="52"/>
      <c r="KDV11" s="52"/>
      <c r="KDW11" s="52"/>
      <c r="KDX11" s="52"/>
      <c r="KDY11" s="52"/>
      <c r="KDZ11" s="52"/>
      <c r="KEA11" s="52"/>
      <c r="KEB11" s="52"/>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2"/>
      <c r="KFD11" s="52"/>
      <c r="KFE11" s="52"/>
      <c r="KFF11" s="52"/>
      <c r="KFG11" s="52"/>
      <c r="KFH11" s="52"/>
      <c r="KFI11" s="52"/>
      <c r="KFJ11" s="52"/>
      <c r="KFK11" s="52"/>
      <c r="KFL11" s="52"/>
      <c r="KFM11" s="52"/>
      <c r="KFN11" s="52"/>
      <c r="KFO11" s="52"/>
      <c r="KFP11" s="52"/>
      <c r="KFQ11" s="52"/>
      <c r="KFR11" s="52"/>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2"/>
      <c r="KGT11" s="52"/>
      <c r="KGU11" s="52"/>
      <c r="KGV11" s="52"/>
      <c r="KGW11" s="52"/>
      <c r="KGX11" s="52"/>
      <c r="KGY11" s="52"/>
      <c r="KGZ11" s="52"/>
      <c r="KHA11" s="52"/>
      <c r="KHB11" s="52"/>
      <c r="KHC11" s="52"/>
      <c r="KHD11" s="52"/>
      <c r="KHE11" s="52"/>
      <c r="KHF11" s="52"/>
      <c r="KHG11" s="52"/>
      <c r="KHH11" s="52"/>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2"/>
      <c r="KIJ11" s="52"/>
      <c r="KIK11" s="52"/>
      <c r="KIL11" s="52"/>
      <c r="KIM11" s="52"/>
      <c r="KIN11" s="52"/>
      <c r="KIO11" s="52"/>
      <c r="KIP11" s="52"/>
      <c r="KIQ11" s="52"/>
      <c r="KIR11" s="52"/>
      <c r="KIS11" s="52"/>
      <c r="KIT11" s="52"/>
      <c r="KIU11" s="52"/>
      <c r="KIV11" s="52"/>
      <c r="KIW11" s="52"/>
      <c r="KIX11" s="52"/>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2"/>
      <c r="KJZ11" s="52"/>
      <c r="KKA11" s="52"/>
      <c r="KKB11" s="52"/>
      <c r="KKC11" s="52"/>
      <c r="KKD11" s="52"/>
      <c r="KKE11" s="52"/>
      <c r="KKF11" s="52"/>
      <c r="KKG11" s="52"/>
      <c r="KKH11" s="52"/>
      <c r="KKI11" s="52"/>
      <c r="KKJ11" s="52"/>
      <c r="KKK11" s="52"/>
      <c r="KKL11" s="52"/>
      <c r="KKM11" s="52"/>
      <c r="KKN11" s="52"/>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2"/>
      <c r="KLP11" s="52"/>
      <c r="KLQ11" s="52"/>
      <c r="KLR11" s="52"/>
      <c r="KLS11" s="52"/>
      <c r="KLT11" s="52"/>
      <c r="KLU11" s="52"/>
      <c r="KLV11" s="52"/>
      <c r="KLW11" s="52"/>
      <c r="KLX11" s="52"/>
      <c r="KLY11" s="52"/>
      <c r="KLZ11" s="52"/>
      <c r="KMA11" s="52"/>
      <c r="KMB11" s="52"/>
      <c r="KMC11" s="52"/>
      <c r="KMD11" s="52"/>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2"/>
      <c r="KNF11" s="52"/>
      <c r="KNG11" s="52"/>
      <c r="KNH11" s="52"/>
      <c r="KNI11" s="52"/>
      <c r="KNJ11" s="52"/>
      <c r="KNK11" s="52"/>
      <c r="KNL11" s="52"/>
      <c r="KNM11" s="52"/>
      <c r="KNN11" s="52"/>
      <c r="KNO11" s="52"/>
      <c r="KNP11" s="52"/>
      <c r="KNQ11" s="52"/>
      <c r="KNR11" s="52"/>
      <c r="KNS11" s="52"/>
      <c r="KNT11" s="52"/>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2"/>
      <c r="KOV11" s="52"/>
      <c r="KOW11" s="52"/>
      <c r="KOX11" s="52"/>
      <c r="KOY11" s="52"/>
      <c r="KOZ11" s="52"/>
      <c r="KPA11" s="52"/>
      <c r="KPB11" s="52"/>
      <c r="KPC11" s="52"/>
      <c r="KPD11" s="52"/>
      <c r="KPE11" s="52"/>
      <c r="KPF11" s="52"/>
      <c r="KPG11" s="52"/>
      <c r="KPH11" s="52"/>
      <c r="KPI11" s="52"/>
      <c r="KPJ11" s="52"/>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2"/>
      <c r="KQL11" s="52"/>
      <c r="KQM11" s="52"/>
      <c r="KQN11" s="52"/>
      <c r="KQO11" s="52"/>
      <c r="KQP11" s="52"/>
      <c r="KQQ11" s="52"/>
      <c r="KQR11" s="52"/>
      <c r="KQS11" s="52"/>
      <c r="KQT11" s="52"/>
      <c r="KQU11" s="52"/>
      <c r="KQV11" s="52"/>
      <c r="KQW11" s="52"/>
      <c r="KQX11" s="52"/>
      <c r="KQY11" s="52"/>
      <c r="KQZ11" s="52"/>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2"/>
      <c r="KSB11" s="52"/>
      <c r="KSC11" s="52"/>
      <c r="KSD11" s="52"/>
      <c r="KSE11" s="52"/>
      <c r="KSF11" s="52"/>
      <c r="KSG11" s="52"/>
      <c r="KSH11" s="52"/>
      <c r="KSI11" s="52"/>
      <c r="KSJ11" s="52"/>
      <c r="KSK11" s="52"/>
      <c r="KSL11" s="52"/>
      <c r="KSM11" s="52"/>
      <c r="KSN11" s="52"/>
      <c r="KSO11" s="52"/>
      <c r="KSP11" s="52"/>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2"/>
      <c r="KTR11" s="52"/>
      <c r="KTS11" s="52"/>
      <c r="KTT11" s="52"/>
      <c r="KTU11" s="52"/>
      <c r="KTV11" s="52"/>
      <c r="KTW11" s="52"/>
      <c r="KTX11" s="52"/>
      <c r="KTY11" s="52"/>
      <c r="KTZ11" s="52"/>
      <c r="KUA11" s="52"/>
      <c r="KUB11" s="52"/>
      <c r="KUC11" s="52"/>
      <c r="KUD11" s="52"/>
      <c r="KUE11" s="52"/>
      <c r="KUF11" s="52"/>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2"/>
      <c r="KVH11" s="52"/>
      <c r="KVI11" s="52"/>
      <c r="KVJ11" s="52"/>
      <c r="KVK11" s="52"/>
      <c r="KVL11" s="52"/>
      <c r="KVM11" s="52"/>
      <c r="KVN11" s="52"/>
      <c r="KVO11" s="52"/>
      <c r="KVP11" s="52"/>
      <c r="KVQ11" s="52"/>
      <c r="KVR11" s="52"/>
      <c r="KVS11" s="52"/>
      <c r="KVT11" s="52"/>
      <c r="KVU11" s="52"/>
      <c r="KVV11" s="52"/>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2"/>
      <c r="KWX11" s="52"/>
      <c r="KWY11" s="52"/>
      <c r="KWZ11" s="52"/>
      <c r="KXA11" s="52"/>
      <c r="KXB11" s="52"/>
      <c r="KXC11" s="52"/>
      <c r="KXD11" s="52"/>
      <c r="KXE11" s="52"/>
      <c r="KXF11" s="52"/>
      <c r="KXG11" s="52"/>
      <c r="KXH11" s="52"/>
      <c r="KXI11" s="52"/>
      <c r="KXJ11" s="52"/>
      <c r="KXK11" s="52"/>
      <c r="KXL11" s="52"/>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2"/>
      <c r="KYN11" s="52"/>
      <c r="KYO11" s="52"/>
      <c r="KYP11" s="52"/>
      <c r="KYQ11" s="52"/>
      <c r="KYR11" s="52"/>
      <c r="KYS11" s="52"/>
      <c r="KYT11" s="52"/>
      <c r="KYU11" s="52"/>
      <c r="KYV11" s="52"/>
      <c r="KYW11" s="52"/>
      <c r="KYX11" s="52"/>
      <c r="KYY11" s="52"/>
      <c r="KYZ11" s="52"/>
      <c r="KZA11" s="52"/>
      <c r="KZB11" s="52"/>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2"/>
      <c r="LAD11" s="52"/>
      <c r="LAE11" s="52"/>
      <c r="LAF11" s="52"/>
      <c r="LAG11" s="52"/>
      <c r="LAH11" s="52"/>
      <c r="LAI11" s="52"/>
      <c r="LAJ11" s="52"/>
      <c r="LAK11" s="52"/>
      <c r="LAL11" s="52"/>
      <c r="LAM11" s="52"/>
      <c r="LAN11" s="52"/>
      <c r="LAO11" s="52"/>
      <c r="LAP11" s="52"/>
      <c r="LAQ11" s="52"/>
      <c r="LAR11" s="52"/>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2"/>
      <c r="LBT11" s="52"/>
      <c r="LBU11" s="52"/>
      <c r="LBV11" s="52"/>
      <c r="LBW11" s="52"/>
      <c r="LBX11" s="52"/>
      <c r="LBY11" s="52"/>
      <c r="LBZ11" s="52"/>
      <c r="LCA11" s="52"/>
      <c r="LCB11" s="52"/>
      <c r="LCC11" s="52"/>
      <c r="LCD11" s="52"/>
      <c r="LCE11" s="52"/>
      <c r="LCF11" s="52"/>
      <c r="LCG11" s="52"/>
      <c r="LCH11" s="52"/>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2"/>
      <c r="LDJ11" s="52"/>
      <c r="LDK11" s="52"/>
      <c r="LDL11" s="52"/>
      <c r="LDM11" s="52"/>
      <c r="LDN11" s="52"/>
      <c r="LDO11" s="52"/>
      <c r="LDP11" s="52"/>
      <c r="LDQ11" s="52"/>
      <c r="LDR11" s="52"/>
      <c r="LDS11" s="52"/>
      <c r="LDT11" s="52"/>
      <c r="LDU11" s="52"/>
      <c r="LDV11" s="52"/>
      <c r="LDW11" s="52"/>
      <c r="LDX11" s="52"/>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2"/>
      <c r="LEZ11" s="52"/>
      <c r="LFA11" s="52"/>
      <c r="LFB11" s="52"/>
      <c r="LFC11" s="52"/>
      <c r="LFD11" s="52"/>
      <c r="LFE11" s="52"/>
      <c r="LFF11" s="52"/>
      <c r="LFG11" s="52"/>
      <c r="LFH11" s="52"/>
      <c r="LFI11" s="52"/>
      <c r="LFJ11" s="52"/>
      <c r="LFK11" s="52"/>
      <c r="LFL11" s="52"/>
      <c r="LFM11" s="52"/>
      <c r="LFN11" s="52"/>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2"/>
      <c r="LGP11" s="52"/>
      <c r="LGQ11" s="52"/>
      <c r="LGR11" s="52"/>
      <c r="LGS11" s="52"/>
      <c r="LGT11" s="52"/>
      <c r="LGU11" s="52"/>
      <c r="LGV11" s="52"/>
      <c r="LGW11" s="52"/>
      <c r="LGX11" s="52"/>
      <c r="LGY11" s="52"/>
      <c r="LGZ11" s="52"/>
      <c r="LHA11" s="52"/>
      <c r="LHB11" s="52"/>
      <c r="LHC11" s="52"/>
      <c r="LHD11" s="52"/>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2"/>
      <c r="LIF11" s="52"/>
      <c r="LIG11" s="52"/>
      <c r="LIH11" s="52"/>
      <c r="LII11" s="52"/>
      <c r="LIJ11" s="52"/>
      <c r="LIK11" s="52"/>
      <c r="LIL11" s="52"/>
      <c r="LIM11" s="52"/>
      <c r="LIN11" s="52"/>
      <c r="LIO11" s="52"/>
      <c r="LIP11" s="52"/>
      <c r="LIQ11" s="52"/>
      <c r="LIR11" s="52"/>
      <c r="LIS11" s="52"/>
      <c r="LIT11" s="52"/>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2"/>
      <c r="LJV11" s="52"/>
      <c r="LJW11" s="52"/>
      <c r="LJX11" s="52"/>
      <c r="LJY11" s="52"/>
      <c r="LJZ11" s="52"/>
      <c r="LKA11" s="52"/>
      <c r="LKB11" s="52"/>
      <c r="LKC11" s="52"/>
      <c r="LKD11" s="52"/>
      <c r="LKE11" s="52"/>
      <c r="LKF11" s="52"/>
      <c r="LKG11" s="52"/>
      <c r="LKH11" s="52"/>
      <c r="LKI11" s="52"/>
      <c r="LKJ11" s="52"/>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2"/>
      <c r="LLL11" s="52"/>
      <c r="LLM11" s="52"/>
      <c r="LLN11" s="52"/>
      <c r="LLO11" s="52"/>
      <c r="LLP11" s="52"/>
      <c r="LLQ11" s="52"/>
      <c r="LLR11" s="52"/>
      <c r="LLS11" s="52"/>
      <c r="LLT11" s="52"/>
      <c r="LLU11" s="52"/>
      <c r="LLV11" s="52"/>
      <c r="LLW11" s="52"/>
      <c r="LLX11" s="52"/>
      <c r="LLY11" s="52"/>
      <c r="LLZ11" s="52"/>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2"/>
      <c r="LNB11" s="52"/>
      <c r="LNC11" s="52"/>
      <c r="LND11" s="52"/>
      <c r="LNE11" s="52"/>
      <c r="LNF11" s="52"/>
      <c r="LNG11" s="52"/>
      <c r="LNH11" s="52"/>
      <c r="LNI11" s="52"/>
      <c r="LNJ11" s="52"/>
      <c r="LNK11" s="52"/>
      <c r="LNL11" s="52"/>
      <c r="LNM11" s="52"/>
      <c r="LNN11" s="52"/>
      <c r="LNO11" s="52"/>
      <c r="LNP11" s="52"/>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2"/>
      <c r="LOR11" s="52"/>
      <c r="LOS11" s="52"/>
      <c r="LOT11" s="52"/>
      <c r="LOU11" s="52"/>
      <c r="LOV11" s="52"/>
      <c r="LOW11" s="52"/>
      <c r="LOX11" s="52"/>
      <c r="LOY11" s="52"/>
      <c r="LOZ11" s="52"/>
      <c r="LPA11" s="52"/>
      <c r="LPB11" s="52"/>
      <c r="LPC11" s="52"/>
      <c r="LPD11" s="52"/>
      <c r="LPE11" s="52"/>
      <c r="LPF11" s="52"/>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2"/>
      <c r="LQH11" s="52"/>
      <c r="LQI11" s="52"/>
      <c r="LQJ11" s="52"/>
      <c r="LQK11" s="52"/>
      <c r="LQL11" s="52"/>
      <c r="LQM11" s="52"/>
      <c r="LQN11" s="52"/>
      <c r="LQO11" s="52"/>
      <c r="LQP11" s="52"/>
      <c r="LQQ11" s="52"/>
      <c r="LQR11" s="52"/>
      <c r="LQS11" s="52"/>
      <c r="LQT11" s="52"/>
      <c r="LQU11" s="52"/>
      <c r="LQV11" s="52"/>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2"/>
      <c r="LRX11" s="52"/>
      <c r="LRY11" s="52"/>
      <c r="LRZ11" s="52"/>
      <c r="LSA11" s="52"/>
      <c r="LSB11" s="52"/>
      <c r="LSC11" s="52"/>
      <c r="LSD11" s="52"/>
      <c r="LSE11" s="52"/>
      <c r="LSF11" s="52"/>
      <c r="LSG11" s="52"/>
      <c r="LSH11" s="52"/>
      <c r="LSI11" s="52"/>
      <c r="LSJ11" s="52"/>
      <c r="LSK11" s="52"/>
      <c r="LSL11" s="52"/>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2"/>
      <c r="LTN11" s="52"/>
      <c r="LTO11" s="52"/>
      <c r="LTP11" s="52"/>
      <c r="LTQ11" s="52"/>
      <c r="LTR11" s="52"/>
      <c r="LTS11" s="52"/>
      <c r="LTT11" s="52"/>
      <c r="LTU11" s="52"/>
      <c r="LTV11" s="52"/>
      <c r="LTW11" s="52"/>
      <c r="LTX11" s="52"/>
      <c r="LTY11" s="52"/>
      <c r="LTZ11" s="52"/>
      <c r="LUA11" s="52"/>
      <c r="LUB11" s="52"/>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2"/>
      <c r="LVD11" s="52"/>
      <c r="LVE11" s="52"/>
      <c r="LVF11" s="52"/>
      <c r="LVG11" s="52"/>
      <c r="LVH11" s="52"/>
      <c r="LVI11" s="52"/>
      <c r="LVJ11" s="52"/>
      <c r="LVK11" s="52"/>
      <c r="LVL11" s="52"/>
      <c r="LVM11" s="52"/>
      <c r="LVN11" s="52"/>
      <c r="LVO11" s="52"/>
      <c r="LVP11" s="52"/>
      <c r="LVQ11" s="52"/>
      <c r="LVR11" s="52"/>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2"/>
      <c r="LWT11" s="52"/>
      <c r="LWU11" s="52"/>
      <c r="LWV11" s="52"/>
      <c r="LWW11" s="52"/>
      <c r="LWX11" s="52"/>
      <c r="LWY11" s="52"/>
      <c r="LWZ11" s="52"/>
      <c r="LXA11" s="52"/>
      <c r="LXB11" s="52"/>
      <c r="LXC11" s="52"/>
      <c r="LXD11" s="52"/>
      <c r="LXE11" s="52"/>
      <c r="LXF11" s="52"/>
      <c r="LXG11" s="52"/>
      <c r="LXH11" s="52"/>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2"/>
      <c r="LYJ11" s="52"/>
      <c r="LYK11" s="52"/>
      <c r="LYL11" s="52"/>
      <c r="LYM11" s="52"/>
      <c r="LYN11" s="52"/>
      <c r="LYO11" s="52"/>
      <c r="LYP11" s="52"/>
      <c r="LYQ11" s="52"/>
      <c r="LYR11" s="52"/>
      <c r="LYS11" s="52"/>
      <c r="LYT11" s="52"/>
      <c r="LYU11" s="52"/>
      <c r="LYV11" s="52"/>
      <c r="LYW11" s="52"/>
      <c r="LYX11" s="52"/>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2"/>
      <c r="LZZ11" s="52"/>
      <c r="MAA11" s="52"/>
      <c r="MAB11" s="52"/>
      <c r="MAC11" s="52"/>
      <c r="MAD11" s="52"/>
      <c r="MAE11" s="52"/>
      <c r="MAF11" s="52"/>
      <c r="MAG11" s="52"/>
      <c r="MAH11" s="52"/>
      <c r="MAI11" s="52"/>
      <c r="MAJ11" s="52"/>
      <c r="MAK11" s="52"/>
      <c r="MAL11" s="52"/>
      <c r="MAM11" s="52"/>
      <c r="MAN11" s="52"/>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2"/>
      <c r="MBP11" s="52"/>
      <c r="MBQ11" s="52"/>
      <c r="MBR11" s="52"/>
      <c r="MBS11" s="52"/>
      <c r="MBT11" s="52"/>
      <c r="MBU11" s="52"/>
      <c r="MBV11" s="52"/>
      <c r="MBW11" s="52"/>
      <c r="MBX11" s="52"/>
      <c r="MBY11" s="52"/>
      <c r="MBZ11" s="52"/>
      <c r="MCA11" s="52"/>
      <c r="MCB11" s="52"/>
      <c r="MCC11" s="52"/>
      <c r="MCD11" s="52"/>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2"/>
      <c r="MDF11" s="52"/>
      <c r="MDG11" s="52"/>
      <c r="MDH11" s="52"/>
      <c r="MDI11" s="52"/>
      <c r="MDJ11" s="52"/>
      <c r="MDK11" s="52"/>
      <c r="MDL11" s="52"/>
      <c r="MDM11" s="52"/>
      <c r="MDN11" s="52"/>
      <c r="MDO11" s="52"/>
      <c r="MDP11" s="52"/>
      <c r="MDQ11" s="52"/>
      <c r="MDR11" s="52"/>
      <c r="MDS11" s="52"/>
      <c r="MDT11" s="52"/>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2"/>
      <c r="MEV11" s="52"/>
      <c r="MEW11" s="52"/>
      <c r="MEX11" s="52"/>
      <c r="MEY11" s="52"/>
      <c r="MEZ11" s="52"/>
      <c r="MFA11" s="52"/>
      <c r="MFB11" s="52"/>
      <c r="MFC11" s="52"/>
      <c r="MFD11" s="52"/>
      <c r="MFE11" s="52"/>
      <c r="MFF11" s="52"/>
      <c r="MFG11" s="52"/>
      <c r="MFH11" s="52"/>
      <c r="MFI11" s="52"/>
      <c r="MFJ11" s="52"/>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2"/>
      <c r="MGL11" s="52"/>
      <c r="MGM11" s="52"/>
      <c r="MGN11" s="52"/>
      <c r="MGO11" s="52"/>
      <c r="MGP11" s="52"/>
      <c r="MGQ11" s="52"/>
      <c r="MGR11" s="52"/>
      <c r="MGS11" s="52"/>
      <c r="MGT11" s="52"/>
      <c r="MGU11" s="52"/>
      <c r="MGV11" s="52"/>
      <c r="MGW11" s="52"/>
      <c r="MGX11" s="52"/>
      <c r="MGY11" s="52"/>
      <c r="MGZ11" s="52"/>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2"/>
      <c r="MIB11" s="52"/>
      <c r="MIC11" s="52"/>
      <c r="MID11" s="52"/>
      <c r="MIE11" s="52"/>
      <c r="MIF11" s="52"/>
      <c r="MIG11" s="52"/>
      <c r="MIH11" s="52"/>
      <c r="MII11" s="52"/>
      <c r="MIJ11" s="52"/>
      <c r="MIK11" s="52"/>
      <c r="MIL11" s="52"/>
      <c r="MIM11" s="52"/>
      <c r="MIN11" s="52"/>
      <c r="MIO11" s="52"/>
      <c r="MIP11" s="52"/>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2"/>
      <c r="MJR11" s="52"/>
      <c r="MJS11" s="52"/>
      <c r="MJT11" s="52"/>
      <c r="MJU11" s="52"/>
      <c r="MJV11" s="52"/>
      <c r="MJW11" s="52"/>
      <c r="MJX11" s="52"/>
      <c r="MJY11" s="52"/>
      <c r="MJZ11" s="52"/>
      <c r="MKA11" s="52"/>
      <c r="MKB11" s="52"/>
      <c r="MKC11" s="52"/>
      <c r="MKD11" s="52"/>
      <c r="MKE11" s="52"/>
      <c r="MKF11" s="52"/>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2"/>
      <c r="MLH11" s="52"/>
      <c r="MLI11" s="52"/>
      <c r="MLJ11" s="52"/>
      <c r="MLK11" s="52"/>
      <c r="MLL11" s="52"/>
      <c r="MLM11" s="52"/>
      <c r="MLN11" s="52"/>
      <c r="MLO11" s="52"/>
      <c r="MLP11" s="52"/>
      <c r="MLQ11" s="52"/>
      <c r="MLR11" s="52"/>
      <c r="MLS11" s="52"/>
      <c r="MLT11" s="52"/>
      <c r="MLU11" s="52"/>
      <c r="MLV11" s="52"/>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2"/>
      <c r="MMX11" s="52"/>
      <c r="MMY11" s="52"/>
      <c r="MMZ11" s="52"/>
      <c r="MNA11" s="52"/>
      <c r="MNB11" s="52"/>
      <c r="MNC11" s="52"/>
      <c r="MND11" s="52"/>
      <c r="MNE11" s="52"/>
      <c r="MNF11" s="52"/>
      <c r="MNG11" s="52"/>
      <c r="MNH11" s="52"/>
      <c r="MNI11" s="52"/>
      <c r="MNJ11" s="52"/>
      <c r="MNK11" s="52"/>
      <c r="MNL11" s="52"/>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2"/>
      <c r="MON11" s="52"/>
      <c r="MOO11" s="52"/>
      <c r="MOP11" s="52"/>
      <c r="MOQ11" s="52"/>
      <c r="MOR11" s="52"/>
      <c r="MOS11" s="52"/>
      <c r="MOT11" s="52"/>
      <c r="MOU11" s="52"/>
      <c r="MOV11" s="52"/>
      <c r="MOW11" s="52"/>
      <c r="MOX11" s="52"/>
      <c r="MOY11" s="52"/>
      <c r="MOZ11" s="52"/>
      <c r="MPA11" s="52"/>
      <c r="MPB11" s="52"/>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2"/>
      <c r="MQD11" s="52"/>
      <c r="MQE11" s="52"/>
      <c r="MQF11" s="52"/>
      <c r="MQG11" s="52"/>
      <c r="MQH11" s="52"/>
      <c r="MQI11" s="52"/>
      <c r="MQJ11" s="52"/>
      <c r="MQK11" s="52"/>
      <c r="MQL11" s="52"/>
      <c r="MQM11" s="52"/>
      <c r="MQN11" s="52"/>
      <c r="MQO11" s="52"/>
      <c r="MQP11" s="52"/>
      <c r="MQQ11" s="52"/>
      <c r="MQR11" s="52"/>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2"/>
      <c r="MRT11" s="52"/>
      <c r="MRU11" s="52"/>
      <c r="MRV11" s="52"/>
      <c r="MRW11" s="52"/>
      <c r="MRX11" s="52"/>
      <c r="MRY11" s="52"/>
      <c r="MRZ11" s="52"/>
      <c r="MSA11" s="52"/>
      <c r="MSB11" s="52"/>
      <c r="MSC11" s="52"/>
      <c r="MSD11" s="52"/>
      <c r="MSE11" s="52"/>
      <c r="MSF11" s="52"/>
      <c r="MSG11" s="52"/>
      <c r="MSH11" s="52"/>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2"/>
      <c r="MTJ11" s="52"/>
      <c r="MTK11" s="52"/>
      <c r="MTL11" s="52"/>
      <c r="MTM11" s="52"/>
      <c r="MTN11" s="52"/>
      <c r="MTO11" s="52"/>
      <c r="MTP11" s="52"/>
      <c r="MTQ11" s="52"/>
      <c r="MTR11" s="52"/>
      <c r="MTS11" s="52"/>
      <c r="MTT11" s="52"/>
      <c r="MTU11" s="52"/>
      <c r="MTV11" s="52"/>
      <c r="MTW11" s="52"/>
      <c r="MTX11" s="52"/>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2"/>
      <c r="MUZ11" s="52"/>
      <c r="MVA11" s="52"/>
      <c r="MVB11" s="52"/>
      <c r="MVC11" s="52"/>
      <c r="MVD11" s="52"/>
      <c r="MVE11" s="52"/>
      <c r="MVF11" s="52"/>
      <c r="MVG11" s="52"/>
      <c r="MVH11" s="52"/>
      <c r="MVI11" s="52"/>
      <c r="MVJ11" s="52"/>
      <c r="MVK11" s="52"/>
      <c r="MVL11" s="52"/>
      <c r="MVM11" s="52"/>
      <c r="MVN11" s="52"/>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2"/>
      <c r="MWP11" s="52"/>
      <c r="MWQ11" s="52"/>
      <c r="MWR11" s="52"/>
      <c r="MWS11" s="52"/>
      <c r="MWT11" s="52"/>
      <c r="MWU11" s="52"/>
      <c r="MWV11" s="52"/>
      <c r="MWW11" s="52"/>
      <c r="MWX11" s="52"/>
      <c r="MWY11" s="52"/>
      <c r="MWZ11" s="52"/>
      <c r="MXA11" s="52"/>
      <c r="MXB11" s="52"/>
      <c r="MXC11" s="52"/>
      <c r="MXD11" s="52"/>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2"/>
      <c r="MYF11" s="52"/>
      <c r="MYG11" s="52"/>
      <c r="MYH11" s="52"/>
      <c r="MYI11" s="52"/>
      <c r="MYJ11" s="52"/>
      <c r="MYK11" s="52"/>
      <c r="MYL11" s="52"/>
      <c r="MYM11" s="52"/>
      <c r="MYN11" s="52"/>
      <c r="MYO11" s="52"/>
      <c r="MYP11" s="52"/>
      <c r="MYQ11" s="52"/>
      <c r="MYR11" s="52"/>
      <c r="MYS11" s="52"/>
      <c r="MYT11" s="52"/>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2"/>
      <c r="MZV11" s="52"/>
      <c r="MZW11" s="52"/>
      <c r="MZX11" s="52"/>
      <c r="MZY11" s="52"/>
      <c r="MZZ11" s="52"/>
      <c r="NAA11" s="52"/>
      <c r="NAB11" s="52"/>
      <c r="NAC11" s="52"/>
      <c r="NAD11" s="52"/>
      <c r="NAE11" s="52"/>
      <c r="NAF11" s="52"/>
      <c r="NAG11" s="52"/>
      <c r="NAH11" s="52"/>
      <c r="NAI11" s="52"/>
      <c r="NAJ11" s="52"/>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2"/>
      <c r="NBL11" s="52"/>
      <c r="NBM11" s="52"/>
      <c r="NBN11" s="52"/>
      <c r="NBO11" s="52"/>
      <c r="NBP11" s="52"/>
      <c r="NBQ11" s="52"/>
      <c r="NBR11" s="52"/>
      <c r="NBS11" s="52"/>
      <c r="NBT11" s="52"/>
      <c r="NBU11" s="52"/>
      <c r="NBV11" s="52"/>
      <c r="NBW11" s="52"/>
      <c r="NBX11" s="52"/>
      <c r="NBY11" s="52"/>
      <c r="NBZ11" s="52"/>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2"/>
      <c r="NDB11" s="52"/>
      <c r="NDC11" s="52"/>
      <c r="NDD11" s="52"/>
      <c r="NDE11" s="52"/>
      <c r="NDF11" s="52"/>
      <c r="NDG11" s="52"/>
      <c r="NDH11" s="52"/>
      <c r="NDI11" s="52"/>
      <c r="NDJ11" s="52"/>
      <c r="NDK11" s="52"/>
      <c r="NDL11" s="52"/>
      <c r="NDM11" s="52"/>
      <c r="NDN11" s="52"/>
      <c r="NDO11" s="52"/>
      <c r="NDP11" s="52"/>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2"/>
      <c r="NER11" s="52"/>
      <c r="NES11" s="52"/>
      <c r="NET11" s="52"/>
      <c r="NEU11" s="52"/>
      <c r="NEV11" s="52"/>
      <c r="NEW11" s="52"/>
      <c r="NEX11" s="52"/>
      <c r="NEY11" s="52"/>
      <c r="NEZ11" s="52"/>
      <c r="NFA11" s="52"/>
      <c r="NFB11" s="52"/>
      <c r="NFC11" s="52"/>
      <c r="NFD11" s="52"/>
      <c r="NFE11" s="52"/>
      <c r="NFF11" s="52"/>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2"/>
      <c r="NGH11" s="52"/>
      <c r="NGI11" s="52"/>
      <c r="NGJ11" s="52"/>
      <c r="NGK11" s="52"/>
      <c r="NGL11" s="52"/>
      <c r="NGM11" s="52"/>
      <c r="NGN11" s="52"/>
      <c r="NGO11" s="52"/>
      <c r="NGP11" s="52"/>
      <c r="NGQ11" s="52"/>
      <c r="NGR11" s="52"/>
      <c r="NGS11" s="52"/>
      <c r="NGT11" s="52"/>
      <c r="NGU11" s="52"/>
      <c r="NGV11" s="52"/>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2"/>
      <c r="NHX11" s="52"/>
      <c r="NHY11" s="52"/>
      <c r="NHZ11" s="52"/>
      <c r="NIA11" s="52"/>
      <c r="NIB11" s="52"/>
      <c r="NIC11" s="52"/>
      <c r="NID11" s="52"/>
      <c r="NIE11" s="52"/>
      <c r="NIF11" s="52"/>
      <c r="NIG11" s="52"/>
      <c r="NIH11" s="52"/>
      <c r="NII11" s="52"/>
      <c r="NIJ11" s="52"/>
      <c r="NIK11" s="52"/>
      <c r="NIL11" s="52"/>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2"/>
      <c r="NJN11" s="52"/>
      <c r="NJO11" s="52"/>
      <c r="NJP11" s="52"/>
      <c r="NJQ11" s="52"/>
      <c r="NJR11" s="52"/>
      <c r="NJS11" s="52"/>
      <c r="NJT11" s="52"/>
      <c r="NJU11" s="52"/>
      <c r="NJV11" s="52"/>
      <c r="NJW11" s="52"/>
      <c r="NJX11" s="52"/>
      <c r="NJY11" s="52"/>
      <c r="NJZ11" s="52"/>
      <c r="NKA11" s="52"/>
      <c r="NKB11" s="52"/>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2"/>
      <c r="NLD11" s="52"/>
      <c r="NLE11" s="52"/>
      <c r="NLF11" s="52"/>
      <c r="NLG11" s="52"/>
      <c r="NLH11" s="52"/>
      <c r="NLI11" s="52"/>
      <c r="NLJ11" s="52"/>
      <c r="NLK11" s="52"/>
      <c r="NLL11" s="52"/>
      <c r="NLM11" s="52"/>
      <c r="NLN11" s="52"/>
      <c r="NLO11" s="52"/>
      <c r="NLP11" s="52"/>
      <c r="NLQ11" s="52"/>
      <c r="NLR11" s="52"/>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2"/>
      <c r="NMT11" s="52"/>
      <c r="NMU11" s="52"/>
      <c r="NMV11" s="52"/>
      <c r="NMW11" s="52"/>
      <c r="NMX11" s="52"/>
      <c r="NMY11" s="52"/>
      <c r="NMZ11" s="52"/>
      <c r="NNA11" s="52"/>
      <c r="NNB11" s="52"/>
      <c r="NNC11" s="52"/>
      <c r="NND11" s="52"/>
      <c r="NNE11" s="52"/>
      <c r="NNF11" s="52"/>
      <c r="NNG11" s="52"/>
      <c r="NNH11" s="52"/>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2"/>
      <c r="NOJ11" s="52"/>
      <c r="NOK11" s="52"/>
      <c r="NOL11" s="52"/>
      <c r="NOM11" s="52"/>
      <c r="NON11" s="52"/>
      <c r="NOO11" s="52"/>
      <c r="NOP11" s="52"/>
      <c r="NOQ11" s="52"/>
      <c r="NOR11" s="52"/>
      <c r="NOS11" s="52"/>
      <c r="NOT11" s="52"/>
      <c r="NOU11" s="52"/>
      <c r="NOV11" s="52"/>
      <c r="NOW11" s="52"/>
      <c r="NOX11" s="52"/>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2"/>
      <c r="NPZ11" s="52"/>
      <c r="NQA11" s="52"/>
      <c r="NQB11" s="52"/>
      <c r="NQC11" s="52"/>
      <c r="NQD11" s="52"/>
      <c r="NQE11" s="52"/>
      <c r="NQF11" s="52"/>
      <c r="NQG11" s="52"/>
      <c r="NQH11" s="52"/>
      <c r="NQI11" s="52"/>
      <c r="NQJ11" s="52"/>
      <c r="NQK11" s="52"/>
      <c r="NQL11" s="52"/>
      <c r="NQM11" s="52"/>
      <c r="NQN11" s="52"/>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2"/>
      <c r="NRP11" s="52"/>
      <c r="NRQ11" s="52"/>
      <c r="NRR11" s="52"/>
      <c r="NRS11" s="52"/>
      <c r="NRT11" s="52"/>
      <c r="NRU11" s="52"/>
      <c r="NRV11" s="52"/>
      <c r="NRW11" s="52"/>
      <c r="NRX11" s="52"/>
      <c r="NRY11" s="52"/>
      <c r="NRZ11" s="52"/>
      <c r="NSA11" s="52"/>
      <c r="NSB11" s="52"/>
      <c r="NSC11" s="52"/>
      <c r="NSD11" s="52"/>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2"/>
      <c r="NTF11" s="52"/>
      <c r="NTG11" s="52"/>
      <c r="NTH11" s="52"/>
      <c r="NTI11" s="52"/>
      <c r="NTJ11" s="52"/>
      <c r="NTK11" s="52"/>
      <c r="NTL11" s="52"/>
      <c r="NTM11" s="52"/>
      <c r="NTN11" s="52"/>
      <c r="NTO11" s="52"/>
      <c r="NTP11" s="52"/>
      <c r="NTQ11" s="52"/>
      <c r="NTR11" s="52"/>
      <c r="NTS11" s="52"/>
      <c r="NTT11" s="52"/>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2"/>
      <c r="NUV11" s="52"/>
      <c r="NUW11" s="52"/>
      <c r="NUX11" s="52"/>
      <c r="NUY11" s="52"/>
      <c r="NUZ11" s="52"/>
      <c r="NVA11" s="52"/>
      <c r="NVB11" s="52"/>
      <c r="NVC11" s="52"/>
      <c r="NVD11" s="52"/>
      <c r="NVE11" s="52"/>
      <c r="NVF11" s="52"/>
      <c r="NVG11" s="52"/>
      <c r="NVH11" s="52"/>
      <c r="NVI11" s="52"/>
      <c r="NVJ11" s="52"/>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2"/>
      <c r="NWL11" s="52"/>
      <c r="NWM11" s="52"/>
      <c r="NWN11" s="52"/>
      <c r="NWO11" s="52"/>
      <c r="NWP11" s="52"/>
      <c r="NWQ11" s="52"/>
      <c r="NWR11" s="52"/>
      <c r="NWS11" s="52"/>
      <c r="NWT11" s="52"/>
      <c r="NWU11" s="52"/>
      <c r="NWV11" s="52"/>
      <c r="NWW11" s="52"/>
      <c r="NWX11" s="52"/>
      <c r="NWY11" s="52"/>
      <c r="NWZ11" s="52"/>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2"/>
      <c r="NYB11" s="52"/>
      <c r="NYC11" s="52"/>
      <c r="NYD11" s="52"/>
      <c r="NYE11" s="52"/>
      <c r="NYF11" s="52"/>
      <c r="NYG11" s="52"/>
      <c r="NYH11" s="52"/>
      <c r="NYI11" s="52"/>
      <c r="NYJ11" s="52"/>
      <c r="NYK11" s="52"/>
      <c r="NYL11" s="52"/>
      <c r="NYM11" s="52"/>
      <c r="NYN11" s="52"/>
      <c r="NYO11" s="52"/>
      <c r="NYP11" s="52"/>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2"/>
      <c r="NZR11" s="52"/>
      <c r="NZS11" s="52"/>
      <c r="NZT11" s="52"/>
      <c r="NZU11" s="52"/>
      <c r="NZV11" s="52"/>
      <c r="NZW11" s="52"/>
      <c r="NZX11" s="52"/>
      <c r="NZY11" s="52"/>
      <c r="NZZ11" s="52"/>
      <c r="OAA11" s="52"/>
      <c r="OAB11" s="52"/>
      <c r="OAC11" s="52"/>
      <c r="OAD11" s="52"/>
      <c r="OAE11" s="52"/>
      <c r="OAF11" s="52"/>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2"/>
      <c r="OBH11" s="52"/>
      <c r="OBI11" s="52"/>
      <c r="OBJ11" s="52"/>
      <c r="OBK11" s="52"/>
      <c r="OBL11" s="52"/>
      <c r="OBM11" s="52"/>
      <c r="OBN11" s="52"/>
      <c r="OBO11" s="52"/>
      <c r="OBP11" s="52"/>
      <c r="OBQ11" s="52"/>
      <c r="OBR11" s="52"/>
      <c r="OBS11" s="52"/>
      <c r="OBT11" s="52"/>
      <c r="OBU11" s="52"/>
      <c r="OBV11" s="52"/>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2"/>
      <c r="OCX11" s="52"/>
      <c r="OCY11" s="52"/>
      <c r="OCZ11" s="52"/>
      <c r="ODA11" s="52"/>
      <c r="ODB11" s="52"/>
      <c r="ODC11" s="52"/>
      <c r="ODD11" s="52"/>
      <c r="ODE11" s="52"/>
      <c r="ODF11" s="52"/>
      <c r="ODG11" s="52"/>
      <c r="ODH11" s="52"/>
      <c r="ODI11" s="52"/>
      <c r="ODJ11" s="52"/>
      <c r="ODK11" s="52"/>
      <c r="ODL11" s="52"/>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2"/>
      <c r="OEN11" s="52"/>
      <c r="OEO11" s="52"/>
      <c r="OEP11" s="52"/>
      <c r="OEQ11" s="52"/>
      <c r="OER11" s="52"/>
      <c r="OES11" s="52"/>
      <c r="OET11" s="52"/>
      <c r="OEU11" s="52"/>
      <c r="OEV11" s="52"/>
      <c r="OEW11" s="52"/>
      <c r="OEX11" s="52"/>
      <c r="OEY11" s="52"/>
      <c r="OEZ11" s="52"/>
      <c r="OFA11" s="52"/>
      <c r="OFB11" s="52"/>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2"/>
      <c r="OGD11" s="52"/>
      <c r="OGE11" s="52"/>
      <c r="OGF11" s="52"/>
      <c r="OGG11" s="52"/>
      <c r="OGH11" s="52"/>
      <c r="OGI11" s="52"/>
      <c r="OGJ11" s="52"/>
      <c r="OGK11" s="52"/>
      <c r="OGL11" s="52"/>
      <c r="OGM11" s="52"/>
      <c r="OGN11" s="52"/>
      <c r="OGO11" s="52"/>
      <c r="OGP11" s="52"/>
      <c r="OGQ11" s="52"/>
      <c r="OGR11" s="52"/>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2"/>
      <c r="OHT11" s="52"/>
      <c r="OHU11" s="52"/>
      <c r="OHV11" s="52"/>
      <c r="OHW11" s="52"/>
      <c r="OHX11" s="52"/>
      <c r="OHY11" s="52"/>
      <c r="OHZ11" s="52"/>
      <c r="OIA11" s="52"/>
      <c r="OIB11" s="52"/>
      <c r="OIC11" s="52"/>
      <c r="OID11" s="52"/>
      <c r="OIE11" s="52"/>
      <c r="OIF11" s="52"/>
      <c r="OIG11" s="52"/>
      <c r="OIH11" s="52"/>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2"/>
      <c r="OJJ11" s="52"/>
      <c r="OJK11" s="52"/>
      <c r="OJL11" s="52"/>
      <c r="OJM11" s="52"/>
      <c r="OJN11" s="52"/>
      <c r="OJO11" s="52"/>
      <c r="OJP11" s="52"/>
      <c r="OJQ11" s="52"/>
      <c r="OJR11" s="52"/>
      <c r="OJS11" s="52"/>
      <c r="OJT11" s="52"/>
      <c r="OJU11" s="52"/>
      <c r="OJV11" s="52"/>
      <c r="OJW11" s="52"/>
      <c r="OJX11" s="52"/>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2"/>
      <c r="OKZ11" s="52"/>
      <c r="OLA11" s="52"/>
      <c r="OLB11" s="52"/>
      <c r="OLC11" s="52"/>
      <c r="OLD11" s="52"/>
      <c r="OLE11" s="52"/>
      <c r="OLF11" s="52"/>
      <c r="OLG11" s="52"/>
      <c r="OLH11" s="52"/>
      <c r="OLI11" s="52"/>
      <c r="OLJ11" s="52"/>
      <c r="OLK11" s="52"/>
      <c r="OLL11" s="52"/>
      <c r="OLM11" s="52"/>
      <c r="OLN11" s="52"/>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2"/>
      <c r="OMP11" s="52"/>
      <c r="OMQ11" s="52"/>
      <c r="OMR11" s="52"/>
      <c r="OMS11" s="52"/>
      <c r="OMT11" s="52"/>
      <c r="OMU11" s="52"/>
      <c r="OMV11" s="52"/>
      <c r="OMW11" s="52"/>
      <c r="OMX11" s="52"/>
      <c r="OMY11" s="52"/>
      <c r="OMZ11" s="52"/>
      <c r="ONA11" s="52"/>
      <c r="ONB11" s="52"/>
      <c r="ONC11" s="52"/>
      <c r="OND11" s="52"/>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2"/>
      <c r="OOF11" s="52"/>
      <c r="OOG11" s="52"/>
      <c r="OOH11" s="52"/>
      <c r="OOI11" s="52"/>
      <c r="OOJ11" s="52"/>
      <c r="OOK11" s="52"/>
      <c r="OOL11" s="52"/>
      <c r="OOM11" s="52"/>
      <c r="OON11" s="52"/>
      <c r="OOO11" s="52"/>
      <c r="OOP11" s="52"/>
      <c r="OOQ11" s="52"/>
      <c r="OOR11" s="52"/>
      <c r="OOS11" s="52"/>
      <c r="OOT11" s="52"/>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2"/>
      <c r="OPV11" s="52"/>
      <c r="OPW11" s="52"/>
      <c r="OPX11" s="52"/>
      <c r="OPY11" s="52"/>
      <c r="OPZ11" s="52"/>
      <c r="OQA11" s="52"/>
      <c r="OQB11" s="52"/>
      <c r="OQC11" s="52"/>
      <c r="OQD11" s="52"/>
      <c r="OQE11" s="52"/>
      <c r="OQF11" s="52"/>
      <c r="OQG11" s="52"/>
      <c r="OQH11" s="52"/>
      <c r="OQI11" s="52"/>
      <c r="OQJ11" s="52"/>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2"/>
      <c r="ORL11" s="52"/>
      <c r="ORM11" s="52"/>
      <c r="ORN11" s="52"/>
      <c r="ORO11" s="52"/>
      <c r="ORP11" s="52"/>
      <c r="ORQ11" s="52"/>
      <c r="ORR11" s="52"/>
      <c r="ORS11" s="52"/>
      <c r="ORT11" s="52"/>
      <c r="ORU11" s="52"/>
      <c r="ORV11" s="52"/>
      <c r="ORW11" s="52"/>
      <c r="ORX11" s="52"/>
      <c r="ORY11" s="52"/>
      <c r="ORZ11" s="52"/>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2"/>
      <c r="OTB11" s="52"/>
      <c r="OTC11" s="52"/>
      <c r="OTD11" s="52"/>
      <c r="OTE11" s="52"/>
      <c r="OTF11" s="52"/>
      <c r="OTG11" s="52"/>
      <c r="OTH11" s="52"/>
      <c r="OTI11" s="52"/>
      <c r="OTJ11" s="52"/>
      <c r="OTK11" s="52"/>
      <c r="OTL11" s="52"/>
      <c r="OTM11" s="52"/>
      <c r="OTN11" s="52"/>
      <c r="OTO11" s="52"/>
      <c r="OTP11" s="52"/>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2"/>
      <c r="OUR11" s="52"/>
      <c r="OUS11" s="52"/>
      <c r="OUT11" s="52"/>
      <c r="OUU11" s="52"/>
      <c r="OUV11" s="52"/>
      <c r="OUW11" s="52"/>
      <c r="OUX11" s="52"/>
      <c r="OUY11" s="52"/>
      <c r="OUZ11" s="52"/>
      <c r="OVA11" s="52"/>
      <c r="OVB11" s="52"/>
      <c r="OVC11" s="52"/>
      <c r="OVD11" s="52"/>
      <c r="OVE11" s="52"/>
      <c r="OVF11" s="52"/>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2"/>
      <c r="OWH11" s="52"/>
      <c r="OWI11" s="52"/>
      <c r="OWJ11" s="52"/>
      <c r="OWK11" s="52"/>
      <c r="OWL11" s="52"/>
      <c r="OWM11" s="52"/>
      <c r="OWN11" s="52"/>
      <c r="OWO11" s="52"/>
      <c r="OWP11" s="52"/>
      <c r="OWQ11" s="52"/>
      <c r="OWR11" s="52"/>
      <c r="OWS11" s="52"/>
      <c r="OWT11" s="52"/>
      <c r="OWU11" s="52"/>
      <c r="OWV11" s="52"/>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2"/>
      <c r="OXX11" s="52"/>
      <c r="OXY11" s="52"/>
      <c r="OXZ11" s="52"/>
      <c r="OYA11" s="52"/>
      <c r="OYB11" s="52"/>
      <c r="OYC11" s="52"/>
      <c r="OYD11" s="52"/>
      <c r="OYE11" s="52"/>
      <c r="OYF11" s="52"/>
      <c r="OYG11" s="52"/>
      <c r="OYH11" s="52"/>
      <c r="OYI11" s="52"/>
      <c r="OYJ11" s="52"/>
      <c r="OYK11" s="52"/>
      <c r="OYL11" s="52"/>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2"/>
      <c r="OZN11" s="52"/>
      <c r="OZO11" s="52"/>
      <c r="OZP11" s="52"/>
      <c r="OZQ11" s="52"/>
      <c r="OZR11" s="52"/>
      <c r="OZS11" s="52"/>
      <c r="OZT11" s="52"/>
      <c r="OZU11" s="52"/>
      <c r="OZV11" s="52"/>
      <c r="OZW11" s="52"/>
      <c r="OZX11" s="52"/>
      <c r="OZY11" s="52"/>
      <c r="OZZ11" s="52"/>
      <c r="PAA11" s="52"/>
      <c r="PAB11" s="52"/>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2"/>
      <c r="PBD11" s="52"/>
      <c r="PBE11" s="52"/>
      <c r="PBF11" s="52"/>
      <c r="PBG11" s="52"/>
      <c r="PBH11" s="52"/>
      <c r="PBI11" s="52"/>
      <c r="PBJ11" s="52"/>
      <c r="PBK11" s="52"/>
      <c r="PBL11" s="52"/>
      <c r="PBM11" s="52"/>
      <c r="PBN11" s="52"/>
      <c r="PBO11" s="52"/>
      <c r="PBP11" s="52"/>
      <c r="PBQ11" s="52"/>
      <c r="PBR11" s="52"/>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2"/>
      <c r="PCT11" s="52"/>
      <c r="PCU11" s="52"/>
      <c r="PCV11" s="52"/>
      <c r="PCW11" s="52"/>
      <c r="PCX11" s="52"/>
      <c r="PCY11" s="52"/>
      <c r="PCZ11" s="52"/>
      <c r="PDA11" s="52"/>
      <c r="PDB11" s="52"/>
      <c r="PDC11" s="52"/>
      <c r="PDD11" s="52"/>
      <c r="PDE11" s="52"/>
      <c r="PDF11" s="52"/>
      <c r="PDG11" s="52"/>
      <c r="PDH11" s="52"/>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2"/>
      <c r="PEJ11" s="52"/>
      <c r="PEK11" s="52"/>
      <c r="PEL11" s="52"/>
      <c r="PEM11" s="52"/>
      <c r="PEN11" s="52"/>
      <c r="PEO11" s="52"/>
      <c r="PEP11" s="52"/>
      <c r="PEQ11" s="52"/>
      <c r="PER11" s="52"/>
      <c r="PES11" s="52"/>
      <c r="PET11" s="52"/>
      <c r="PEU11" s="52"/>
      <c r="PEV11" s="52"/>
      <c r="PEW11" s="52"/>
      <c r="PEX11" s="52"/>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2"/>
      <c r="PFZ11" s="52"/>
      <c r="PGA11" s="52"/>
      <c r="PGB11" s="52"/>
      <c r="PGC11" s="52"/>
      <c r="PGD11" s="52"/>
      <c r="PGE11" s="52"/>
      <c r="PGF11" s="52"/>
      <c r="PGG11" s="52"/>
      <c r="PGH11" s="52"/>
      <c r="PGI11" s="52"/>
      <c r="PGJ11" s="52"/>
      <c r="PGK11" s="52"/>
      <c r="PGL11" s="52"/>
      <c r="PGM11" s="52"/>
      <c r="PGN11" s="52"/>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2"/>
      <c r="PHP11" s="52"/>
      <c r="PHQ11" s="52"/>
      <c r="PHR11" s="52"/>
      <c r="PHS11" s="52"/>
      <c r="PHT11" s="52"/>
      <c r="PHU11" s="52"/>
      <c r="PHV11" s="52"/>
      <c r="PHW11" s="52"/>
      <c r="PHX11" s="52"/>
      <c r="PHY11" s="52"/>
      <c r="PHZ11" s="52"/>
      <c r="PIA11" s="52"/>
      <c r="PIB11" s="52"/>
      <c r="PIC11" s="52"/>
      <c r="PID11" s="52"/>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2"/>
      <c r="PJF11" s="52"/>
      <c r="PJG11" s="52"/>
      <c r="PJH11" s="52"/>
      <c r="PJI11" s="52"/>
      <c r="PJJ11" s="52"/>
      <c r="PJK11" s="52"/>
      <c r="PJL11" s="52"/>
      <c r="PJM11" s="52"/>
      <c r="PJN11" s="52"/>
      <c r="PJO11" s="52"/>
      <c r="PJP11" s="52"/>
      <c r="PJQ11" s="52"/>
      <c r="PJR11" s="52"/>
      <c r="PJS11" s="52"/>
      <c r="PJT11" s="52"/>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2"/>
      <c r="PKV11" s="52"/>
      <c r="PKW11" s="52"/>
      <c r="PKX11" s="52"/>
      <c r="PKY11" s="52"/>
      <c r="PKZ11" s="52"/>
      <c r="PLA11" s="52"/>
      <c r="PLB11" s="52"/>
      <c r="PLC11" s="52"/>
      <c r="PLD11" s="52"/>
      <c r="PLE11" s="52"/>
      <c r="PLF11" s="52"/>
      <c r="PLG11" s="52"/>
      <c r="PLH11" s="52"/>
      <c r="PLI11" s="52"/>
      <c r="PLJ11" s="52"/>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2"/>
      <c r="PML11" s="52"/>
      <c r="PMM11" s="52"/>
      <c r="PMN11" s="52"/>
      <c r="PMO11" s="52"/>
      <c r="PMP11" s="52"/>
      <c r="PMQ11" s="52"/>
      <c r="PMR11" s="52"/>
      <c r="PMS11" s="52"/>
      <c r="PMT11" s="52"/>
      <c r="PMU11" s="52"/>
      <c r="PMV11" s="52"/>
      <c r="PMW11" s="52"/>
      <c r="PMX11" s="52"/>
      <c r="PMY11" s="52"/>
      <c r="PMZ11" s="52"/>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2"/>
      <c r="POB11" s="52"/>
      <c r="POC11" s="52"/>
      <c r="POD11" s="52"/>
      <c r="POE11" s="52"/>
      <c r="POF11" s="52"/>
      <c r="POG11" s="52"/>
      <c r="POH11" s="52"/>
      <c r="POI11" s="52"/>
      <c r="POJ11" s="52"/>
      <c r="POK11" s="52"/>
      <c r="POL11" s="52"/>
      <c r="POM11" s="52"/>
      <c r="PON11" s="52"/>
      <c r="POO11" s="52"/>
      <c r="POP11" s="52"/>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2"/>
      <c r="PPR11" s="52"/>
      <c r="PPS11" s="52"/>
      <c r="PPT11" s="52"/>
      <c r="PPU11" s="52"/>
      <c r="PPV11" s="52"/>
      <c r="PPW11" s="52"/>
      <c r="PPX11" s="52"/>
      <c r="PPY11" s="52"/>
      <c r="PPZ11" s="52"/>
      <c r="PQA11" s="52"/>
      <c r="PQB11" s="52"/>
      <c r="PQC11" s="52"/>
      <c r="PQD11" s="52"/>
      <c r="PQE11" s="52"/>
      <c r="PQF11" s="52"/>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2"/>
      <c r="PRH11" s="52"/>
      <c r="PRI11" s="52"/>
      <c r="PRJ11" s="52"/>
      <c r="PRK11" s="52"/>
      <c r="PRL11" s="52"/>
      <c r="PRM11" s="52"/>
      <c r="PRN11" s="52"/>
      <c r="PRO11" s="52"/>
      <c r="PRP11" s="52"/>
      <c r="PRQ11" s="52"/>
      <c r="PRR11" s="52"/>
      <c r="PRS11" s="52"/>
      <c r="PRT11" s="52"/>
      <c r="PRU11" s="52"/>
      <c r="PRV11" s="52"/>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2"/>
      <c r="PSX11" s="52"/>
      <c r="PSY11" s="52"/>
      <c r="PSZ11" s="52"/>
      <c r="PTA11" s="52"/>
      <c r="PTB11" s="52"/>
      <c r="PTC11" s="52"/>
      <c r="PTD11" s="52"/>
      <c r="PTE11" s="52"/>
      <c r="PTF11" s="52"/>
      <c r="PTG11" s="52"/>
      <c r="PTH11" s="52"/>
      <c r="PTI11" s="52"/>
      <c r="PTJ11" s="52"/>
      <c r="PTK11" s="52"/>
      <c r="PTL11" s="52"/>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2"/>
      <c r="PUN11" s="52"/>
      <c r="PUO11" s="52"/>
      <c r="PUP11" s="52"/>
      <c r="PUQ11" s="52"/>
      <c r="PUR11" s="52"/>
      <c r="PUS11" s="52"/>
      <c r="PUT11" s="52"/>
      <c r="PUU11" s="52"/>
      <c r="PUV11" s="52"/>
      <c r="PUW11" s="52"/>
      <c r="PUX11" s="52"/>
      <c r="PUY11" s="52"/>
      <c r="PUZ11" s="52"/>
      <c r="PVA11" s="52"/>
      <c r="PVB11" s="52"/>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2"/>
      <c r="PWD11" s="52"/>
      <c r="PWE11" s="52"/>
      <c r="PWF11" s="52"/>
      <c r="PWG11" s="52"/>
      <c r="PWH11" s="52"/>
      <c r="PWI11" s="52"/>
      <c r="PWJ11" s="52"/>
      <c r="PWK11" s="52"/>
      <c r="PWL11" s="52"/>
      <c r="PWM11" s="52"/>
      <c r="PWN11" s="52"/>
      <c r="PWO11" s="52"/>
      <c r="PWP11" s="52"/>
      <c r="PWQ11" s="52"/>
      <c r="PWR11" s="52"/>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2"/>
      <c r="PXT11" s="52"/>
      <c r="PXU11" s="52"/>
      <c r="PXV11" s="52"/>
      <c r="PXW11" s="52"/>
      <c r="PXX11" s="52"/>
      <c r="PXY11" s="52"/>
      <c r="PXZ11" s="52"/>
      <c r="PYA11" s="52"/>
      <c r="PYB11" s="52"/>
      <c r="PYC11" s="52"/>
      <c r="PYD11" s="52"/>
      <c r="PYE11" s="52"/>
      <c r="PYF11" s="52"/>
      <c r="PYG11" s="52"/>
      <c r="PYH11" s="52"/>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2"/>
      <c r="PZJ11" s="52"/>
      <c r="PZK11" s="52"/>
      <c r="PZL11" s="52"/>
      <c r="PZM11" s="52"/>
      <c r="PZN11" s="52"/>
      <c r="PZO11" s="52"/>
      <c r="PZP11" s="52"/>
      <c r="PZQ11" s="52"/>
      <c r="PZR11" s="52"/>
      <c r="PZS11" s="52"/>
      <c r="PZT11" s="52"/>
      <c r="PZU11" s="52"/>
      <c r="PZV11" s="52"/>
      <c r="PZW11" s="52"/>
      <c r="PZX11" s="52"/>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2"/>
      <c r="QAZ11" s="52"/>
      <c r="QBA11" s="52"/>
      <c r="QBB11" s="52"/>
      <c r="QBC11" s="52"/>
      <c r="QBD11" s="52"/>
      <c r="QBE11" s="52"/>
      <c r="QBF11" s="52"/>
      <c r="QBG11" s="52"/>
      <c r="QBH11" s="52"/>
      <c r="QBI11" s="52"/>
      <c r="QBJ11" s="52"/>
      <c r="QBK11" s="52"/>
      <c r="QBL11" s="52"/>
      <c r="QBM11" s="52"/>
      <c r="QBN11" s="52"/>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2"/>
      <c r="QCP11" s="52"/>
      <c r="QCQ11" s="52"/>
      <c r="QCR11" s="52"/>
      <c r="QCS11" s="52"/>
      <c r="QCT11" s="52"/>
      <c r="QCU11" s="52"/>
      <c r="QCV11" s="52"/>
      <c r="QCW11" s="52"/>
      <c r="QCX11" s="52"/>
      <c r="QCY11" s="52"/>
      <c r="QCZ11" s="52"/>
      <c r="QDA11" s="52"/>
      <c r="QDB11" s="52"/>
      <c r="QDC11" s="52"/>
      <c r="QDD11" s="52"/>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2"/>
      <c r="QEF11" s="52"/>
      <c r="QEG11" s="52"/>
      <c r="QEH11" s="52"/>
      <c r="QEI11" s="52"/>
      <c r="QEJ11" s="52"/>
      <c r="QEK11" s="52"/>
      <c r="QEL11" s="52"/>
      <c r="QEM11" s="52"/>
      <c r="QEN11" s="52"/>
      <c r="QEO11" s="52"/>
      <c r="QEP11" s="52"/>
      <c r="QEQ11" s="52"/>
      <c r="QER11" s="52"/>
      <c r="QES11" s="52"/>
      <c r="QET11" s="52"/>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2"/>
      <c r="QFV11" s="52"/>
      <c r="QFW11" s="52"/>
      <c r="QFX11" s="52"/>
      <c r="QFY11" s="52"/>
      <c r="QFZ11" s="52"/>
      <c r="QGA11" s="52"/>
      <c r="QGB11" s="52"/>
      <c r="QGC11" s="52"/>
      <c r="QGD11" s="52"/>
      <c r="QGE11" s="52"/>
      <c r="QGF11" s="52"/>
      <c r="QGG11" s="52"/>
      <c r="QGH11" s="52"/>
      <c r="QGI11" s="52"/>
      <c r="QGJ11" s="52"/>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2"/>
      <c r="QHL11" s="52"/>
      <c r="QHM11" s="52"/>
      <c r="QHN11" s="52"/>
      <c r="QHO11" s="52"/>
      <c r="QHP11" s="52"/>
      <c r="QHQ11" s="52"/>
      <c r="QHR11" s="52"/>
      <c r="QHS11" s="52"/>
      <c r="QHT11" s="52"/>
      <c r="QHU11" s="52"/>
      <c r="QHV11" s="52"/>
      <c r="QHW11" s="52"/>
      <c r="QHX11" s="52"/>
      <c r="QHY11" s="52"/>
      <c r="QHZ11" s="52"/>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2"/>
      <c r="QJB11" s="52"/>
      <c r="QJC11" s="52"/>
      <c r="QJD11" s="52"/>
      <c r="QJE11" s="52"/>
      <c r="QJF11" s="52"/>
      <c r="QJG11" s="52"/>
      <c r="QJH11" s="52"/>
      <c r="QJI11" s="52"/>
      <c r="QJJ11" s="52"/>
      <c r="QJK11" s="52"/>
      <c r="QJL11" s="52"/>
      <c r="QJM11" s="52"/>
      <c r="QJN11" s="52"/>
      <c r="QJO11" s="52"/>
      <c r="QJP11" s="52"/>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2"/>
      <c r="QKR11" s="52"/>
      <c r="QKS11" s="52"/>
      <c r="QKT11" s="52"/>
      <c r="QKU11" s="52"/>
      <c r="QKV11" s="52"/>
      <c r="QKW11" s="52"/>
      <c r="QKX11" s="52"/>
      <c r="QKY11" s="52"/>
      <c r="QKZ11" s="52"/>
      <c r="QLA11" s="52"/>
      <c r="QLB11" s="52"/>
      <c r="QLC11" s="52"/>
      <c r="QLD11" s="52"/>
      <c r="QLE11" s="52"/>
      <c r="QLF11" s="52"/>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2"/>
      <c r="QMH11" s="52"/>
      <c r="QMI11" s="52"/>
      <c r="QMJ11" s="52"/>
      <c r="QMK11" s="52"/>
      <c r="QML11" s="52"/>
      <c r="QMM11" s="52"/>
      <c r="QMN11" s="52"/>
      <c r="QMO11" s="52"/>
      <c r="QMP11" s="52"/>
      <c r="QMQ11" s="52"/>
      <c r="QMR11" s="52"/>
      <c r="QMS11" s="52"/>
      <c r="QMT11" s="52"/>
      <c r="QMU11" s="52"/>
      <c r="QMV11" s="52"/>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2"/>
      <c r="QNX11" s="52"/>
      <c r="QNY11" s="52"/>
      <c r="QNZ11" s="52"/>
      <c r="QOA11" s="52"/>
      <c r="QOB11" s="52"/>
      <c r="QOC11" s="52"/>
      <c r="QOD11" s="52"/>
      <c r="QOE11" s="52"/>
      <c r="QOF11" s="52"/>
      <c r="QOG11" s="52"/>
      <c r="QOH11" s="52"/>
      <c r="QOI11" s="52"/>
      <c r="QOJ11" s="52"/>
      <c r="QOK11" s="52"/>
      <c r="QOL11" s="52"/>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2"/>
      <c r="QPN11" s="52"/>
      <c r="QPO11" s="52"/>
      <c r="QPP11" s="52"/>
      <c r="QPQ11" s="52"/>
      <c r="QPR11" s="52"/>
      <c r="QPS11" s="52"/>
      <c r="QPT11" s="52"/>
      <c r="QPU11" s="52"/>
      <c r="QPV11" s="52"/>
      <c r="QPW11" s="52"/>
      <c r="QPX11" s="52"/>
      <c r="QPY11" s="52"/>
      <c r="QPZ11" s="52"/>
      <c r="QQA11" s="52"/>
      <c r="QQB11" s="52"/>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2"/>
      <c r="QRD11" s="52"/>
      <c r="QRE11" s="52"/>
      <c r="QRF11" s="52"/>
      <c r="QRG11" s="52"/>
      <c r="QRH11" s="52"/>
      <c r="QRI11" s="52"/>
      <c r="QRJ11" s="52"/>
      <c r="QRK11" s="52"/>
      <c r="QRL11" s="52"/>
      <c r="QRM11" s="52"/>
      <c r="QRN11" s="52"/>
      <c r="QRO11" s="52"/>
      <c r="QRP11" s="52"/>
      <c r="QRQ11" s="52"/>
      <c r="QRR11" s="52"/>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2"/>
      <c r="QST11" s="52"/>
      <c r="QSU11" s="52"/>
      <c r="QSV11" s="52"/>
      <c r="QSW11" s="52"/>
      <c r="QSX11" s="52"/>
      <c r="QSY11" s="52"/>
      <c r="QSZ11" s="52"/>
      <c r="QTA11" s="52"/>
      <c r="QTB11" s="52"/>
      <c r="QTC11" s="52"/>
      <c r="QTD11" s="52"/>
      <c r="QTE11" s="52"/>
      <c r="QTF11" s="52"/>
      <c r="QTG11" s="52"/>
      <c r="QTH11" s="52"/>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2"/>
      <c r="QUJ11" s="52"/>
      <c r="QUK11" s="52"/>
      <c r="QUL11" s="52"/>
      <c r="QUM11" s="52"/>
      <c r="QUN11" s="52"/>
      <c r="QUO11" s="52"/>
      <c r="QUP11" s="52"/>
      <c r="QUQ11" s="52"/>
      <c r="QUR11" s="52"/>
      <c r="QUS11" s="52"/>
      <c r="QUT11" s="52"/>
      <c r="QUU11" s="52"/>
      <c r="QUV11" s="52"/>
      <c r="QUW11" s="52"/>
      <c r="QUX11" s="52"/>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2"/>
      <c r="QVZ11" s="52"/>
      <c r="QWA11" s="52"/>
      <c r="QWB11" s="52"/>
      <c r="QWC11" s="52"/>
      <c r="QWD11" s="52"/>
      <c r="QWE11" s="52"/>
      <c r="QWF11" s="52"/>
      <c r="QWG11" s="52"/>
      <c r="QWH11" s="52"/>
      <c r="QWI11" s="52"/>
      <c r="QWJ11" s="52"/>
      <c r="QWK11" s="52"/>
      <c r="QWL11" s="52"/>
      <c r="QWM11" s="52"/>
      <c r="QWN11" s="52"/>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2"/>
      <c r="QXP11" s="52"/>
      <c r="QXQ11" s="52"/>
      <c r="QXR11" s="52"/>
      <c r="QXS11" s="52"/>
      <c r="QXT11" s="52"/>
      <c r="QXU11" s="52"/>
      <c r="QXV11" s="52"/>
      <c r="QXW11" s="52"/>
      <c r="QXX11" s="52"/>
      <c r="QXY11" s="52"/>
      <c r="QXZ11" s="52"/>
      <c r="QYA11" s="52"/>
      <c r="QYB11" s="52"/>
      <c r="QYC11" s="52"/>
      <c r="QYD11" s="52"/>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2"/>
      <c r="QZF11" s="52"/>
      <c r="QZG11" s="52"/>
      <c r="QZH11" s="52"/>
      <c r="QZI11" s="52"/>
      <c r="QZJ11" s="52"/>
      <c r="QZK11" s="52"/>
      <c r="QZL11" s="52"/>
      <c r="QZM11" s="52"/>
      <c r="QZN11" s="52"/>
      <c r="QZO11" s="52"/>
      <c r="QZP11" s="52"/>
      <c r="QZQ11" s="52"/>
      <c r="QZR11" s="52"/>
      <c r="QZS11" s="52"/>
      <c r="QZT11" s="52"/>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2"/>
      <c r="RAV11" s="52"/>
      <c r="RAW11" s="52"/>
      <c r="RAX11" s="52"/>
      <c r="RAY11" s="52"/>
      <c r="RAZ11" s="52"/>
      <c r="RBA11" s="52"/>
      <c r="RBB11" s="52"/>
      <c r="RBC11" s="52"/>
      <c r="RBD11" s="52"/>
      <c r="RBE11" s="52"/>
      <c r="RBF11" s="52"/>
      <c r="RBG11" s="52"/>
      <c r="RBH11" s="52"/>
      <c r="RBI11" s="52"/>
      <c r="RBJ11" s="52"/>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2"/>
      <c r="RCL11" s="52"/>
      <c r="RCM11" s="52"/>
      <c r="RCN11" s="52"/>
      <c r="RCO11" s="52"/>
      <c r="RCP11" s="52"/>
      <c r="RCQ11" s="52"/>
      <c r="RCR11" s="52"/>
      <c r="RCS11" s="52"/>
      <c r="RCT11" s="52"/>
      <c r="RCU11" s="52"/>
      <c r="RCV11" s="52"/>
      <c r="RCW11" s="52"/>
      <c r="RCX11" s="52"/>
      <c r="RCY11" s="52"/>
      <c r="RCZ11" s="52"/>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2"/>
      <c r="REB11" s="52"/>
      <c r="REC11" s="52"/>
      <c r="RED11" s="52"/>
      <c r="REE11" s="52"/>
      <c r="REF11" s="52"/>
      <c r="REG11" s="52"/>
      <c r="REH11" s="52"/>
      <c r="REI11" s="52"/>
      <c r="REJ11" s="52"/>
      <c r="REK11" s="52"/>
      <c r="REL11" s="52"/>
      <c r="REM11" s="52"/>
      <c r="REN11" s="52"/>
      <c r="REO11" s="52"/>
      <c r="REP11" s="52"/>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2"/>
      <c r="RFR11" s="52"/>
      <c r="RFS11" s="52"/>
      <c r="RFT11" s="52"/>
      <c r="RFU11" s="52"/>
      <c r="RFV11" s="52"/>
      <c r="RFW11" s="52"/>
      <c r="RFX11" s="52"/>
      <c r="RFY11" s="52"/>
      <c r="RFZ11" s="52"/>
      <c r="RGA11" s="52"/>
      <c r="RGB11" s="52"/>
      <c r="RGC11" s="52"/>
      <c r="RGD11" s="52"/>
      <c r="RGE11" s="52"/>
      <c r="RGF11" s="52"/>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2"/>
      <c r="RHH11" s="52"/>
      <c r="RHI11" s="52"/>
      <c r="RHJ11" s="52"/>
      <c r="RHK11" s="52"/>
      <c r="RHL11" s="52"/>
      <c r="RHM11" s="52"/>
      <c r="RHN11" s="52"/>
      <c r="RHO11" s="52"/>
      <c r="RHP11" s="52"/>
      <c r="RHQ11" s="52"/>
      <c r="RHR11" s="52"/>
      <c r="RHS11" s="52"/>
      <c r="RHT11" s="52"/>
      <c r="RHU11" s="52"/>
      <c r="RHV11" s="52"/>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2"/>
      <c r="RIX11" s="52"/>
      <c r="RIY11" s="52"/>
      <c r="RIZ11" s="52"/>
      <c r="RJA11" s="52"/>
      <c r="RJB11" s="52"/>
      <c r="RJC11" s="52"/>
      <c r="RJD11" s="52"/>
      <c r="RJE11" s="52"/>
      <c r="RJF11" s="52"/>
      <c r="RJG11" s="52"/>
      <c r="RJH11" s="52"/>
      <c r="RJI11" s="52"/>
      <c r="RJJ11" s="52"/>
      <c r="RJK11" s="52"/>
      <c r="RJL11" s="52"/>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2"/>
      <c r="RKN11" s="52"/>
      <c r="RKO11" s="52"/>
      <c r="RKP11" s="52"/>
      <c r="RKQ11" s="52"/>
      <c r="RKR11" s="52"/>
      <c r="RKS11" s="52"/>
      <c r="RKT11" s="52"/>
      <c r="RKU11" s="52"/>
      <c r="RKV11" s="52"/>
      <c r="RKW11" s="52"/>
      <c r="RKX11" s="52"/>
      <c r="RKY11" s="52"/>
      <c r="RKZ11" s="52"/>
      <c r="RLA11" s="52"/>
      <c r="RLB11" s="52"/>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2"/>
      <c r="RMD11" s="52"/>
      <c r="RME11" s="52"/>
      <c r="RMF11" s="52"/>
      <c r="RMG11" s="52"/>
      <c r="RMH11" s="52"/>
      <c r="RMI11" s="52"/>
      <c r="RMJ11" s="52"/>
      <c r="RMK11" s="52"/>
      <c r="RML11" s="52"/>
      <c r="RMM11" s="52"/>
      <c r="RMN11" s="52"/>
      <c r="RMO11" s="52"/>
      <c r="RMP11" s="52"/>
      <c r="RMQ11" s="52"/>
      <c r="RMR11" s="52"/>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2"/>
      <c r="RNT11" s="52"/>
      <c r="RNU11" s="52"/>
      <c r="RNV11" s="52"/>
      <c r="RNW11" s="52"/>
      <c r="RNX11" s="52"/>
      <c r="RNY11" s="52"/>
      <c r="RNZ11" s="52"/>
      <c r="ROA11" s="52"/>
      <c r="ROB11" s="52"/>
      <c r="ROC11" s="52"/>
      <c r="ROD11" s="52"/>
      <c r="ROE11" s="52"/>
      <c r="ROF11" s="52"/>
      <c r="ROG11" s="52"/>
      <c r="ROH11" s="52"/>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2"/>
      <c r="RPJ11" s="52"/>
      <c r="RPK11" s="52"/>
      <c r="RPL11" s="52"/>
      <c r="RPM11" s="52"/>
      <c r="RPN11" s="52"/>
      <c r="RPO11" s="52"/>
      <c r="RPP11" s="52"/>
      <c r="RPQ11" s="52"/>
      <c r="RPR11" s="52"/>
      <c r="RPS11" s="52"/>
      <c r="RPT11" s="52"/>
      <c r="RPU11" s="52"/>
      <c r="RPV11" s="52"/>
      <c r="RPW11" s="52"/>
      <c r="RPX11" s="52"/>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2"/>
      <c r="RQZ11" s="52"/>
      <c r="RRA11" s="52"/>
      <c r="RRB11" s="52"/>
      <c r="RRC11" s="52"/>
      <c r="RRD11" s="52"/>
      <c r="RRE11" s="52"/>
      <c r="RRF11" s="52"/>
      <c r="RRG11" s="52"/>
      <c r="RRH11" s="52"/>
      <c r="RRI11" s="52"/>
      <c r="RRJ11" s="52"/>
      <c r="RRK11" s="52"/>
      <c r="RRL11" s="52"/>
      <c r="RRM11" s="52"/>
      <c r="RRN11" s="52"/>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2"/>
      <c r="RSP11" s="52"/>
      <c r="RSQ11" s="52"/>
      <c r="RSR11" s="52"/>
      <c r="RSS11" s="52"/>
      <c r="RST11" s="52"/>
      <c r="RSU11" s="52"/>
      <c r="RSV11" s="52"/>
      <c r="RSW11" s="52"/>
      <c r="RSX11" s="52"/>
      <c r="RSY11" s="52"/>
      <c r="RSZ11" s="52"/>
      <c r="RTA11" s="52"/>
      <c r="RTB11" s="52"/>
      <c r="RTC11" s="52"/>
      <c r="RTD11" s="52"/>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2"/>
      <c r="RUF11" s="52"/>
      <c r="RUG11" s="52"/>
      <c r="RUH11" s="52"/>
      <c r="RUI11" s="52"/>
      <c r="RUJ11" s="52"/>
      <c r="RUK11" s="52"/>
      <c r="RUL11" s="52"/>
      <c r="RUM11" s="52"/>
      <c r="RUN11" s="52"/>
      <c r="RUO11" s="52"/>
      <c r="RUP11" s="52"/>
      <c r="RUQ11" s="52"/>
      <c r="RUR11" s="52"/>
      <c r="RUS11" s="52"/>
      <c r="RUT11" s="52"/>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2"/>
      <c r="RVV11" s="52"/>
      <c r="RVW11" s="52"/>
      <c r="RVX11" s="52"/>
      <c r="RVY11" s="52"/>
      <c r="RVZ11" s="52"/>
      <c r="RWA11" s="52"/>
      <c r="RWB11" s="52"/>
      <c r="RWC11" s="52"/>
      <c r="RWD11" s="52"/>
      <c r="RWE11" s="52"/>
      <c r="RWF11" s="52"/>
      <c r="RWG11" s="52"/>
      <c r="RWH11" s="52"/>
      <c r="RWI11" s="52"/>
      <c r="RWJ11" s="52"/>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2"/>
      <c r="RXL11" s="52"/>
      <c r="RXM11" s="52"/>
      <c r="RXN11" s="52"/>
      <c r="RXO11" s="52"/>
      <c r="RXP11" s="52"/>
      <c r="RXQ11" s="52"/>
      <c r="RXR11" s="52"/>
      <c r="RXS11" s="52"/>
      <c r="RXT11" s="52"/>
      <c r="RXU11" s="52"/>
      <c r="RXV11" s="52"/>
      <c r="RXW11" s="52"/>
      <c r="RXX11" s="52"/>
      <c r="RXY11" s="52"/>
      <c r="RXZ11" s="52"/>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2"/>
      <c r="RZB11" s="52"/>
      <c r="RZC11" s="52"/>
      <c r="RZD11" s="52"/>
      <c r="RZE11" s="52"/>
      <c r="RZF11" s="52"/>
      <c r="RZG11" s="52"/>
      <c r="RZH11" s="52"/>
      <c r="RZI11" s="52"/>
      <c r="RZJ11" s="52"/>
      <c r="RZK11" s="52"/>
      <c r="RZL11" s="52"/>
      <c r="RZM11" s="52"/>
      <c r="RZN11" s="52"/>
      <c r="RZO11" s="52"/>
      <c r="RZP11" s="52"/>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2"/>
      <c r="SAR11" s="52"/>
      <c r="SAS11" s="52"/>
      <c r="SAT11" s="52"/>
      <c r="SAU11" s="52"/>
      <c r="SAV11" s="52"/>
      <c r="SAW11" s="52"/>
      <c r="SAX11" s="52"/>
      <c r="SAY11" s="52"/>
      <c r="SAZ11" s="52"/>
      <c r="SBA11" s="52"/>
      <c r="SBB11" s="52"/>
      <c r="SBC11" s="52"/>
      <c r="SBD11" s="52"/>
      <c r="SBE11" s="52"/>
      <c r="SBF11" s="52"/>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2"/>
      <c r="SCH11" s="52"/>
      <c r="SCI11" s="52"/>
      <c r="SCJ11" s="52"/>
      <c r="SCK11" s="52"/>
      <c r="SCL11" s="52"/>
      <c r="SCM11" s="52"/>
      <c r="SCN11" s="52"/>
      <c r="SCO11" s="52"/>
      <c r="SCP11" s="52"/>
      <c r="SCQ11" s="52"/>
      <c r="SCR11" s="52"/>
      <c r="SCS11" s="52"/>
      <c r="SCT11" s="52"/>
      <c r="SCU11" s="52"/>
      <c r="SCV11" s="52"/>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2"/>
      <c r="SDX11" s="52"/>
      <c r="SDY11" s="52"/>
      <c r="SDZ11" s="52"/>
      <c r="SEA11" s="52"/>
      <c r="SEB11" s="52"/>
      <c r="SEC11" s="52"/>
      <c r="SED11" s="52"/>
      <c r="SEE11" s="52"/>
      <c r="SEF11" s="52"/>
      <c r="SEG11" s="52"/>
      <c r="SEH11" s="52"/>
      <c r="SEI11" s="52"/>
      <c r="SEJ11" s="52"/>
      <c r="SEK11" s="52"/>
      <c r="SEL11" s="52"/>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2"/>
      <c r="SFN11" s="52"/>
      <c r="SFO11" s="52"/>
      <c r="SFP11" s="52"/>
      <c r="SFQ11" s="52"/>
      <c r="SFR11" s="52"/>
      <c r="SFS11" s="52"/>
      <c r="SFT11" s="52"/>
      <c r="SFU11" s="52"/>
      <c r="SFV11" s="52"/>
      <c r="SFW11" s="52"/>
      <c r="SFX11" s="52"/>
      <c r="SFY11" s="52"/>
      <c r="SFZ11" s="52"/>
      <c r="SGA11" s="52"/>
      <c r="SGB11" s="52"/>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2"/>
      <c r="SHD11" s="52"/>
      <c r="SHE11" s="52"/>
      <c r="SHF11" s="52"/>
      <c r="SHG11" s="52"/>
      <c r="SHH11" s="52"/>
      <c r="SHI11" s="52"/>
      <c r="SHJ11" s="52"/>
      <c r="SHK11" s="52"/>
      <c r="SHL11" s="52"/>
      <c r="SHM11" s="52"/>
      <c r="SHN11" s="52"/>
      <c r="SHO11" s="52"/>
      <c r="SHP11" s="52"/>
      <c r="SHQ11" s="52"/>
      <c r="SHR11" s="52"/>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2"/>
      <c r="SIT11" s="52"/>
      <c r="SIU11" s="52"/>
      <c r="SIV11" s="52"/>
      <c r="SIW11" s="52"/>
      <c r="SIX11" s="52"/>
      <c r="SIY11" s="52"/>
      <c r="SIZ11" s="52"/>
      <c r="SJA11" s="52"/>
      <c r="SJB11" s="52"/>
      <c r="SJC11" s="52"/>
      <c r="SJD11" s="52"/>
      <c r="SJE11" s="52"/>
      <c r="SJF11" s="52"/>
      <c r="SJG11" s="52"/>
      <c r="SJH11" s="52"/>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2"/>
      <c r="SKJ11" s="52"/>
      <c r="SKK11" s="52"/>
      <c r="SKL11" s="52"/>
      <c r="SKM11" s="52"/>
      <c r="SKN11" s="52"/>
      <c r="SKO11" s="52"/>
      <c r="SKP11" s="52"/>
      <c r="SKQ11" s="52"/>
      <c r="SKR11" s="52"/>
      <c r="SKS11" s="52"/>
      <c r="SKT11" s="52"/>
      <c r="SKU11" s="52"/>
      <c r="SKV11" s="52"/>
      <c r="SKW11" s="52"/>
      <c r="SKX11" s="52"/>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2"/>
      <c r="SLZ11" s="52"/>
      <c r="SMA11" s="52"/>
      <c r="SMB11" s="52"/>
      <c r="SMC11" s="52"/>
      <c r="SMD11" s="52"/>
      <c r="SME11" s="52"/>
      <c r="SMF11" s="52"/>
      <c r="SMG11" s="52"/>
      <c r="SMH11" s="52"/>
      <c r="SMI11" s="52"/>
      <c r="SMJ11" s="52"/>
      <c r="SMK11" s="52"/>
      <c r="SML11" s="52"/>
      <c r="SMM11" s="52"/>
      <c r="SMN11" s="52"/>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2"/>
      <c r="SNP11" s="52"/>
      <c r="SNQ11" s="52"/>
      <c r="SNR11" s="52"/>
      <c r="SNS11" s="52"/>
      <c r="SNT11" s="52"/>
      <c r="SNU11" s="52"/>
      <c r="SNV11" s="52"/>
      <c r="SNW11" s="52"/>
      <c r="SNX11" s="52"/>
      <c r="SNY11" s="52"/>
      <c r="SNZ11" s="52"/>
      <c r="SOA11" s="52"/>
      <c r="SOB11" s="52"/>
      <c r="SOC11" s="52"/>
      <c r="SOD11" s="52"/>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2"/>
      <c r="SPF11" s="52"/>
      <c r="SPG11" s="52"/>
      <c r="SPH11" s="52"/>
      <c r="SPI11" s="52"/>
      <c r="SPJ11" s="52"/>
      <c r="SPK11" s="52"/>
      <c r="SPL11" s="52"/>
      <c r="SPM11" s="52"/>
      <c r="SPN11" s="52"/>
      <c r="SPO11" s="52"/>
      <c r="SPP11" s="52"/>
      <c r="SPQ11" s="52"/>
      <c r="SPR11" s="52"/>
      <c r="SPS11" s="52"/>
      <c r="SPT11" s="52"/>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2"/>
      <c r="SQV11" s="52"/>
      <c r="SQW11" s="52"/>
      <c r="SQX11" s="52"/>
      <c r="SQY11" s="52"/>
      <c r="SQZ11" s="52"/>
      <c r="SRA11" s="52"/>
      <c r="SRB11" s="52"/>
      <c r="SRC11" s="52"/>
      <c r="SRD11" s="52"/>
      <c r="SRE11" s="52"/>
      <c r="SRF11" s="52"/>
      <c r="SRG11" s="52"/>
      <c r="SRH11" s="52"/>
      <c r="SRI11" s="52"/>
      <c r="SRJ11" s="52"/>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2"/>
      <c r="SSL11" s="52"/>
      <c r="SSM11" s="52"/>
      <c r="SSN11" s="52"/>
      <c r="SSO11" s="52"/>
      <c r="SSP11" s="52"/>
      <c r="SSQ11" s="52"/>
      <c r="SSR11" s="52"/>
      <c r="SSS11" s="52"/>
      <c r="SST11" s="52"/>
      <c r="SSU11" s="52"/>
      <c r="SSV11" s="52"/>
      <c r="SSW11" s="52"/>
      <c r="SSX11" s="52"/>
      <c r="SSY11" s="52"/>
      <c r="SSZ11" s="52"/>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2"/>
      <c r="SUB11" s="52"/>
      <c r="SUC11" s="52"/>
      <c r="SUD11" s="52"/>
      <c r="SUE11" s="52"/>
      <c r="SUF11" s="52"/>
      <c r="SUG11" s="52"/>
      <c r="SUH11" s="52"/>
      <c r="SUI11" s="52"/>
      <c r="SUJ11" s="52"/>
      <c r="SUK11" s="52"/>
      <c r="SUL11" s="52"/>
      <c r="SUM11" s="52"/>
      <c r="SUN11" s="52"/>
      <c r="SUO11" s="52"/>
      <c r="SUP11" s="52"/>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2"/>
      <c r="SVR11" s="52"/>
      <c r="SVS11" s="52"/>
      <c r="SVT11" s="52"/>
      <c r="SVU11" s="52"/>
      <c r="SVV11" s="52"/>
      <c r="SVW11" s="52"/>
      <c r="SVX11" s="52"/>
      <c r="SVY11" s="52"/>
      <c r="SVZ11" s="52"/>
      <c r="SWA11" s="52"/>
      <c r="SWB11" s="52"/>
      <c r="SWC11" s="52"/>
      <c r="SWD11" s="52"/>
      <c r="SWE11" s="52"/>
      <c r="SWF11" s="52"/>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2"/>
      <c r="SXH11" s="52"/>
      <c r="SXI11" s="52"/>
      <c r="SXJ11" s="52"/>
      <c r="SXK11" s="52"/>
      <c r="SXL11" s="52"/>
      <c r="SXM11" s="52"/>
      <c r="SXN11" s="52"/>
      <c r="SXO11" s="52"/>
      <c r="SXP11" s="52"/>
      <c r="SXQ11" s="52"/>
      <c r="SXR11" s="52"/>
      <c r="SXS11" s="52"/>
      <c r="SXT11" s="52"/>
      <c r="SXU11" s="52"/>
      <c r="SXV11" s="52"/>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2"/>
      <c r="SYX11" s="52"/>
      <c r="SYY11" s="52"/>
      <c r="SYZ11" s="52"/>
      <c r="SZA11" s="52"/>
      <c r="SZB11" s="52"/>
      <c r="SZC11" s="52"/>
      <c r="SZD11" s="52"/>
      <c r="SZE11" s="52"/>
      <c r="SZF11" s="52"/>
      <c r="SZG11" s="52"/>
      <c r="SZH11" s="52"/>
      <c r="SZI11" s="52"/>
      <c r="SZJ11" s="52"/>
      <c r="SZK11" s="52"/>
      <c r="SZL11" s="52"/>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2"/>
      <c r="TAN11" s="52"/>
      <c r="TAO11" s="52"/>
      <c r="TAP11" s="52"/>
      <c r="TAQ11" s="52"/>
      <c r="TAR11" s="52"/>
      <c r="TAS11" s="52"/>
      <c r="TAT11" s="52"/>
      <c r="TAU11" s="52"/>
      <c r="TAV11" s="52"/>
      <c r="TAW11" s="52"/>
      <c r="TAX11" s="52"/>
      <c r="TAY11" s="52"/>
      <c r="TAZ11" s="52"/>
      <c r="TBA11" s="52"/>
      <c r="TBB11" s="52"/>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2"/>
      <c r="TCD11" s="52"/>
      <c r="TCE11" s="52"/>
      <c r="TCF11" s="52"/>
      <c r="TCG11" s="52"/>
      <c r="TCH11" s="52"/>
      <c r="TCI11" s="52"/>
      <c r="TCJ11" s="52"/>
      <c r="TCK11" s="52"/>
      <c r="TCL11" s="52"/>
      <c r="TCM11" s="52"/>
      <c r="TCN11" s="52"/>
      <c r="TCO11" s="52"/>
      <c r="TCP11" s="52"/>
      <c r="TCQ11" s="52"/>
      <c r="TCR11" s="52"/>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2"/>
      <c r="TDT11" s="52"/>
      <c r="TDU11" s="52"/>
      <c r="TDV11" s="52"/>
      <c r="TDW11" s="52"/>
      <c r="TDX11" s="52"/>
      <c r="TDY11" s="52"/>
      <c r="TDZ11" s="52"/>
      <c r="TEA11" s="52"/>
      <c r="TEB11" s="52"/>
      <c r="TEC11" s="52"/>
      <c r="TED11" s="52"/>
      <c r="TEE11" s="52"/>
      <c r="TEF11" s="52"/>
      <c r="TEG11" s="52"/>
      <c r="TEH11" s="52"/>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2"/>
      <c r="TFJ11" s="52"/>
      <c r="TFK11" s="52"/>
      <c r="TFL11" s="52"/>
      <c r="TFM11" s="52"/>
      <c r="TFN11" s="52"/>
      <c r="TFO11" s="52"/>
      <c r="TFP11" s="52"/>
      <c r="TFQ11" s="52"/>
      <c r="TFR11" s="52"/>
      <c r="TFS11" s="52"/>
      <c r="TFT11" s="52"/>
      <c r="TFU11" s="52"/>
      <c r="TFV11" s="52"/>
      <c r="TFW11" s="52"/>
      <c r="TFX11" s="52"/>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2"/>
      <c r="TGZ11" s="52"/>
      <c r="THA11" s="52"/>
      <c r="THB11" s="52"/>
      <c r="THC11" s="52"/>
      <c r="THD11" s="52"/>
      <c r="THE11" s="52"/>
      <c r="THF11" s="52"/>
      <c r="THG11" s="52"/>
      <c r="THH11" s="52"/>
      <c r="THI11" s="52"/>
      <c r="THJ11" s="52"/>
      <c r="THK11" s="52"/>
      <c r="THL11" s="52"/>
      <c r="THM11" s="52"/>
      <c r="THN11" s="52"/>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2"/>
      <c r="TIP11" s="52"/>
      <c r="TIQ11" s="52"/>
      <c r="TIR11" s="52"/>
      <c r="TIS11" s="52"/>
      <c r="TIT11" s="52"/>
      <c r="TIU11" s="52"/>
      <c r="TIV11" s="52"/>
      <c r="TIW11" s="52"/>
      <c r="TIX11" s="52"/>
      <c r="TIY11" s="52"/>
      <c r="TIZ11" s="52"/>
      <c r="TJA11" s="52"/>
      <c r="TJB11" s="52"/>
      <c r="TJC11" s="52"/>
      <c r="TJD11" s="52"/>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2"/>
      <c r="TKF11" s="52"/>
      <c r="TKG11" s="52"/>
      <c r="TKH11" s="52"/>
      <c r="TKI11" s="52"/>
      <c r="TKJ11" s="52"/>
      <c r="TKK11" s="52"/>
      <c r="TKL11" s="52"/>
      <c r="TKM11" s="52"/>
      <c r="TKN11" s="52"/>
      <c r="TKO11" s="52"/>
      <c r="TKP11" s="52"/>
      <c r="TKQ11" s="52"/>
      <c r="TKR11" s="52"/>
      <c r="TKS11" s="52"/>
      <c r="TKT11" s="52"/>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2"/>
      <c r="TLV11" s="52"/>
      <c r="TLW11" s="52"/>
      <c r="TLX11" s="52"/>
      <c r="TLY11" s="52"/>
      <c r="TLZ11" s="52"/>
      <c r="TMA11" s="52"/>
      <c r="TMB11" s="52"/>
      <c r="TMC11" s="52"/>
      <c r="TMD11" s="52"/>
      <c r="TME11" s="52"/>
      <c r="TMF11" s="52"/>
      <c r="TMG11" s="52"/>
      <c r="TMH11" s="52"/>
      <c r="TMI11" s="52"/>
      <c r="TMJ11" s="52"/>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2"/>
      <c r="TNL11" s="52"/>
      <c r="TNM11" s="52"/>
      <c r="TNN11" s="52"/>
      <c r="TNO11" s="52"/>
      <c r="TNP11" s="52"/>
      <c r="TNQ11" s="52"/>
      <c r="TNR11" s="52"/>
      <c r="TNS11" s="52"/>
      <c r="TNT11" s="52"/>
      <c r="TNU11" s="52"/>
      <c r="TNV11" s="52"/>
      <c r="TNW11" s="52"/>
      <c r="TNX11" s="52"/>
      <c r="TNY11" s="52"/>
      <c r="TNZ11" s="52"/>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2"/>
      <c r="TPB11" s="52"/>
      <c r="TPC11" s="52"/>
      <c r="TPD11" s="52"/>
      <c r="TPE11" s="52"/>
      <c r="TPF11" s="52"/>
      <c r="TPG11" s="52"/>
      <c r="TPH11" s="52"/>
      <c r="TPI11" s="52"/>
      <c r="TPJ11" s="52"/>
      <c r="TPK11" s="52"/>
      <c r="TPL11" s="52"/>
      <c r="TPM11" s="52"/>
      <c r="TPN11" s="52"/>
      <c r="TPO11" s="52"/>
      <c r="TPP11" s="52"/>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2"/>
      <c r="TQR11" s="52"/>
      <c r="TQS11" s="52"/>
      <c r="TQT11" s="52"/>
      <c r="TQU11" s="52"/>
      <c r="TQV11" s="52"/>
      <c r="TQW11" s="52"/>
      <c r="TQX11" s="52"/>
      <c r="TQY11" s="52"/>
      <c r="TQZ11" s="52"/>
      <c r="TRA11" s="52"/>
      <c r="TRB11" s="52"/>
      <c r="TRC11" s="52"/>
      <c r="TRD11" s="52"/>
      <c r="TRE11" s="52"/>
      <c r="TRF11" s="52"/>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2"/>
      <c r="TSH11" s="52"/>
      <c r="TSI11" s="52"/>
      <c r="TSJ11" s="52"/>
      <c r="TSK11" s="52"/>
      <c r="TSL11" s="52"/>
      <c r="TSM11" s="52"/>
      <c r="TSN11" s="52"/>
      <c r="TSO11" s="52"/>
      <c r="TSP11" s="52"/>
      <c r="TSQ11" s="52"/>
      <c r="TSR11" s="52"/>
      <c r="TSS11" s="52"/>
      <c r="TST11" s="52"/>
      <c r="TSU11" s="52"/>
      <c r="TSV11" s="52"/>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2"/>
      <c r="TTX11" s="52"/>
      <c r="TTY11" s="52"/>
      <c r="TTZ11" s="52"/>
      <c r="TUA11" s="52"/>
      <c r="TUB11" s="52"/>
      <c r="TUC11" s="52"/>
      <c r="TUD11" s="52"/>
      <c r="TUE11" s="52"/>
      <c r="TUF11" s="52"/>
      <c r="TUG11" s="52"/>
      <c r="TUH11" s="52"/>
      <c r="TUI11" s="52"/>
      <c r="TUJ11" s="52"/>
      <c r="TUK11" s="52"/>
      <c r="TUL11" s="52"/>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2"/>
      <c r="TVN11" s="52"/>
      <c r="TVO11" s="52"/>
      <c r="TVP11" s="52"/>
      <c r="TVQ11" s="52"/>
      <c r="TVR11" s="52"/>
      <c r="TVS11" s="52"/>
      <c r="TVT11" s="52"/>
      <c r="TVU11" s="52"/>
      <c r="TVV11" s="52"/>
      <c r="TVW11" s="52"/>
      <c r="TVX11" s="52"/>
      <c r="TVY11" s="52"/>
      <c r="TVZ11" s="52"/>
      <c r="TWA11" s="52"/>
      <c r="TWB11" s="52"/>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2"/>
      <c r="TXD11" s="52"/>
      <c r="TXE11" s="52"/>
      <c r="TXF11" s="52"/>
      <c r="TXG11" s="52"/>
      <c r="TXH11" s="52"/>
      <c r="TXI11" s="52"/>
      <c r="TXJ11" s="52"/>
      <c r="TXK11" s="52"/>
      <c r="TXL11" s="52"/>
      <c r="TXM11" s="52"/>
      <c r="TXN11" s="52"/>
      <c r="TXO11" s="52"/>
      <c r="TXP11" s="52"/>
      <c r="TXQ11" s="52"/>
      <c r="TXR11" s="52"/>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2"/>
      <c r="TYT11" s="52"/>
      <c r="TYU11" s="52"/>
      <c r="TYV11" s="52"/>
      <c r="TYW11" s="52"/>
      <c r="TYX11" s="52"/>
      <c r="TYY11" s="52"/>
      <c r="TYZ11" s="52"/>
      <c r="TZA11" s="52"/>
      <c r="TZB11" s="52"/>
      <c r="TZC11" s="52"/>
      <c r="TZD11" s="52"/>
      <c r="TZE11" s="52"/>
      <c r="TZF11" s="52"/>
      <c r="TZG11" s="52"/>
      <c r="TZH11" s="52"/>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2"/>
      <c r="UAJ11" s="52"/>
      <c r="UAK11" s="52"/>
      <c r="UAL11" s="52"/>
      <c r="UAM11" s="52"/>
      <c r="UAN11" s="52"/>
      <c r="UAO11" s="52"/>
      <c r="UAP11" s="52"/>
      <c r="UAQ11" s="52"/>
      <c r="UAR11" s="52"/>
      <c r="UAS11" s="52"/>
      <c r="UAT11" s="52"/>
      <c r="UAU11" s="52"/>
      <c r="UAV11" s="52"/>
      <c r="UAW11" s="52"/>
      <c r="UAX11" s="52"/>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2"/>
      <c r="UBZ11" s="52"/>
      <c r="UCA11" s="52"/>
      <c r="UCB11" s="52"/>
      <c r="UCC11" s="52"/>
      <c r="UCD11" s="52"/>
      <c r="UCE11" s="52"/>
      <c r="UCF11" s="52"/>
      <c r="UCG11" s="52"/>
      <c r="UCH11" s="52"/>
      <c r="UCI11" s="52"/>
      <c r="UCJ11" s="52"/>
      <c r="UCK11" s="52"/>
      <c r="UCL11" s="52"/>
      <c r="UCM11" s="52"/>
      <c r="UCN11" s="52"/>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2"/>
      <c r="UDP11" s="52"/>
      <c r="UDQ11" s="52"/>
      <c r="UDR11" s="52"/>
      <c r="UDS11" s="52"/>
      <c r="UDT11" s="52"/>
      <c r="UDU11" s="52"/>
      <c r="UDV11" s="52"/>
      <c r="UDW11" s="52"/>
      <c r="UDX11" s="52"/>
      <c r="UDY11" s="52"/>
      <c r="UDZ11" s="52"/>
      <c r="UEA11" s="52"/>
      <c r="UEB11" s="52"/>
      <c r="UEC11" s="52"/>
      <c r="UED11" s="52"/>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2"/>
      <c r="UFF11" s="52"/>
      <c r="UFG11" s="52"/>
      <c r="UFH11" s="52"/>
      <c r="UFI11" s="52"/>
      <c r="UFJ11" s="52"/>
      <c r="UFK11" s="52"/>
      <c r="UFL11" s="52"/>
      <c r="UFM11" s="52"/>
      <c r="UFN11" s="52"/>
      <c r="UFO11" s="52"/>
      <c r="UFP11" s="52"/>
      <c r="UFQ11" s="52"/>
      <c r="UFR11" s="52"/>
      <c r="UFS11" s="52"/>
      <c r="UFT11" s="52"/>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2"/>
      <c r="UGV11" s="52"/>
      <c r="UGW11" s="52"/>
      <c r="UGX11" s="52"/>
      <c r="UGY11" s="52"/>
      <c r="UGZ11" s="52"/>
      <c r="UHA11" s="52"/>
      <c r="UHB11" s="52"/>
      <c r="UHC11" s="52"/>
      <c r="UHD11" s="52"/>
      <c r="UHE11" s="52"/>
      <c r="UHF11" s="52"/>
      <c r="UHG11" s="52"/>
      <c r="UHH11" s="52"/>
      <c r="UHI11" s="52"/>
      <c r="UHJ11" s="52"/>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2"/>
      <c r="UIL11" s="52"/>
      <c r="UIM11" s="52"/>
      <c r="UIN11" s="52"/>
      <c r="UIO11" s="52"/>
      <c r="UIP11" s="52"/>
      <c r="UIQ11" s="52"/>
      <c r="UIR11" s="52"/>
      <c r="UIS11" s="52"/>
      <c r="UIT11" s="52"/>
      <c r="UIU11" s="52"/>
      <c r="UIV11" s="52"/>
      <c r="UIW11" s="52"/>
      <c r="UIX11" s="52"/>
      <c r="UIY11" s="52"/>
      <c r="UIZ11" s="52"/>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2"/>
      <c r="UKB11" s="52"/>
      <c r="UKC11" s="52"/>
      <c r="UKD11" s="52"/>
      <c r="UKE11" s="52"/>
      <c r="UKF11" s="52"/>
      <c r="UKG11" s="52"/>
      <c r="UKH11" s="52"/>
      <c r="UKI11" s="52"/>
      <c r="UKJ11" s="52"/>
      <c r="UKK11" s="52"/>
      <c r="UKL11" s="52"/>
      <c r="UKM11" s="52"/>
      <c r="UKN11" s="52"/>
      <c r="UKO11" s="52"/>
      <c r="UKP11" s="52"/>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2"/>
      <c r="ULR11" s="52"/>
      <c r="ULS11" s="52"/>
      <c r="ULT11" s="52"/>
      <c r="ULU11" s="52"/>
      <c r="ULV11" s="52"/>
      <c r="ULW11" s="52"/>
      <c r="ULX11" s="52"/>
      <c r="ULY11" s="52"/>
      <c r="ULZ11" s="52"/>
      <c r="UMA11" s="52"/>
      <c r="UMB11" s="52"/>
      <c r="UMC11" s="52"/>
      <c r="UMD11" s="52"/>
      <c r="UME11" s="52"/>
      <c r="UMF11" s="52"/>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2"/>
      <c r="UNH11" s="52"/>
      <c r="UNI11" s="52"/>
      <c r="UNJ11" s="52"/>
      <c r="UNK11" s="52"/>
      <c r="UNL11" s="52"/>
      <c r="UNM11" s="52"/>
      <c r="UNN11" s="52"/>
      <c r="UNO11" s="52"/>
      <c r="UNP11" s="52"/>
      <c r="UNQ11" s="52"/>
      <c r="UNR11" s="52"/>
      <c r="UNS11" s="52"/>
      <c r="UNT11" s="52"/>
      <c r="UNU11" s="52"/>
      <c r="UNV11" s="52"/>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2"/>
      <c r="UOX11" s="52"/>
      <c r="UOY11" s="52"/>
      <c r="UOZ11" s="52"/>
      <c r="UPA11" s="52"/>
      <c r="UPB11" s="52"/>
      <c r="UPC11" s="52"/>
      <c r="UPD11" s="52"/>
      <c r="UPE11" s="52"/>
      <c r="UPF11" s="52"/>
      <c r="UPG11" s="52"/>
      <c r="UPH11" s="52"/>
      <c r="UPI11" s="52"/>
      <c r="UPJ11" s="52"/>
      <c r="UPK11" s="52"/>
      <c r="UPL11" s="52"/>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2"/>
      <c r="UQN11" s="52"/>
      <c r="UQO11" s="52"/>
      <c r="UQP11" s="52"/>
      <c r="UQQ11" s="52"/>
      <c r="UQR11" s="52"/>
      <c r="UQS11" s="52"/>
      <c r="UQT11" s="52"/>
      <c r="UQU11" s="52"/>
      <c r="UQV11" s="52"/>
      <c r="UQW11" s="52"/>
      <c r="UQX11" s="52"/>
      <c r="UQY11" s="52"/>
      <c r="UQZ11" s="52"/>
      <c r="URA11" s="52"/>
      <c r="URB11" s="52"/>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2"/>
      <c r="USD11" s="52"/>
      <c r="USE11" s="52"/>
      <c r="USF11" s="52"/>
      <c r="USG11" s="52"/>
      <c r="USH11" s="52"/>
      <c r="USI11" s="52"/>
      <c r="USJ11" s="52"/>
      <c r="USK11" s="52"/>
      <c r="USL11" s="52"/>
      <c r="USM11" s="52"/>
      <c r="USN11" s="52"/>
      <c r="USO11" s="52"/>
      <c r="USP11" s="52"/>
      <c r="USQ11" s="52"/>
      <c r="USR11" s="52"/>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2"/>
      <c r="UTT11" s="52"/>
      <c r="UTU11" s="52"/>
      <c r="UTV11" s="52"/>
      <c r="UTW11" s="52"/>
      <c r="UTX11" s="52"/>
      <c r="UTY11" s="52"/>
      <c r="UTZ11" s="52"/>
      <c r="UUA11" s="52"/>
      <c r="UUB11" s="52"/>
      <c r="UUC11" s="52"/>
      <c r="UUD11" s="52"/>
      <c r="UUE11" s="52"/>
      <c r="UUF11" s="52"/>
      <c r="UUG11" s="52"/>
      <c r="UUH11" s="52"/>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2"/>
      <c r="UVJ11" s="52"/>
      <c r="UVK11" s="52"/>
      <c r="UVL11" s="52"/>
      <c r="UVM11" s="52"/>
      <c r="UVN11" s="52"/>
      <c r="UVO11" s="52"/>
      <c r="UVP11" s="52"/>
      <c r="UVQ11" s="52"/>
      <c r="UVR11" s="52"/>
      <c r="UVS11" s="52"/>
      <c r="UVT11" s="52"/>
      <c r="UVU11" s="52"/>
      <c r="UVV11" s="52"/>
      <c r="UVW11" s="52"/>
      <c r="UVX11" s="52"/>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2"/>
      <c r="UWZ11" s="52"/>
      <c r="UXA11" s="52"/>
      <c r="UXB11" s="52"/>
      <c r="UXC11" s="52"/>
      <c r="UXD11" s="52"/>
      <c r="UXE11" s="52"/>
      <c r="UXF11" s="52"/>
      <c r="UXG11" s="52"/>
      <c r="UXH11" s="52"/>
      <c r="UXI11" s="52"/>
      <c r="UXJ11" s="52"/>
      <c r="UXK11" s="52"/>
      <c r="UXL11" s="52"/>
      <c r="UXM11" s="52"/>
      <c r="UXN11" s="52"/>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2"/>
      <c r="UYP11" s="52"/>
      <c r="UYQ11" s="52"/>
      <c r="UYR11" s="52"/>
      <c r="UYS11" s="52"/>
      <c r="UYT11" s="52"/>
      <c r="UYU11" s="52"/>
      <c r="UYV11" s="52"/>
      <c r="UYW11" s="52"/>
      <c r="UYX11" s="52"/>
      <c r="UYY11" s="52"/>
      <c r="UYZ11" s="52"/>
      <c r="UZA11" s="52"/>
      <c r="UZB11" s="52"/>
      <c r="UZC11" s="52"/>
      <c r="UZD11" s="52"/>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2"/>
      <c r="VAF11" s="52"/>
      <c r="VAG11" s="52"/>
      <c r="VAH11" s="52"/>
      <c r="VAI11" s="52"/>
      <c r="VAJ11" s="52"/>
      <c r="VAK11" s="52"/>
      <c r="VAL11" s="52"/>
      <c r="VAM11" s="52"/>
      <c r="VAN11" s="52"/>
      <c r="VAO11" s="52"/>
      <c r="VAP11" s="52"/>
      <c r="VAQ11" s="52"/>
      <c r="VAR11" s="52"/>
      <c r="VAS11" s="52"/>
      <c r="VAT11" s="52"/>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2"/>
      <c r="VBV11" s="52"/>
      <c r="VBW11" s="52"/>
      <c r="VBX11" s="52"/>
      <c r="VBY11" s="52"/>
      <c r="VBZ11" s="52"/>
      <c r="VCA11" s="52"/>
      <c r="VCB11" s="52"/>
      <c r="VCC11" s="52"/>
      <c r="VCD11" s="52"/>
      <c r="VCE11" s="52"/>
      <c r="VCF11" s="52"/>
      <c r="VCG11" s="52"/>
      <c r="VCH11" s="52"/>
      <c r="VCI11" s="52"/>
      <c r="VCJ11" s="52"/>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2"/>
      <c r="VDL11" s="52"/>
      <c r="VDM11" s="52"/>
      <c r="VDN11" s="52"/>
      <c r="VDO11" s="52"/>
      <c r="VDP11" s="52"/>
      <c r="VDQ11" s="52"/>
      <c r="VDR11" s="52"/>
      <c r="VDS11" s="52"/>
      <c r="VDT11" s="52"/>
      <c r="VDU11" s="52"/>
      <c r="VDV11" s="52"/>
      <c r="VDW11" s="52"/>
      <c r="VDX11" s="52"/>
      <c r="VDY11" s="52"/>
      <c r="VDZ11" s="52"/>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2"/>
      <c r="VFB11" s="52"/>
      <c r="VFC11" s="52"/>
      <c r="VFD11" s="52"/>
      <c r="VFE11" s="52"/>
      <c r="VFF11" s="52"/>
      <c r="VFG11" s="52"/>
      <c r="VFH11" s="52"/>
      <c r="VFI11" s="52"/>
      <c r="VFJ11" s="52"/>
      <c r="VFK11" s="52"/>
      <c r="VFL11" s="52"/>
      <c r="VFM11" s="52"/>
      <c r="VFN11" s="52"/>
      <c r="VFO11" s="52"/>
      <c r="VFP11" s="52"/>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2"/>
      <c r="VGR11" s="52"/>
      <c r="VGS11" s="52"/>
      <c r="VGT11" s="52"/>
      <c r="VGU11" s="52"/>
      <c r="VGV11" s="52"/>
      <c r="VGW11" s="52"/>
      <c r="VGX11" s="52"/>
      <c r="VGY11" s="52"/>
      <c r="VGZ11" s="52"/>
      <c r="VHA11" s="52"/>
      <c r="VHB11" s="52"/>
      <c r="VHC11" s="52"/>
      <c r="VHD11" s="52"/>
      <c r="VHE11" s="52"/>
      <c r="VHF11" s="52"/>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2"/>
      <c r="VIH11" s="52"/>
      <c r="VII11" s="52"/>
      <c r="VIJ11" s="52"/>
      <c r="VIK11" s="52"/>
      <c r="VIL11" s="52"/>
      <c r="VIM11" s="52"/>
      <c r="VIN11" s="52"/>
      <c r="VIO11" s="52"/>
      <c r="VIP11" s="52"/>
      <c r="VIQ11" s="52"/>
      <c r="VIR11" s="52"/>
      <c r="VIS11" s="52"/>
      <c r="VIT11" s="52"/>
      <c r="VIU11" s="52"/>
      <c r="VIV11" s="52"/>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2"/>
      <c r="VJX11" s="52"/>
      <c r="VJY11" s="52"/>
      <c r="VJZ11" s="52"/>
      <c r="VKA11" s="52"/>
      <c r="VKB11" s="52"/>
      <c r="VKC11" s="52"/>
      <c r="VKD11" s="52"/>
      <c r="VKE11" s="52"/>
      <c r="VKF11" s="52"/>
      <c r="VKG11" s="52"/>
      <c r="VKH11" s="52"/>
      <c r="VKI11" s="52"/>
      <c r="VKJ11" s="52"/>
      <c r="VKK11" s="52"/>
      <c r="VKL11" s="52"/>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2"/>
      <c r="VLN11" s="52"/>
      <c r="VLO11" s="52"/>
      <c r="VLP11" s="52"/>
      <c r="VLQ11" s="52"/>
      <c r="VLR11" s="52"/>
      <c r="VLS11" s="52"/>
      <c r="VLT11" s="52"/>
      <c r="VLU11" s="52"/>
      <c r="VLV11" s="52"/>
      <c r="VLW11" s="52"/>
      <c r="VLX11" s="52"/>
      <c r="VLY11" s="52"/>
      <c r="VLZ11" s="52"/>
      <c r="VMA11" s="52"/>
      <c r="VMB11" s="52"/>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2"/>
      <c r="VND11" s="52"/>
      <c r="VNE11" s="52"/>
      <c r="VNF11" s="52"/>
      <c r="VNG11" s="52"/>
      <c r="VNH11" s="52"/>
      <c r="VNI11" s="52"/>
      <c r="VNJ11" s="52"/>
      <c r="VNK11" s="52"/>
      <c r="VNL11" s="52"/>
      <c r="VNM11" s="52"/>
      <c r="VNN11" s="52"/>
      <c r="VNO11" s="52"/>
      <c r="VNP11" s="52"/>
      <c r="VNQ11" s="52"/>
      <c r="VNR11" s="52"/>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2"/>
      <c r="VOT11" s="52"/>
      <c r="VOU11" s="52"/>
      <c r="VOV11" s="52"/>
      <c r="VOW11" s="52"/>
      <c r="VOX11" s="52"/>
      <c r="VOY11" s="52"/>
      <c r="VOZ11" s="52"/>
      <c r="VPA11" s="52"/>
      <c r="VPB11" s="52"/>
      <c r="VPC11" s="52"/>
      <c r="VPD11" s="52"/>
      <c r="VPE11" s="52"/>
      <c r="VPF11" s="52"/>
      <c r="VPG11" s="52"/>
      <c r="VPH11" s="52"/>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2"/>
      <c r="VQJ11" s="52"/>
      <c r="VQK11" s="52"/>
      <c r="VQL11" s="52"/>
      <c r="VQM11" s="52"/>
      <c r="VQN11" s="52"/>
      <c r="VQO11" s="52"/>
      <c r="VQP11" s="52"/>
      <c r="VQQ11" s="52"/>
      <c r="VQR11" s="52"/>
      <c r="VQS11" s="52"/>
      <c r="VQT11" s="52"/>
      <c r="VQU11" s="52"/>
      <c r="VQV11" s="52"/>
      <c r="VQW11" s="52"/>
      <c r="VQX11" s="52"/>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2"/>
      <c r="VRZ11" s="52"/>
      <c r="VSA11" s="52"/>
      <c r="VSB11" s="52"/>
      <c r="VSC11" s="52"/>
      <c r="VSD11" s="52"/>
      <c r="VSE11" s="52"/>
      <c r="VSF11" s="52"/>
      <c r="VSG11" s="52"/>
      <c r="VSH11" s="52"/>
      <c r="VSI11" s="52"/>
      <c r="VSJ11" s="52"/>
      <c r="VSK11" s="52"/>
      <c r="VSL11" s="52"/>
      <c r="VSM11" s="52"/>
      <c r="VSN11" s="52"/>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2"/>
      <c r="VTP11" s="52"/>
      <c r="VTQ11" s="52"/>
      <c r="VTR11" s="52"/>
      <c r="VTS11" s="52"/>
      <c r="VTT11" s="52"/>
      <c r="VTU11" s="52"/>
      <c r="VTV11" s="52"/>
      <c r="VTW11" s="52"/>
      <c r="VTX11" s="52"/>
      <c r="VTY11" s="52"/>
      <c r="VTZ11" s="52"/>
      <c r="VUA11" s="52"/>
      <c r="VUB11" s="52"/>
      <c r="VUC11" s="52"/>
      <c r="VUD11" s="52"/>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2"/>
      <c r="VVF11" s="52"/>
      <c r="VVG11" s="52"/>
      <c r="VVH11" s="52"/>
      <c r="VVI11" s="52"/>
      <c r="VVJ11" s="52"/>
      <c r="VVK11" s="52"/>
      <c r="VVL11" s="52"/>
      <c r="VVM11" s="52"/>
      <c r="VVN11" s="52"/>
      <c r="VVO11" s="52"/>
      <c r="VVP11" s="52"/>
      <c r="VVQ11" s="52"/>
      <c r="VVR11" s="52"/>
      <c r="VVS11" s="52"/>
      <c r="VVT11" s="52"/>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2"/>
      <c r="VWV11" s="52"/>
      <c r="VWW11" s="52"/>
      <c r="VWX11" s="52"/>
      <c r="VWY11" s="52"/>
      <c r="VWZ11" s="52"/>
      <c r="VXA11" s="52"/>
      <c r="VXB11" s="52"/>
      <c r="VXC11" s="52"/>
      <c r="VXD11" s="52"/>
      <c r="VXE11" s="52"/>
      <c r="VXF11" s="52"/>
      <c r="VXG11" s="52"/>
      <c r="VXH11" s="52"/>
      <c r="VXI11" s="52"/>
      <c r="VXJ11" s="52"/>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2"/>
      <c r="VYL11" s="52"/>
      <c r="VYM11" s="52"/>
      <c r="VYN11" s="52"/>
      <c r="VYO11" s="52"/>
      <c r="VYP11" s="52"/>
      <c r="VYQ11" s="52"/>
      <c r="VYR11" s="52"/>
      <c r="VYS11" s="52"/>
      <c r="VYT11" s="52"/>
      <c r="VYU11" s="52"/>
      <c r="VYV11" s="52"/>
      <c r="VYW11" s="52"/>
      <c r="VYX11" s="52"/>
      <c r="VYY11" s="52"/>
      <c r="VYZ11" s="52"/>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2"/>
      <c r="WAB11" s="52"/>
      <c r="WAC11" s="52"/>
      <c r="WAD11" s="52"/>
      <c r="WAE11" s="52"/>
      <c r="WAF11" s="52"/>
      <c r="WAG11" s="52"/>
      <c r="WAH11" s="52"/>
      <c r="WAI11" s="52"/>
      <c r="WAJ11" s="52"/>
      <c r="WAK11" s="52"/>
      <c r="WAL11" s="52"/>
      <c r="WAM11" s="52"/>
      <c r="WAN11" s="52"/>
      <c r="WAO11" s="52"/>
      <c r="WAP11" s="52"/>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2"/>
      <c r="WBR11" s="52"/>
      <c r="WBS11" s="52"/>
      <c r="WBT11" s="52"/>
      <c r="WBU11" s="52"/>
      <c r="WBV11" s="52"/>
      <c r="WBW11" s="52"/>
      <c r="WBX11" s="52"/>
      <c r="WBY11" s="52"/>
      <c r="WBZ11" s="52"/>
      <c r="WCA11" s="52"/>
      <c r="WCB11" s="52"/>
      <c r="WCC11" s="52"/>
      <c r="WCD11" s="52"/>
      <c r="WCE11" s="52"/>
      <c r="WCF11" s="52"/>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2"/>
      <c r="WDH11" s="52"/>
      <c r="WDI11" s="52"/>
      <c r="WDJ11" s="52"/>
      <c r="WDK11" s="52"/>
      <c r="WDL11" s="52"/>
      <c r="WDM11" s="52"/>
      <c r="WDN11" s="52"/>
      <c r="WDO11" s="52"/>
      <c r="WDP11" s="52"/>
      <c r="WDQ11" s="52"/>
      <c r="WDR11" s="52"/>
      <c r="WDS11" s="52"/>
      <c r="WDT11" s="52"/>
      <c r="WDU11" s="52"/>
      <c r="WDV11" s="52"/>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2"/>
      <c r="WEX11" s="52"/>
      <c r="WEY11" s="52"/>
      <c r="WEZ11" s="52"/>
      <c r="WFA11" s="52"/>
      <c r="WFB11" s="52"/>
      <c r="WFC11" s="52"/>
      <c r="WFD11" s="52"/>
      <c r="WFE11" s="52"/>
      <c r="WFF11" s="52"/>
      <c r="WFG11" s="52"/>
      <c r="WFH11" s="52"/>
      <c r="WFI11" s="52"/>
      <c r="WFJ11" s="52"/>
      <c r="WFK11" s="52"/>
      <c r="WFL11" s="52"/>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2"/>
      <c r="WGN11" s="52"/>
      <c r="WGO11" s="52"/>
      <c r="WGP11" s="52"/>
      <c r="WGQ11" s="52"/>
      <c r="WGR11" s="52"/>
      <c r="WGS11" s="52"/>
      <c r="WGT11" s="52"/>
      <c r="WGU11" s="52"/>
      <c r="WGV11" s="52"/>
      <c r="WGW11" s="52"/>
      <c r="WGX11" s="52"/>
      <c r="WGY11" s="52"/>
      <c r="WGZ11" s="52"/>
      <c r="WHA11" s="52"/>
      <c r="WHB11" s="52"/>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2"/>
      <c r="WID11" s="52"/>
      <c r="WIE11" s="52"/>
      <c r="WIF11" s="52"/>
      <c r="WIG11" s="52"/>
      <c r="WIH11" s="52"/>
      <c r="WII11" s="52"/>
      <c r="WIJ11" s="52"/>
      <c r="WIK11" s="52"/>
      <c r="WIL11" s="52"/>
      <c r="WIM11" s="52"/>
      <c r="WIN11" s="52"/>
      <c r="WIO11" s="52"/>
      <c r="WIP11" s="52"/>
      <c r="WIQ11" s="52"/>
      <c r="WIR11" s="52"/>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2"/>
      <c r="WJT11" s="52"/>
      <c r="WJU11" s="52"/>
      <c r="WJV11" s="52"/>
      <c r="WJW11" s="52"/>
      <c r="WJX11" s="52"/>
      <c r="WJY11" s="52"/>
      <c r="WJZ11" s="52"/>
      <c r="WKA11" s="52"/>
      <c r="WKB11" s="52"/>
      <c r="WKC11" s="52"/>
      <c r="WKD11" s="52"/>
      <c r="WKE11" s="52"/>
      <c r="WKF11" s="52"/>
      <c r="WKG11" s="52"/>
      <c r="WKH11" s="52"/>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2"/>
      <c r="WLJ11" s="52"/>
      <c r="WLK11" s="52"/>
      <c r="WLL11" s="52"/>
      <c r="WLM11" s="52"/>
      <c r="WLN11" s="52"/>
      <c r="WLO11" s="52"/>
      <c r="WLP11" s="52"/>
      <c r="WLQ11" s="52"/>
      <c r="WLR11" s="52"/>
      <c r="WLS11" s="52"/>
      <c r="WLT11" s="52"/>
      <c r="WLU11" s="52"/>
      <c r="WLV11" s="52"/>
      <c r="WLW11" s="52"/>
      <c r="WLX11" s="52"/>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2"/>
      <c r="WMZ11" s="52"/>
      <c r="WNA11" s="52"/>
      <c r="WNB11" s="52"/>
      <c r="WNC11" s="52"/>
      <c r="WND11" s="52"/>
      <c r="WNE11" s="52"/>
      <c r="WNF11" s="52"/>
      <c r="WNG11" s="52"/>
      <c r="WNH11" s="52"/>
      <c r="WNI11" s="52"/>
      <c r="WNJ11" s="52"/>
      <c r="WNK11" s="52"/>
      <c r="WNL11" s="52"/>
      <c r="WNM11" s="52"/>
      <c r="WNN11" s="52"/>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2"/>
      <c r="WOP11" s="52"/>
      <c r="WOQ11" s="52"/>
      <c r="WOR11" s="52"/>
      <c r="WOS11" s="52"/>
      <c r="WOT11" s="52"/>
      <c r="WOU11" s="52"/>
      <c r="WOV11" s="52"/>
      <c r="WOW11" s="52"/>
      <c r="WOX11" s="52"/>
      <c r="WOY11" s="52"/>
      <c r="WOZ11" s="52"/>
      <c r="WPA11" s="52"/>
      <c r="WPB11" s="52"/>
      <c r="WPC11" s="52"/>
      <c r="WPD11" s="52"/>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2"/>
      <c r="WQF11" s="52"/>
      <c r="WQG11" s="52"/>
      <c r="WQH11" s="52"/>
      <c r="WQI11" s="52"/>
      <c r="WQJ11" s="52"/>
      <c r="WQK11" s="52"/>
      <c r="WQL11" s="52"/>
      <c r="WQM11" s="52"/>
      <c r="WQN11" s="52"/>
      <c r="WQO11" s="52"/>
      <c r="WQP11" s="52"/>
      <c r="WQQ11" s="52"/>
      <c r="WQR11" s="52"/>
      <c r="WQS11" s="52"/>
      <c r="WQT11" s="52"/>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2"/>
      <c r="WRV11" s="52"/>
      <c r="WRW11" s="52"/>
      <c r="WRX11" s="52"/>
      <c r="WRY11" s="52"/>
      <c r="WRZ11" s="52"/>
      <c r="WSA11" s="52"/>
      <c r="WSB11" s="52"/>
      <c r="WSC11" s="52"/>
      <c r="WSD11" s="52"/>
      <c r="WSE11" s="52"/>
      <c r="WSF11" s="52"/>
      <c r="WSG11" s="52"/>
      <c r="WSH11" s="52"/>
      <c r="WSI11" s="52"/>
      <c r="WSJ11" s="52"/>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2"/>
      <c r="WTL11" s="52"/>
      <c r="WTM11" s="52"/>
      <c r="WTN11" s="52"/>
      <c r="WTO11" s="52"/>
      <c r="WTP11" s="52"/>
      <c r="WTQ11" s="52"/>
      <c r="WTR11" s="52"/>
      <c r="WTS11" s="52"/>
      <c r="WTT11" s="52"/>
      <c r="WTU11" s="52"/>
      <c r="WTV11" s="52"/>
      <c r="WTW11" s="52"/>
      <c r="WTX11" s="52"/>
      <c r="WTY11" s="52"/>
      <c r="WTZ11" s="52"/>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2"/>
      <c r="WVB11" s="52"/>
      <c r="WVC11" s="52"/>
      <c r="WVD11" s="52"/>
      <c r="WVE11" s="52"/>
      <c r="WVF11" s="52"/>
      <c r="WVG11" s="52"/>
      <c r="WVH11" s="52"/>
      <c r="WVI11" s="52"/>
      <c r="WVJ11" s="52"/>
      <c r="WVK11" s="52"/>
      <c r="WVL11" s="52"/>
      <c r="WVM11" s="52"/>
      <c r="WVN11" s="52"/>
      <c r="WVO11" s="52"/>
      <c r="WVP11" s="52"/>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2"/>
      <c r="WWR11" s="52"/>
      <c r="WWS11" s="52"/>
      <c r="WWT11" s="52"/>
      <c r="WWU11" s="52"/>
      <c r="WWV11" s="52"/>
      <c r="WWW11" s="52"/>
      <c r="WWX11" s="52"/>
      <c r="WWY11" s="52"/>
      <c r="WWZ11" s="52"/>
      <c r="WXA11" s="52"/>
      <c r="WXB11" s="52"/>
      <c r="WXC11" s="52"/>
      <c r="WXD11" s="52"/>
      <c r="WXE11" s="52"/>
      <c r="WXF11" s="52"/>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2"/>
      <c r="WYH11" s="52"/>
      <c r="WYI11" s="52"/>
      <c r="WYJ11" s="52"/>
      <c r="WYK11" s="52"/>
      <c r="WYL11" s="52"/>
      <c r="WYM11" s="52"/>
      <c r="WYN11" s="52"/>
      <c r="WYO11" s="52"/>
      <c r="WYP11" s="52"/>
      <c r="WYQ11" s="52"/>
      <c r="WYR11" s="52"/>
      <c r="WYS11" s="52"/>
      <c r="WYT11" s="52"/>
      <c r="WYU11" s="52"/>
      <c r="WYV11" s="52"/>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2"/>
      <c r="WZX11" s="52"/>
      <c r="WZY11" s="52"/>
      <c r="WZZ11" s="52"/>
      <c r="XAA11" s="52"/>
      <c r="XAB11" s="52"/>
      <c r="XAC11" s="52"/>
      <c r="XAD11" s="52"/>
      <c r="XAE11" s="52"/>
      <c r="XAF11" s="52"/>
      <c r="XAG11" s="52"/>
      <c r="XAH11" s="52"/>
      <c r="XAI11" s="52"/>
      <c r="XAJ11" s="52"/>
      <c r="XAK11" s="52"/>
      <c r="XAL11" s="52"/>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2"/>
      <c r="XBN11" s="52"/>
      <c r="XBO11" s="52"/>
      <c r="XBP11" s="52"/>
      <c r="XBQ11" s="52"/>
      <c r="XBR11" s="52"/>
      <c r="XBS11" s="52"/>
      <c r="XBT11" s="52"/>
      <c r="XBU11" s="52"/>
      <c r="XBV11" s="52"/>
      <c r="XBW11" s="52"/>
      <c r="XBX11" s="52"/>
      <c r="XBY11" s="52"/>
      <c r="XBZ11" s="52"/>
      <c r="XCA11" s="52"/>
      <c r="XCB11" s="52"/>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2"/>
      <c r="XDD11" s="52"/>
      <c r="XDE11" s="52"/>
      <c r="XDF11" s="52"/>
      <c r="XDG11" s="52"/>
      <c r="XDH11" s="52"/>
      <c r="XDI11" s="52"/>
      <c r="XDJ11" s="52"/>
      <c r="XDK11" s="52"/>
      <c r="XDL11" s="52"/>
      <c r="XDM11" s="52"/>
      <c r="XDN11" s="52"/>
      <c r="XDO11" s="52"/>
      <c r="XDP11" s="52"/>
      <c r="XDQ11" s="52"/>
      <c r="XDR11" s="52"/>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c r="XER11" s="52"/>
      <c r="XES11" s="52"/>
      <c r="XET11" s="52"/>
      <c r="XEU11" s="52"/>
      <c r="XEV11" s="52"/>
      <c r="XEW11" s="52"/>
      <c r="XEX11" s="52"/>
      <c r="XEY11" s="52"/>
      <c r="XEZ11" s="52"/>
      <c r="XFA11" s="52"/>
      <c r="XFB11" s="52"/>
      <c r="XFC11" s="52"/>
    </row>
    <row r="12" spans="1:16383" s="53" customFormat="1" ht="25.5" customHeight="1" x14ac:dyDescent="0.2">
      <c r="A12" s="52"/>
      <c r="B12" s="124" t="s">
        <v>9</v>
      </c>
      <c r="C12" s="121"/>
      <c r="D12" s="125" t="s">
        <v>10</v>
      </c>
      <c r="E12" s="123"/>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row>
    <row r="13" spans="1:16383" s="53" customFormat="1" ht="4.5" customHeight="1" x14ac:dyDescent="0.2">
      <c r="A13" s="52"/>
      <c r="B13" s="126"/>
      <c r="C13" s="127"/>
      <c r="D13" s="127"/>
      <c r="E13" s="128"/>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c r="XDE13" s="52"/>
      <c r="XDF13" s="52"/>
      <c r="XDG13" s="52"/>
      <c r="XDH13" s="52"/>
      <c r="XDI13" s="52"/>
      <c r="XDJ13" s="52"/>
      <c r="XDK13" s="52"/>
      <c r="XDL13" s="52"/>
      <c r="XDM13" s="52"/>
      <c r="XDN13" s="52"/>
      <c r="XDO13" s="52"/>
      <c r="XDP13" s="52"/>
      <c r="XDQ13" s="52"/>
      <c r="XDR13" s="52"/>
      <c r="XDS13" s="52"/>
      <c r="XDT13" s="52"/>
      <c r="XDU13" s="52"/>
      <c r="XDV13" s="52"/>
      <c r="XDW13" s="52"/>
      <c r="XDX13" s="52"/>
      <c r="XDY13" s="52"/>
      <c r="XDZ13" s="52"/>
      <c r="XEA13" s="52"/>
      <c r="XEB13" s="52"/>
      <c r="XEC13" s="52"/>
      <c r="XED13" s="52"/>
      <c r="XEE13" s="52"/>
      <c r="XEF13" s="52"/>
      <c r="XEG13" s="52"/>
      <c r="XEH13" s="52"/>
      <c r="XEI13" s="52"/>
      <c r="XEJ13" s="52"/>
      <c r="XEK13" s="52"/>
      <c r="XEL13" s="52"/>
      <c r="XEM13" s="52"/>
      <c r="XEN13" s="52"/>
      <c r="XEO13" s="52"/>
      <c r="XEP13" s="52"/>
      <c r="XEQ13" s="52"/>
      <c r="XER13" s="52"/>
      <c r="XES13" s="52"/>
      <c r="XET13" s="52"/>
      <c r="XEU13" s="52"/>
      <c r="XEV13" s="52"/>
      <c r="XEW13" s="52"/>
      <c r="XEX13" s="52"/>
      <c r="XEY13" s="52"/>
      <c r="XEZ13" s="52"/>
      <c r="XFA13" s="52"/>
      <c r="XFB13" s="52"/>
      <c r="XFC13" s="52"/>
    </row>
    <row r="14" spans="1:16383" s="53" customFormat="1" ht="6" customHeigh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c r="XDE14" s="52"/>
      <c r="XDF14" s="52"/>
      <c r="XDG14" s="52"/>
      <c r="XDH14" s="52"/>
      <c r="XDI14" s="52"/>
      <c r="XDJ14" s="52"/>
      <c r="XDK14" s="52"/>
      <c r="XDL14" s="52"/>
      <c r="XDM14" s="52"/>
      <c r="XDN14" s="52"/>
      <c r="XDO14" s="52"/>
      <c r="XDP14" s="52"/>
      <c r="XDQ14" s="52"/>
      <c r="XDR14" s="52"/>
      <c r="XDS14" s="52"/>
      <c r="XDT14" s="52"/>
      <c r="XDU14" s="52"/>
      <c r="XDV14" s="52"/>
      <c r="XDW14" s="52"/>
      <c r="XDX14" s="52"/>
      <c r="XDY14" s="52"/>
      <c r="XDZ14" s="52"/>
      <c r="XEA14" s="52"/>
      <c r="XEB14" s="52"/>
      <c r="XEC14" s="52"/>
      <c r="XED14" s="52"/>
      <c r="XEE14" s="52"/>
      <c r="XEF14" s="52"/>
      <c r="XEG14" s="52"/>
      <c r="XEH14" s="52"/>
      <c r="XEI14" s="52"/>
      <c r="XEJ14" s="52"/>
      <c r="XEK14" s="52"/>
      <c r="XEL14" s="52"/>
      <c r="XEM14" s="52"/>
      <c r="XEN14" s="52"/>
      <c r="XEO14" s="52"/>
      <c r="XEP14" s="52"/>
      <c r="XEQ14" s="52"/>
      <c r="XER14" s="52"/>
      <c r="XES14" s="52"/>
      <c r="XET14" s="52"/>
      <c r="XEU14" s="52"/>
      <c r="XEV14" s="52"/>
      <c r="XEW14" s="52"/>
      <c r="XEX14" s="52"/>
      <c r="XEY14" s="52"/>
      <c r="XEZ14" s="52"/>
      <c r="XFA14" s="52"/>
      <c r="XFB14" s="52"/>
      <c r="XFC14" s="52"/>
    </row>
    <row r="15" spans="1:16383" s="1" customFormat="1" ht="48" customHeight="1" x14ac:dyDescent="0.2">
      <c r="A15" s="5"/>
      <c r="B15" s="197" t="s">
        <v>11</v>
      </c>
      <c r="C15" s="198"/>
      <c r="D15" s="199"/>
      <c r="E15" s="129"/>
      <c r="F15" s="47"/>
      <c r="G15" s="47"/>
      <c r="H15" s="47"/>
      <c r="I15" s="47"/>
      <c r="J15" s="47"/>
      <c r="K15" s="47"/>
      <c r="L15" s="47"/>
      <c r="M15" s="47"/>
      <c r="N15" s="47"/>
      <c r="O15" s="47"/>
      <c r="P15" s="47"/>
      <c r="Q15" s="130"/>
    </row>
    <row r="16" spans="1:16383" s="1" customFormat="1" ht="18.75" customHeight="1" x14ac:dyDescent="0.2">
      <c r="A16" s="47"/>
      <c r="B16" s="47"/>
      <c r="C16" s="47"/>
      <c r="D16" s="47"/>
      <c r="E16" s="47"/>
      <c r="F16" s="47"/>
      <c r="G16" s="5"/>
    </row>
    <row r="17" spans="1:6" ht="9.75" hidden="1" customHeight="1" x14ac:dyDescent="0.2">
      <c r="A17" s="49"/>
      <c r="B17" s="49"/>
      <c r="C17" s="49"/>
      <c r="D17" s="49"/>
      <c r="E17" s="49"/>
      <c r="F17" s="49"/>
    </row>
  </sheetData>
  <sheetProtection selectLockedCells="1" selectUnlockedCells="1"/>
  <mergeCells count="4">
    <mergeCell ref="B4:E4"/>
    <mergeCell ref="B7:E7"/>
    <mergeCell ref="B8:E8"/>
    <mergeCell ref="D5:E5"/>
  </mergeCells>
  <pageMargins left="0.7" right="0.7" top="0.75" bottom="0.75" header="0.3" footer="0.3"/>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theme="0" tint="-0.249977111117893"/>
    <pageSetUpPr fitToPage="1"/>
  </sheetPr>
  <dimension ref="A1:AA20"/>
  <sheetViews>
    <sheetView showGridLines="0" showRowColHeaders="0" zoomScaleNormal="100" workbookViewId="0">
      <selection sqref="A1:XFD1048576"/>
    </sheetView>
  </sheetViews>
  <sheetFormatPr defaultColWidth="0" defaultRowHeight="12.75" customHeight="1" zeroHeight="1" x14ac:dyDescent="0.2"/>
  <cols>
    <col min="1" max="1" width="5.5703125" style="4" customWidth="1"/>
    <col min="2" max="4" width="2.7109375" style="4" customWidth="1"/>
    <col min="5" max="5" width="31" style="4" customWidth="1"/>
    <col min="6" max="6" width="1.140625" style="4" customWidth="1"/>
    <col min="7" max="7" width="38.85546875" style="4" customWidth="1"/>
    <col min="8" max="8" width="1.140625" style="4" customWidth="1"/>
    <col min="9" max="9" width="38.85546875" style="4" customWidth="1"/>
    <col min="10" max="10" width="1.140625" style="4" customWidth="1"/>
    <col min="11" max="11" width="38.85546875" style="4" customWidth="1"/>
    <col min="12" max="12" width="5.5703125" style="4" customWidth="1"/>
    <col min="13" max="27" width="0" style="4" hidden="1" customWidth="1"/>
    <col min="28" max="16384" width="9.140625" style="4" hidden="1"/>
  </cols>
  <sheetData>
    <row r="1" spans="1:12" ht="22.5" customHeight="1" x14ac:dyDescent="0.2"/>
    <row r="2" spans="1:12" s="2" customFormat="1" ht="63.75" customHeight="1" x14ac:dyDescent="0.2">
      <c r="A2" s="4"/>
      <c r="B2" s="238" t="s">
        <v>12</v>
      </c>
      <c r="C2" s="239"/>
      <c r="D2" s="239"/>
      <c r="E2" s="239"/>
      <c r="F2" s="239"/>
      <c r="G2" s="239"/>
      <c r="H2" s="239"/>
      <c r="I2" s="239"/>
      <c r="J2" s="239"/>
      <c r="K2" s="240"/>
      <c r="L2" s="4"/>
    </row>
    <row r="3" spans="1:12" s="2" customFormat="1" ht="7.5" customHeight="1" x14ac:dyDescent="0.2">
      <c r="A3" s="4"/>
      <c r="B3" s="98"/>
      <c r="C3" s="99"/>
      <c r="D3" s="99"/>
      <c r="E3" s="99"/>
      <c r="F3" s="99"/>
      <c r="G3" s="99"/>
      <c r="H3" s="99"/>
      <c r="I3" s="99"/>
      <c r="J3" s="99"/>
      <c r="K3" s="100"/>
      <c r="L3" s="4"/>
    </row>
    <row r="4" spans="1:12" ht="7.5" customHeight="1" x14ac:dyDescent="0.2">
      <c r="B4" s="9"/>
      <c r="C4" s="9"/>
      <c r="D4" s="9"/>
    </row>
    <row r="5" spans="1:12" s="8" customFormat="1" ht="30" customHeight="1" x14ac:dyDescent="0.3">
      <c r="A5" s="11" t="s">
        <v>13</v>
      </c>
      <c r="B5" s="241" t="s">
        <v>14</v>
      </c>
      <c r="C5" s="242"/>
      <c r="D5" s="242"/>
      <c r="E5" s="242"/>
      <c r="F5" s="242"/>
      <c r="G5" s="242"/>
      <c r="H5" s="242"/>
      <c r="I5" s="242"/>
      <c r="J5" s="242"/>
      <c r="K5" s="243"/>
      <c r="L5" s="11"/>
    </row>
    <row r="6" spans="1:12" ht="7.5" customHeight="1" x14ac:dyDescent="0.2">
      <c r="B6" s="12"/>
      <c r="C6" s="12" t="s">
        <v>13</v>
      </c>
      <c r="D6" s="3"/>
      <c r="J6" s="3"/>
      <c r="K6" s="20"/>
    </row>
    <row r="7" spans="1:12" s="2" customFormat="1" ht="37.5" customHeight="1" x14ac:dyDescent="0.25">
      <c r="A7" s="4"/>
      <c r="B7" s="244" t="s">
        <v>15</v>
      </c>
      <c r="C7" s="245"/>
      <c r="D7" s="245"/>
      <c r="E7" s="246"/>
      <c r="F7" s="54"/>
      <c r="G7" s="102" t="s">
        <v>16</v>
      </c>
      <c r="H7" s="54"/>
      <c r="I7" s="101" t="s">
        <v>17</v>
      </c>
      <c r="J7" s="54"/>
      <c r="K7" s="114" t="s">
        <v>18</v>
      </c>
      <c r="L7" s="4"/>
    </row>
    <row r="8" spans="1:12" s="2" customFormat="1" ht="244.5" customHeight="1" x14ac:dyDescent="0.25">
      <c r="A8" s="4"/>
      <c r="B8" s="247" t="s">
        <v>19</v>
      </c>
      <c r="C8" s="248"/>
      <c r="D8" s="248"/>
      <c r="E8" s="249"/>
      <c r="F8" s="136"/>
      <c r="G8" s="144" t="s">
        <v>20</v>
      </c>
      <c r="H8" s="138"/>
      <c r="I8" s="144" t="s">
        <v>21</v>
      </c>
      <c r="J8" s="138"/>
      <c r="K8" s="253" t="s">
        <v>22</v>
      </c>
      <c r="L8" s="4"/>
    </row>
    <row r="9" spans="1:12" s="2" customFormat="1" ht="9.75" customHeight="1" x14ac:dyDescent="0.25">
      <c r="A9" s="4"/>
      <c r="B9" s="250"/>
      <c r="C9" s="251"/>
      <c r="D9" s="251"/>
      <c r="E9" s="252"/>
      <c r="F9" s="137"/>
      <c r="G9" s="139"/>
      <c r="H9" s="138"/>
      <c r="I9" s="143" t="s">
        <v>23</v>
      </c>
      <c r="J9" s="138"/>
      <c r="K9" s="254"/>
      <c r="L9" s="4"/>
    </row>
    <row r="10" spans="1:12" ht="12.75" customHeight="1" x14ac:dyDescent="0.2"/>
    <row r="11" spans="1:12" ht="7.5" customHeight="1" x14ac:dyDescent="0.2">
      <c r="B11" s="9"/>
      <c r="C11" s="9"/>
      <c r="D11" s="9"/>
    </row>
    <row r="12" spans="1:12" s="14" customFormat="1" ht="26.25" customHeight="1" x14ac:dyDescent="0.3">
      <c r="A12" s="13"/>
      <c r="B12" s="255" t="s">
        <v>24</v>
      </c>
      <c r="C12" s="255"/>
      <c r="D12" s="255"/>
      <c r="E12" s="255"/>
      <c r="F12" s="255"/>
      <c r="G12" s="255"/>
      <c r="H12" s="255"/>
      <c r="I12" s="255"/>
      <c r="J12" s="255"/>
      <c r="K12" s="255"/>
      <c r="L12" s="13"/>
    </row>
    <row r="13" spans="1:12" s="14" customFormat="1" ht="7.5" customHeight="1" x14ac:dyDescent="0.3">
      <c r="A13" s="13"/>
      <c r="B13" s="15"/>
      <c r="C13" s="55"/>
      <c r="D13" s="55"/>
      <c r="E13" s="16"/>
      <c r="F13" s="16"/>
      <c r="G13" s="16"/>
      <c r="H13" s="16"/>
      <c r="I13" s="131"/>
      <c r="J13" s="17"/>
      <c r="K13" s="18"/>
      <c r="L13" s="13"/>
    </row>
    <row r="14" spans="1:12" s="14" customFormat="1" ht="21.75" customHeight="1" x14ac:dyDescent="0.3">
      <c r="A14" s="13"/>
      <c r="B14" s="15"/>
      <c r="C14" s="256"/>
      <c r="D14" s="257"/>
      <c r="E14" s="258" t="s">
        <v>25</v>
      </c>
      <c r="F14" s="258"/>
      <c r="G14" s="258"/>
      <c r="H14" s="258"/>
      <c r="I14" s="258"/>
      <c r="J14" s="258"/>
      <c r="K14" s="259"/>
      <c r="L14" s="13"/>
    </row>
    <row r="15" spans="1:12" s="14" customFormat="1" ht="7.5" customHeight="1" x14ac:dyDescent="0.3">
      <c r="A15" s="13"/>
      <c r="B15" s="15"/>
      <c r="C15" s="55"/>
      <c r="D15" s="55"/>
      <c r="E15" s="60"/>
      <c r="F15" s="60"/>
      <c r="G15" s="60"/>
      <c r="H15" s="60"/>
      <c r="I15" s="132"/>
      <c r="J15" s="133"/>
      <c r="K15" s="61"/>
      <c r="L15" s="13"/>
    </row>
    <row r="16" spans="1:12" s="14" customFormat="1" ht="21.75" customHeight="1" x14ac:dyDescent="0.3">
      <c r="A16" s="13"/>
      <c r="B16" s="19"/>
      <c r="C16" s="260"/>
      <c r="D16" s="261"/>
      <c r="E16" s="258" t="s">
        <v>26</v>
      </c>
      <c r="F16" s="258"/>
      <c r="G16" s="258"/>
      <c r="H16" s="258"/>
      <c r="I16" s="258"/>
      <c r="J16" s="258"/>
      <c r="K16" s="259"/>
      <c r="L16" s="13"/>
    </row>
    <row r="17" spans="1:12" s="14" customFormat="1" ht="7.5" customHeight="1" x14ac:dyDescent="0.3">
      <c r="A17" s="13"/>
      <c r="B17" s="41"/>
      <c r="C17" s="42"/>
      <c r="D17" s="42"/>
      <c r="E17" s="43"/>
      <c r="F17" s="43"/>
      <c r="G17" s="43"/>
      <c r="H17" s="43"/>
      <c r="I17" s="134"/>
      <c r="J17" s="135"/>
      <c r="K17" s="44"/>
      <c r="L17" s="13"/>
    </row>
    <row r="18" spans="1:12" ht="6.75" customHeight="1" x14ac:dyDescent="0.3">
      <c r="B18" s="13"/>
      <c r="C18" s="13"/>
      <c r="D18" s="13"/>
      <c r="E18" s="13"/>
    </row>
    <row r="19" spans="1:12" s="14" customFormat="1" ht="48" customHeight="1" x14ac:dyDescent="0.3">
      <c r="A19" s="4"/>
      <c r="B19" s="235"/>
      <c r="C19" s="236"/>
      <c r="D19" s="236"/>
      <c r="E19" s="236"/>
      <c r="F19" s="236"/>
      <c r="G19" s="236"/>
      <c r="H19" s="236"/>
      <c r="I19" s="236"/>
      <c r="J19" s="236"/>
      <c r="K19" s="237"/>
      <c r="L19" s="4"/>
    </row>
    <row r="20" spans="1:12" ht="18.75" customHeight="1" x14ac:dyDescent="0.2"/>
  </sheetData>
  <sheetProtection selectLockedCells="1" selectUnlockedCells="1"/>
  <mergeCells count="11">
    <mergeCell ref="B19:K19"/>
    <mergeCell ref="B2:K2"/>
    <mergeCell ref="B5:K5"/>
    <mergeCell ref="B7:E7"/>
    <mergeCell ref="B8:E9"/>
    <mergeCell ref="K8:K9"/>
    <mergeCell ref="B12:K12"/>
    <mergeCell ref="C14:D14"/>
    <mergeCell ref="E14:K14"/>
    <mergeCell ref="C16:D16"/>
    <mergeCell ref="E16:K16"/>
  </mergeCells>
  <conditionalFormatting sqref="C16">
    <cfRule type="containsBlanks" dxfId="269" priority="1">
      <formula>LEN(TRIM(C16))=0</formula>
    </cfRule>
  </conditionalFormatting>
  <pageMargins left="0.7" right="0.7" top="0.75" bottom="0.75" header="0.3" footer="0.3"/>
  <pageSetup paperSize="8" scale="71"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A1:J528"/>
  <sheetViews>
    <sheetView showGridLines="0" showRowColHeaders="0" zoomScale="90" zoomScaleNormal="90" workbookViewId="0">
      <selection activeCell="E15" sqref="E15"/>
    </sheetView>
  </sheetViews>
  <sheetFormatPr defaultColWidth="0" defaultRowHeight="12.75" zeroHeight="1" x14ac:dyDescent="0.2"/>
  <cols>
    <col min="1" max="1" width="5.7109375" style="9" customWidth="1"/>
    <col min="2" max="2" width="48.42578125" style="9" customWidth="1"/>
    <col min="3" max="3" width="40.28515625" style="9" customWidth="1"/>
    <col min="4" max="4" width="48.42578125" style="9" customWidth="1"/>
    <col min="5" max="5" width="40.28515625" style="9" customWidth="1"/>
    <col min="6" max="6" width="5.7109375" style="9" customWidth="1"/>
    <col min="7" max="16384" width="9.140625" style="9" hidden="1"/>
  </cols>
  <sheetData>
    <row r="1" spans="2:5" ht="21.75" customHeight="1" x14ac:dyDescent="0.2"/>
    <row r="2" spans="2:5" ht="63.75" customHeight="1" x14ac:dyDescent="0.2">
      <c r="B2" s="238" t="s">
        <v>12</v>
      </c>
      <c r="C2" s="239"/>
      <c r="D2" s="239"/>
      <c r="E2" s="240"/>
    </row>
    <row r="3" spans="2:5" ht="7.5" customHeight="1" x14ac:dyDescent="0.2">
      <c r="B3" s="265"/>
      <c r="C3" s="266"/>
      <c r="D3" s="266"/>
      <c r="E3" s="267"/>
    </row>
    <row r="4" spans="2:5" ht="7.5" customHeight="1" x14ac:dyDescent="0.2">
      <c r="C4" s="4"/>
    </row>
    <row r="5" spans="2:5" ht="30" customHeight="1" x14ac:dyDescent="0.2">
      <c r="B5" s="146" t="s">
        <v>27</v>
      </c>
      <c r="C5" s="271"/>
      <c r="D5" s="272"/>
      <c r="E5" s="273"/>
    </row>
    <row r="6" spans="2:5" ht="6" customHeight="1" x14ac:dyDescent="0.35">
      <c r="B6" s="78"/>
      <c r="C6" s="21"/>
      <c r="D6" s="22"/>
      <c r="E6" s="22"/>
    </row>
    <row r="7" spans="2:5" ht="30" customHeight="1" x14ac:dyDescent="0.2">
      <c r="B7" s="146" t="s">
        <v>28</v>
      </c>
      <c r="C7" s="268"/>
      <c r="D7" s="269"/>
      <c r="E7" s="270"/>
    </row>
    <row r="8" spans="2:5" ht="6" customHeight="1" x14ac:dyDescent="0.35">
      <c r="B8" s="78"/>
      <c r="C8" s="21"/>
      <c r="D8" s="22"/>
      <c r="E8" s="22"/>
    </row>
    <row r="9" spans="2:5" ht="30" customHeight="1" x14ac:dyDescent="0.2">
      <c r="B9" s="146" t="s">
        <v>29</v>
      </c>
      <c r="C9" s="268"/>
      <c r="D9" s="269"/>
      <c r="E9" s="270"/>
    </row>
    <row r="10" spans="2:5" ht="6" customHeight="1" x14ac:dyDescent="0.35">
      <c r="B10" s="78"/>
      <c r="C10" s="21"/>
      <c r="D10" s="22"/>
      <c r="E10" s="22"/>
    </row>
    <row r="11" spans="2:5" ht="30" customHeight="1" x14ac:dyDescent="0.2">
      <c r="B11" s="146" t="s">
        <v>30</v>
      </c>
      <c r="C11" s="268"/>
      <c r="D11" s="269"/>
      <c r="E11" s="270"/>
    </row>
    <row r="12" spans="2:5" ht="6" customHeight="1" x14ac:dyDescent="0.35">
      <c r="B12" s="78"/>
      <c r="C12" s="21"/>
      <c r="D12" s="22"/>
      <c r="E12" s="22"/>
    </row>
    <row r="13" spans="2:5" ht="30" customHeight="1" x14ac:dyDescent="0.2">
      <c r="B13" s="146" t="s">
        <v>31</v>
      </c>
      <c r="C13" s="268"/>
      <c r="D13" s="269"/>
      <c r="E13" s="270"/>
    </row>
    <row r="14" spans="2:5" ht="6" customHeight="1" x14ac:dyDescent="0.35">
      <c r="B14" s="78"/>
      <c r="C14" s="21"/>
      <c r="D14" s="22"/>
      <c r="E14" s="22"/>
    </row>
    <row r="15" spans="2:5" ht="30" customHeight="1" x14ac:dyDescent="0.2">
      <c r="B15" s="146" t="s">
        <v>32</v>
      </c>
      <c r="C15" s="147"/>
      <c r="D15" s="145" t="s">
        <v>33</v>
      </c>
      <c r="E15" s="103"/>
    </row>
    <row r="16" spans="2:5" ht="6" customHeight="1" x14ac:dyDescent="0.35">
      <c r="B16" s="78"/>
      <c r="C16" s="21"/>
      <c r="D16" s="22"/>
      <c r="E16" s="22"/>
    </row>
    <row r="17" spans="2:10" ht="30" customHeight="1" x14ac:dyDescent="0.2">
      <c r="B17" s="146" t="s">
        <v>34</v>
      </c>
      <c r="C17" s="117"/>
      <c r="D17" s="145" t="s">
        <v>35</v>
      </c>
      <c r="E17" s="103"/>
    </row>
    <row r="18" spans="2:10" ht="6" customHeight="1" x14ac:dyDescent="0.35">
      <c r="C18" s="21"/>
      <c r="D18" s="22"/>
      <c r="E18" s="22"/>
    </row>
    <row r="19" spans="2:10" ht="33.75" customHeight="1" x14ac:dyDescent="0.2">
      <c r="B19" s="146" t="s">
        <v>36</v>
      </c>
      <c r="C19" s="81"/>
      <c r="D19" s="145" t="s">
        <v>37</v>
      </c>
      <c r="E19" s="81"/>
    </row>
    <row r="20" spans="2:10" ht="6" customHeight="1" x14ac:dyDescent="0.35">
      <c r="C20" s="21"/>
      <c r="D20" s="22"/>
      <c r="E20" s="22"/>
    </row>
    <row r="21" spans="2:10" ht="30" customHeight="1" x14ac:dyDescent="0.2">
      <c r="B21" s="274" t="s">
        <v>38</v>
      </c>
      <c r="C21" s="275"/>
      <c r="D21" s="275"/>
      <c r="E21" s="276"/>
    </row>
    <row r="22" spans="2:10" ht="116.25" customHeight="1" x14ac:dyDescent="0.2">
      <c r="B22" s="262"/>
      <c r="C22" s="263"/>
      <c r="D22" s="263"/>
      <c r="E22" s="264"/>
    </row>
    <row r="23" spans="2:10" ht="7.5" customHeight="1" x14ac:dyDescent="0.2"/>
    <row r="24" spans="2:10" ht="48" customHeight="1" x14ac:dyDescent="0.2">
      <c r="B24" s="235"/>
      <c r="C24" s="236"/>
      <c r="D24" s="236"/>
      <c r="E24" s="237"/>
      <c r="G24" s="79"/>
      <c r="H24" s="79"/>
      <c r="I24" s="79"/>
      <c r="J24" s="80"/>
    </row>
    <row r="25" spans="2:10" ht="19.5" customHeight="1" x14ac:dyDescent="0.2"/>
    <row r="26" spans="2:10" ht="12.75" hidden="1" customHeight="1" x14ac:dyDescent="0.2"/>
    <row r="27" spans="2:10" ht="12.75" hidden="1" customHeight="1" x14ac:dyDescent="0.2"/>
    <row r="28" spans="2:10" ht="12.75" hidden="1" customHeight="1" x14ac:dyDescent="0.2"/>
    <row r="29" spans="2:10" ht="12.75" hidden="1" customHeight="1" x14ac:dyDescent="0.2"/>
    <row r="30" spans="2:10" ht="12.75" hidden="1" customHeight="1" x14ac:dyDescent="0.2"/>
    <row r="31" spans="2:10" ht="12.75" hidden="1" customHeight="1" x14ac:dyDescent="0.2"/>
    <row r="32" spans="2:10"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sheetData>
  <sheetProtection selectLockedCells="1"/>
  <customSheetViews>
    <customSheetView guid="{0C7E0D39-2660-41D3-BFD2-EFD08976E7BA}" scale="160" showGridLines="0" showRowCol="0">
      <selection activeCell="C7" sqref="C7:F7"/>
      <pageMargins left="0" right="0" top="0" bottom="0" header="0" footer="0"/>
      <pageSetup paperSize="9" orientation="portrait" r:id="rId1"/>
    </customSheetView>
  </customSheetViews>
  <mergeCells count="10">
    <mergeCell ref="B22:E22"/>
    <mergeCell ref="B24:E24"/>
    <mergeCell ref="B2:E2"/>
    <mergeCell ref="B3:E3"/>
    <mergeCell ref="C11:E11"/>
    <mergeCell ref="C13:E13"/>
    <mergeCell ref="C5:E5"/>
    <mergeCell ref="C7:E7"/>
    <mergeCell ref="C9:E9"/>
    <mergeCell ref="B21:E21"/>
  </mergeCells>
  <conditionalFormatting sqref="C5:E5 C7:E7 C9:E9 C11:E11 C17:E17 C13:E13 B19:E19">
    <cfRule type="containsBlanks" dxfId="268" priority="14">
      <formula>LEN(TRIM(B5))=0</formula>
    </cfRule>
  </conditionalFormatting>
  <conditionalFormatting sqref="C19 E19">
    <cfRule type="expression" dxfId="267" priority="10">
      <formula>#REF!="Scoped out"</formula>
    </cfRule>
  </conditionalFormatting>
  <conditionalFormatting sqref="E19">
    <cfRule type="expression" dxfId="266" priority="9">
      <formula>$E$17="Area"</formula>
    </cfRule>
  </conditionalFormatting>
  <conditionalFormatting sqref="C15">
    <cfRule type="containsBlanks" dxfId="265" priority="16">
      <formula>LEN(TRIM(C15))=0</formula>
    </cfRule>
  </conditionalFormatting>
  <conditionalFormatting sqref="B22">
    <cfRule type="containsBlanks" dxfId="264" priority="5">
      <formula>LEN(TRIM(B22))=0</formula>
    </cfRule>
  </conditionalFormatting>
  <conditionalFormatting sqref="B22">
    <cfRule type="expression" dxfId="263" priority="4">
      <formula>#REF!="Scoped out"</formula>
    </cfRule>
  </conditionalFormatting>
  <conditionalFormatting sqref="D15">
    <cfRule type="containsBlanks" dxfId="262" priority="2">
      <formula>LEN(TRIM(D15))=0</formula>
    </cfRule>
  </conditionalFormatting>
  <conditionalFormatting sqref="E15">
    <cfRule type="containsBlanks" dxfId="261" priority="1">
      <formula>LEN(TRIM(E15))=0</formula>
    </cfRule>
  </conditionalFormatting>
  <dataValidations count="3">
    <dataValidation type="list" allowBlank="1" showInputMessage="1" showErrorMessage="1" sqref="E17" xr:uid="{00000000-0002-0000-0200-000000000000}">
      <formula1>ProjectType</formula1>
    </dataValidation>
    <dataValidation type="list" allowBlank="1" showInputMessage="1" showErrorMessage="1" sqref="C15" xr:uid="{00000000-0002-0000-0200-000001000000}">
      <formula1>System</formula1>
    </dataValidation>
    <dataValidation type="list" allowBlank="1" showInputMessage="1" showErrorMessage="1" sqref="E15" xr:uid="{00000000-0002-0000-0200-000002000000}">
      <formula1>Site_type</formula1>
    </dataValidation>
  </dataValidation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4788"/>
    <outlinePr summaryBelow="0" summaryRight="0"/>
    <pageSetUpPr fitToPage="1"/>
  </sheetPr>
  <dimension ref="A1:DN614"/>
  <sheetViews>
    <sheetView showGridLines="0" tabSelected="1" topLeftCell="AM1" zoomScale="90" zoomScaleNormal="90" workbookViewId="0">
      <pane ySplit="10" topLeftCell="A11" activePane="bottomLeft" state="frozen"/>
      <selection activeCell="C1" sqref="C1"/>
      <selection pane="bottomLeft" activeCell="AV12" sqref="AV12"/>
    </sheetView>
  </sheetViews>
  <sheetFormatPr defaultColWidth="0" defaultRowHeight="0" customHeight="1" zeroHeight="1" x14ac:dyDescent="0.2"/>
  <cols>
    <col min="1" max="1" width="5.7109375" style="33" customWidth="1"/>
    <col min="2" max="2" width="7.7109375" style="34" customWidth="1"/>
    <col min="3" max="3" width="23.28515625" style="34" customWidth="1"/>
    <col min="4" max="4" width="38.85546875" style="34" customWidth="1"/>
    <col min="5" max="5" width="17.7109375" style="161" customWidth="1"/>
    <col min="6" max="6" width="18.7109375" style="161" hidden="1" customWidth="1"/>
    <col min="7" max="7" width="18.7109375" style="34" customWidth="1"/>
    <col min="8" max="8" width="10.28515625" style="34" hidden="1" customWidth="1"/>
    <col min="9" max="9" width="18.7109375" style="34" customWidth="1"/>
    <col min="10" max="10" width="10.28515625" style="34" hidden="1" customWidth="1"/>
    <col min="11" max="11" width="18.7109375" style="34" customWidth="1"/>
    <col min="12" max="12" width="10.28515625" style="34" hidden="1" customWidth="1"/>
    <col min="13" max="13" width="18.7109375" style="34" customWidth="1"/>
    <col min="14" max="14" width="10.28515625" style="34" hidden="1" customWidth="1"/>
    <col min="15" max="17" width="18.7109375" style="161" customWidth="1"/>
    <col min="18" max="18" width="1.85546875" style="36" customWidth="1"/>
    <col min="19" max="19" width="17.7109375" style="161" customWidth="1"/>
    <col min="20" max="20" width="14.28515625" style="161" hidden="1" customWidth="1"/>
    <col min="21" max="21" width="17.7109375" style="161" customWidth="1"/>
    <col min="22" max="27" width="14.28515625" style="161" customWidth="1"/>
    <col min="28" max="28" width="1.85546875" style="34" customWidth="1"/>
    <col min="29" max="29" width="18.7109375" style="34" customWidth="1"/>
    <col min="30" max="30" width="39.28515625" style="34" customWidth="1"/>
    <col min="31" max="31" width="18.7109375" style="161" customWidth="1"/>
    <col min="32" max="32" width="18.7109375" style="34" hidden="1" customWidth="1"/>
    <col min="33" max="33" width="18.7109375" style="34" customWidth="1"/>
    <col min="34" max="34" width="10.28515625" style="34" hidden="1" customWidth="1"/>
    <col min="35" max="35" width="18.7109375" style="34" customWidth="1"/>
    <col min="36" max="36" width="10.28515625" style="34" hidden="1" customWidth="1"/>
    <col min="37" max="37" width="18.7109375" style="34" customWidth="1"/>
    <col min="38" max="38" width="10.28515625" style="34" hidden="1" customWidth="1"/>
    <col min="39" max="39" width="18.7109375" style="34" customWidth="1"/>
    <col min="40" max="40" width="10.28515625" style="34" hidden="1" customWidth="1"/>
    <col min="41" max="43" width="18.7109375" style="161" hidden="1" customWidth="1"/>
    <col min="44" max="44" width="18.7109375" style="34" customWidth="1"/>
    <col min="45" max="45" width="18.7109375" style="34" hidden="1" customWidth="1"/>
    <col min="46" max="46" width="18.7109375" style="34" customWidth="1"/>
    <col min="47" max="47" width="18.7109375" style="34" hidden="1" customWidth="1"/>
    <col min="48" max="48" width="18.7109375" style="34" customWidth="1"/>
    <col min="49" max="49" width="18.7109375" style="34" hidden="1" customWidth="1"/>
    <col min="50" max="58" width="18.7109375" style="161" hidden="1" customWidth="1"/>
    <col min="59" max="61" width="18.85546875" style="161" customWidth="1"/>
    <col min="62" max="62" width="1.85546875" style="161" customWidth="1"/>
    <col min="63" max="65" width="18.85546875" style="161" customWidth="1"/>
    <col min="66" max="66" width="1.85546875" style="177" customWidth="1"/>
    <col min="67" max="67" width="18.7109375" style="177" customWidth="1"/>
    <col min="68" max="69" width="18.85546875" style="177" customWidth="1"/>
    <col min="70" max="70" width="1.85546875" style="36" customWidth="1"/>
    <col min="71" max="71" width="109.28515625" style="34" customWidth="1"/>
    <col min="72" max="72" width="5.7109375" style="35" customWidth="1"/>
    <col min="73" max="76" width="2.85546875" style="33" hidden="1" customWidth="1"/>
    <col min="77" max="79" width="0" style="33" hidden="1" customWidth="1"/>
    <col min="80" max="80" width="18.7109375" style="33" hidden="1" customWidth="1"/>
    <col min="81" max="81" width="0" style="33" hidden="1" customWidth="1"/>
    <col min="82" max="82" width="18.7109375" style="33" hidden="1" customWidth="1"/>
    <col min="83" max="83" width="0" style="33" hidden="1" customWidth="1"/>
    <col min="84" max="84" width="18.7109375" style="33" hidden="1" customWidth="1"/>
    <col min="85" max="85" width="0" style="33" hidden="1" customWidth="1"/>
    <col min="86" max="86" width="10.140625" style="33" hidden="1" customWidth="1"/>
    <col min="87" max="89" width="16.42578125" style="33" hidden="1" customWidth="1"/>
    <col min="90" max="90" width="0" style="33" hidden="1" customWidth="1"/>
    <col min="91" max="91" width="1.5703125" style="33" hidden="1" customWidth="1"/>
    <col min="92" max="101" width="0" style="33" hidden="1" customWidth="1"/>
    <col min="102" max="105" width="2.85546875" style="33" hidden="1" customWidth="1"/>
    <col min="106" max="118" width="0" style="33" hidden="1" customWidth="1"/>
    <col min="119" max="16384" width="9.140625" style="33" hidden="1"/>
  </cols>
  <sheetData>
    <row r="1" spans="2:78" ht="21.75" customHeight="1" x14ac:dyDescent="0.2">
      <c r="B1" s="23"/>
      <c r="C1" s="23"/>
      <c r="D1" s="9"/>
      <c r="E1" s="148"/>
      <c r="F1" s="148"/>
      <c r="G1" s="9"/>
      <c r="H1" s="9"/>
      <c r="I1" s="9"/>
      <c r="J1" s="9"/>
      <c r="K1" s="9"/>
      <c r="L1" s="9"/>
      <c r="M1" s="9"/>
      <c r="N1" s="9"/>
      <c r="O1" s="148"/>
      <c r="P1" s="148"/>
      <c r="Q1" s="148"/>
      <c r="R1" s="9"/>
      <c r="S1" s="148"/>
      <c r="T1" s="148"/>
      <c r="U1" s="148"/>
      <c r="V1" s="148"/>
      <c r="W1" s="148"/>
      <c r="X1" s="148"/>
      <c r="Y1" s="148"/>
      <c r="Z1" s="148"/>
      <c r="AA1" s="148"/>
      <c r="AB1" s="9"/>
      <c r="AC1" s="9"/>
      <c r="AD1" s="9"/>
      <c r="AE1" s="148"/>
      <c r="AF1" s="9"/>
      <c r="AG1" s="9"/>
      <c r="AH1" s="9"/>
      <c r="AI1" s="9"/>
      <c r="AJ1" s="9"/>
      <c r="AK1" s="9"/>
      <c r="AL1" s="9"/>
      <c r="AM1" s="9"/>
      <c r="AN1" s="9"/>
      <c r="AO1" s="148"/>
      <c r="AP1" s="148"/>
      <c r="AQ1" s="148"/>
      <c r="AR1" s="9"/>
      <c r="AS1" s="9"/>
      <c r="AT1" s="9"/>
      <c r="AU1" s="9"/>
      <c r="AV1" s="9"/>
      <c r="AW1" s="9"/>
      <c r="AX1" s="148"/>
      <c r="AY1" s="148"/>
      <c r="AZ1" s="148"/>
      <c r="BA1" s="148"/>
      <c r="BB1" s="148"/>
      <c r="BC1" s="148"/>
      <c r="BD1" s="148"/>
      <c r="BE1" s="148"/>
      <c r="BF1" s="148"/>
      <c r="BG1" s="148"/>
      <c r="BH1" s="148"/>
      <c r="BI1" s="148"/>
      <c r="BJ1" s="148"/>
      <c r="BK1" s="148"/>
      <c r="BL1" s="148"/>
      <c r="BM1" s="148"/>
      <c r="BN1" s="148"/>
      <c r="BO1" s="148"/>
      <c r="BP1" s="148"/>
      <c r="BQ1" s="148"/>
      <c r="BR1" s="9"/>
      <c r="BS1" s="9"/>
      <c r="BT1" s="9"/>
    </row>
    <row r="2" spans="2:78" ht="63.75" customHeight="1" x14ac:dyDescent="0.2">
      <c r="B2" s="279" t="s">
        <v>12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1"/>
      <c r="BT2" s="9"/>
    </row>
    <row r="3" spans="2:78" ht="7.5" customHeight="1" x14ac:dyDescent="0.2">
      <c r="B3" s="84"/>
      <c r="C3" s="85"/>
      <c r="D3" s="85"/>
      <c r="E3" s="149"/>
      <c r="F3" s="149"/>
      <c r="G3" s="85"/>
      <c r="H3" s="85"/>
      <c r="I3" s="85"/>
      <c r="J3" s="85"/>
      <c r="K3" s="85"/>
      <c r="L3" s="85"/>
      <c r="M3" s="85"/>
      <c r="N3" s="85"/>
      <c r="O3" s="149"/>
      <c r="P3" s="149"/>
      <c r="Q3" s="149"/>
      <c r="R3" s="85"/>
      <c r="S3" s="149"/>
      <c r="T3" s="149"/>
      <c r="U3" s="149"/>
      <c r="V3" s="149"/>
      <c r="W3" s="149"/>
      <c r="X3" s="149"/>
      <c r="Y3" s="149"/>
      <c r="Z3" s="149"/>
      <c r="AA3" s="149"/>
      <c r="AB3" s="85"/>
      <c r="AC3" s="85"/>
      <c r="AD3" s="85"/>
      <c r="AE3" s="149"/>
      <c r="AF3" s="85"/>
      <c r="AG3" s="85"/>
      <c r="AH3" s="85"/>
      <c r="AI3" s="85"/>
      <c r="AJ3" s="85"/>
      <c r="AK3" s="85"/>
      <c r="AL3" s="85"/>
      <c r="AM3" s="85"/>
      <c r="AN3" s="85"/>
      <c r="AO3" s="149"/>
      <c r="AP3" s="149"/>
      <c r="AQ3" s="149"/>
      <c r="AR3" s="85"/>
      <c r="AS3" s="85"/>
      <c r="AT3" s="85"/>
      <c r="AU3" s="85"/>
      <c r="AV3" s="85"/>
      <c r="AW3" s="85"/>
      <c r="AX3" s="149"/>
      <c r="AY3" s="149"/>
      <c r="AZ3" s="149"/>
      <c r="BA3" s="149"/>
      <c r="BB3" s="149"/>
      <c r="BC3" s="149"/>
      <c r="BD3" s="149"/>
      <c r="BE3" s="149"/>
      <c r="BF3" s="149"/>
      <c r="BG3" s="149"/>
      <c r="BH3" s="149"/>
      <c r="BI3" s="149"/>
      <c r="BJ3" s="149"/>
      <c r="BK3" s="149"/>
      <c r="BL3" s="149"/>
      <c r="BM3" s="149"/>
      <c r="BN3" s="149"/>
      <c r="BO3" s="149"/>
      <c r="BP3" s="149"/>
      <c r="BQ3" s="149"/>
      <c r="BR3" s="85"/>
      <c r="BS3" s="86"/>
      <c r="BT3" s="9"/>
    </row>
    <row r="4" spans="2:78" ht="7.5" customHeight="1" x14ac:dyDescent="0.3">
      <c r="B4" s="23"/>
      <c r="C4" s="23"/>
      <c r="D4" s="32"/>
      <c r="E4" s="150"/>
      <c r="F4" s="150"/>
      <c r="G4" s="32"/>
      <c r="H4" s="32"/>
      <c r="I4" s="32"/>
      <c r="J4" s="32"/>
      <c r="K4" s="32"/>
      <c r="L4" s="32"/>
      <c r="M4" s="32"/>
      <c r="N4" s="32"/>
      <c r="O4" s="148"/>
      <c r="P4" s="148"/>
      <c r="Q4" s="148"/>
      <c r="R4" s="38"/>
      <c r="S4" s="148"/>
      <c r="T4" s="148"/>
      <c r="U4" s="148"/>
      <c r="V4" s="148"/>
      <c r="W4" s="148"/>
      <c r="X4" s="148"/>
      <c r="Y4" s="148"/>
      <c r="Z4" s="148"/>
      <c r="AA4" s="148"/>
      <c r="AB4" s="9"/>
      <c r="AC4" s="9"/>
      <c r="AD4" s="9"/>
      <c r="AE4" s="148"/>
      <c r="AF4" s="32"/>
      <c r="AG4" s="32"/>
      <c r="AH4" s="32"/>
      <c r="AI4" s="32"/>
      <c r="AJ4" s="32"/>
      <c r="AK4" s="32"/>
      <c r="AL4" s="32"/>
      <c r="AM4" s="32"/>
      <c r="AN4" s="32"/>
      <c r="AO4" s="148"/>
      <c r="AP4" s="148"/>
      <c r="AQ4" s="148"/>
      <c r="AR4" s="9"/>
      <c r="AS4" s="9"/>
      <c r="AT4" s="9"/>
      <c r="AU4" s="9"/>
      <c r="AV4" s="9"/>
      <c r="AW4" s="9"/>
      <c r="AX4" s="148"/>
      <c r="AY4" s="148"/>
      <c r="AZ4" s="148"/>
      <c r="BA4" s="148"/>
      <c r="BB4" s="148"/>
      <c r="BC4" s="148"/>
      <c r="BD4" s="148"/>
      <c r="BE4" s="148"/>
      <c r="BF4" s="148"/>
      <c r="BG4" s="148"/>
      <c r="BH4" s="148"/>
      <c r="BI4" s="148"/>
      <c r="BJ4" s="148"/>
      <c r="BK4" s="148"/>
      <c r="BL4" s="148"/>
      <c r="BM4" s="148"/>
      <c r="BN4" s="172"/>
      <c r="BO4" s="172"/>
      <c r="BP4" s="172"/>
      <c r="BQ4" s="172"/>
      <c r="BR4" s="38"/>
      <c r="BS4" s="9"/>
      <c r="BT4" s="9"/>
    </row>
    <row r="5" spans="2:78" ht="30" customHeight="1" x14ac:dyDescent="0.2">
      <c r="B5" s="204" t="s">
        <v>39</v>
      </c>
      <c r="C5" s="205"/>
      <c r="D5" s="207"/>
      <c r="E5" s="208"/>
      <c r="F5" s="208"/>
      <c r="G5" s="207"/>
      <c r="H5" s="207"/>
      <c r="I5" s="207"/>
      <c r="J5" s="207"/>
      <c r="K5" s="207"/>
      <c r="L5" s="207"/>
      <c r="M5" s="207"/>
      <c r="N5" s="207"/>
      <c r="O5" s="208"/>
      <c r="P5" s="208"/>
      <c r="Q5" s="208"/>
      <c r="R5" s="207"/>
      <c r="S5" s="208"/>
      <c r="T5" s="208"/>
      <c r="U5" s="208"/>
      <c r="V5" s="208"/>
      <c r="W5" s="208"/>
      <c r="X5" s="208"/>
      <c r="Y5" s="208"/>
      <c r="Z5" s="208"/>
      <c r="AA5" s="208"/>
      <c r="AB5" s="207"/>
      <c r="AC5" s="207"/>
      <c r="AD5" s="207"/>
      <c r="AE5" s="208"/>
      <c r="AF5" s="207"/>
      <c r="AG5" s="207"/>
      <c r="AH5" s="207"/>
      <c r="AI5" s="207"/>
      <c r="AJ5" s="207"/>
      <c r="AK5" s="207"/>
      <c r="AL5" s="207"/>
      <c r="AM5" s="207"/>
      <c r="AN5" s="207"/>
      <c r="AO5" s="208"/>
      <c r="AP5" s="208"/>
      <c r="AQ5" s="208"/>
      <c r="AR5" s="207"/>
      <c r="AS5" s="207"/>
      <c r="AT5" s="207"/>
      <c r="AU5" s="207"/>
      <c r="AV5" s="207"/>
      <c r="AW5" s="207"/>
      <c r="AX5" s="208"/>
      <c r="AY5" s="208"/>
      <c r="AZ5" s="208"/>
      <c r="BA5" s="208"/>
      <c r="BB5" s="208"/>
      <c r="BC5" s="208"/>
      <c r="BD5" s="208"/>
      <c r="BE5" s="208"/>
      <c r="BF5" s="208"/>
      <c r="BG5" s="208"/>
      <c r="BH5" s="208"/>
      <c r="BI5" s="208"/>
      <c r="BJ5" s="208"/>
      <c r="BK5" s="208"/>
      <c r="BL5" s="208"/>
      <c r="BM5" s="208"/>
      <c r="BN5" s="208"/>
      <c r="BO5" s="208"/>
      <c r="BP5" s="208"/>
      <c r="BQ5" s="208"/>
      <c r="BR5" s="207"/>
      <c r="BS5" s="209"/>
      <c r="BT5" s="9"/>
    </row>
    <row r="6" spans="2:78" ht="33.75" customHeight="1" x14ac:dyDescent="0.2">
      <c r="B6" s="294" t="s">
        <v>40</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6"/>
      <c r="BT6" s="9"/>
    </row>
    <row r="7" spans="2:78" ht="7.5" customHeight="1" x14ac:dyDescent="0.3">
      <c r="B7" s="23"/>
      <c r="C7" s="23"/>
      <c r="D7" s="37"/>
      <c r="E7" s="151"/>
      <c r="F7" s="151"/>
      <c r="G7" s="37"/>
      <c r="H7" s="37"/>
      <c r="I7" s="37"/>
      <c r="J7" s="37"/>
      <c r="K7" s="37"/>
      <c r="L7" s="37"/>
      <c r="M7" s="37"/>
      <c r="N7" s="37"/>
      <c r="O7" s="148"/>
      <c r="P7" s="148"/>
      <c r="Q7" s="148"/>
      <c r="R7" s="38"/>
      <c r="S7" s="148"/>
      <c r="T7" s="148"/>
      <c r="U7" s="148"/>
      <c r="V7" s="148"/>
      <c r="W7" s="148"/>
      <c r="X7" s="148"/>
      <c r="Y7" s="148"/>
      <c r="Z7" s="148"/>
      <c r="AA7" s="148"/>
      <c r="AB7" s="9"/>
      <c r="AC7" s="9"/>
      <c r="AD7" s="9"/>
      <c r="AE7" s="148"/>
      <c r="AF7" s="37"/>
      <c r="AG7" s="37"/>
      <c r="AH7" s="37"/>
      <c r="AI7" s="37"/>
      <c r="AJ7" s="37"/>
      <c r="AK7" s="37"/>
      <c r="AL7" s="37"/>
      <c r="AM7" s="37"/>
      <c r="AN7" s="37"/>
      <c r="AO7" s="148"/>
      <c r="AP7" s="148"/>
      <c r="AQ7" s="148"/>
      <c r="AR7" s="9"/>
      <c r="AS7" s="9"/>
      <c r="AT7" s="9"/>
      <c r="AU7" s="9"/>
      <c r="AV7" s="9"/>
      <c r="AW7" s="9"/>
      <c r="AX7" s="148"/>
      <c r="AY7" s="148"/>
      <c r="AZ7" s="148"/>
      <c r="BA7" s="148"/>
      <c r="BB7" s="148"/>
      <c r="BC7" s="148"/>
      <c r="BD7" s="148"/>
      <c r="BE7" s="148"/>
      <c r="BF7" s="148"/>
      <c r="BG7" s="148"/>
      <c r="BH7" s="148"/>
      <c r="BI7" s="148"/>
      <c r="BJ7" s="148"/>
      <c r="BK7" s="148"/>
      <c r="BL7" s="148"/>
      <c r="BM7" s="148"/>
      <c r="BN7" s="172"/>
      <c r="BO7" s="172"/>
      <c r="BP7" s="172"/>
      <c r="BQ7" s="172"/>
      <c r="BR7" s="38"/>
      <c r="BS7" s="9"/>
      <c r="BT7" s="9"/>
    </row>
    <row r="8" spans="2:78" ht="54" customHeight="1" x14ac:dyDescent="0.3">
      <c r="B8" s="297" t="s">
        <v>41</v>
      </c>
      <c r="C8" s="298"/>
      <c r="D8" s="298"/>
      <c r="E8" s="298"/>
      <c r="F8" s="298"/>
      <c r="G8" s="298"/>
      <c r="H8" s="298"/>
      <c r="I8" s="298"/>
      <c r="J8" s="298"/>
      <c r="K8" s="298"/>
      <c r="L8" s="298"/>
      <c r="M8" s="298"/>
      <c r="N8" s="298"/>
      <c r="O8" s="298"/>
      <c r="P8" s="298"/>
      <c r="Q8" s="299"/>
      <c r="R8" s="38"/>
      <c r="S8" s="300" t="s">
        <v>42</v>
      </c>
      <c r="T8" s="301"/>
      <c r="U8" s="301"/>
      <c r="V8" s="301"/>
      <c r="W8" s="301"/>
      <c r="X8" s="301"/>
      <c r="Y8" s="301"/>
      <c r="Z8" s="301"/>
      <c r="AA8" s="302"/>
      <c r="AB8" s="38"/>
      <c r="AC8" s="297" t="s">
        <v>43</v>
      </c>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9"/>
      <c r="BJ8" s="173"/>
      <c r="BK8" s="306" t="s">
        <v>44</v>
      </c>
      <c r="BL8" s="306"/>
      <c r="BM8" s="306"/>
      <c r="BN8" s="172"/>
      <c r="BO8" s="306" t="s">
        <v>45</v>
      </c>
      <c r="BP8" s="306"/>
      <c r="BQ8" s="306"/>
      <c r="BR8" s="38"/>
      <c r="BS8" s="9"/>
      <c r="BT8" s="9"/>
      <c r="BZ8" s="33" t="s">
        <v>46</v>
      </c>
    </row>
    <row r="9" spans="2:78" s="40" customFormat="1" ht="48" customHeight="1" x14ac:dyDescent="0.3">
      <c r="B9" s="290" t="s">
        <v>47</v>
      </c>
      <c r="C9" s="218" t="s">
        <v>48</v>
      </c>
      <c r="D9" s="290" t="str">
        <f>IF('Project Details'!$C$15="","Habitat Classification Methodology TBC",IF('Project Details'!$C$15=Functionality!$F$3,"Phase 1 Habitat","UK Habitats"))</f>
        <v>Habitat Classification Methodology TBC</v>
      </c>
      <c r="E9" s="152" t="s">
        <v>49</v>
      </c>
      <c r="F9" s="153" t="s">
        <v>49</v>
      </c>
      <c r="G9" s="219" t="s">
        <v>50</v>
      </c>
      <c r="H9" s="87" t="s">
        <v>51</v>
      </c>
      <c r="I9" s="219" t="s">
        <v>52</v>
      </c>
      <c r="J9" s="87" t="s">
        <v>51</v>
      </c>
      <c r="K9" s="219" t="s">
        <v>53</v>
      </c>
      <c r="L9" s="87" t="s">
        <v>51</v>
      </c>
      <c r="M9" s="219" t="s">
        <v>54</v>
      </c>
      <c r="N9" s="87" t="s">
        <v>51</v>
      </c>
      <c r="O9" s="282" t="s">
        <v>55</v>
      </c>
      <c r="P9" s="283"/>
      <c r="Q9" s="284"/>
      <c r="R9" s="201"/>
      <c r="S9" s="303" t="s">
        <v>49</v>
      </c>
      <c r="T9" s="304"/>
      <c r="U9" s="305"/>
      <c r="V9" s="286" t="s">
        <v>56</v>
      </c>
      <c r="W9" s="287"/>
      <c r="X9" s="286" t="s">
        <v>57</v>
      </c>
      <c r="Y9" s="287"/>
      <c r="Z9" s="286" t="s">
        <v>58</v>
      </c>
      <c r="AA9" s="287"/>
      <c r="AB9" s="201"/>
      <c r="AC9" s="288" t="s">
        <v>59</v>
      </c>
      <c r="AD9" s="288" t="str">
        <f>IF('Project Details'!$C$15="","Habitat Classification Methodology TBC",IF('Project Details'!$C$15=Functionality!$F$3,"Phase 1 Habitat","UK Habitats"))</f>
        <v>Habitat Classification Methodology TBC</v>
      </c>
      <c r="AE9" s="166" t="s">
        <v>49</v>
      </c>
      <c r="AF9" s="165" t="s">
        <v>49</v>
      </c>
      <c r="AG9" s="140" t="s">
        <v>50</v>
      </c>
      <c r="AH9" s="141" t="s">
        <v>51</v>
      </c>
      <c r="AI9" s="140" t="s">
        <v>60</v>
      </c>
      <c r="AJ9" s="141" t="s">
        <v>51</v>
      </c>
      <c r="AK9" s="140" t="s">
        <v>53</v>
      </c>
      <c r="AL9" s="141" t="s">
        <v>51</v>
      </c>
      <c r="AM9" s="140" t="s">
        <v>54</v>
      </c>
      <c r="AN9" s="141" t="s">
        <v>51</v>
      </c>
      <c r="AO9" s="171" t="s">
        <v>61</v>
      </c>
      <c r="AP9" s="171" t="s">
        <v>61</v>
      </c>
      <c r="AQ9" s="171" t="s">
        <v>61</v>
      </c>
      <c r="AR9" s="290" t="s">
        <v>62</v>
      </c>
      <c r="AS9" s="141" t="s">
        <v>51</v>
      </c>
      <c r="AT9" s="140" t="s">
        <v>63</v>
      </c>
      <c r="AU9" s="141" t="s">
        <v>51</v>
      </c>
      <c r="AV9" s="290" t="s">
        <v>64</v>
      </c>
      <c r="AW9" s="141" t="s">
        <v>51</v>
      </c>
      <c r="AX9" s="307" t="s">
        <v>65</v>
      </c>
      <c r="AY9" s="277"/>
      <c r="AZ9" s="277"/>
      <c r="BA9" s="277" t="s">
        <v>66</v>
      </c>
      <c r="BB9" s="277"/>
      <c r="BC9" s="277"/>
      <c r="BD9" s="277" t="s">
        <v>67</v>
      </c>
      <c r="BE9" s="277"/>
      <c r="BF9" s="278"/>
      <c r="BG9" s="285" t="s">
        <v>68</v>
      </c>
      <c r="BH9" s="285"/>
      <c r="BI9" s="285"/>
      <c r="BJ9" s="202"/>
      <c r="BK9" s="282" t="s">
        <v>69</v>
      </c>
      <c r="BL9" s="283"/>
      <c r="BM9" s="284"/>
      <c r="BN9" s="203"/>
      <c r="BO9" s="282" t="s">
        <v>70</v>
      </c>
      <c r="BP9" s="283"/>
      <c r="BQ9" s="284"/>
      <c r="BR9" s="38"/>
      <c r="BS9" s="9"/>
      <c r="BT9" s="39"/>
      <c r="BZ9" s="33" t="s">
        <v>71</v>
      </c>
    </row>
    <row r="10" spans="2:78" s="40" customFormat="1" ht="48" customHeight="1" x14ac:dyDescent="0.3">
      <c r="B10" s="289"/>
      <c r="C10" s="88" t="s">
        <v>72</v>
      </c>
      <c r="D10" s="289"/>
      <c r="E10" s="154" t="s">
        <v>73</v>
      </c>
      <c r="F10" s="155" t="s">
        <v>61</v>
      </c>
      <c r="G10" s="88" t="s">
        <v>74</v>
      </c>
      <c r="H10" s="113" t="s">
        <v>75</v>
      </c>
      <c r="I10" s="88" t="s">
        <v>76</v>
      </c>
      <c r="J10" s="113" t="s">
        <v>75</v>
      </c>
      <c r="K10" s="88" t="s">
        <v>76</v>
      </c>
      <c r="L10" s="113" t="s">
        <v>75</v>
      </c>
      <c r="M10" s="88" t="s">
        <v>76</v>
      </c>
      <c r="N10" s="113" t="s">
        <v>75</v>
      </c>
      <c r="O10" s="162" t="s">
        <v>77</v>
      </c>
      <c r="P10" s="162" t="s">
        <v>78</v>
      </c>
      <c r="Q10" s="162" t="s">
        <v>79</v>
      </c>
      <c r="R10" s="201"/>
      <c r="S10" s="168" t="s">
        <v>80</v>
      </c>
      <c r="T10" s="170" t="s">
        <v>80</v>
      </c>
      <c r="U10" s="168" t="s">
        <v>81</v>
      </c>
      <c r="V10" s="169" t="s">
        <v>80</v>
      </c>
      <c r="W10" s="169" t="s">
        <v>81</v>
      </c>
      <c r="X10" s="169" t="s">
        <v>80</v>
      </c>
      <c r="Y10" s="169" t="s">
        <v>81</v>
      </c>
      <c r="Z10" s="169" t="s">
        <v>80</v>
      </c>
      <c r="AA10" s="169" t="s">
        <v>81</v>
      </c>
      <c r="AB10" s="201"/>
      <c r="AC10" s="289"/>
      <c r="AD10" s="289"/>
      <c r="AE10" s="154" t="s">
        <v>73</v>
      </c>
      <c r="AF10" s="113" t="s">
        <v>61</v>
      </c>
      <c r="AG10" s="88" t="s">
        <v>74</v>
      </c>
      <c r="AH10" s="113" t="s">
        <v>75</v>
      </c>
      <c r="AI10" s="88" t="s">
        <v>76</v>
      </c>
      <c r="AJ10" s="113" t="s">
        <v>75</v>
      </c>
      <c r="AK10" s="88" t="s">
        <v>76</v>
      </c>
      <c r="AL10" s="113" t="s">
        <v>75</v>
      </c>
      <c r="AM10" s="88" t="s">
        <v>76</v>
      </c>
      <c r="AN10" s="113" t="s">
        <v>75</v>
      </c>
      <c r="AO10" s="162" t="s">
        <v>56</v>
      </c>
      <c r="AP10" s="162" t="s">
        <v>82</v>
      </c>
      <c r="AQ10" s="162" t="s">
        <v>83</v>
      </c>
      <c r="AR10" s="289"/>
      <c r="AS10" s="113" t="s">
        <v>84</v>
      </c>
      <c r="AT10" s="88" t="s">
        <v>85</v>
      </c>
      <c r="AU10" s="113" t="s">
        <v>84</v>
      </c>
      <c r="AV10" s="289"/>
      <c r="AW10" s="113" t="s">
        <v>84</v>
      </c>
      <c r="AX10" s="162" t="s">
        <v>56</v>
      </c>
      <c r="AY10" s="162" t="s">
        <v>82</v>
      </c>
      <c r="AZ10" s="162" t="s">
        <v>83</v>
      </c>
      <c r="BA10" s="162" t="s">
        <v>56</v>
      </c>
      <c r="BB10" s="162" t="s">
        <v>82</v>
      </c>
      <c r="BC10" s="162" t="s">
        <v>83</v>
      </c>
      <c r="BD10" s="162" t="s">
        <v>56</v>
      </c>
      <c r="BE10" s="162" t="s">
        <v>82</v>
      </c>
      <c r="BF10" s="162" t="s">
        <v>83</v>
      </c>
      <c r="BG10" s="162" t="s">
        <v>77</v>
      </c>
      <c r="BH10" s="162" t="s">
        <v>78</v>
      </c>
      <c r="BI10" s="162" t="s">
        <v>79</v>
      </c>
      <c r="BJ10" s="202"/>
      <c r="BK10" s="217" t="s">
        <v>77</v>
      </c>
      <c r="BL10" s="217" t="s">
        <v>78</v>
      </c>
      <c r="BM10" s="217" t="s">
        <v>79</v>
      </c>
      <c r="BN10" s="203"/>
      <c r="BO10" s="217" t="s">
        <v>77</v>
      </c>
      <c r="BP10" s="217" t="s">
        <v>78</v>
      </c>
      <c r="BQ10" s="217" t="s">
        <v>79</v>
      </c>
      <c r="BR10" s="38"/>
      <c r="BS10" s="200" t="s">
        <v>86</v>
      </c>
      <c r="BT10" s="39"/>
      <c r="BZ10" s="33"/>
    </row>
    <row r="11" spans="2:78" s="40" customFormat="1" ht="30" customHeight="1" x14ac:dyDescent="0.35">
      <c r="B11" s="94" t="s">
        <v>87</v>
      </c>
      <c r="C11" s="95"/>
      <c r="D11" s="96"/>
      <c r="E11" s="156"/>
      <c r="F11" s="157"/>
      <c r="G11" s="97"/>
      <c r="H11" s="97"/>
      <c r="I11" s="97"/>
      <c r="J11" s="97"/>
      <c r="K11" s="97"/>
      <c r="L11" s="97"/>
      <c r="M11" s="97"/>
      <c r="N11" s="97"/>
      <c r="O11" s="163">
        <f>SUM(O12:O511)</f>
        <v>0</v>
      </c>
      <c r="P11" s="163">
        <f>SUM(P12:P511)</f>
        <v>0</v>
      </c>
      <c r="Q11" s="163">
        <f>SUM(Q12:Q511)</f>
        <v>0</v>
      </c>
      <c r="R11" s="28"/>
      <c r="S11" s="163">
        <f>SUM(S12:S511)</f>
        <v>0</v>
      </c>
      <c r="T11" s="163">
        <f>SUM(T12:T511)</f>
        <v>0</v>
      </c>
      <c r="U11" s="163">
        <f t="shared" ref="U11:AA11" si="0">SUM(U12:U511)</f>
        <v>0</v>
      </c>
      <c r="V11" s="163">
        <f t="shared" si="0"/>
        <v>0</v>
      </c>
      <c r="W11" s="163">
        <f t="shared" si="0"/>
        <v>0</v>
      </c>
      <c r="X11" s="163">
        <f t="shared" si="0"/>
        <v>0</v>
      </c>
      <c r="Y11" s="163">
        <f t="shared" si="0"/>
        <v>0</v>
      </c>
      <c r="Z11" s="163">
        <f t="shared" si="0"/>
        <v>0</v>
      </c>
      <c r="AA11" s="163">
        <f t="shared" si="0"/>
        <v>0</v>
      </c>
      <c r="AB11" s="28"/>
      <c r="AC11" s="94" t="s">
        <v>87</v>
      </c>
      <c r="AD11" s="95"/>
      <c r="AE11" s="167"/>
      <c r="AF11" s="97"/>
      <c r="AG11" s="97"/>
      <c r="AH11" s="97"/>
      <c r="AI11" s="97"/>
      <c r="AJ11" s="97"/>
      <c r="AK11" s="97"/>
      <c r="AL11" s="97"/>
      <c r="AM11" s="97"/>
      <c r="AN11" s="97"/>
      <c r="AO11" s="163">
        <f>SUM(AO12:AO511)</f>
        <v>0</v>
      </c>
      <c r="AP11" s="163">
        <f>SUM(AP12:AP511)</f>
        <v>0</v>
      </c>
      <c r="AQ11" s="163">
        <f>SUM(AQ12:AQ511)</f>
        <v>0</v>
      </c>
      <c r="AR11" s="96"/>
      <c r="AS11" s="97"/>
      <c r="AT11" s="97"/>
      <c r="AU11" s="97"/>
      <c r="AV11" s="97"/>
      <c r="AW11" s="97"/>
      <c r="AX11" s="163">
        <f t="shared" ref="AX11:BI11" si="1">SUM(AX12:AX511)</f>
        <v>0</v>
      </c>
      <c r="AY11" s="163">
        <f t="shared" si="1"/>
        <v>0</v>
      </c>
      <c r="AZ11" s="163">
        <f t="shared" si="1"/>
        <v>0</v>
      </c>
      <c r="BA11" s="163">
        <f t="shared" si="1"/>
        <v>0</v>
      </c>
      <c r="BB11" s="163">
        <f t="shared" si="1"/>
        <v>0</v>
      </c>
      <c r="BC11" s="163">
        <f t="shared" si="1"/>
        <v>0</v>
      </c>
      <c r="BD11" s="163">
        <f t="shared" si="1"/>
        <v>0</v>
      </c>
      <c r="BE11" s="163">
        <f t="shared" si="1"/>
        <v>0</v>
      </c>
      <c r="BF11" s="163">
        <f t="shared" si="1"/>
        <v>0</v>
      </c>
      <c r="BG11" s="163">
        <f t="shared" si="1"/>
        <v>0</v>
      </c>
      <c r="BH11" s="163">
        <f t="shared" si="1"/>
        <v>0</v>
      </c>
      <c r="BI11" s="163">
        <f t="shared" si="1"/>
        <v>0</v>
      </c>
      <c r="BJ11" s="173"/>
      <c r="BK11" s="163">
        <f>SUM(BK12:BK511)</f>
        <v>0</v>
      </c>
      <c r="BL11" s="163">
        <f>SUM(BL12:BL511)</f>
        <v>0</v>
      </c>
      <c r="BM11" s="163">
        <f>SUM(BM12:BM511)</f>
        <v>0</v>
      </c>
      <c r="BN11" s="174"/>
      <c r="BO11" s="163">
        <f>SUM(BO12:BO511)</f>
        <v>0</v>
      </c>
      <c r="BP11" s="163">
        <f>SUM(BP12:BP511)</f>
        <v>0</v>
      </c>
      <c r="BQ11" s="163">
        <f>SUM(BQ12:BQ511)</f>
        <v>0</v>
      </c>
      <c r="BR11" s="28"/>
      <c r="BS11" s="90"/>
      <c r="BT11" s="39"/>
    </row>
    <row r="12" spans="2:78" ht="30" customHeight="1" x14ac:dyDescent="0.35">
      <c r="B12" s="89">
        <v>1</v>
      </c>
      <c r="C12" s="92"/>
      <c r="D12" s="92"/>
      <c r="E12" s="158"/>
      <c r="F12" s="159" t="str">
        <f>IF(E12="", "", ROUND(E12,2))</f>
        <v/>
      </c>
      <c r="G12" s="62" t="str">
        <f>IF(D12="","",VLOOKUP(D12,'Habitat Matrix'!$B$2:$D$261,2,FALSE))</f>
        <v/>
      </c>
      <c r="H12" s="71" t="str">
        <f>IF(G12="","",VLOOKUP(G12,Functionality!$B$11:$C$16,2,FALSE))</f>
        <v/>
      </c>
      <c r="I12" s="63"/>
      <c r="J12" s="222" t="str">
        <f>IF(I12="","",IF(OR(C12=Functionality!$I$5,'Unit Calculation'!C12=Functionality!$H$5),VLOOKUP(I12,Functionality!$E$20:$F$26,2,FALSE),VLOOKUP(I12,Functionality!$B$20:$C$26,2,FALSE)))</f>
        <v/>
      </c>
      <c r="K12" s="63"/>
      <c r="L12" s="222" t="str">
        <f>IF(K12="","",VLOOKUP(K12,Functionality!$B$30:$C$32,2,FALSE))</f>
        <v/>
      </c>
      <c r="M12" s="63"/>
      <c r="N12" s="71" t="str">
        <f>IF(M12="","",VLOOKUP(M12,Functionality!$B$36:$C$38,2,FALSE))</f>
        <v/>
      </c>
      <c r="O12" s="164" t="str">
        <f>IF(OR(F12="",G12="",I12="",K12="",M12=""),"TBC",IF(OR(C12=Functionality!$H$3,(C12=Functionality!$I$3)),SUM(F12*H12*J12*L12*N12),"-"))</f>
        <v>TBC</v>
      </c>
      <c r="P12" s="164" t="str">
        <f>IF(OR(F12="",G12="",I12="",K12="",M12=""),"TBC",IF(OR(C12=Functionality!$H$4,(C12=Functionality!$I$4)),SUM(F12*H12*J12*L12*N12),"-"))</f>
        <v>TBC</v>
      </c>
      <c r="Q12" s="164" t="str">
        <f>IF(OR(F12="",G12="",I12="",K12="",M12=""),"TBC",IF(OR(C12=Functionality!$H$5,(C12=Functionality!$I$5)),SUM(F12*H12*J12*L12*N12),"-"))</f>
        <v>TBC</v>
      </c>
      <c r="R12" s="65"/>
      <c r="S12" s="158"/>
      <c r="T12" s="159" t="str">
        <f>IF(S12="", "", ROUND(S12,2))</f>
        <v/>
      </c>
      <c r="U12" s="164" t="str">
        <f t="shared" ref="U12:U75" si="2">IF(T12="","TBC",SUM(F12-T12))</f>
        <v>TBC</v>
      </c>
      <c r="V12" s="164" t="str">
        <f>IF(O12="TBC","TBC",IF(T12="","TBC",IF(OR(C12=Functionality!$H$3,(C12=Functionality!$I$3)),SUM(T12*H12*J12*L12*N12),"-")))</f>
        <v>TBC</v>
      </c>
      <c r="W12" s="164" t="str">
        <f>IF(O12="TBC","TBC",IF(T12="","TBC",IF(OR(C12=Functionality!$H$3,(C12=Functionality!$I$3)),SUM(U12*H12*J12*L12*N12),"-")))</f>
        <v>TBC</v>
      </c>
      <c r="X12" s="164" t="str">
        <f>IF(P12="TBC","TBC",IF(T12="","TBC",IF(OR(C12=Functionality!$H$4,(C12=Functionality!$I$4)),SUM(T12*H12*J12*L12*N12),"-")))</f>
        <v>TBC</v>
      </c>
      <c r="Y12" s="164" t="str">
        <f>IF(P12="TBC","TBC",IF(T12="","TBC",IF(OR(C12=Functionality!$H$4,(C12=Functionality!$I$4)),SUM(U12*H12*J12*L12*N12),"-")))</f>
        <v>TBC</v>
      </c>
      <c r="Z12" s="164" t="str">
        <f>IF(Q12="TBC","TBC",IF(T12="","TBC",IF(OR(C12=Functionality!$H$5,(C12=Functionality!$I$5)),SUM(T12*H12*J12*L12*N12),"-")))</f>
        <v>TBC</v>
      </c>
      <c r="AA12" s="164" t="str">
        <f>IF(Q12="TBC","TBC",IF(T12="","TBC",IF(OR(C12=Functionality!$H$5,(C12=Functionality!$I$5)),SUM(U12*H12*J12*L12*N12),"-")))</f>
        <v>TBC</v>
      </c>
      <c r="AB12" s="65"/>
      <c r="AC12" s="92"/>
      <c r="AD12" s="92"/>
      <c r="AE12" s="158"/>
      <c r="AF12" s="159" t="str">
        <f>IF(AE12="", "", ROUND(AE12,2))</f>
        <v/>
      </c>
      <c r="AG12" s="62" t="str">
        <f>IF(AD12="","",VLOOKUP(AD12,'Habitat Matrix'!$B$2:$D$261,2,FALSE))</f>
        <v/>
      </c>
      <c r="AH12" s="71" t="str">
        <f>IF(AG12="","",VLOOKUP(AG12,Functionality!$B$11:$C$16,2,FALSE))</f>
        <v/>
      </c>
      <c r="AI12" s="63"/>
      <c r="AJ12" s="222" t="str">
        <f>IF(AI12="","",IF(OR(C12=Functionality!$I$5,'Unit Calculation'!C12=Functionality!$H$5),VLOOKUP(AI12,Functionality!$E$20:$F$26,2,FALSE),VLOOKUP(AI12,Functionality!$B$20:$C$26,2,FALSE)))</f>
        <v/>
      </c>
      <c r="AK12" s="63"/>
      <c r="AL12" s="222" t="str">
        <f>IF(AK12="","",VLOOKUP(AK12,Functionality!$B$30:$C$32,2,FALSE))</f>
        <v/>
      </c>
      <c r="AM12" s="63"/>
      <c r="AN12" s="222" t="str">
        <f>IF(AM12="","",VLOOKUP(AM12,Functionality!$B$36:$C$38,2,FALSE))</f>
        <v/>
      </c>
      <c r="AO12" s="223" t="str">
        <f>IF(OR(AF12="",AG12="",AI12="",AK12="",AM12=""),"TBC",IF(OR(C12=Functionality!$H$3,(C12=Functionality!$I$3)),SUM(AF12*AH12*AJ12*AL12*AN12),"-"))</f>
        <v>TBC</v>
      </c>
      <c r="AP12" s="223" t="str">
        <f>IF(OR(AF12="",AG12="",AI12="",AK12="",AM12=""),"TBC",IF(OR(C12=Functionality!$H$4,(C12=Functionality!$I$4)),SUM(AF12*AH12*AJ12*AL12*AN12),"-"))</f>
        <v>TBC</v>
      </c>
      <c r="AQ12" s="223" t="str">
        <f>IF(OR(AF12="",AG12="",AI12="",AK12="",AM12=""),"TBC",IF(OR(C12=Functionality!$H$5,(C12=Functionality!$I$5)),SUM(AF12*AH12*AJ12*AL12*AN12),"-"))</f>
        <v>TBC</v>
      </c>
      <c r="AR12" s="63"/>
      <c r="AS12" s="222" t="str">
        <f>IF(AR12="","",VLOOKUP(AR12,Table14[],2,FALSE))</f>
        <v/>
      </c>
      <c r="AT12" s="63"/>
      <c r="AU12" s="222" t="str">
        <f>IF(AT12="","",VLOOKUP(AT12,Table16[],2,FALSE))</f>
        <v/>
      </c>
      <c r="AV12" s="63"/>
      <c r="AW12" s="71" t="str">
        <f>IF('Project Details'!$E$15=Functionality!$C$4,1,IF(AV12="","",VLOOKUP(AV12,Table15[],2,FALSE)))</f>
        <v/>
      </c>
      <c r="AX12" s="164" t="str">
        <f>IF(OR($AR12="",$AT12="",$AW12=""),"TBC",IF(AO12="-","-",SUM(AO12*$AS12*$AU12*$AW12)))</f>
        <v>TBC</v>
      </c>
      <c r="AY12" s="164" t="str">
        <f>IF(OR($AR12="",$AT12="",$AW12=""),"TBC",IF(AP12="-","-",SUM(AP12*$AS12*$AU12*$AW12)))</f>
        <v>TBC</v>
      </c>
      <c r="AZ12" s="164" t="str">
        <f>IF(OR($AR12="",$AT12="",$AW12=""),"TBC",IF(AQ12="-","-",SUM(AQ12*$AS12*$AU12*$AW12)))</f>
        <v>TBC</v>
      </c>
      <c r="BA12" s="164" t="str">
        <f>IF(OR($AR12="",$AT12="",$AW12=""),"TBC",IF(AO12="-","-",SUM(AO12-($AF12*$H12*$J12*$L12*$N12))*$AS12*$AU12*$AW12))</f>
        <v>TBC</v>
      </c>
      <c r="BB12" s="164" t="str">
        <f>IF(OR($AR12="",$AT12="",$AW12=""),"TBC",IF(AP12="-","-",SUM(AP12-($AF12*$H12*$J12*$L12*$N12))*$AS12*$AU12*$AW12))</f>
        <v>TBC</v>
      </c>
      <c r="BC12" s="164" t="str">
        <f>IF(OR($AR12="",$AT12="",$AW12=""),"TBC",IF(AQ12="-","-",SUM(AQ12-($AF12*$H12*$J12*$L12*$N12))*$AS12*$AU12*$AW12))</f>
        <v>TBC</v>
      </c>
      <c r="BD12" s="175" t="s">
        <v>88</v>
      </c>
      <c r="BE12" s="175" t="s">
        <v>88</v>
      </c>
      <c r="BF12" s="175" t="s">
        <v>88</v>
      </c>
      <c r="BG12" s="164" t="str">
        <f>IF(OR(AX12="-"),"-",IF($AC12=Functionality!$K$4,AX12,IF($AC12=Functionality!$K$3,BA12,IF(AC12=Functionality!$K$5,BD12,"TBC"))))</f>
        <v>TBC</v>
      </c>
      <c r="BH12" s="164" t="str">
        <f>IF(OR(AY12="-"),"-",IF($AC12=Functionality!$K$4,AY12,IF($AC12=Functionality!$K$3,BB12,IF(AD12=Functionality!$K$5,BE12,"TBC"))))</f>
        <v>TBC</v>
      </c>
      <c r="BI12" s="164" t="str">
        <f>IF(OR(AZ12="-"),"-",IF($AC12=Functionality!$K$4,AZ12,IF($AC12=Functionality!$K$3,BC12,IF(AE12=Functionality!$K$5,BF12,"TBC"))))</f>
        <v>TBC</v>
      </c>
      <c r="BJ12" s="173"/>
      <c r="BK12" s="164" t="str">
        <f t="shared" ref="BK12:BK75" si="3">IF($T12="","TBC",IF(BG12="TBC",V12,IF(BG12="-","-",BG12+V12)))</f>
        <v>TBC</v>
      </c>
      <c r="BL12" s="164" t="str">
        <f t="shared" ref="BL12:BL75" si="4">IF($T12="","TBC",IF(BH12="TBC",X12,IF(BH12="-","-",BH12+X12)))</f>
        <v>TBC</v>
      </c>
      <c r="BM12" s="164" t="str">
        <f t="shared" ref="BM12:BM75" si="5">IF($T12="","TBC",IF(BI12="TBC",Z12,IF(BI12="-","-",BI12+Z12)))</f>
        <v>TBC</v>
      </c>
      <c r="BN12" s="176"/>
      <c r="BO12" s="164" t="str">
        <f t="shared" ref="BO12:BO75" si="6">IF(T12="","TBC",IF(BK12="-",W12,BK12-O12))</f>
        <v>TBC</v>
      </c>
      <c r="BP12" s="164" t="str">
        <f t="shared" ref="BP12:BP75" si="7">IF(T12="","TBC",IF(BL12="-",Y12,BL12-P12))</f>
        <v>TBC</v>
      </c>
      <c r="BQ12" s="164" t="str">
        <f t="shared" ref="BQ12:BQ75" si="8">IF(T12="","TBC",IF(BM12="-",AA12,BM12-Q12))</f>
        <v>TBC</v>
      </c>
      <c r="BR12" s="65"/>
      <c r="BS12" s="91"/>
      <c r="BT12" s="9"/>
    </row>
    <row r="13" spans="2:78" ht="30" customHeight="1" x14ac:dyDescent="0.35">
      <c r="B13" s="89">
        <v>2</v>
      </c>
      <c r="C13" s="92"/>
      <c r="D13" s="92"/>
      <c r="E13" s="158"/>
      <c r="F13" s="159" t="str">
        <f t="shared" ref="F13:F76" si="9">IF(E13="", "", ROUND(E13,2))</f>
        <v/>
      </c>
      <c r="G13" s="62" t="str">
        <f>IF(D13="","",VLOOKUP(D13,'Habitat Matrix'!$B$2:$D$261,2,FALSE))</f>
        <v/>
      </c>
      <c r="H13" s="71" t="str">
        <f>IF(G13="","",VLOOKUP(G13,Functionality!$B$11:$C$16,2,FALSE))</f>
        <v/>
      </c>
      <c r="I13" s="63"/>
      <c r="J13" s="222" t="str">
        <f>IF(I13="","",IF(OR(C13=Functionality!$I$5,'Unit Calculation'!C13=Functionality!$H$5),VLOOKUP(I13,Functionality!$E$20:$F$26,2,FALSE),VLOOKUP(I13,Functionality!$B$20:$C$26,2,FALSE)))</f>
        <v/>
      </c>
      <c r="K13" s="63"/>
      <c r="L13" s="222" t="str">
        <f>IF(K13="","",VLOOKUP(K13,Functionality!$B$30:$C$32,2,FALSE))</f>
        <v/>
      </c>
      <c r="M13" s="63"/>
      <c r="N13" s="71" t="str">
        <f>IF(M13="","",VLOOKUP(M13,Functionality!$B$36:$C$38,2,FALSE))</f>
        <v/>
      </c>
      <c r="O13" s="164" t="str">
        <f>IF(OR(F13="",G13="",I13="",K13="",M13=""),"TBC",IF(OR(C13=Functionality!$H$3,(C13=Functionality!$I$3)),SUM(F13*H13*J13*L13*N13),"-"))</f>
        <v>TBC</v>
      </c>
      <c r="P13" s="164" t="str">
        <f>IF(OR(F13="",G13="",I13="",K13="",M13=""),"TBC",IF(OR(C13=Functionality!$H$4,(C13=Functionality!$I$4)),SUM(F13*H13*J13*L13*N13),"-"))</f>
        <v>TBC</v>
      </c>
      <c r="Q13" s="164" t="str">
        <f>IF(OR(F13="",G13="",I13="",K13="",M13=""),"TBC",IF(OR(C13=Functionality!$H$5,(C13=Functionality!$I$5)),SUM(F13*H13*J13*L13*N13),"-"))</f>
        <v>TBC</v>
      </c>
      <c r="R13" s="65"/>
      <c r="S13" s="158"/>
      <c r="T13" s="159" t="str">
        <f t="shared" ref="T13:T76" si="10">IF(S13="", "", ROUND(S13,2))</f>
        <v/>
      </c>
      <c r="U13" s="164" t="str">
        <f t="shared" si="2"/>
        <v>TBC</v>
      </c>
      <c r="V13" s="164" t="str">
        <f>IF(O13="TBC","TBC",IF(T13="","TBC",IF(OR(C13=Functionality!$H$3,(C13=Functionality!$I$3)),SUM(T13*H13*J13*L13*N13),"-")))</f>
        <v>TBC</v>
      </c>
      <c r="W13" s="164" t="str">
        <f>IF(O13="TBC","TBC",IF(T13="","TBC",IF(OR(C13=Functionality!$H$3,(C13=Functionality!$I$3)),SUM(U13*H13*J13*L13*N13),"-")))</f>
        <v>TBC</v>
      </c>
      <c r="X13" s="164" t="str">
        <f>IF(P13="TBC","TBC",IF(T13="","TBC",IF(OR(C13=Functionality!$H$4,(C13=Functionality!$I$4)),SUM(T13*H13*J13*L13*N13),"-")))</f>
        <v>TBC</v>
      </c>
      <c r="Y13" s="164" t="str">
        <f>IF(P13="TBC","TBC",IF(T13="","TBC",IF(OR(C13=Functionality!$H$4,(C13=Functionality!$I$4)),SUM(U13*H13*J13*L13*N13),"-")))</f>
        <v>TBC</v>
      </c>
      <c r="Z13" s="164" t="str">
        <f>IF(Q13="TBC","TBC",IF(T13="","TBC",IF(OR(C13=Functionality!$H$5,(C13=Functionality!$I$5)),SUM(T13*H13*J13*L13*N13),"-")))</f>
        <v>TBC</v>
      </c>
      <c r="AA13" s="164" t="str">
        <f>IF(Q13="TBC","TBC",IF(T13="","TBC",IF(OR(C13=Functionality!$H$5,(C13=Functionality!$I$5)),SUM(U13*H13*J13*L13*N13),"-")))</f>
        <v>TBC</v>
      </c>
      <c r="AB13" s="65"/>
      <c r="AC13" s="92"/>
      <c r="AD13" s="92"/>
      <c r="AE13" s="158"/>
      <c r="AF13" s="159" t="str">
        <f t="shared" ref="AF13:AF76" si="11">IF(AE13="", "", ROUND(AE13,2))</f>
        <v/>
      </c>
      <c r="AG13" s="62" t="str">
        <f>IF(AD13="","",VLOOKUP(AD13,'Habitat Matrix'!$B$2:$D$261,2,FALSE))</f>
        <v/>
      </c>
      <c r="AH13" s="71" t="str">
        <f>IF(AG13="","",VLOOKUP(AG13,Functionality!$B$11:$C$16,2,FALSE))</f>
        <v/>
      </c>
      <c r="AI13" s="63"/>
      <c r="AJ13" s="222" t="str">
        <f>IF(AI13="","",IF(OR(C13=Functionality!$I$5,'Unit Calculation'!C13=Functionality!$H$5),VLOOKUP(AI13,Functionality!$E$20:$F$26,2,FALSE),VLOOKUP(AI13,Functionality!$B$20:$C$26,2,FALSE)))</f>
        <v/>
      </c>
      <c r="AK13" s="63"/>
      <c r="AL13" s="222" t="str">
        <f>IF(AK13="","",VLOOKUP(AK13,Functionality!$B$30:$C$32,2,FALSE))</f>
        <v/>
      </c>
      <c r="AM13" s="63"/>
      <c r="AN13" s="222" t="str">
        <f>IF(AM13="","",VLOOKUP(AM13,Functionality!$B$36:$C$38,2,FALSE))</f>
        <v/>
      </c>
      <c r="AO13" s="223" t="str">
        <f>IF(OR(AF13="",AG13="",AI13="",AK13="",AM13=""),"TBC",IF(OR(C13=Functionality!$H$3,(C13=Functionality!$I$3)),SUM(AF13*AH13*AJ13*AL13*AN13),"-"))</f>
        <v>TBC</v>
      </c>
      <c r="AP13" s="223" t="str">
        <f>IF(OR(AF13="",AG13="",AI13="",AK13="",AM13=""),"TBC",IF(OR(C13=Functionality!$H$4,(C13=Functionality!$I$4)),SUM(AF13*AH13*AJ13*AL13*AN13),"-"))</f>
        <v>TBC</v>
      </c>
      <c r="AQ13" s="223" t="str">
        <f>IF(OR(AF13="",AG13="",AI13="",AK13="",AM13=""),"TBC",IF(OR(C13=Functionality!$H$5,(C13=Functionality!$I$5)),SUM(AF13*AH13*AJ13*AL13*AN13),"-"))</f>
        <v>TBC</v>
      </c>
      <c r="AR13" s="63"/>
      <c r="AS13" s="222" t="str">
        <f>IF(AR13="","",VLOOKUP(AR13,Table14[],2,FALSE))</f>
        <v/>
      </c>
      <c r="AT13" s="63"/>
      <c r="AU13" s="222" t="str">
        <f>IF(AT13="","",VLOOKUP(AT13,Table16[],2,FALSE))</f>
        <v/>
      </c>
      <c r="AV13" s="63"/>
      <c r="AW13" s="71" t="str">
        <f>IF('Project Details'!$E$15=Functionality!$C$4,1,IF(AV13="","",VLOOKUP(AV13,Table15[],2,FALSE)))</f>
        <v/>
      </c>
      <c r="AX13" s="164" t="str">
        <f>IF(OR(AR13="",AT13="",AW13=""),"TBC",IF(AO13="-","-",SUM(AO13*AS13*AU13*AW13)))</f>
        <v>TBC</v>
      </c>
      <c r="AY13" s="164" t="str">
        <f>IF(OR($AR13="",$AT13="",$AW13=""),"TBC",IF(AP13="-","-",SUM(AP13*$AS13*$AU13*$AW13)))</f>
        <v>TBC</v>
      </c>
      <c r="AZ13" s="164" t="str">
        <f>IF(OR($AR13="",$AT13="",$AW13=""),"TBC",IF(AQ13="-","-",SUM(AQ13*$AS13*$AU13*$AW13)))</f>
        <v>TBC</v>
      </c>
      <c r="BA13" s="164" t="str">
        <f t="shared" ref="BA13:BA76" si="12">IF(OR($AR13="",$AT13="",$AW13=""),"TBC",IF(AO13="-","-",SUM(AO13-($AF13*$H13*$J13*$L13*$N13))*$AS13*$AU13*$AW13))</f>
        <v>TBC</v>
      </c>
      <c r="BB13" s="164" t="str">
        <f t="shared" ref="BB13:BB76" si="13">IF(OR($AR13="",$AT13="",$AW13=""),"TBC",IF(AP13="-","-",SUM(AP13-($AF13*$H13*$J13*$L13*$N13))*$AS13*$AU13*$AW13))</f>
        <v>TBC</v>
      </c>
      <c r="BC13" s="164" t="str">
        <f t="shared" ref="BC13:BC76" si="14">IF(OR($AR13="",$AT13="",$AW13=""),"TBC",IF(AQ13="-","-",SUM(AQ13-($AF13*$H13*$J13*$L13*$N13))*$AS13*$AU13*$AW13))</f>
        <v>TBC</v>
      </c>
      <c r="BD13" s="175" t="s">
        <v>88</v>
      </c>
      <c r="BE13" s="175" t="s">
        <v>88</v>
      </c>
      <c r="BF13" s="175" t="s">
        <v>88</v>
      </c>
      <c r="BG13" s="164" t="str">
        <f>IF(OR(AX13="-"),"-",IF($AC13=Functionality!$K$4,AX13,IF($AC13=Functionality!$K$3,BA13,IF(AC13=Functionality!$K$5,BD13,"TBC"))))</f>
        <v>TBC</v>
      </c>
      <c r="BH13" s="164" t="str">
        <f>IF(OR(AY13="-"),"-",IF($AC13=Functionality!$K$4,AY13,IF($AC13=Functionality!$K$3,BB13,IF(AD13=Functionality!$K$5,BE13,"TBC"))))</f>
        <v>TBC</v>
      </c>
      <c r="BI13" s="164" t="str">
        <f>IF(OR(AZ13="-"),"-",IF($AC13=Functionality!$K$4,AZ13,IF($AC13=Functionality!$K$3,BC13,IF(AE13=Functionality!$K$5,BF13,"TBC"))))</f>
        <v>TBC</v>
      </c>
      <c r="BJ13" s="173"/>
      <c r="BK13" s="164" t="str">
        <f t="shared" si="3"/>
        <v>TBC</v>
      </c>
      <c r="BL13" s="164" t="str">
        <f t="shared" si="4"/>
        <v>TBC</v>
      </c>
      <c r="BM13" s="164" t="str">
        <f t="shared" si="5"/>
        <v>TBC</v>
      </c>
      <c r="BN13" s="176"/>
      <c r="BO13" s="164" t="str">
        <f t="shared" si="6"/>
        <v>TBC</v>
      </c>
      <c r="BP13" s="164" t="str">
        <f t="shared" si="7"/>
        <v>TBC</v>
      </c>
      <c r="BQ13" s="164" t="str">
        <f t="shared" si="8"/>
        <v>TBC</v>
      </c>
      <c r="BR13" s="65"/>
      <c r="BS13" s="91"/>
      <c r="BT13" s="9"/>
    </row>
    <row r="14" spans="2:78" ht="30" customHeight="1" x14ac:dyDescent="0.35">
      <c r="B14" s="89">
        <v>3</v>
      </c>
      <c r="C14" s="92"/>
      <c r="D14" s="92"/>
      <c r="E14" s="158"/>
      <c r="F14" s="159" t="str">
        <f t="shared" si="9"/>
        <v/>
      </c>
      <c r="G14" s="62" t="str">
        <f>IF(D14="","",VLOOKUP(D14,'Habitat Matrix'!$B$2:$D$261,2,FALSE))</f>
        <v/>
      </c>
      <c r="H14" s="71" t="str">
        <f>IF(G14="","",VLOOKUP(G14,Functionality!$B$11:$C$16,2,FALSE))</f>
        <v/>
      </c>
      <c r="I14" s="63"/>
      <c r="J14" s="222" t="str">
        <f>IF(I14="","",IF(OR(C14=Functionality!$I$5,'Unit Calculation'!C14=Functionality!$H$5),VLOOKUP(I14,Functionality!$E$20:$F$26,2,FALSE),VLOOKUP(I14,Functionality!$B$20:$C$26,2,FALSE)))</f>
        <v/>
      </c>
      <c r="K14" s="63"/>
      <c r="L14" s="222" t="str">
        <f>IF(K14="","",VLOOKUP(K14,Functionality!$B$30:$C$32,2,FALSE))</f>
        <v/>
      </c>
      <c r="M14" s="63"/>
      <c r="N14" s="71" t="str">
        <f>IF(M14="","",VLOOKUP(M14,Functionality!$B$36:$C$38,2,FALSE))</f>
        <v/>
      </c>
      <c r="O14" s="164" t="str">
        <f>IF(OR(F14="",G14="",I14="",K14="",M14=""),"TBC",IF(OR(C14=Functionality!$H$3,(C14=Functionality!$I$3)),SUM(F14*H14*J14*L14*N14),"-"))</f>
        <v>TBC</v>
      </c>
      <c r="P14" s="164" t="str">
        <f>IF(OR(F14="",G14="",I14="",K14="",M14=""),"TBC",IF(OR(C14=Functionality!$H$4,(C14=Functionality!$I$4)),SUM(F14*H14*J14*L14*N14),"-"))</f>
        <v>TBC</v>
      </c>
      <c r="Q14" s="164" t="str">
        <f>IF(OR(F14="",G14="",I14="",K14="",M14=""),"TBC",IF(OR(C14=Functionality!$H$5,(C14=Functionality!$I$5)),SUM(F14*H14*J14*L14*N14),"-"))</f>
        <v>TBC</v>
      </c>
      <c r="R14" s="66"/>
      <c r="S14" s="158"/>
      <c r="T14" s="159" t="str">
        <f t="shared" si="10"/>
        <v/>
      </c>
      <c r="U14" s="164" t="str">
        <f t="shared" si="2"/>
        <v>TBC</v>
      </c>
      <c r="V14" s="164" t="str">
        <f>IF(O14="TBC","TBC",IF(T14="","TBC",IF(OR(C14=Functionality!$H$3,(C14=Functionality!$I$3)),SUM(T14*H14*J14*L14*N14),"-")))</f>
        <v>TBC</v>
      </c>
      <c r="W14" s="164" t="str">
        <f>IF(O14="TBC","TBC",IF(T14="","TBC",IF(OR(C14=Functionality!$H$3,(C14=Functionality!$I$3)),SUM(U14*H14*J14*L14*N14),"-")))</f>
        <v>TBC</v>
      </c>
      <c r="X14" s="164" t="str">
        <f>IF(P14="TBC","TBC",IF(T14="","TBC",IF(OR(C14=Functionality!$H$4,(C14=Functionality!$I$4)),SUM(T14*H14*J14*L14*N14),"-")))</f>
        <v>TBC</v>
      </c>
      <c r="Y14" s="164" t="str">
        <f>IF(P14="TBC","TBC",IF(T14="","TBC",IF(OR(C14=Functionality!$H$4,(C14=Functionality!$I$4)),SUM(U14*H14*J14*L14*N14),"-")))</f>
        <v>TBC</v>
      </c>
      <c r="Z14" s="164" t="str">
        <f>IF(Q14="TBC","TBC",IF(T14="","TBC",IF(OR(C14=Functionality!$H$5,(C14=Functionality!$I$5)),SUM(T14*H14*J14*L14*N14),"-")))</f>
        <v>TBC</v>
      </c>
      <c r="AA14" s="164" t="str">
        <f>IF(Q14="TBC","TBC",IF(T14="","TBC",IF(OR(C14=Functionality!$H$5,(C14=Functionality!$I$5)),SUM(U14*H14*J14*L14*N14),"-")))</f>
        <v>TBC</v>
      </c>
      <c r="AB14" s="66"/>
      <c r="AC14" s="92"/>
      <c r="AD14" s="92"/>
      <c r="AE14" s="158"/>
      <c r="AF14" s="159" t="str">
        <f t="shared" si="11"/>
        <v/>
      </c>
      <c r="AG14" s="62" t="str">
        <f>IF(AD14="","",VLOOKUP(AD14,'Habitat Matrix'!$B$2:$D$261,2,FALSE))</f>
        <v/>
      </c>
      <c r="AH14" s="71" t="str">
        <f>IF(AG14="","",VLOOKUP(AG14,Functionality!$B$11:$C$16,2,FALSE))</f>
        <v/>
      </c>
      <c r="AI14" s="63"/>
      <c r="AJ14" s="222" t="str">
        <f>IF(AI14="","",IF(OR(C14=Functionality!$I$5,'Unit Calculation'!C14=Functionality!$H$5),VLOOKUP(AI14,Functionality!$E$20:$F$26,2,FALSE),VLOOKUP(AI14,Functionality!$B$20:$C$26,2,FALSE)))</f>
        <v/>
      </c>
      <c r="AK14" s="63"/>
      <c r="AL14" s="222" t="str">
        <f>IF(AK14="","",VLOOKUP(AK14,Functionality!$B$30:$C$32,2,FALSE))</f>
        <v/>
      </c>
      <c r="AM14" s="63"/>
      <c r="AN14" s="222" t="str">
        <f>IF(AM14="","",VLOOKUP(AM14,Functionality!$B$36:$C$38,2,FALSE))</f>
        <v/>
      </c>
      <c r="AO14" s="223" t="str">
        <f>IF(OR(AF14="",AG14="",AI14="",AK14="",AM14=""),"TBC",IF(OR(C14=Functionality!$H$3,(C14=Functionality!$I$3)),SUM(AF14*AH14*AJ14*AL14*AN14),"-"))</f>
        <v>TBC</v>
      </c>
      <c r="AP14" s="223" t="str">
        <f>IF(OR(AF14="",AG14="",AI14="",AK14="",AM14=""),"TBC",IF(OR(C14=Functionality!$H$4,(C14=Functionality!$I$4)),SUM(AF14*AH14*AJ14*AL14*AN14),"-"))</f>
        <v>TBC</v>
      </c>
      <c r="AQ14" s="223" t="str">
        <f>IF(OR(AF14="",AG14="",AI14="",AK14="",AM14=""),"TBC",IF(OR(C14=Functionality!$H$5,(C14=Functionality!$I$5)),SUM(AF14*AH14*AJ14*AL14*AN14),"-"))</f>
        <v>TBC</v>
      </c>
      <c r="AR14" s="63"/>
      <c r="AS14" s="222" t="str">
        <f>IF(AR14="","",VLOOKUP(AR14,Table14[],2,FALSE))</f>
        <v/>
      </c>
      <c r="AT14" s="63"/>
      <c r="AU14" s="222" t="str">
        <f>IF(AT14="","",VLOOKUP(AT14,Table16[],2,FALSE))</f>
        <v/>
      </c>
      <c r="AV14" s="63"/>
      <c r="AW14" s="71" t="str">
        <f>IF('Project Details'!$E$15=Functionality!$C$4,1,IF(AV14="","",VLOOKUP(AV14,Table15[],2,FALSE)))</f>
        <v/>
      </c>
      <c r="AX14" s="164" t="str">
        <f t="shared" ref="AX14:AX77" si="15">IF(OR(AR14="",AT14="",AW14=""),"TBC",IF(AO14="-","-",SUM(AO14*AS14*AU14*AW14)))</f>
        <v>TBC</v>
      </c>
      <c r="AY14" s="164" t="str">
        <f t="shared" ref="AY14:AY77" si="16">IF(OR($AR14="",$AT14="",$AW14=""),"TBC",IF(AP14="-","-",SUM(AP14*$AS14*$AU14*$AW14)))</f>
        <v>TBC</v>
      </c>
      <c r="AZ14" s="164" t="str">
        <f t="shared" ref="AZ14:AZ77" si="17">IF(OR($AR14="",$AT14="",$AW14=""),"TBC",IF(AQ14="-","-",SUM(AQ14*$AS14*$AU14*$AW14)))</f>
        <v>TBC</v>
      </c>
      <c r="BA14" s="164" t="str">
        <f t="shared" si="12"/>
        <v>TBC</v>
      </c>
      <c r="BB14" s="164" t="str">
        <f t="shared" si="13"/>
        <v>TBC</v>
      </c>
      <c r="BC14" s="164" t="str">
        <f t="shared" si="14"/>
        <v>TBC</v>
      </c>
      <c r="BD14" s="175" t="s">
        <v>88</v>
      </c>
      <c r="BE14" s="175" t="s">
        <v>88</v>
      </c>
      <c r="BF14" s="175" t="s">
        <v>88</v>
      </c>
      <c r="BG14" s="164" t="str">
        <f>IF(OR(AX14="-"),"-",IF($AC14=Functionality!$K$4,AX14,IF($AC14=Functionality!$K$3,BA14,IF(AC14=Functionality!$K$5,BD14,"TBC"))))</f>
        <v>TBC</v>
      </c>
      <c r="BH14" s="164" t="str">
        <f>IF(OR(AY14="-"),"-",IF($AC14=Functionality!$K$4,AY14,IF($AC14=Functionality!$K$3,BB14,IF(AD14=Functionality!$K$5,BE14,"TBC"))))</f>
        <v>TBC</v>
      </c>
      <c r="BI14" s="164" t="str">
        <f>IF(OR(AZ14="-"),"-",IF($AC14=Functionality!$K$4,AZ14,IF($AC14=Functionality!$K$3,BC14,IF(AE14=Functionality!$K$5,BF14,"TBC"))))</f>
        <v>TBC</v>
      </c>
      <c r="BJ14" s="173"/>
      <c r="BK14" s="164" t="str">
        <f t="shared" si="3"/>
        <v>TBC</v>
      </c>
      <c r="BL14" s="164" t="str">
        <f t="shared" si="4"/>
        <v>TBC</v>
      </c>
      <c r="BM14" s="164" t="str">
        <f t="shared" si="5"/>
        <v>TBC</v>
      </c>
      <c r="BN14" s="176"/>
      <c r="BO14" s="164" t="str">
        <f t="shared" si="6"/>
        <v>TBC</v>
      </c>
      <c r="BP14" s="164" t="str">
        <f t="shared" si="7"/>
        <v>TBC</v>
      </c>
      <c r="BQ14" s="164" t="str">
        <f t="shared" si="8"/>
        <v>TBC</v>
      </c>
      <c r="BR14" s="66"/>
      <c r="BS14" s="91"/>
      <c r="BT14" s="9"/>
    </row>
    <row r="15" spans="2:78" ht="30" customHeight="1" x14ac:dyDescent="0.35">
      <c r="B15" s="89">
        <v>4</v>
      </c>
      <c r="C15" s="92"/>
      <c r="D15" s="92"/>
      <c r="E15" s="158"/>
      <c r="F15" s="159" t="str">
        <f t="shared" si="9"/>
        <v/>
      </c>
      <c r="G15" s="62" t="str">
        <f>IF(D15="","",VLOOKUP(D15,'Habitat Matrix'!$B$2:$D$261,2,FALSE))</f>
        <v/>
      </c>
      <c r="H15" s="71" t="str">
        <f>IF(G15="","",VLOOKUP(G15,Functionality!$B$11:$C$16,2,FALSE))</f>
        <v/>
      </c>
      <c r="I15" s="63"/>
      <c r="J15" s="222" t="str">
        <f>IF(I15="","",IF(OR(C15=Functionality!$I$5,'Unit Calculation'!C15=Functionality!$H$5),VLOOKUP(I15,Functionality!$E$20:$F$26,2,FALSE),VLOOKUP(I15,Functionality!$B$20:$C$26,2,FALSE)))</f>
        <v/>
      </c>
      <c r="K15" s="63"/>
      <c r="L15" s="222" t="str">
        <f>IF(K15="","",VLOOKUP(K15,Functionality!$B$30:$C$32,2,FALSE))</f>
        <v/>
      </c>
      <c r="M15" s="63"/>
      <c r="N15" s="71" t="str">
        <f>IF(M15="","",VLOOKUP(M15,Functionality!$B$36:$C$38,2,FALSE))</f>
        <v/>
      </c>
      <c r="O15" s="164" t="str">
        <f>IF(OR(F15="",G15="",I15="",K15="",M15=""),"TBC",IF(OR(C15=Functionality!$H$3,(C15=Functionality!$I$3)),SUM(F15*H15*J15*L15*N15),"-"))</f>
        <v>TBC</v>
      </c>
      <c r="P15" s="164" t="str">
        <f>IF(OR(F15="",G15="",I15="",K15="",M15=""),"TBC",IF(OR(C15=Functionality!$H$4,(C15=Functionality!$I$4)),SUM(F15*H15*J15*L15*N15),"-"))</f>
        <v>TBC</v>
      </c>
      <c r="Q15" s="164" t="str">
        <f>IF(OR(F15="",G15="",I15="",K15="",M15=""),"TBC",IF(OR(C15=Functionality!$H$5,(C15=Functionality!$I$5)),SUM(F15*H15*J15*L15*N15),"-"))</f>
        <v>TBC</v>
      </c>
      <c r="R15" s="66"/>
      <c r="S15" s="158"/>
      <c r="T15" s="159" t="str">
        <f t="shared" si="10"/>
        <v/>
      </c>
      <c r="U15" s="164" t="str">
        <f t="shared" si="2"/>
        <v>TBC</v>
      </c>
      <c r="V15" s="164" t="str">
        <f>IF(O15="TBC","TBC",IF(T15="","TBC",IF(OR(C15=Functionality!$H$3,(C15=Functionality!$I$3)),SUM(T15*H15*J15*L15*N15),"-")))</f>
        <v>TBC</v>
      </c>
      <c r="W15" s="164" t="str">
        <f>IF(O15="TBC","TBC",IF(T15="","TBC",IF(OR(C15=Functionality!$H$3,(C15=Functionality!$I$3)),SUM(U15*H15*J15*L15*N15),"-")))</f>
        <v>TBC</v>
      </c>
      <c r="X15" s="164" t="str">
        <f>IF(P15="TBC","TBC",IF(T15="","TBC",IF(OR(C15=Functionality!$H$4,(C15=Functionality!$I$4)),SUM(T15*H15*J15*L15*N15),"-")))</f>
        <v>TBC</v>
      </c>
      <c r="Y15" s="164" t="str">
        <f>IF(P15="TBC","TBC",IF(T15="","TBC",IF(OR(C15=Functionality!$H$4,(C15=Functionality!$I$4)),SUM(U15*H15*J15*L15*N15),"-")))</f>
        <v>TBC</v>
      </c>
      <c r="Z15" s="164" t="str">
        <f>IF(Q15="TBC","TBC",IF(T15="","TBC",IF(OR(C15=Functionality!$H$5,(C15=Functionality!$I$5)),SUM(T15*H15*J15*L15*N15),"-")))</f>
        <v>TBC</v>
      </c>
      <c r="AA15" s="164" t="str">
        <f>IF(Q15="TBC","TBC",IF(T15="","TBC",IF(OR(C15=Functionality!$H$5,(C15=Functionality!$I$5)),SUM(U15*H15*J15*L15*N15),"-")))</f>
        <v>TBC</v>
      </c>
      <c r="AB15" s="66"/>
      <c r="AC15" s="92"/>
      <c r="AD15" s="92"/>
      <c r="AE15" s="158"/>
      <c r="AF15" s="159" t="str">
        <f t="shared" si="11"/>
        <v/>
      </c>
      <c r="AG15" s="62" t="str">
        <f>IF(AD15="","",VLOOKUP(AD15,'Habitat Matrix'!$B$2:$D$261,2,FALSE))</f>
        <v/>
      </c>
      <c r="AH15" s="71" t="str">
        <f>IF(AG15="","",VLOOKUP(AG15,Functionality!$B$11:$C$16,2,FALSE))</f>
        <v/>
      </c>
      <c r="AI15" s="63"/>
      <c r="AJ15" s="222" t="str">
        <f>IF(AI15="","",IF(OR(C15=Functionality!$I$5,'Unit Calculation'!C15=Functionality!$H$5),VLOOKUP(AI15,Functionality!$E$20:$F$26,2,FALSE),VLOOKUP(AI15,Functionality!$B$20:$C$26,2,FALSE)))</f>
        <v/>
      </c>
      <c r="AK15" s="63"/>
      <c r="AL15" s="222" t="str">
        <f>IF(AK15="","",VLOOKUP(AK15,Functionality!$B$30:$C$32,2,FALSE))</f>
        <v/>
      </c>
      <c r="AM15" s="63"/>
      <c r="AN15" s="222" t="str">
        <f>IF(AM15="","",VLOOKUP(AM15,Functionality!$B$36:$C$38,2,FALSE))</f>
        <v/>
      </c>
      <c r="AO15" s="223" t="str">
        <f>IF(OR(AF15="",AG15="",AI15="",AK15="",AM15=""),"TBC",IF(OR(C15=Functionality!$H$3,(C15=Functionality!$I$3)),SUM(AF15*AH15*AJ15*AL15*AN15),"-"))</f>
        <v>TBC</v>
      </c>
      <c r="AP15" s="223" t="str">
        <f>IF(OR(AF15="",AG15="",AI15="",AK15="",AM15=""),"TBC",IF(OR(C15=Functionality!$H$4,(C15=Functionality!$I$4)),SUM(AF15*AH15*AJ15*AL15*AN15),"-"))</f>
        <v>TBC</v>
      </c>
      <c r="AQ15" s="223" t="str">
        <f>IF(OR(AF15="",AG15="",AI15="",AK15="",AM15=""),"TBC",IF(OR(C15=Functionality!$H$5,(C15=Functionality!$I$5)),SUM(AF15*AH15*AJ15*AL15*AN15),"-"))</f>
        <v>TBC</v>
      </c>
      <c r="AR15" s="63"/>
      <c r="AS15" s="222" t="str">
        <f>IF(AR15="","",VLOOKUP(AR15,Table14[],2,FALSE))</f>
        <v/>
      </c>
      <c r="AT15" s="63"/>
      <c r="AU15" s="222" t="str">
        <f>IF(AT15="","",VLOOKUP(AT15,Table16[],2,FALSE))</f>
        <v/>
      </c>
      <c r="AV15" s="63"/>
      <c r="AW15" s="71" t="str">
        <f>IF('Project Details'!$E$15=Functionality!$C$4,1,IF(AV15="","",VLOOKUP(AV15,Table15[],2,FALSE)))</f>
        <v/>
      </c>
      <c r="AX15" s="164" t="str">
        <f t="shared" si="15"/>
        <v>TBC</v>
      </c>
      <c r="AY15" s="164" t="str">
        <f t="shared" si="16"/>
        <v>TBC</v>
      </c>
      <c r="AZ15" s="164" t="str">
        <f t="shared" si="17"/>
        <v>TBC</v>
      </c>
      <c r="BA15" s="164" t="str">
        <f t="shared" si="12"/>
        <v>TBC</v>
      </c>
      <c r="BB15" s="164" t="str">
        <f t="shared" si="13"/>
        <v>TBC</v>
      </c>
      <c r="BC15" s="164" t="str">
        <f t="shared" si="14"/>
        <v>TBC</v>
      </c>
      <c r="BD15" s="175" t="s">
        <v>88</v>
      </c>
      <c r="BE15" s="175" t="s">
        <v>88</v>
      </c>
      <c r="BF15" s="175" t="s">
        <v>88</v>
      </c>
      <c r="BG15" s="164" t="str">
        <f>IF(OR(AX15="-"),"-",IF($AC15=Functionality!$K$4,AX15,IF($AC15=Functionality!$K$3,BA15,IF(AC15=Functionality!$K$5,BD15,"TBC"))))</f>
        <v>TBC</v>
      </c>
      <c r="BH15" s="164" t="str">
        <f>IF(OR(AY15="-"),"-",IF($AC15=Functionality!$K$4,AY15,IF($AC15=Functionality!$K$3,BB15,IF(AD15=Functionality!$K$5,BE15,"TBC"))))</f>
        <v>TBC</v>
      </c>
      <c r="BI15" s="164" t="str">
        <f>IF(OR(AZ15="-"),"-",IF($AC15=Functionality!$K$4,AZ15,IF($AC15=Functionality!$K$3,BC15,IF(AE15=Functionality!$K$5,BF15,"TBC"))))</f>
        <v>TBC</v>
      </c>
      <c r="BJ15" s="173"/>
      <c r="BK15" s="164" t="str">
        <f t="shared" si="3"/>
        <v>TBC</v>
      </c>
      <c r="BL15" s="164" t="str">
        <f t="shared" si="4"/>
        <v>TBC</v>
      </c>
      <c r="BM15" s="164" t="str">
        <f t="shared" si="5"/>
        <v>TBC</v>
      </c>
      <c r="BN15" s="176"/>
      <c r="BO15" s="164" t="str">
        <f t="shared" si="6"/>
        <v>TBC</v>
      </c>
      <c r="BP15" s="164" t="str">
        <f t="shared" si="7"/>
        <v>TBC</v>
      </c>
      <c r="BQ15" s="164" t="str">
        <f t="shared" si="8"/>
        <v>TBC</v>
      </c>
      <c r="BR15" s="66"/>
      <c r="BS15" s="91"/>
      <c r="BT15" s="9"/>
    </row>
    <row r="16" spans="2:78" ht="30" customHeight="1" x14ac:dyDescent="0.35">
      <c r="B16" s="89">
        <v>5</v>
      </c>
      <c r="C16" s="92"/>
      <c r="D16" s="92"/>
      <c r="E16" s="158"/>
      <c r="F16" s="159" t="str">
        <f t="shared" si="9"/>
        <v/>
      </c>
      <c r="G16" s="62" t="str">
        <f>IF(D16="","",VLOOKUP(D16,'Habitat Matrix'!$B$2:$D$261,2,FALSE))</f>
        <v/>
      </c>
      <c r="H16" s="71" t="str">
        <f>IF(G16="","",VLOOKUP(G16,Functionality!$B$11:$C$16,2,FALSE))</f>
        <v/>
      </c>
      <c r="I16" s="63"/>
      <c r="J16" s="222" t="str">
        <f>IF(I16="","",IF(OR(C16=Functionality!$I$5,'Unit Calculation'!C16=Functionality!$H$5),VLOOKUP(I16,Functionality!$E$20:$F$26,2,FALSE),VLOOKUP(I16,Functionality!$B$20:$C$26,2,FALSE)))</f>
        <v/>
      </c>
      <c r="K16" s="63"/>
      <c r="L16" s="222" t="str">
        <f>IF(K16="","",VLOOKUP(K16,Functionality!$B$30:$C$32,2,FALSE))</f>
        <v/>
      </c>
      <c r="M16" s="63"/>
      <c r="N16" s="71" t="str">
        <f>IF(M16="","",VLOOKUP(M16,Functionality!$B$36:$C$38,2,FALSE))</f>
        <v/>
      </c>
      <c r="O16" s="164" t="str">
        <f>IF(OR(F16="",G16="",I16="",K16="",M16=""),"TBC",IF(OR(C16=Functionality!$H$3,(C16=Functionality!$I$3)),SUM(F16*H16*J16*L16*N16),"-"))</f>
        <v>TBC</v>
      </c>
      <c r="P16" s="164" t="str">
        <f>IF(OR(F16="",G16="",I16="",K16="",M16=""),"TBC",IF(OR(C16=Functionality!$H$4,(C16=Functionality!$I$4)),SUM(F16*H16*J16*L16*N16),"-"))</f>
        <v>TBC</v>
      </c>
      <c r="Q16" s="164" t="str">
        <f>IF(OR(F16="",G16="",I16="",K16="",M16=""),"TBC",IF(OR(C16=Functionality!$H$5,(C16=Functionality!$I$5)),SUM(F16*H16*J16*L16*N16),"-"))</f>
        <v>TBC</v>
      </c>
      <c r="R16" s="67"/>
      <c r="S16" s="158"/>
      <c r="T16" s="159" t="str">
        <f t="shared" si="10"/>
        <v/>
      </c>
      <c r="U16" s="164" t="str">
        <f t="shared" si="2"/>
        <v>TBC</v>
      </c>
      <c r="V16" s="164" t="str">
        <f>IF(O16="TBC","TBC",IF(T16="","TBC",IF(OR(C16=Functionality!$H$3,(C16=Functionality!$I$3)),SUM(T16*H16*J16*L16*N16),"-")))</f>
        <v>TBC</v>
      </c>
      <c r="W16" s="164" t="str">
        <f>IF(O16="TBC","TBC",IF(T16="","TBC",IF(OR(C16=Functionality!$H$3,(C16=Functionality!$I$3)),SUM(U16*H16*J16*L16*N16),"-")))</f>
        <v>TBC</v>
      </c>
      <c r="X16" s="164" t="str">
        <f>IF(P16="TBC","TBC",IF(T16="","TBC",IF(OR(C16=Functionality!$H$4,(C16=Functionality!$I$4)),SUM(T16*H16*J16*L16*N16),"-")))</f>
        <v>TBC</v>
      </c>
      <c r="Y16" s="164" t="str">
        <f>IF(P16="TBC","TBC",IF(T16="","TBC",IF(OR(C16=Functionality!$H$4,(C16=Functionality!$I$4)),SUM(U16*H16*J16*L16*N16),"-")))</f>
        <v>TBC</v>
      </c>
      <c r="Z16" s="164" t="str">
        <f>IF(Q16="TBC","TBC",IF(T16="","TBC",IF(OR(C16=Functionality!$H$5,(C16=Functionality!$I$5)),SUM(T16*H16*J16*L16*N16),"-")))</f>
        <v>TBC</v>
      </c>
      <c r="AA16" s="164" t="str">
        <f>IF(Q16="TBC","TBC",IF(T16="","TBC",IF(OR(C16=Functionality!$H$5,(C16=Functionality!$I$5)),SUM(U16*H16*J16*L16*N16),"-")))</f>
        <v>TBC</v>
      </c>
      <c r="AB16" s="67"/>
      <c r="AC16" s="92"/>
      <c r="AD16" s="92"/>
      <c r="AE16" s="158"/>
      <c r="AF16" s="159" t="str">
        <f t="shared" si="11"/>
        <v/>
      </c>
      <c r="AG16" s="62" t="str">
        <f>IF(AD16="","",VLOOKUP(AD16,'Habitat Matrix'!$B$2:$D$261,2,FALSE))</f>
        <v/>
      </c>
      <c r="AH16" s="71" t="str">
        <f>IF(AG16="","",VLOOKUP(AG16,Functionality!$B$11:$C$16,2,FALSE))</f>
        <v/>
      </c>
      <c r="AI16" s="63"/>
      <c r="AJ16" s="222" t="str">
        <f>IF(AI16="","",IF(OR(C16=Functionality!$I$5,'Unit Calculation'!C16=Functionality!$H$5),VLOOKUP(AI16,Functionality!$E$20:$F$26,2,FALSE),VLOOKUP(AI16,Functionality!$B$20:$C$26,2,FALSE)))</f>
        <v/>
      </c>
      <c r="AK16" s="63"/>
      <c r="AL16" s="222" t="str">
        <f>IF(AK16="","",VLOOKUP(AK16,Functionality!$B$30:$C$32,2,FALSE))</f>
        <v/>
      </c>
      <c r="AM16" s="63"/>
      <c r="AN16" s="222" t="str">
        <f>IF(AM16="","",VLOOKUP(AM16,Functionality!$B$36:$C$38,2,FALSE))</f>
        <v/>
      </c>
      <c r="AO16" s="223" t="str">
        <f>IF(OR(AF16="",AG16="",AI16="",AK16="",AM16=""),"TBC",IF(OR(C16=Functionality!$H$3,(C16=Functionality!$I$3)),SUM(AF16*AH16*AJ16*AL16*AN16),"-"))</f>
        <v>TBC</v>
      </c>
      <c r="AP16" s="223" t="str">
        <f>IF(OR(AF16="",AG16="",AI16="",AK16="",AM16=""),"TBC",IF(OR(C16=Functionality!$H$4,(C16=Functionality!$I$4)),SUM(AF16*AH16*AJ16*AL16*AN16),"-"))</f>
        <v>TBC</v>
      </c>
      <c r="AQ16" s="223" t="str">
        <f>IF(OR(AF16="",AG16="",AI16="",AK16="",AM16=""),"TBC",IF(OR(C16=Functionality!$H$5,(C16=Functionality!$I$5)),SUM(AF16*AH16*AJ16*AL16*AN16),"-"))</f>
        <v>TBC</v>
      </c>
      <c r="AR16" s="63"/>
      <c r="AS16" s="222" t="str">
        <f>IF(AR16="","",VLOOKUP(AR16,Table14[],2,FALSE))</f>
        <v/>
      </c>
      <c r="AT16" s="63"/>
      <c r="AU16" s="222" t="str">
        <f>IF(AT16="","",VLOOKUP(AT16,Table16[],2,FALSE))</f>
        <v/>
      </c>
      <c r="AV16" s="63"/>
      <c r="AW16" s="71" t="str">
        <f>IF('Project Details'!$E$15=Functionality!$C$4,1,IF(AV16="","",VLOOKUP(AV16,Table15[],2,FALSE)))</f>
        <v/>
      </c>
      <c r="AX16" s="164" t="str">
        <f t="shared" si="15"/>
        <v>TBC</v>
      </c>
      <c r="AY16" s="164" t="str">
        <f t="shared" si="16"/>
        <v>TBC</v>
      </c>
      <c r="AZ16" s="164" t="str">
        <f t="shared" si="17"/>
        <v>TBC</v>
      </c>
      <c r="BA16" s="164" t="str">
        <f t="shared" si="12"/>
        <v>TBC</v>
      </c>
      <c r="BB16" s="164" t="str">
        <f t="shared" si="13"/>
        <v>TBC</v>
      </c>
      <c r="BC16" s="164" t="str">
        <f t="shared" si="14"/>
        <v>TBC</v>
      </c>
      <c r="BD16" s="175" t="s">
        <v>88</v>
      </c>
      <c r="BE16" s="175" t="s">
        <v>88</v>
      </c>
      <c r="BF16" s="175" t="s">
        <v>88</v>
      </c>
      <c r="BG16" s="164" t="str">
        <f>IF(OR(AX16="-"),"-",IF($AC16=Functionality!$K$4,AX16,IF($AC16=Functionality!$K$3,BA16,IF(AC16=Functionality!$K$5,BD16,"TBC"))))</f>
        <v>TBC</v>
      </c>
      <c r="BH16" s="164" t="str">
        <f>IF(OR(AY16="-"),"-",IF($AC16=Functionality!$K$4,AY16,IF($AC16=Functionality!$K$3,BB16,IF(AD16=Functionality!$K$5,BE16,"TBC"))))</f>
        <v>TBC</v>
      </c>
      <c r="BI16" s="164" t="str">
        <f>IF(OR(AZ16="-"),"-",IF($AC16=Functionality!$K$4,AZ16,IF($AC16=Functionality!$K$3,BC16,IF(AE16=Functionality!$K$5,BF16,"TBC"))))</f>
        <v>TBC</v>
      </c>
      <c r="BJ16" s="173"/>
      <c r="BK16" s="164" t="str">
        <f t="shared" si="3"/>
        <v>TBC</v>
      </c>
      <c r="BL16" s="164" t="str">
        <f t="shared" si="4"/>
        <v>TBC</v>
      </c>
      <c r="BM16" s="164" t="str">
        <f t="shared" si="5"/>
        <v>TBC</v>
      </c>
      <c r="BN16" s="176"/>
      <c r="BO16" s="164" t="str">
        <f t="shared" si="6"/>
        <v>TBC</v>
      </c>
      <c r="BP16" s="164" t="str">
        <f t="shared" si="7"/>
        <v>TBC</v>
      </c>
      <c r="BQ16" s="164" t="str">
        <f t="shared" si="8"/>
        <v>TBC</v>
      </c>
      <c r="BR16" s="67"/>
      <c r="BS16" s="116"/>
      <c r="BT16" s="9"/>
    </row>
    <row r="17" spans="2:72" ht="30" customHeight="1" x14ac:dyDescent="0.35">
      <c r="B17" s="89">
        <v>6</v>
      </c>
      <c r="C17" s="92"/>
      <c r="D17" s="92"/>
      <c r="E17" s="158"/>
      <c r="F17" s="159" t="str">
        <f t="shared" si="9"/>
        <v/>
      </c>
      <c r="G17" s="62" t="str">
        <f>IF(D17="","",VLOOKUP(D17,'Habitat Matrix'!$B$2:$D$261,2,FALSE))</f>
        <v/>
      </c>
      <c r="H17" s="71" t="str">
        <f>IF(G17="","",VLOOKUP(G17,Functionality!$B$11:$C$16,2,FALSE))</f>
        <v/>
      </c>
      <c r="I17" s="63"/>
      <c r="J17" s="222" t="str">
        <f>IF(I17="","",IF(OR(C17=Functionality!$I$5,'Unit Calculation'!C17=Functionality!$H$5),VLOOKUP(I17,Functionality!$E$20:$F$26,2,FALSE),VLOOKUP(I17,Functionality!$B$20:$C$26,2,FALSE)))</f>
        <v/>
      </c>
      <c r="K17" s="63"/>
      <c r="L17" s="222" t="str">
        <f>IF(K17="","",VLOOKUP(K17,Functionality!$B$30:$C$32,2,FALSE))</f>
        <v/>
      </c>
      <c r="M17" s="63"/>
      <c r="N17" s="71" t="str">
        <f>IF(M17="","",VLOOKUP(M17,Functionality!$B$36:$C$38,2,FALSE))</f>
        <v/>
      </c>
      <c r="O17" s="164" t="str">
        <f>IF(OR(F17="",G17="",I17="",K17="",M17=""),"TBC",IF(OR(C17=Functionality!$H$3,(C17=Functionality!$I$3)),SUM(F17*H17*J17*L17*N17),"-"))</f>
        <v>TBC</v>
      </c>
      <c r="P17" s="164" t="str">
        <f>IF(OR(F17="",G17="",I17="",K17="",M17=""),"TBC",IF(OR(C17=Functionality!$H$4,(C17=Functionality!$I$4)),SUM(F17*H17*J17*L17*N17),"-"))</f>
        <v>TBC</v>
      </c>
      <c r="Q17" s="164" t="str">
        <f>IF(OR(F17="",G17="",I17="",K17="",M17=""),"TBC",IF(OR(C17=Functionality!$H$5,(C17=Functionality!$I$5)),SUM(F17*H17*J17*L17*N17),"-"))</f>
        <v>TBC</v>
      </c>
      <c r="R17" s="67"/>
      <c r="S17" s="158"/>
      <c r="T17" s="159" t="str">
        <f t="shared" si="10"/>
        <v/>
      </c>
      <c r="U17" s="164" t="str">
        <f t="shared" si="2"/>
        <v>TBC</v>
      </c>
      <c r="V17" s="164" t="str">
        <f>IF(O17="TBC","TBC",IF(T17="","TBC",IF(OR(C17=Functionality!$H$3,(C17=Functionality!$I$3)),SUM(T17*H17*J17*L17*N17),"-")))</f>
        <v>TBC</v>
      </c>
      <c r="W17" s="164" t="str">
        <f>IF(O17="TBC","TBC",IF(T17="","TBC",IF(OR(C17=Functionality!$H$3,(C17=Functionality!$I$3)),SUM(U17*H17*J17*L17*N17),"-")))</f>
        <v>TBC</v>
      </c>
      <c r="X17" s="164" t="str">
        <f>IF(P17="TBC","TBC",IF(T17="","TBC",IF(OR(C17=Functionality!$H$4,(C17=Functionality!$I$4)),SUM(T17*H17*J17*L17*N17),"-")))</f>
        <v>TBC</v>
      </c>
      <c r="Y17" s="164" t="str">
        <f>IF(P17="TBC","TBC",IF(T17="","TBC",IF(OR(C17=Functionality!$H$4,(C17=Functionality!$I$4)),SUM(U17*H17*J17*L17*N17),"-")))</f>
        <v>TBC</v>
      </c>
      <c r="Z17" s="164" t="str">
        <f>IF(Q17="TBC","TBC",IF(T17="","TBC",IF(OR(C17=Functionality!$H$5,(C17=Functionality!$I$5)),SUM(T17*H17*J17*L17*N17),"-")))</f>
        <v>TBC</v>
      </c>
      <c r="AA17" s="164" t="str">
        <f>IF(Q17="TBC","TBC",IF(T17="","TBC",IF(OR(C17=Functionality!$H$5,(C17=Functionality!$I$5)),SUM(U17*H17*J17*L17*N17),"-")))</f>
        <v>TBC</v>
      </c>
      <c r="AB17" s="67"/>
      <c r="AC17" s="92"/>
      <c r="AD17" s="92"/>
      <c r="AE17" s="158"/>
      <c r="AF17" s="159" t="str">
        <f t="shared" si="11"/>
        <v/>
      </c>
      <c r="AG17" s="62" t="str">
        <f>IF(AD17="","",VLOOKUP(AD17,'Habitat Matrix'!$B$2:$D$261,2,FALSE))</f>
        <v/>
      </c>
      <c r="AH17" s="71" t="str">
        <f>IF(AG17="","",VLOOKUP(AG17,Functionality!$B$11:$C$16,2,FALSE))</f>
        <v/>
      </c>
      <c r="AI17" s="63"/>
      <c r="AJ17" s="222" t="str">
        <f>IF(AI17="","",IF(OR(C17=Functionality!$I$5,'Unit Calculation'!C17=Functionality!$H$5),VLOOKUP(AI17,Functionality!$E$20:$F$26,2,FALSE),VLOOKUP(AI17,Functionality!$B$20:$C$26,2,FALSE)))</f>
        <v/>
      </c>
      <c r="AK17" s="63"/>
      <c r="AL17" s="222" t="str">
        <f>IF(AK17="","",VLOOKUP(AK17,Functionality!$B$30:$C$32,2,FALSE))</f>
        <v/>
      </c>
      <c r="AM17" s="63"/>
      <c r="AN17" s="222" t="str">
        <f>IF(AM17="","",VLOOKUP(AM17,Functionality!$B$36:$C$38,2,FALSE))</f>
        <v/>
      </c>
      <c r="AO17" s="223" t="str">
        <f>IF(OR(AF17="",AG17="",AI17="",AK17="",AM17=""),"TBC",IF(OR(C17=Functionality!$H$3,(C17=Functionality!$I$3)),SUM(AF17*AH17*AJ17*AL17*AN17),"-"))</f>
        <v>TBC</v>
      </c>
      <c r="AP17" s="223" t="str">
        <f>IF(OR(AF17="",AG17="",AI17="",AK17="",AM17=""),"TBC",IF(OR(C17=Functionality!$H$4,(C17=Functionality!$I$4)),SUM(AF17*AH17*AJ17*AL17*AN17),"-"))</f>
        <v>TBC</v>
      </c>
      <c r="AQ17" s="223" t="str">
        <f>IF(OR(AF17="",AG17="",AI17="",AK17="",AM17=""),"TBC",IF(OR(C17=Functionality!$H$5,(C17=Functionality!$I$5)),SUM(AF17*AH17*AJ17*AL17*AN17),"-"))</f>
        <v>TBC</v>
      </c>
      <c r="AR17" s="63"/>
      <c r="AS17" s="222" t="str">
        <f>IF(AR17="","",VLOOKUP(AR17,Table14[],2,FALSE))</f>
        <v/>
      </c>
      <c r="AT17" s="63"/>
      <c r="AU17" s="222" t="str">
        <f>IF(AT17="","",VLOOKUP(AT17,Table16[],2,FALSE))</f>
        <v/>
      </c>
      <c r="AV17" s="63"/>
      <c r="AW17" s="71" t="str">
        <f>IF('Project Details'!$E$15=Functionality!$C$4,1,IF(AV17="","",VLOOKUP(AV17,Table15[],2,FALSE)))</f>
        <v/>
      </c>
      <c r="AX17" s="164" t="str">
        <f t="shared" si="15"/>
        <v>TBC</v>
      </c>
      <c r="AY17" s="164" t="str">
        <f t="shared" si="16"/>
        <v>TBC</v>
      </c>
      <c r="AZ17" s="164" t="str">
        <f t="shared" si="17"/>
        <v>TBC</v>
      </c>
      <c r="BA17" s="164" t="str">
        <f t="shared" si="12"/>
        <v>TBC</v>
      </c>
      <c r="BB17" s="164" t="str">
        <f t="shared" si="13"/>
        <v>TBC</v>
      </c>
      <c r="BC17" s="164" t="str">
        <f t="shared" si="14"/>
        <v>TBC</v>
      </c>
      <c r="BD17" s="175" t="s">
        <v>88</v>
      </c>
      <c r="BE17" s="175" t="s">
        <v>88</v>
      </c>
      <c r="BF17" s="175" t="s">
        <v>88</v>
      </c>
      <c r="BG17" s="164" t="str">
        <f>IF(OR(AX17="-"),"-",IF($AC17=Functionality!$K$4,AX17,IF($AC17=Functionality!$K$3,BA17,IF(AC17=Functionality!$K$5,BD17,"TBC"))))</f>
        <v>TBC</v>
      </c>
      <c r="BH17" s="164" t="str">
        <f>IF(OR(AY17="-"),"-",IF($AC17=Functionality!$K$4,AY17,IF($AC17=Functionality!$K$3,BB17,IF(AD17=Functionality!$K$5,BE17,"TBC"))))</f>
        <v>TBC</v>
      </c>
      <c r="BI17" s="164" t="str">
        <f>IF(OR(AZ17="-"),"-",IF($AC17=Functionality!$K$4,AZ17,IF($AC17=Functionality!$K$3,BC17,IF(AE17=Functionality!$K$5,BF17,"TBC"))))</f>
        <v>TBC</v>
      </c>
      <c r="BJ17" s="173"/>
      <c r="BK17" s="164" t="str">
        <f t="shared" si="3"/>
        <v>TBC</v>
      </c>
      <c r="BL17" s="164" t="str">
        <f t="shared" si="4"/>
        <v>TBC</v>
      </c>
      <c r="BM17" s="164" t="str">
        <f t="shared" si="5"/>
        <v>TBC</v>
      </c>
      <c r="BN17" s="176"/>
      <c r="BO17" s="164" t="str">
        <f t="shared" si="6"/>
        <v>TBC</v>
      </c>
      <c r="BP17" s="164" t="str">
        <f t="shared" si="7"/>
        <v>TBC</v>
      </c>
      <c r="BQ17" s="164" t="str">
        <f t="shared" si="8"/>
        <v>TBC</v>
      </c>
      <c r="BR17" s="67"/>
      <c r="BS17" s="91"/>
      <c r="BT17" s="9"/>
    </row>
    <row r="18" spans="2:72" ht="30" customHeight="1" x14ac:dyDescent="0.35">
      <c r="B18" s="89">
        <v>7</v>
      </c>
      <c r="C18" s="92"/>
      <c r="D18" s="92"/>
      <c r="E18" s="158"/>
      <c r="F18" s="159" t="str">
        <f t="shared" si="9"/>
        <v/>
      </c>
      <c r="G18" s="62" t="str">
        <f>IF(D18="","",VLOOKUP(D18,'Habitat Matrix'!$B$2:$D$261,2,FALSE))</f>
        <v/>
      </c>
      <c r="H18" s="71" t="str">
        <f>IF(G18="","",VLOOKUP(G18,Functionality!$B$11:$C$16,2,FALSE))</f>
        <v/>
      </c>
      <c r="I18" s="63"/>
      <c r="J18" s="222" t="str">
        <f>IF(I18="","",IF(OR(C18=Functionality!$I$5,'Unit Calculation'!C18=Functionality!$H$5),VLOOKUP(I18,Functionality!$E$20:$F$26,2,FALSE),VLOOKUP(I18,Functionality!$B$20:$C$26,2,FALSE)))</f>
        <v/>
      </c>
      <c r="K18" s="63"/>
      <c r="L18" s="222" t="str">
        <f>IF(K18="","",VLOOKUP(K18,Functionality!$B$30:$C$32,2,FALSE))</f>
        <v/>
      </c>
      <c r="M18" s="63"/>
      <c r="N18" s="71" t="str">
        <f>IF(M18="","",VLOOKUP(M18,Functionality!$B$36:$C$38,2,FALSE))</f>
        <v/>
      </c>
      <c r="O18" s="164" t="str">
        <f>IF(OR(F18="",G18="",I18="",K18="",M18=""),"TBC",IF(OR(C18=Functionality!$H$3,(C18=Functionality!$I$3)),SUM(F18*H18*J18*L18*N18),"-"))</f>
        <v>TBC</v>
      </c>
      <c r="P18" s="164" t="str">
        <f>IF(OR(F18="",G18="",I18="",K18="",M18=""),"TBC",IF(OR(C18=Functionality!$H$4,(C18=Functionality!$I$4)),SUM(F18*H18*J18*L18*N18),"-"))</f>
        <v>TBC</v>
      </c>
      <c r="Q18" s="164" t="str">
        <f>IF(OR(F18="",G18="",I18="",K18="",M18=""),"TBC",IF(OR(C18=Functionality!$H$5,(C18=Functionality!$I$5)),SUM(F18*H18*J18*L18*N18),"-"))</f>
        <v>TBC</v>
      </c>
      <c r="R18" s="67"/>
      <c r="S18" s="158"/>
      <c r="T18" s="159" t="str">
        <f t="shared" si="10"/>
        <v/>
      </c>
      <c r="U18" s="164" t="str">
        <f t="shared" si="2"/>
        <v>TBC</v>
      </c>
      <c r="V18" s="164" t="str">
        <f>IF(O18="TBC","TBC",IF(T18="","TBC",IF(OR(C18=Functionality!$H$3,(C18=Functionality!$I$3)),SUM(T18*H18*J18*L18*N18),"-")))</f>
        <v>TBC</v>
      </c>
      <c r="W18" s="164" t="str">
        <f>IF(O18="TBC","TBC",IF(T18="","TBC",IF(OR(C18=Functionality!$H$3,(C18=Functionality!$I$3)),SUM(U18*H18*J18*L18*N18),"-")))</f>
        <v>TBC</v>
      </c>
      <c r="X18" s="164" t="str">
        <f>IF(P18="TBC","TBC",IF(T18="","TBC",IF(OR(C18=Functionality!$H$4,(C18=Functionality!$I$4)),SUM(T18*H18*J18*L18*N18),"-")))</f>
        <v>TBC</v>
      </c>
      <c r="Y18" s="164" t="str">
        <f>IF(P18="TBC","TBC",IF(T18="","TBC",IF(OR(C18=Functionality!$H$4,(C18=Functionality!$I$4)),SUM(U18*H18*J18*L18*N18),"-")))</f>
        <v>TBC</v>
      </c>
      <c r="Z18" s="164" t="str">
        <f>IF(Q18="TBC","TBC",IF(T18="","TBC",IF(OR(C18=Functionality!$H$5,(C18=Functionality!$I$5)),SUM(T18*H18*J18*L18*N18),"-")))</f>
        <v>TBC</v>
      </c>
      <c r="AA18" s="164" t="str">
        <f>IF(Q18="TBC","TBC",IF(T18="","TBC",IF(OR(C18=Functionality!$H$5,(C18=Functionality!$I$5)),SUM(U18*H18*J18*L18*N18),"-")))</f>
        <v>TBC</v>
      </c>
      <c r="AB18" s="67"/>
      <c r="AC18" s="92"/>
      <c r="AD18" s="92"/>
      <c r="AE18" s="158"/>
      <c r="AF18" s="159" t="str">
        <f t="shared" si="11"/>
        <v/>
      </c>
      <c r="AG18" s="62" t="str">
        <f>IF(AD18="","",VLOOKUP(AD18,'Habitat Matrix'!$B$2:$D$261,2,FALSE))</f>
        <v/>
      </c>
      <c r="AH18" s="71" t="str">
        <f>IF(AG18="","",VLOOKUP(AG18,Functionality!$B$11:$C$16,2,FALSE))</f>
        <v/>
      </c>
      <c r="AI18" s="63"/>
      <c r="AJ18" s="222" t="str">
        <f>IF(AI18="","",IF(OR(C18=Functionality!$I$5,'Unit Calculation'!C18=Functionality!$H$5),VLOOKUP(AI18,Functionality!$E$20:$F$26,2,FALSE),VLOOKUP(AI18,Functionality!$B$20:$C$26,2,FALSE)))</f>
        <v/>
      </c>
      <c r="AK18" s="63"/>
      <c r="AL18" s="222" t="str">
        <f>IF(AK18="","",VLOOKUP(AK18,Functionality!$B$30:$C$32,2,FALSE))</f>
        <v/>
      </c>
      <c r="AM18" s="63"/>
      <c r="AN18" s="222" t="str">
        <f>IF(AM18="","",VLOOKUP(AM18,Functionality!$B$36:$C$38,2,FALSE))</f>
        <v/>
      </c>
      <c r="AO18" s="223" t="str">
        <f>IF(OR(AF18="",AG18="",AI18="",AK18="",AM18=""),"TBC",IF(OR(C18=Functionality!$H$3,(C18=Functionality!$I$3)),SUM(AF18*AH18*AJ18*AL18*AN18),"-"))</f>
        <v>TBC</v>
      </c>
      <c r="AP18" s="223" t="str">
        <f>IF(OR(AF18="",AG18="",AI18="",AK18="",AM18=""),"TBC",IF(OR(C18=Functionality!$H$4,(C18=Functionality!$I$4)),SUM(AF18*AH18*AJ18*AL18*AN18),"-"))</f>
        <v>TBC</v>
      </c>
      <c r="AQ18" s="223" t="str">
        <f>IF(OR(AF18="",AG18="",AI18="",AK18="",AM18=""),"TBC",IF(OR(C18=Functionality!$H$5,(C18=Functionality!$I$5)),SUM(AF18*AH18*AJ18*AL18*AN18),"-"))</f>
        <v>TBC</v>
      </c>
      <c r="AR18" s="63"/>
      <c r="AS18" s="222" t="str">
        <f>IF(AR18="","",VLOOKUP(AR18,Table14[],2,FALSE))</f>
        <v/>
      </c>
      <c r="AT18" s="63"/>
      <c r="AU18" s="222" t="str">
        <f>IF(AT18="","",VLOOKUP(AT18,Table16[],2,FALSE))</f>
        <v/>
      </c>
      <c r="AV18" s="63"/>
      <c r="AW18" s="71" t="str">
        <f>IF('Project Details'!$E$15=Functionality!$C$4,1,IF(AV18="","",VLOOKUP(AV18,Table15[],2,FALSE)))</f>
        <v/>
      </c>
      <c r="AX18" s="164" t="str">
        <f t="shared" si="15"/>
        <v>TBC</v>
      </c>
      <c r="AY18" s="164" t="str">
        <f t="shared" si="16"/>
        <v>TBC</v>
      </c>
      <c r="AZ18" s="164" t="str">
        <f t="shared" si="17"/>
        <v>TBC</v>
      </c>
      <c r="BA18" s="164" t="str">
        <f t="shared" si="12"/>
        <v>TBC</v>
      </c>
      <c r="BB18" s="164" t="str">
        <f t="shared" si="13"/>
        <v>TBC</v>
      </c>
      <c r="BC18" s="164" t="str">
        <f t="shared" si="14"/>
        <v>TBC</v>
      </c>
      <c r="BD18" s="175" t="s">
        <v>88</v>
      </c>
      <c r="BE18" s="175" t="s">
        <v>88</v>
      </c>
      <c r="BF18" s="175" t="s">
        <v>88</v>
      </c>
      <c r="BG18" s="164" t="str">
        <f>IF(OR(AX18="-"),"-",IF($AC18=Functionality!$K$4,AX18,IF($AC18=Functionality!$K$3,BA18,IF(AC18=Functionality!$K$5,BD18,"TBC"))))</f>
        <v>TBC</v>
      </c>
      <c r="BH18" s="164" t="str">
        <f>IF(OR(AY18="-"),"-",IF($AC18=Functionality!$K$4,AY18,IF($AC18=Functionality!$K$3,BB18,IF(AD18=Functionality!$K$5,BE18,"TBC"))))</f>
        <v>TBC</v>
      </c>
      <c r="BI18" s="164" t="str">
        <f>IF(OR(AZ18="-"),"-",IF($AC18=Functionality!$K$4,AZ18,IF($AC18=Functionality!$K$3,BC18,IF(AE18=Functionality!$K$5,BF18,"TBC"))))</f>
        <v>TBC</v>
      </c>
      <c r="BJ18" s="173"/>
      <c r="BK18" s="164" t="str">
        <f t="shared" si="3"/>
        <v>TBC</v>
      </c>
      <c r="BL18" s="164" t="str">
        <f t="shared" si="4"/>
        <v>TBC</v>
      </c>
      <c r="BM18" s="164" t="str">
        <f t="shared" si="5"/>
        <v>TBC</v>
      </c>
      <c r="BN18" s="176"/>
      <c r="BO18" s="164" t="str">
        <f t="shared" si="6"/>
        <v>TBC</v>
      </c>
      <c r="BP18" s="164" t="str">
        <f t="shared" si="7"/>
        <v>TBC</v>
      </c>
      <c r="BQ18" s="164" t="str">
        <f t="shared" si="8"/>
        <v>TBC</v>
      </c>
      <c r="BR18" s="67"/>
      <c r="BS18" s="91"/>
      <c r="BT18" s="9"/>
    </row>
    <row r="19" spans="2:72" ht="30" customHeight="1" x14ac:dyDescent="0.35">
      <c r="B19" s="89">
        <v>8</v>
      </c>
      <c r="C19" s="92"/>
      <c r="D19" s="92"/>
      <c r="E19" s="158"/>
      <c r="F19" s="159" t="str">
        <f t="shared" si="9"/>
        <v/>
      </c>
      <c r="G19" s="62" t="str">
        <f>IF(D19="","",VLOOKUP(D19,'Habitat Matrix'!$B$2:$D$261,2,FALSE))</f>
        <v/>
      </c>
      <c r="H19" s="71" t="str">
        <f>IF(G19="","",VLOOKUP(G19,Functionality!$B$11:$C$16,2,FALSE))</f>
        <v/>
      </c>
      <c r="I19" s="63"/>
      <c r="J19" s="222" t="str">
        <f>IF(I19="","",IF(OR(C19=Functionality!$I$5,'Unit Calculation'!C19=Functionality!$H$5),VLOOKUP(I19,Functionality!$E$20:$F$26,2,FALSE),VLOOKUP(I19,Functionality!$B$20:$C$26,2,FALSE)))</f>
        <v/>
      </c>
      <c r="K19" s="63"/>
      <c r="L19" s="222" t="str">
        <f>IF(K19="","",VLOOKUP(K19,Functionality!$B$30:$C$32,2,FALSE))</f>
        <v/>
      </c>
      <c r="M19" s="63"/>
      <c r="N19" s="71" t="str">
        <f>IF(M19="","",VLOOKUP(M19,Functionality!$B$36:$C$38,2,FALSE))</f>
        <v/>
      </c>
      <c r="O19" s="164" t="str">
        <f>IF(OR(F19="",G19="",I19="",K19="",M19=""),"TBC",IF(OR(C19=Functionality!$H$3,(C19=Functionality!$I$3)),SUM(F19*H19*J19*L19*N19),"-"))</f>
        <v>TBC</v>
      </c>
      <c r="P19" s="164" t="str">
        <f>IF(OR(F19="",G19="",I19="",K19="",M19=""),"TBC",IF(OR(C19=Functionality!$H$4,(C19=Functionality!$I$4)),SUM(F19*H19*J19*L19*N19),"-"))</f>
        <v>TBC</v>
      </c>
      <c r="Q19" s="164" t="str">
        <f>IF(OR(F19="",G19="",I19="",K19="",M19=""),"TBC",IF(OR(C19=Functionality!$H$5,(C19=Functionality!$I$5)),SUM(F19*H19*J19*L19*N19),"-"))</f>
        <v>TBC</v>
      </c>
      <c r="R19" s="67"/>
      <c r="S19" s="158"/>
      <c r="T19" s="159" t="str">
        <f t="shared" si="10"/>
        <v/>
      </c>
      <c r="U19" s="164" t="str">
        <f t="shared" si="2"/>
        <v>TBC</v>
      </c>
      <c r="V19" s="164" t="str">
        <f>IF(O19="TBC","TBC",IF(T19="","TBC",IF(OR(C19=Functionality!$H$3,(C19=Functionality!$I$3)),SUM(T19*H19*J19*L19*N19),"-")))</f>
        <v>TBC</v>
      </c>
      <c r="W19" s="164" t="str">
        <f>IF(O19="TBC","TBC",IF(T19="","TBC",IF(OR(C19=Functionality!$H$3,(C19=Functionality!$I$3)),SUM(U19*H19*J19*L19*N19),"-")))</f>
        <v>TBC</v>
      </c>
      <c r="X19" s="164" t="str">
        <f>IF(P19="TBC","TBC",IF(T19="","TBC",IF(OR(C19=Functionality!$H$4,(C19=Functionality!$I$4)),SUM(T19*H19*J19*L19*N19),"-")))</f>
        <v>TBC</v>
      </c>
      <c r="Y19" s="164" t="str">
        <f>IF(P19="TBC","TBC",IF(T19="","TBC",IF(OR(C19=Functionality!$H$4,(C19=Functionality!$I$4)),SUM(U19*H19*J19*L19*N19),"-")))</f>
        <v>TBC</v>
      </c>
      <c r="Z19" s="164" t="str">
        <f>IF(Q19="TBC","TBC",IF(T19="","TBC",IF(OR(C19=Functionality!$H$5,(C19=Functionality!$I$5)),SUM(T19*H19*J19*L19*N19),"-")))</f>
        <v>TBC</v>
      </c>
      <c r="AA19" s="164" t="str">
        <f>IF(Q19="TBC","TBC",IF(T19="","TBC",IF(OR(C19=Functionality!$H$5,(C19=Functionality!$I$5)),SUM(U19*H19*J19*L19*N19),"-")))</f>
        <v>TBC</v>
      </c>
      <c r="AB19" s="67"/>
      <c r="AC19" s="92"/>
      <c r="AD19" s="92"/>
      <c r="AE19" s="158"/>
      <c r="AF19" s="159" t="str">
        <f t="shared" si="11"/>
        <v/>
      </c>
      <c r="AG19" s="62" t="str">
        <f>IF(AD19="","",VLOOKUP(AD19,'Habitat Matrix'!$B$2:$D$261,2,FALSE))</f>
        <v/>
      </c>
      <c r="AH19" s="71" t="str">
        <f>IF(AG19="","",VLOOKUP(AG19,Functionality!$B$11:$C$16,2,FALSE))</f>
        <v/>
      </c>
      <c r="AI19" s="63"/>
      <c r="AJ19" s="222" t="str">
        <f>IF(AI19="","",IF(OR(C19=Functionality!$I$5,'Unit Calculation'!C19=Functionality!$H$5),VLOOKUP(AI19,Functionality!$E$20:$F$26,2,FALSE),VLOOKUP(AI19,Functionality!$B$20:$C$26,2,FALSE)))</f>
        <v/>
      </c>
      <c r="AK19" s="63"/>
      <c r="AL19" s="222" t="str">
        <f>IF(AK19="","",VLOOKUP(AK19,Functionality!$B$30:$C$32,2,FALSE))</f>
        <v/>
      </c>
      <c r="AM19" s="63"/>
      <c r="AN19" s="222" t="str">
        <f>IF(AM19="","",VLOOKUP(AM19,Functionality!$B$36:$C$38,2,FALSE))</f>
        <v/>
      </c>
      <c r="AO19" s="223" t="str">
        <f>IF(OR(AF19="",AG19="",AI19="",AK19="",AM19=""),"TBC",IF(OR(C19=Functionality!$H$3,(C19=Functionality!$I$3)),SUM(AF19*AH19*AJ19*AL19*AN19),"-"))</f>
        <v>TBC</v>
      </c>
      <c r="AP19" s="223" t="str">
        <f>IF(OR(AF19="",AG19="",AI19="",AK19="",AM19=""),"TBC",IF(OR(C19=Functionality!$H$4,(C19=Functionality!$I$4)),SUM(AF19*AH19*AJ19*AL19*AN19),"-"))</f>
        <v>TBC</v>
      </c>
      <c r="AQ19" s="223" t="str">
        <f>IF(OR(AF19="",AG19="",AI19="",AK19="",AM19=""),"TBC",IF(OR(C19=Functionality!$H$5,(C19=Functionality!$I$5)),SUM(AF19*AH19*AJ19*AL19*AN19),"-"))</f>
        <v>TBC</v>
      </c>
      <c r="AR19" s="63"/>
      <c r="AS19" s="222" t="str">
        <f>IF(AR19="","",VLOOKUP(AR19,Table14[],2,FALSE))</f>
        <v/>
      </c>
      <c r="AT19" s="63"/>
      <c r="AU19" s="222" t="str">
        <f>IF(AT19="","",VLOOKUP(AT19,Table16[],2,FALSE))</f>
        <v/>
      </c>
      <c r="AV19" s="63"/>
      <c r="AW19" s="71" t="str">
        <f>IF('Project Details'!$E$15=Functionality!$C$4,1,IF(AV19="","",VLOOKUP(AV19,Table15[],2,FALSE)))</f>
        <v/>
      </c>
      <c r="AX19" s="164" t="str">
        <f t="shared" si="15"/>
        <v>TBC</v>
      </c>
      <c r="AY19" s="164" t="str">
        <f t="shared" si="16"/>
        <v>TBC</v>
      </c>
      <c r="AZ19" s="164" t="str">
        <f t="shared" si="17"/>
        <v>TBC</v>
      </c>
      <c r="BA19" s="164" t="str">
        <f t="shared" si="12"/>
        <v>TBC</v>
      </c>
      <c r="BB19" s="164" t="str">
        <f t="shared" si="13"/>
        <v>TBC</v>
      </c>
      <c r="BC19" s="164" t="str">
        <f t="shared" si="14"/>
        <v>TBC</v>
      </c>
      <c r="BD19" s="175" t="s">
        <v>88</v>
      </c>
      <c r="BE19" s="175" t="s">
        <v>88</v>
      </c>
      <c r="BF19" s="175" t="s">
        <v>88</v>
      </c>
      <c r="BG19" s="164" t="str">
        <f>IF(OR(AX19="-"),"-",IF($AC19=Functionality!$K$4,AX19,IF($AC19=Functionality!$K$3,BA19,IF(AC19=Functionality!$K$5,BD19,"TBC"))))</f>
        <v>TBC</v>
      </c>
      <c r="BH19" s="164" t="str">
        <f>IF(OR(AY19="-"),"-",IF($AC19=Functionality!$K$4,AY19,IF($AC19=Functionality!$K$3,BB19,IF(AD19=Functionality!$K$5,BE19,"TBC"))))</f>
        <v>TBC</v>
      </c>
      <c r="BI19" s="164" t="str">
        <f>IF(OR(AZ19="-"),"-",IF($AC19=Functionality!$K$4,AZ19,IF($AC19=Functionality!$K$3,BC19,IF(AE19=Functionality!$K$5,BF19,"TBC"))))</f>
        <v>TBC</v>
      </c>
      <c r="BJ19" s="173"/>
      <c r="BK19" s="164" t="str">
        <f t="shared" si="3"/>
        <v>TBC</v>
      </c>
      <c r="BL19" s="164" t="str">
        <f t="shared" si="4"/>
        <v>TBC</v>
      </c>
      <c r="BM19" s="164" t="str">
        <f t="shared" si="5"/>
        <v>TBC</v>
      </c>
      <c r="BN19" s="176"/>
      <c r="BO19" s="164" t="str">
        <f t="shared" si="6"/>
        <v>TBC</v>
      </c>
      <c r="BP19" s="164" t="str">
        <f t="shared" si="7"/>
        <v>TBC</v>
      </c>
      <c r="BQ19" s="164" t="str">
        <f t="shared" si="8"/>
        <v>TBC</v>
      </c>
      <c r="BR19" s="67"/>
      <c r="BS19" s="91"/>
      <c r="BT19" s="9"/>
    </row>
    <row r="20" spans="2:72" ht="30" customHeight="1" x14ac:dyDescent="0.35">
      <c r="B20" s="89">
        <v>9</v>
      </c>
      <c r="C20" s="92"/>
      <c r="D20" s="92"/>
      <c r="E20" s="158"/>
      <c r="F20" s="159" t="str">
        <f t="shared" si="9"/>
        <v/>
      </c>
      <c r="G20" s="62" t="str">
        <f>IF(D20="","",VLOOKUP(D20,'Habitat Matrix'!$B$2:$D$261,2,FALSE))</f>
        <v/>
      </c>
      <c r="H20" s="71" t="str">
        <f>IF(G20="","",VLOOKUP(G20,Functionality!$B$11:$C$16,2,FALSE))</f>
        <v/>
      </c>
      <c r="I20" s="63"/>
      <c r="J20" s="222" t="str">
        <f>IF(I20="","",IF(OR(C20=Functionality!$I$5,'Unit Calculation'!C20=Functionality!$H$5),VLOOKUP(I20,Functionality!$E$20:$F$26,2,FALSE),VLOOKUP(I20,Functionality!$B$20:$C$26,2,FALSE)))</f>
        <v/>
      </c>
      <c r="K20" s="63"/>
      <c r="L20" s="222" t="str">
        <f>IF(K20="","",VLOOKUP(K20,Functionality!$B$30:$C$32,2,FALSE))</f>
        <v/>
      </c>
      <c r="M20" s="63"/>
      <c r="N20" s="71" t="str">
        <f>IF(M20="","",VLOOKUP(M20,Functionality!$B$36:$C$38,2,FALSE))</f>
        <v/>
      </c>
      <c r="O20" s="164" t="str">
        <f>IF(OR(F20="",G20="",I20="",K20="",M20=""),"TBC",IF(OR(C20=Functionality!$H$3,(C20=Functionality!$I$3)),SUM(F20*H20*J20*L20*N20),"-"))</f>
        <v>TBC</v>
      </c>
      <c r="P20" s="164" t="str">
        <f>IF(OR(F20="",G20="",I20="",K20="",M20=""),"TBC",IF(OR(C20=Functionality!$H$4,(C20=Functionality!$I$4)),SUM(F20*H20*J20*L20*N20),"-"))</f>
        <v>TBC</v>
      </c>
      <c r="Q20" s="164" t="str">
        <f>IF(OR(F20="",G20="",I20="",K20="",M20=""),"TBC",IF(OR(C20=Functionality!$H$5,(C20=Functionality!$I$5)),SUM(F20*H20*J20*L20*N20),"-"))</f>
        <v>TBC</v>
      </c>
      <c r="R20" s="67"/>
      <c r="S20" s="158"/>
      <c r="T20" s="159" t="str">
        <f t="shared" si="10"/>
        <v/>
      </c>
      <c r="U20" s="164" t="str">
        <f t="shared" si="2"/>
        <v>TBC</v>
      </c>
      <c r="V20" s="164" t="str">
        <f>IF(O20="TBC","TBC",IF(T20="","TBC",IF(OR(C20=Functionality!$H$3,(C20=Functionality!$I$3)),SUM(T20*H20*J20*L20*N20),"-")))</f>
        <v>TBC</v>
      </c>
      <c r="W20" s="164" t="str">
        <f>IF(O20="TBC","TBC",IF(T20="","TBC",IF(OR(C20=Functionality!$H$3,(C20=Functionality!$I$3)),SUM(U20*H20*J20*L20*N20),"-")))</f>
        <v>TBC</v>
      </c>
      <c r="X20" s="164" t="str">
        <f>IF(P20="TBC","TBC",IF(T20="","TBC",IF(OR(C20=Functionality!$H$4,(C20=Functionality!$I$4)),SUM(T20*H20*J20*L20*N20),"-")))</f>
        <v>TBC</v>
      </c>
      <c r="Y20" s="164" t="str">
        <f>IF(P20="TBC","TBC",IF(T20="","TBC",IF(OR(C20=Functionality!$H$4,(C20=Functionality!$I$4)),SUM(U20*H20*J20*L20*N20),"-")))</f>
        <v>TBC</v>
      </c>
      <c r="Z20" s="164" t="str">
        <f>IF(Q20="TBC","TBC",IF(T20="","TBC",IF(OR(C20=Functionality!$H$5,(C20=Functionality!$I$5)),SUM(T20*H20*J20*L20*N20),"-")))</f>
        <v>TBC</v>
      </c>
      <c r="AA20" s="164" t="str">
        <f>IF(Q20="TBC","TBC",IF(T20="","TBC",IF(OR(C20=Functionality!$H$5,(C20=Functionality!$I$5)),SUM(U20*H20*J20*L20*N20),"-")))</f>
        <v>TBC</v>
      </c>
      <c r="AB20" s="67"/>
      <c r="AC20" s="92"/>
      <c r="AD20" s="92"/>
      <c r="AE20" s="158"/>
      <c r="AF20" s="159" t="str">
        <f t="shared" si="11"/>
        <v/>
      </c>
      <c r="AG20" s="62" t="str">
        <f>IF(AD20="","",VLOOKUP(AD20,'Habitat Matrix'!$B$2:$D$261,2,FALSE))</f>
        <v/>
      </c>
      <c r="AH20" s="71" t="str">
        <f>IF(AG20="","",VLOOKUP(AG20,Functionality!$B$11:$C$16,2,FALSE))</f>
        <v/>
      </c>
      <c r="AI20" s="63"/>
      <c r="AJ20" s="222" t="str">
        <f>IF(AI20="","",IF(OR(C20=Functionality!$I$5,'Unit Calculation'!C20=Functionality!$H$5),VLOOKUP(AI20,Functionality!$E$20:$F$26,2,FALSE),VLOOKUP(AI20,Functionality!$B$20:$C$26,2,FALSE)))</f>
        <v/>
      </c>
      <c r="AK20" s="63"/>
      <c r="AL20" s="222" t="str">
        <f>IF(AK20="","",VLOOKUP(AK20,Functionality!$B$30:$C$32,2,FALSE))</f>
        <v/>
      </c>
      <c r="AM20" s="63"/>
      <c r="AN20" s="222" t="str">
        <f>IF(AM20="","",VLOOKUP(AM20,Functionality!$B$36:$C$38,2,FALSE))</f>
        <v/>
      </c>
      <c r="AO20" s="223" t="str">
        <f>IF(OR(AF20="",AG20="",AI20="",AK20="",AM20=""),"TBC",IF(OR(C20=Functionality!$H$3,(C20=Functionality!$I$3)),SUM(AF20*AH20*AJ20*AL20*AN20),"-"))</f>
        <v>TBC</v>
      </c>
      <c r="AP20" s="223" t="str">
        <f>IF(OR(AF20="",AG20="",AI20="",AK20="",AM20=""),"TBC",IF(OR(C20=Functionality!$H$4,(C20=Functionality!$I$4)),SUM(AF20*AH20*AJ20*AL20*AN20),"-"))</f>
        <v>TBC</v>
      </c>
      <c r="AQ20" s="223" t="str">
        <f>IF(OR(AF20="",AG20="",AI20="",AK20="",AM20=""),"TBC",IF(OR(C20=Functionality!$H$5,(C20=Functionality!$I$5)),SUM(AF20*AH20*AJ20*AL20*AN20),"-"))</f>
        <v>TBC</v>
      </c>
      <c r="AR20" s="63"/>
      <c r="AS20" s="222" t="str">
        <f>IF(AR20="","",VLOOKUP(AR20,Table14[],2,FALSE))</f>
        <v/>
      </c>
      <c r="AT20" s="63"/>
      <c r="AU20" s="222" t="str">
        <f>IF(AT20="","",VLOOKUP(AT20,Table16[],2,FALSE))</f>
        <v/>
      </c>
      <c r="AV20" s="63"/>
      <c r="AW20" s="71" t="str">
        <f>IF('Project Details'!$E$15=Functionality!$C$4,1,IF(AV20="","",VLOOKUP(AV20,Table15[],2,FALSE)))</f>
        <v/>
      </c>
      <c r="AX20" s="164" t="str">
        <f t="shared" si="15"/>
        <v>TBC</v>
      </c>
      <c r="AY20" s="164" t="str">
        <f t="shared" si="16"/>
        <v>TBC</v>
      </c>
      <c r="AZ20" s="164" t="str">
        <f t="shared" si="17"/>
        <v>TBC</v>
      </c>
      <c r="BA20" s="164" t="str">
        <f t="shared" si="12"/>
        <v>TBC</v>
      </c>
      <c r="BB20" s="164" t="str">
        <f t="shared" si="13"/>
        <v>TBC</v>
      </c>
      <c r="BC20" s="164" t="str">
        <f t="shared" si="14"/>
        <v>TBC</v>
      </c>
      <c r="BD20" s="175" t="s">
        <v>88</v>
      </c>
      <c r="BE20" s="175" t="s">
        <v>88</v>
      </c>
      <c r="BF20" s="175" t="s">
        <v>88</v>
      </c>
      <c r="BG20" s="164" t="str">
        <f>IF(OR(AX20="-"),"-",IF($AC20=Functionality!$K$4,AX20,IF($AC20=Functionality!$K$3,BA20,IF(AC20=Functionality!$K$5,BD20,"TBC"))))</f>
        <v>TBC</v>
      </c>
      <c r="BH20" s="164" t="str">
        <f>IF(OR(AY20="-"),"-",IF($AC20=Functionality!$K$4,AY20,IF($AC20=Functionality!$K$3,BB20,IF(AD20=Functionality!$K$5,BE20,"TBC"))))</f>
        <v>TBC</v>
      </c>
      <c r="BI20" s="164" t="str">
        <f>IF(OR(AZ20="-"),"-",IF($AC20=Functionality!$K$4,AZ20,IF($AC20=Functionality!$K$3,BC20,IF(AE20=Functionality!$K$5,BF20,"TBC"))))</f>
        <v>TBC</v>
      </c>
      <c r="BJ20" s="173"/>
      <c r="BK20" s="164" t="str">
        <f t="shared" si="3"/>
        <v>TBC</v>
      </c>
      <c r="BL20" s="164" t="str">
        <f t="shared" si="4"/>
        <v>TBC</v>
      </c>
      <c r="BM20" s="164" t="str">
        <f t="shared" si="5"/>
        <v>TBC</v>
      </c>
      <c r="BN20" s="176"/>
      <c r="BO20" s="164" t="str">
        <f t="shared" si="6"/>
        <v>TBC</v>
      </c>
      <c r="BP20" s="164" t="str">
        <f t="shared" si="7"/>
        <v>TBC</v>
      </c>
      <c r="BQ20" s="164" t="str">
        <f t="shared" si="8"/>
        <v>TBC</v>
      </c>
      <c r="BR20" s="67"/>
      <c r="BS20" s="91"/>
      <c r="BT20" s="9"/>
    </row>
    <row r="21" spans="2:72" ht="30" customHeight="1" x14ac:dyDescent="0.35">
      <c r="B21" s="89">
        <v>10</v>
      </c>
      <c r="C21" s="92"/>
      <c r="D21" s="92"/>
      <c r="E21" s="158"/>
      <c r="F21" s="159" t="str">
        <f t="shared" si="9"/>
        <v/>
      </c>
      <c r="G21" s="62" t="str">
        <f>IF(D21="","",VLOOKUP(D21,'Habitat Matrix'!$B$2:$D$261,2,FALSE))</f>
        <v/>
      </c>
      <c r="H21" s="71" t="str">
        <f>IF(G21="","",VLOOKUP(G21,Functionality!$B$11:$C$16,2,FALSE))</f>
        <v/>
      </c>
      <c r="I21" s="63"/>
      <c r="J21" s="222" t="str">
        <f>IF(I21="","",IF(OR(C21=Functionality!$I$5,'Unit Calculation'!C21=Functionality!$H$5),VLOOKUP(I21,Functionality!$E$20:$F$26,2,FALSE),VLOOKUP(I21,Functionality!$B$20:$C$26,2,FALSE)))</f>
        <v/>
      </c>
      <c r="K21" s="63"/>
      <c r="L21" s="222" t="str">
        <f>IF(K21="","",VLOOKUP(K21,Functionality!$B$30:$C$32,2,FALSE))</f>
        <v/>
      </c>
      <c r="M21" s="63"/>
      <c r="N21" s="71" t="str">
        <f>IF(M21="","",VLOOKUP(M21,Functionality!$B$36:$C$38,2,FALSE))</f>
        <v/>
      </c>
      <c r="O21" s="164" t="str">
        <f>IF(OR(F21="",G21="",I21="",K21="",M21=""),"TBC",IF(OR(C21=Functionality!$H$3,(C21=Functionality!$I$3)),SUM(F21*H21*J21*L21*N21),"-"))</f>
        <v>TBC</v>
      </c>
      <c r="P21" s="164" t="str">
        <f>IF(OR(F21="",G21="",I21="",K21="",M21=""),"TBC",IF(OR(C21=Functionality!$H$4,(C21=Functionality!$I$4)),SUM(F21*H21*J21*L21*N21),"-"))</f>
        <v>TBC</v>
      </c>
      <c r="Q21" s="164" t="str">
        <f>IF(OR(F21="",G21="",I21="",K21="",M21=""),"TBC",IF(OR(C21=Functionality!$H$5,(C21=Functionality!$I$5)),SUM(F21*H21*J21*L21*N21),"-"))</f>
        <v>TBC</v>
      </c>
      <c r="R21" s="67"/>
      <c r="S21" s="158"/>
      <c r="T21" s="159" t="str">
        <f t="shared" si="10"/>
        <v/>
      </c>
      <c r="U21" s="164" t="str">
        <f t="shared" si="2"/>
        <v>TBC</v>
      </c>
      <c r="V21" s="164" t="str">
        <f>IF(O21="TBC","TBC",IF(T21="","TBC",IF(OR(C21=Functionality!$H$3,(C21=Functionality!$I$3)),SUM(T21*H21*J21*L21*N21),"-")))</f>
        <v>TBC</v>
      </c>
      <c r="W21" s="164" t="str">
        <f>IF(O21="TBC","TBC",IF(T21="","TBC",IF(OR(C21=Functionality!$H$3,(C21=Functionality!$I$3)),SUM(U21*H21*J21*L21*N21),"-")))</f>
        <v>TBC</v>
      </c>
      <c r="X21" s="164" t="str">
        <f>IF(P21="TBC","TBC",IF(T21="","TBC",IF(OR(C21=Functionality!$H$4,(C21=Functionality!$I$4)),SUM(T21*H21*J21*L21*N21),"-")))</f>
        <v>TBC</v>
      </c>
      <c r="Y21" s="164" t="str">
        <f>IF(P21="TBC","TBC",IF(T21="","TBC",IF(OR(C21=Functionality!$H$4,(C21=Functionality!$I$4)),SUM(U21*H21*J21*L21*N21),"-")))</f>
        <v>TBC</v>
      </c>
      <c r="Z21" s="164" t="str">
        <f>IF(Q21="TBC","TBC",IF(T21="","TBC",IF(OR(C21=Functionality!$H$5,(C21=Functionality!$I$5)),SUM(T21*H21*J21*L21*N21),"-")))</f>
        <v>TBC</v>
      </c>
      <c r="AA21" s="164" t="str">
        <f>IF(Q21="TBC","TBC",IF(T21="","TBC",IF(OR(C21=Functionality!$H$5,(C21=Functionality!$I$5)),SUM(U21*H21*J21*L21*N21),"-")))</f>
        <v>TBC</v>
      </c>
      <c r="AB21" s="67"/>
      <c r="AC21" s="92"/>
      <c r="AD21" s="92"/>
      <c r="AE21" s="158"/>
      <c r="AF21" s="159" t="str">
        <f t="shared" si="11"/>
        <v/>
      </c>
      <c r="AG21" s="62" t="str">
        <f>IF(AD21="","",VLOOKUP(AD21,'Habitat Matrix'!$B$2:$D$261,2,FALSE))</f>
        <v/>
      </c>
      <c r="AH21" s="71" t="str">
        <f>IF(AG21="","",VLOOKUP(AG21,Functionality!$B$11:$C$16,2,FALSE))</f>
        <v/>
      </c>
      <c r="AI21" s="63"/>
      <c r="AJ21" s="222" t="str">
        <f>IF(AI21="","",IF(OR(C21=Functionality!$I$5,'Unit Calculation'!C21=Functionality!$H$5),VLOOKUP(AI21,Functionality!$E$20:$F$26,2,FALSE),VLOOKUP(AI21,Functionality!$B$20:$C$26,2,FALSE)))</f>
        <v/>
      </c>
      <c r="AK21" s="63"/>
      <c r="AL21" s="222" t="str">
        <f>IF(AK21="","",VLOOKUP(AK21,Functionality!$B$30:$C$32,2,FALSE))</f>
        <v/>
      </c>
      <c r="AM21" s="63"/>
      <c r="AN21" s="222" t="str">
        <f>IF(AM21="","",VLOOKUP(AM21,Functionality!$B$36:$C$38,2,FALSE))</f>
        <v/>
      </c>
      <c r="AO21" s="223" t="str">
        <f>IF(OR(AF21="",AG21="",AI21="",AK21="",AM21=""),"TBC",IF(OR(C21=Functionality!$H$3,(C21=Functionality!$I$3)),SUM(AF21*AH21*AJ21*AL21*AN21),"-"))</f>
        <v>TBC</v>
      </c>
      <c r="AP21" s="223" t="str">
        <f>IF(OR(AF21="",AG21="",AI21="",AK21="",AM21=""),"TBC",IF(OR(C21=Functionality!$H$4,(C21=Functionality!$I$4)),SUM(AF21*AH21*AJ21*AL21*AN21),"-"))</f>
        <v>TBC</v>
      </c>
      <c r="AQ21" s="223" t="str">
        <f>IF(OR(AF21="",AG21="",AI21="",AK21="",AM21=""),"TBC",IF(OR(C21=Functionality!$H$5,(C21=Functionality!$I$5)),SUM(AF21*AH21*AJ21*AL21*AN21),"-"))</f>
        <v>TBC</v>
      </c>
      <c r="AR21" s="63"/>
      <c r="AS21" s="222" t="str">
        <f>IF(AR21="","",VLOOKUP(AR21,Table14[],2,FALSE))</f>
        <v/>
      </c>
      <c r="AT21" s="63"/>
      <c r="AU21" s="222" t="str">
        <f>IF(AT21="","",VLOOKUP(AT21,Table16[],2,FALSE))</f>
        <v/>
      </c>
      <c r="AV21" s="63"/>
      <c r="AW21" s="71" t="str">
        <f>IF('Project Details'!$E$15=Functionality!$C$4,1,IF(AV21="","",VLOOKUP(AV21,Table15[],2,FALSE)))</f>
        <v/>
      </c>
      <c r="AX21" s="164" t="str">
        <f t="shared" si="15"/>
        <v>TBC</v>
      </c>
      <c r="AY21" s="164" t="str">
        <f t="shared" si="16"/>
        <v>TBC</v>
      </c>
      <c r="AZ21" s="164" t="str">
        <f t="shared" si="17"/>
        <v>TBC</v>
      </c>
      <c r="BA21" s="164" t="str">
        <f t="shared" si="12"/>
        <v>TBC</v>
      </c>
      <c r="BB21" s="164" t="str">
        <f t="shared" si="13"/>
        <v>TBC</v>
      </c>
      <c r="BC21" s="164" t="str">
        <f t="shared" si="14"/>
        <v>TBC</v>
      </c>
      <c r="BD21" s="175" t="s">
        <v>88</v>
      </c>
      <c r="BE21" s="175" t="s">
        <v>88</v>
      </c>
      <c r="BF21" s="175" t="s">
        <v>88</v>
      </c>
      <c r="BG21" s="164" t="str">
        <f>IF(OR(AX21="-"),"-",IF($AC21=Functionality!$K$4,AX21,IF($AC21=Functionality!$K$3,BA21,IF(AC21=Functionality!$K$5,BD21,"TBC"))))</f>
        <v>TBC</v>
      </c>
      <c r="BH21" s="164" t="str">
        <f>IF(OR(AY21="-"),"-",IF($AC21=Functionality!$K$4,AY21,IF($AC21=Functionality!$K$3,BB21,IF(AD21=Functionality!$K$5,BE21,"TBC"))))</f>
        <v>TBC</v>
      </c>
      <c r="BI21" s="164" t="str">
        <f>IF(OR(AZ21="-"),"-",IF($AC21=Functionality!$K$4,AZ21,IF($AC21=Functionality!$K$3,BC21,IF(AE21=Functionality!$K$5,BF21,"TBC"))))</f>
        <v>TBC</v>
      </c>
      <c r="BJ21" s="173"/>
      <c r="BK21" s="164" t="str">
        <f t="shared" si="3"/>
        <v>TBC</v>
      </c>
      <c r="BL21" s="164" t="str">
        <f t="shared" si="4"/>
        <v>TBC</v>
      </c>
      <c r="BM21" s="164" t="str">
        <f t="shared" si="5"/>
        <v>TBC</v>
      </c>
      <c r="BN21" s="176"/>
      <c r="BO21" s="164" t="str">
        <f t="shared" si="6"/>
        <v>TBC</v>
      </c>
      <c r="BP21" s="164" t="str">
        <f t="shared" si="7"/>
        <v>TBC</v>
      </c>
      <c r="BQ21" s="164" t="str">
        <f t="shared" si="8"/>
        <v>TBC</v>
      </c>
      <c r="BR21" s="67"/>
      <c r="BS21" s="91"/>
      <c r="BT21" s="9"/>
    </row>
    <row r="22" spans="2:72" ht="30" customHeight="1" x14ac:dyDescent="0.35">
      <c r="B22" s="89">
        <v>11</v>
      </c>
      <c r="C22" s="92"/>
      <c r="D22" s="92"/>
      <c r="E22" s="158"/>
      <c r="F22" s="159" t="str">
        <f t="shared" si="9"/>
        <v/>
      </c>
      <c r="G22" s="62" t="str">
        <f>IF(D22="","",VLOOKUP(D22,'Habitat Matrix'!$B$2:$D$261,2,FALSE))</f>
        <v/>
      </c>
      <c r="H22" s="71" t="str">
        <f>IF(G22="","",VLOOKUP(G22,Functionality!$B$11:$C$16,2,FALSE))</f>
        <v/>
      </c>
      <c r="I22" s="63"/>
      <c r="J22" s="222" t="str">
        <f>IF(I22="","",IF(OR(C22=Functionality!$I$5,'Unit Calculation'!C22=Functionality!$H$5),VLOOKUP(I22,Functionality!$E$20:$F$26,2,FALSE),VLOOKUP(I22,Functionality!$B$20:$C$26,2,FALSE)))</f>
        <v/>
      </c>
      <c r="K22" s="63"/>
      <c r="L22" s="222" t="str">
        <f>IF(K22="","",VLOOKUP(K22,Functionality!$B$30:$C$32,2,FALSE))</f>
        <v/>
      </c>
      <c r="M22" s="63"/>
      <c r="N22" s="71" t="str">
        <f>IF(M22="","",VLOOKUP(M22,Functionality!$B$36:$C$38,2,FALSE))</f>
        <v/>
      </c>
      <c r="O22" s="164" t="str">
        <f>IF(OR(F22="",G22="",I22="",K22="",M22=""),"TBC",IF(OR(C22=Functionality!$H$3,(C22=Functionality!$I$3)),SUM(F22*H22*J22*L22*N22),"-"))</f>
        <v>TBC</v>
      </c>
      <c r="P22" s="164" t="str">
        <f>IF(OR(F22="",G22="",I22="",K22="",M22=""),"TBC",IF(OR(C22=Functionality!$H$4,(C22=Functionality!$I$4)),SUM(F22*H22*J22*L22*N22),"-"))</f>
        <v>TBC</v>
      </c>
      <c r="Q22" s="164" t="str">
        <f>IF(OR(F22="",G22="",I22="",K22="",M22=""),"TBC",IF(OR(C22=Functionality!$H$5,(C22=Functionality!$I$5)),SUM(F22*H22*J22*L22*N22),"-"))</f>
        <v>TBC</v>
      </c>
      <c r="R22" s="67"/>
      <c r="S22" s="158"/>
      <c r="T22" s="159" t="str">
        <f t="shared" si="10"/>
        <v/>
      </c>
      <c r="U22" s="164" t="str">
        <f t="shared" si="2"/>
        <v>TBC</v>
      </c>
      <c r="V22" s="164" t="str">
        <f>IF(O22="TBC","TBC",IF(T22="","TBC",IF(OR(C22=Functionality!$H$3,(C22=Functionality!$I$3)),SUM(T22*H22*J22*L22*N22),"-")))</f>
        <v>TBC</v>
      </c>
      <c r="W22" s="164" t="str">
        <f>IF(O22="TBC","TBC",IF(T22="","TBC",IF(OR(C22=Functionality!$H$3,(C22=Functionality!$I$3)),SUM(U22*H22*J22*L22*N22),"-")))</f>
        <v>TBC</v>
      </c>
      <c r="X22" s="164" t="str">
        <f>IF(P22="TBC","TBC",IF(T22="","TBC",IF(OR(C22=Functionality!$H$4,(C22=Functionality!$I$4)),SUM(T22*H22*J22*L22*N22),"-")))</f>
        <v>TBC</v>
      </c>
      <c r="Y22" s="164" t="str">
        <f>IF(P22="TBC","TBC",IF(T22="","TBC",IF(OR(C22=Functionality!$H$4,(C22=Functionality!$I$4)),SUM(U22*H22*J22*L22*N22),"-")))</f>
        <v>TBC</v>
      </c>
      <c r="Z22" s="164" t="str">
        <f>IF(Q22="TBC","TBC",IF(T22="","TBC",IF(OR(C22=Functionality!$H$5,(C22=Functionality!$I$5)),SUM(T22*H22*J22*L22*N22),"-")))</f>
        <v>TBC</v>
      </c>
      <c r="AA22" s="164" t="str">
        <f>IF(Q22="TBC","TBC",IF(T22="","TBC",IF(OR(C22=Functionality!$H$5,(C22=Functionality!$I$5)),SUM(U22*H22*J22*L22*N22),"-")))</f>
        <v>TBC</v>
      </c>
      <c r="AB22" s="67"/>
      <c r="AC22" s="92"/>
      <c r="AD22" s="92"/>
      <c r="AE22" s="158"/>
      <c r="AF22" s="159" t="str">
        <f t="shared" si="11"/>
        <v/>
      </c>
      <c r="AG22" s="62" t="str">
        <f>IF(AD22="","",VLOOKUP(AD22,'Habitat Matrix'!$B$2:$D$261,2,FALSE))</f>
        <v/>
      </c>
      <c r="AH22" s="71" t="str">
        <f>IF(AG22="","",VLOOKUP(AG22,Functionality!$B$11:$C$16,2,FALSE))</f>
        <v/>
      </c>
      <c r="AI22" s="63"/>
      <c r="AJ22" s="222" t="str">
        <f>IF(AI22="","",IF(OR(C22=Functionality!$I$5,'Unit Calculation'!C22=Functionality!$H$5),VLOOKUP(AI22,Functionality!$E$20:$F$26,2,FALSE),VLOOKUP(AI22,Functionality!$B$20:$C$26,2,FALSE)))</f>
        <v/>
      </c>
      <c r="AK22" s="63"/>
      <c r="AL22" s="222" t="str">
        <f>IF(AK22="","",VLOOKUP(AK22,Functionality!$B$30:$C$32,2,FALSE))</f>
        <v/>
      </c>
      <c r="AM22" s="63"/>
      <c r="AN22" s="222" t="str">
        <f>IF(AM22="","",VLOOKUP(AM22,Functionality!$B$36:$C$38,2,FALSE))</f>
        <v/>
      </c>
      <c r="AO22" s="223" t="str">
        <f>IF(OR(AF22="",AG22="",AI22="",AK22="",AM22=""),"TBC",IF(OR(C22=Functionality!$H$3,(C22=Functionality!$I$3)),SUM(AF22*AH22*AJ22*AL22*AN22),"-"))</f>
        <v>TBC</v>
      </c>
      <c r="AP22" s="223" t="str">
        <f>IF(OR(AF22="",AG22="",AI22="",AK22="",AM22=""),"TBC",IF(OR(C22=Functionality!$H$4,(C22=Functionality!$I$4)),SUM(AF22*AH22*AJ22*AL22*AN22),"-"))</f>
        <v>TBC</v>
      </c>
      <c r="AQ22" s="223" t="str">
        <f>IF(OR(AF22="",AG22="",AI22="",AK22="",AM22=""),"TBC",IF(OR(C22=Functionality!$H$5,(C22=Functionality!$I$5)),SUM(AF22*AH22*AJ22*AL22*AN22),"-"))</f>
        <v>TBC</v>
      </c>
      <c r="AR22" s="63"/>
      <c r="AS22" s="222" t="str">
        <f>IF(AR22="","",VLOOKUP(AR22,Table14[],2,FALSE))</f>
        <v/>
      </c>
      <c r="AT22" s="63"/>
      <c r="AU22" s="222" t="str">
        <f>IF(AT22="","",VLOOKUP(AT22,Table16[],2,FALSE))</f>
        <v/>
      </c>
      <c r="AV22" s="63"/>
      <c r="AW22" s="71" t="str">
        <f>IF('Project Details'!$E$15=Functionality!$C$4,1,IF(AV22="","",VLOOKUP(AV22,Table15[],2,FALSE)))</f>
        <v/>
      </c>
      <c r="AX22" s="164" t="str">
        <f t="shared" si="15"/>
        <v>TBC</v>
      </c>
      <c r="AY22" s="164" t="str">
        <f t="shared" si="16"/>
        <v>TBC</v>
      </c>
      <c r="AZ22" s="164" t="str">
        <f t="shared" si="17"/>
        <v>TBC</v>
      </c>
      <c r="BA22" s="164" t="str">
        <f t="shared" si="12"/>
        <v>TBC</v>
      </c>
      <c r="BB22" s="164" t="str">
        <f t="shared" si="13"/>
        <v>TBC</v>
      </c>
      <c r="BC22" s="164" t="str">
        <f t="shared" si="14"/>
        <v>TBC</v>
      </c>
      <c r="BD22" s="175" t="s">
        <v>88</v>
      </c>
      <c r="BE22" s="175" t="s">
        <v>88</v>
      </c>
      <c r="BF22" s="175" t="s">
        <v>88</v>
      </c>
      <c r="BG22" s="164" t="str">
        <f>IF(OR(AX22="-"),"-",IF($AC22=Functionality!$K$4,AX22,IF($AC22=Functionality!$K$3,BA22,IF(AC22=Functionality!$K$5,BD22,"TBC"))))</f>
        <v>TBC</v>
      </c>
      <c r="BH22" s="164" t="str">
        <f>IF(OR(AY22="-"),"-",IF($AC22=Functionality!$K$4,AY22,IF($AC22=Functionality!$K$3,BB22,IF(AD22=Functionality!$K$5,BE22,"TBC"))))</f>
        <v>TBC</v>
      </c>
      <c r="BI22" s="164" t="str">
        <f>IF(OR(AZ22="-"),"-",IF($AC22=Functionality!$K$4,AZ22,IF($AC22=Functionality!$K$3,BC22,IF(AE22=Functionality!$K$5,BF22,"TBC"))))</f>
        <v>TBC</v>
      </c>
      <c r="BJ22" s="173"/>
      <c r="BK22" s="164" t="str">
        <f t="shared" si="3"/>
        <v>TBC</v>
      </c>
      <c r="BL22" s="164" t="str">
        <f t="shared" si="4"/>
        <v>TBC</v>
      </c>
      <c r="BM22" s="164" t="str">
        <f t="shared" si="5"/>
        <v>TBC</v>
      </c>
      <c r="BN22" s="176"/>
      <c r="BO22" s="164" t="str">
        <f t="shared" si="6"/>
        <v>TBC</v>
      </c>
      <c r="BP22" s="164" t="str">
        <f t="shared" si="7"/>
        <v>TBC</v>
      </c>
      <c r="BQ22" s="164" t="str">
        <f t="shared" si="8"/>
        <v>TBC</v>
      </c>
      <c r="BR22" s="67"/>
      <c r="BS22" s="91"/>
      <c r="BT22" s="9"/>
    </row>
    <row r="23" spans="2:72" ht="30" customHeight="1" x14ac:dyDescent="0.35">
      <c r="B23" s="89">
        <v>12</v>
      </c>
      <c r="C23" s="92"/>
      <c r="D23" s="92"/>
      <c r="E23" s="158"/>
      <c r="F23" s="159" t="str">
        <f t="shared" si="9"/>
        <v/>
      </c>
      <c r="G23" s="62" t="str">
        <f>IF(D23="","",VLOOKUP(D23,'Habitat Matrix'!$B$2:$D$261,2,FALSE))</f>
        <v/>
      </c>
      <c r="H23" s="71" t="str">
        <f>IF(G23="","",VLOOKUP(G23,Functionality!$B$11:$C$16,2,FALSE))</f>
        <v/>
      </c>
      <c r="I23" s="63"/>
      <c r="J23" s="222" t="str">
        <f>IF(I23="","",IF(OR(C23=Functionality!$I$5,'Unit Calculation'!C23=Functionality!$H$5),VLOOKUP(I23,Functionality!$E$20:$F$26,2,FALSE),VLOOKUP(I23,Functionality!$B$20:$C$26,2,FALSE)))</f>
        <v/>
      </c>
      <c r="K23" s="63"/>
      <c r="L23" s="222" t="str">
        <f>IF(K23="","",VLOOKUP(K23,Functionality!$B$30:$C$32,2,FALSE))</f>
        <v/>
      </c>
      <c r="M23" s="63"/>
      <c r="N23" s="71" t="str">
        <f>IF(M23="","",VLOOKUP(M23,Functionality!$B$36:$C$38,2,FALSE))</f>
        <v/>
      </c>
      <c r="O23" s="164" t="str">
        <f>IF(OR(F23="",G23="",I23="",K23="",M23=""),"TBC",IF(OR(C23=Functionality!$H$3,(C23=Functionality!$I$3)),SUM(F23*H23*J23*L23*N23),"-"))</f>
        <v>TBC</v>
      </c>
      <c r="P23" s="164" t="str">
        <f>IF(OR(F23="",G23="",I23="",K23="",M23=""),"TBC",IF(OR(C23=Functionality!$H$4,(C23=Functionality!$I$4)),SUM(F23*H23*J23*L23*N23),"-"))</f>
        <v>TBC</v>
      </c>
      <c r="Q23" s="164" t="str">
        <f>IF(OR(F23="",G23="",I23="",K23="",M23=""),"TBC",IF(OR(C23=Functionality!$H$5,(C23=Functionality!$I$5)),SUM(F23*H23*J23*L23*N23),"-"))</f>
        <v>TBC</v>
      </c>
      <c r="R23" s="67"/>
      <c r="S23" s="158"/>
      <c r="T23" s="159" t="str">
        <f t="shared" si="10"/>
        <v/>
      </c>
      <c r="U23" s="164" t="str">
        <f t="shared" si="2"/>
        <v>TBC</v>
      </c>
      <c r="V23" s="164" t="str">
        <f>IF(O23="TBC","TBC",IF(T23="","TBC",IF(OR(C23=Functionality!$H$3,(C23=Functionality!$I$3)),SUM(T23*H23*J23*L23*N23),"-")))</f>
        <v>TBC</v>
      </c>
      <c r="W23" s="164" t="str">
        <f>IF(O23="TBC","TBC",IF(T23="","TBC",IF(OR(C23=Functionality!$H$3,(C23=Functionality!$I$3)),SUM(U23*H23*J23*L23*N23),"-")))</f>
        <v>TBC</v>
      </c>
      <c r="X23" s="164" t="str">
        <f>IF(P23="TBC","TBC",IF(T23="","TBC",IF(OR(C23=Functionality!$H$4,(C23=Functionality!$I$4)),SUM(T23*H23*J23*L23*N23),"-")))</f>
        <v>TBC</v>
      </c>
      <c r="Y23" s="164" t="str">
        <f>IF(P23="TBC","TBC",IF(T23="","TBC",IF(OR(C23=Functionality!$H$4,(C23=Functionality!$I$4)),SUM(U23*H23*J23*L23*N23),"-")))</f>
        <v>TBC</v>
      </c>
      <c r="Z23" s="164" t="str">
        <f>IF(Q23="TBC","TBC",IF(T23="","TBC",IF(OR(C23=Functionality!$H$5,(C23=Functionality!$I$5)),SUM(T23*H23*J23*L23*N23),"-")))</f>
        <v>TBC</v>
      </c>
      <c r="AA23" s="164" t="str">
        <f>IF(Q23="TBC","TBC",IF(T23="","TBC",IF(OR(C23=Functionality!$H$5,(C23=Functionality!$I$5)),SUM(U23*H23*J23*L23*N23),"-")))</f>
        <v>TBC</v>
      </c>
      <c r="AB23" s="67"/>
      <c r="AC23" s="92"/>
      <c r="AD23" s="92"/>
      <c r="AE23" s="158"/>
      <c r="AF23" s="159" t="str">
        <f t="shared" si="11"/>
        <v/>
      </c>
      <c r="AG23" s="62" t="str">
        <f>IF(AD23="","",VLOOKUP(AD23,'Habitat Matrix'!$B$2:$D$261,2,FALSE))</f>
        <v/>
      </c>
      <c r="AH23" s="71" t="str">
        <f>IF(AG23="","",VLOOKUP(AG23,Functionality!$B$11:$C$16,2,FALSE))</f>
        <v/>
      </c>
      <c r="AI23" s="63"/>
      <c r="AJ23" s="222" t="str">
        <f>IF(AI23="","",IF(OR(C23=Functionality!$I$5,'Unit Calculation'!C23=Functionality!$H$5),VLOOKUP(AI23,Functionality!$E$20:$F$26,2,FALSE),VLOOKUP(AI23,Functionality!$B$20:$C$26,2,FALSE)))</f>
        <v/>
      </c>
      <c r="AK23" s="63"/>
      <c r="AL23" s="222" t="str">
        <f>IF(AK23="","",VLOOKUP(AK23,Functionality!$B$30:$C$32,2,FALSE))</f>
        <v/>
      </c>
      <c r="AM23" s="63"/>
      <c r="AN23" s="222" t="str">
        <f>IF(AM23="","",VLOOKUP(AM23,Functionality!$B$36:$C$38,2,FALSE))</f>
        <v/>
      </c>
      <c r="AO23" s="223" t="str">
        <f>IF(OR(AF23="",AG23="",AI23="",AK23="",AM23=""),"TBC",IF(OR(C23=Functionality!$H$3,(C23=Functionality!$I$3)),SUM(AF23*AH23*AJ23*AL23*AN23),"-"))</f>
        <v>TBC</v>
      </c>
      <c r="AP23" s="223" t="str">
        <f>IF(OR(AF23="",AG23="",AI23="",AK23="",AM23=""),"TBC",IF(OR(C23=Functionality!$H$4,(C23=Functionality!$I$4)),SUM(AF23*AH23*AJ23*AL23*AN23),"-"))</f>
        <v>TBC</v>
      </c>
      <c r="AQ23" s="223" t="str">
        <f>IF(OR(AF23="",AG23="",AI23="",AK23="",AM23=""),"TBC",IF(OR(C23=Functionality!$H$5,(C23=Functionality!$I$5)),SUM(AF23*AH23*AJ23*AL23*AN23),"-"))</f>
        <v>TBC</v>
      </c>
      <c r="AR23" s="63"/>
      <c r="AS23" s="222" t="str">
        <f>IF(AR23="","",VLOOKUP(AR23,Table14[],2,FALSE))</f>
        <v/>
      </c>
      <c r="AT23" s="63"/>
      <c r="AU23" s="222" t="str">
        <f>IF(AT23="","",VLOOKUP(AT23,Table16[],2,FALSE))</f>
        <v/>
      </c>
      <c r="AV23" s="63"/>
      <c r="AW23" s="71" t="str">
        <f>IF('Project Details'!$E$15=Functionality!$C$4,1,IF(AV23="","",VLOOKUP(AV23,Table15[],2,FALSE)))</f>
        <v/>
      </c>
      <c r="AX23" s="164" t="str">
        <f t="shared" si="15"/>
        <v>TBC</v>
      </c>
      <c r="AY23" s="164" t="str">
        <f t="shared" si="16"/>
        <v>TBC</v>
      </c>
      <c r="AZ23" s="164" t="str">
        <f t="shared" si="17"/>
        <v>TBC</v>
      </c>
      <c r="BA23" s="164" t="str">
        <f t="shared" si="12"/>
        <v>TBC</v>
      </c>
      <c r="BB23" s="164" t="str">
        <f t="shared" si="13"/>
        <v>TBC</v>
      </c>
      <c r="BC23" s="164" t="str">
        <f t="shared" si="14"/>
        <v>TBC</v>
      </c>
      <c r="BD23" s="175" t="s">
        <v>88</v>
      </c>
      <c r="BE23" s="175" t="s">
        <v>88</v>
      </c>
      <c r="BF23" s="175" t="s">
        <v>88</v>
      </c>
      <c r="BG23" s="164" t="str">
        <f>IF(OR(AX23="-"),"-",IF($AC23=Functionality!$K$4,AX23,IF($AC23=Functionality!$K$3,BA23,IF(AC23=Functionality!$K$5,BD23,"TBC"))))</f>
        <v>TBC</v>
      </c>
      <c r="BH23" s="164" t="str">
        <f>IF(OR(AY23="-"),"-",IF($AC23=Functionality!$K$4,AY23,IF($AC23=Functionality!$K$3,BB23,IF(AD23=Functionality!$K$5,BE23,"TBC"))))</f>
        <v>TBC</v>
      </c>
      <c r="BI23" s="164" t="str">
        <f>IF(OR(AZ23="-"),"-",IF($AC23=Functionality!$K$4,AZ23,IF($AC23=Functionality!$K$3,BC23,IF(AE23=Functionality!$K$5,BF23,"TBC"))))</f>
        <v>TBC</v>
      </c>
      <c r="BJ23" s="173"/>
      <c r="BK23" s="164" t="str">
        <f t="shared" si="3"/>
        <v>TBC</v>
      </c>
      <c r="BL23" s="164" t="str">
        <f t="shared" si="4"/>
        <v>TBC</v>
      </c>
      <c r="BM23" s="164" t="str">
        <f t="shared" si="5"/>
        <v>TBC</v>
      </c>
      <c r="BN23" s="176"/>
      <c r="BO23" s="164" t="str">
        <f t="shared" si="6"/>
        <v>TBC</v>
      </c>
      <c r="BP23" s="164" t="str">
        <f t="shared" si="7"/>
        <v>TBC</v>
      </c>
      <c r="BQ23" s="164" t="str">
        <f t="shared" si="8"/>
        <v>TBC</v>
      </c>
      <c r="BR23" s="67"/>
      <c r="BS23" s="91"/>
      <c r="BT23" s="9"/>
    </row>
    <row r="24" spans="2:72" ht="30" customHeight="1" x14ac:dyDescent="0.35">
      <c r="B24" s="89">
        <v>13</v>
      </c>
      <c r="C24" s="92"/>
      <c r="D24" s="92"/>
      <c r="E24" s="158"/>
      <c r="F24" s="159" t="str">
        <f t="shared" si="9"/>
        <v/>
      </c>
      <c r="G24" s="62" t="str">
        <f>IF(D24="","",VLOOKUP(D24,'Habitat Matrix'!$B$2:$D$261,2,FALSE))</f>
        <v/>
      </c>
      <c r="H24" s="71" t="str">
        <f>IF(G24="","",VLOOKUP(G24,Functionality!$B$11:$C$16,2,FALSE))</f>
        <v/>
      </c>
      <c r="I24" s="63"/>
      <c r="J24" s="222" t="str">
        <f>IF(I24="","",IF(OR(C24=Functionality!$I$5,'Unit Calculation'!C24=Functionality!$H$5),VLOOKUP(I24,Functionality!$E$20:$F$26,2,FALSE),VLOOKUP(I24,Functionality!$B$20:$C$26,2,FALSE)))</f>
        <v/>
      </c>
      <c r="K24" s="63"/>
      <c r="L24" s="222" t="str">
        <f>IF(K24="","",VLOOKUP(K24,Functionality!$B$30:$C$32,2,FALSE))</f>
        <v/>
      </c>
      <c r="M24" s="63"/>
      <c r="N24" s="71" t="str">
        <f>IF(M24="","",VLOOKUP(M24,Functionality!$B$36:$C$38,2,FALSE))</f>
        <v/>
      </c>
      <c r="O24" s="164" t="str">
        <f>IF(OR(F24="",G24="",I24="",K24="",M24=""),"TBC",IF(OR(C24=Functionality!$H$3,(C24=Functionality!$I$3)),SUM(F24*H24*J24*L24*N24),"-"))</f>
        <v>TBC</v>
      </c>
      <c r="P24" s="164" t="str">
        <f>IF(OR(F24="",G24="",I24="",K24="",M24=""),"TBC",IF(OR(C24=Functionality!$H$4,(C24=Functionality!$I$4)),SUM(F24*H24*J24*L24*N24),"-"))</f>
        <v>TBC</v>
      </c>
      <c r="Q24" s="164" t="str">
        <f>IF(OR(F24="",G24="",I24="",K24="",M24=""),"TBC",IF(OR(C24=Functionality!$H$5,(C24=Functionality!$I$5)),SUM(F24*H24*J24*L24*N24),"-"))</f>
        <v>TBC</v>
      </c>
      <c r="R24" s="67"/>
      <c r="S24" s="158"/>
      <c r="T24" s="159" t="str">
        <f t="shared" si="10"/>
        <v/>
      </c>
      <c r="U24" s="164" t="str">
        <f t="shared" si="2"/>
        <v>TBC</v>
      </c>
      <c r="V24" s="164" t="str">
        <f>IF(O24="TBC","TBC",IF(T24="","TBC",IF(OR(C24=Functionality!$H$3,(C24=Functionality!$I$3)),SUM(T24*H24*J24*L24*N24),"-")))</f>
        <v>TBC</v>
      </c>
      <c r="W24" s="164" t="str">
        <f>IF(O24="TBC","TBC",IF(T24="","TBC",IF(OR(C24=Functionality!$H$3,(C24=Functionality!$I$3)),SUM(U24*H24*J24*L24*N24),"-")))</f>
        <v>TBC</v>
      </c>
      <c r="X24" s="164" t="str">
        <f>IF(P24="TBC","TBC",IF(T24="","TBC",IF(OR(C24=Functionality!$H$4,(C24=Functionality!$I$4)),SUM(T24*H24*J24*L24*N24),"-")))</f>
        <v>TBC</v>
      </c>
      <c r="Y24" s="164" t="str">
        <f>IF(P24="TBC","TBC",IF(T24="","TBC",IF(OR(C24=Functionality!$H$4,(C24=Functionality!$I$4)),SUM(U24*H24*J24*L24*N24),"-")))</f>
        <v>TBC</v>
      </c>
      <c r="Z24" s="164" t="str">
        <f>IF(Q24="TBC","TBC",IF(T24="","TBC",IF(OR(C24=Functionality!$H$5,(C24=Functionality!$I$5)),SUM(T24*H24*J24*L24*N24),"-")))</f>
        <v>TBC</v>
      </c>
      <c r="AA24" s="164" t="str">
        <f>IF(Q24="TBC","TBC",IF(T24="","TBC",IF(OR(C24=Functionality!$H$5,(C24=Functionality!$I$5)),SUM(U24*H24*J24*L24*N24),"-")))</f>
        <v>TBC</v>
      </c>
      <c r="AB24" s="67"/>
      <c r="AC24" s="92"/>
      <c r="AD24" s="92"/>
      <c r="AE24" s="158"/>
      <c r="AF24" s="159" t="str">
        <f t="shared" si="11"/>
        <v/>
      </c>
      <c r="AG24" s="62" t="str">
        <f>IF(AD24="","",VLOOKUP(AD24,'Habitat Matrix'!$B$2:$D$261,2,FALSE))</f>
        <v/>
      </c>
      <c r="AH24" s="71" t="str">
        <f>IF(AG24="","",VLOOKUP(AG24,Functionality!$B$11:$C$16,2,FALSE))</f>
        <v/>
      </c>
      <c r="AI24" s="63"/>
      <c r="AJ24" s="222" t="str">
        <f>IF(AI24="","",IF(OR(C24=Functionality!$I$5,'Unit Calculation'!C24=Functionality!$H$5),VLOOKUP(AI24,Functionality!$E$20:$F$26,2,FALSE),VLOOKUP(AI24,Functionality!$B$20:$C$26,2,FALSE)))</f>
        <v/>
      </c>
      <c r="AK24" s="63"/>
      <c r="AL24" s="222" t="str">
        <f>IF(AK24="","",VLOOKUP(AK24,Functionality!$B$30:$C$32,2,FALSE))</f>
        <v/>
      </c>
      <c r="AM24" s="63"/>
      <c r="AN24" s="222" t="str">
        <f>IF(AM24="","",VLOOKUP(AM24,Functionality!$B$36:$C$38,2,FALSE))</f>
        <v/>
      </c>
      <c r="AO24" s="223" t="str">
        <f>IF(OR(AF24="",AG24="",AI24="",AK24="",AM24=""),"TBC",IF(OR(C24=Functionality!$H$3,(C24=Functionality!$I$3)),SUM(AF24*AH24*AJ24*AL24*AN24),"-"))</f>
        <v>TBC</v>
      </c>
      <c r="AP24" s="223" t="str">
        <f>IF(OR(AF24="",AG24="",AI24="",AK24="",AM24=""),"TBC",IF(OR(C24=Functionality!$H$4,(C24=Functionality!$I$4)),SUM(AF24*AH24*AJ24*AL24*AN24),"-"))</f>
        <v>TBC</v>
      </c>
      <c r="AQ24" s="223" t="str">
        <f>IF(OR(AF24="",AG24="",AI24="",AK24="",AM24=""),"TBC",IF(OR(C24=Functionality!$H$5,(C24=Functionality!$I$5)),SUM(AF24*AH24*AJ24*AL24*AN24),"-"))</f>
        <v>TBC</v>
      </c>
      <c r="AR24" s="63"/>
      <c r="AS24" s="222" t="str">
        <f>IF(AR24="","",VLOOKUP(AR24,Table14[],2,FALSE))</f>
        <v/>
      </c>
      <c r="AT24" s="63"/>
      <c r="AU24" s="222" t="str">
        <f>IF(AT24="","",VLOOKUP(AT24,Table16[],2,FALSE))</f>
        <v/>
      </c>
      <c r="AV24" s="63"/>
      <c r="AW24" s="71" t="str">
        <f>IF('Project Details'!$E$15=Functionality!$C$4,1,IF(AV24="","",VLOOKUP(AV24,Table15[],2,FALSE)))</f>
        <v/>
      </c>
      <c r="AX24" s="164" t="str">
        <f t="shared" si="15"/>
        <v>TBC</v>
      </c>
      <c r="AY24" s="164" t="str">
        <f t="shared" si="16"/>
        <v>TBC</v>
      </c>
      <c r="AZ24" s="164" t="str">
        <f t="shared" si="17"/>
        <v>TBC</v>
      </c>
      <c r="BA24" s="164" t="str">
        <f t="shared" si="12"/>
        <v>TBC</v>
      </c>
      <c r="BB24" s="164" t="str">
        <f t="shared" si="13"/>
        <v>TBC</v>
      </c>
      <c r="BC24" s="164" t="str">
        <f t="shared" si="14"/>
        <v>TBC</v>
      </c>
      <c r="BD24" s="175" t="s">
        <v>88</v>
      </c>
      <c r="BE24" s="175" t="s">
        <v>88</v>
      </c>
      <c r="BF24" s="175" t="s">
        <v>88</v>
      </c>
      <c r="BG24" s="164" t="str">
        <f>IF(OR(AX24="-"),"-",IF($AC24=Functionality!$K$4,AX24,IF($AC24=Functionality!$K$3,BA24,IF(AC24=Functionality!$K$5,BD24,"TBC"))))</f>
        <v>TBC</v>
      </c>
      <c r="BH24" s="164" t="str">
        <f>IF(OR(AY24="-"),"-",IF($AC24=Functionality!$K$4,AY24,IF($AC24=Functionality!$K$3,BB24,IF(AD24=Functionality!$K$5,BE24,"TBC"))))</f>
        <v>TBC</v>
      </c>
      <c r="BI24" s="164" t="str">
        <f>IF(OR(AZ24="-"),"-",IF($AC24=Functionality!$K$4,AZ24,IF($AC24=Functionality!$K$3,BC24,IF(AE24=Functionality!$K$5,BF24,"TBC"))))</f>
        <v>TBC</v>
      </c>
      <c r="BJ24" s="173"/>
      <c r="BK24" s="164" t="str">
        <f t="shared" si="3"/>
        <v>TBC</v>
      </c>
      <c r="BL24" s="164" t="str">
        <f t="shared" si="4"/>
        <v>TBC</v>
      </c>
      <c r="BM24" s="164" t="str">
        <f t="shared" si="5"/>
        <v>TBC</v>
      </c>
      <c r="BN24" s="176"/>
      <c r="BO24" s="164" t="str">
        <f t="shared" si="6"/>
        <v>TBC</v>
      </c>
      <c r="BP24" s="164" t="str">
        <f t="shared" si="7"/>
        <v>TBC</v>
      </c>
      <c r="BQ24" s="164" t="str">
        <f t="shared" si="8"/>
        <v>TBC</v>
      </c>
      <c r="BR24" s="67"/>
      <c r="BS24" s="91"/>
      <c r="BT24" s="9"/>
    </row>
    <row r="25" spans="2:72" ht="30" customHeight="1" x14ac:dyDescent="0.35">
      <c r="B25" s="89">
        <v>14</v>
      </c>
      <c r="C25" s="92"/>
      <c r="D25" s="92"/>
      <c r="E25" s="158"/>
      <c r="F25" s="159" t="str">
        <f t="shared" si="9"/>
        <v/>
      </c>
      <c r="G25" s="62" t="str">
        <f>IF(D25="","",VLOOKUP(D25,'Habitat Matrix'!$B$2:$D$261,2,FALSE))</f>
        <v/>
      </c>
      <c r="H25" s="71" t="str">
        <f>IF(G25="","",VLOOKUP(G25,Functionality!$B$11:$C$16,2,FALSE))</f>
        <v/>
      </c>
      <c r="I25" s="63"/>
      <c r="J25" s="222" t="str">
        <f>IF(I25="","",IF(OR(C25=Functionality!$I$5,'Unit Calculation'!C25=Functionality!$H$5),VLOOKUP(I25,Functionality!$E$20:$F$26,2,FALSE),VLOOKUP(I25,Functionality!$B$20:$C$26,2,FALSE)))</f>
        <v/>
      </c>
      <c r="K25" s="63"/>
      <c r="L25" s="222" t="str">
        <f>IF(K25="","",VLOOKUP(K25,Functionality!$B$30:$C$32,2,FALSE))</f>
        <v/>
      </c>
      <c r="M25" s="63"/>
      <c r="N25" s="71" t="str">
        <f>IF(M25="","",VLOOKUP(M25,Functionality!$B$36:$C$38,2,FALSE))</f>
        <v/>
      </c>
      <c r="O25" s="164" t="str">
        <f>IF(OR(F25="",G25="",I25="",K25="",M25=""),"TBC",IF(OR(C25=Functionality!$H$3,(C25=Functionality!$I$3)),SUM(F25*H25*J25*L25*N25),"-"))</f>
        <v>TBC</v>
      </c>
      <c r="P25" s="164" t="str">
        <f>IF(OR(F25="",G25="",I25="",K25="",M25=""),"TBC",IF(OR(C25=Functionality!$H$4,(C25=Functionality!$I$4)),SUM(F25*H25*J25*L25*N25),"-"))</f>
        <v>TBC</v>
      </c>
      <c r="Q25" s="164" t="str">
        <f>IF(OR(F25="",G25="",I25="",K25="",M25=""),"TBC",IF(OR(C25=Functionality!$H$5,(C25=Functionality!$I$5)),SUM(F25*H25*J25*L25*N25),"-"))</f>
        <v>TBC</v>
      </c>
      <c r="R25" s="67"/>
      <c r="S25" s="158"/>
      <c r="T25" s="159" t="str">
        <f t="shared" si="10"/>
        <v/>
      </c>
      <c r="U25" s="164" t="str">
        <f t="shared" si="2"/>
        <v>TBC</v>
      </c>
      <c r="V25" s="164" t="str">
        <f>IF(O25="TBC","TBC",IF(T25="","TBC",IF(OR(C25=Functionality!$H$3,(C25=Functionality!$I$3)),SUM(T25*H25*J25*L25*N25),"-")))</f>
        <v>TBC</v>
      </c>
      <c r="W25" s="164" t="str">
        <f>IF(O25="TBC","TBC",IF(T25="","TBC",IF(OR(C25=Functionality!$H$3,(C25=Functionality!$I$3)),SUM(U25*H25*J25*L25*N25),"-")))</f>
        <v>TBC</v>
      </c>
      <c r="X25" s="164" t="str">
        <f>IF(P25="TBC","TBC",IF(T25="","TBC",IF(OR(C25=Functionality!$H$4,(C25=Functionality!$I$4)),SUM(T25*H25*J25*L25*N25),"-")))</f>
        <v>TBC</v>
      </c>
      <c r="Y25" s="164" t="str">
        <f>IF(P25="TBC","TBC",IF(T25="","TBC",IF(OR(C25=Functionality!$H$4,(C25=Functionality!$I$4)),SUM(U25*H25*J25*L25*N25),"-")))</f>
        <v>TBC</v>
      </c>
      <c r="Z25" s="164" t="str">
        <f>IF(Q25="TBC","TBC",IF(T25="","TBC",IF(OR(C25=Functionality!$H$5,(C25=Functionality!$I$5)),SUM(T25*H25*J25*L25*N25),"-")))</f>
        <v>TBC</v>
      </c>
      <c r="AA25" s="164" t="str">
        <f>IF(Q25="TBC","TBC",IF(T25="","TBC",IF(OR(C25=Functionality!$H$5,(C25=Functionality!$I$5)),SUM(U25*H25*J25*L25*N25),"-")))</f>
        <v>TBC</v>
      </c>
      <c r="AB25" s="67"/>
      <c r="AC25" s="92"/>
      <c r="AD25" s="92"/>
      <c r="AE25" s="158"/>
      <c r="AF25" s="159" t="str">
        <f t="shared" si="11"/>
        <v/>
      </c>
      <c r="AG25" s="62" t="str">
        <f>IF(AD25="","",VLOOKUP(AD25,'Habitat Matrix'!$B$2:$D$261,2,FALSE))</f>
        <v/>
      </c>
      <c r="AH25" s="71" t="str">
        <f>IF(AG25="","",VLOOKUP(AG25,Functionality!$B$11:$C$16,2,FALSE))</f>
        <v/>
      </c>
      <c r="AI25" s="63"/>
      <c r="AJ25" s="222" t="str">
        <f>IF(AI25="","",IF(OR(C25=Functionality!$I$5,'Unit Calculation'!C25=Functionality!$H$5),VLOOKUP(AI25,Functionality!$E$20:$F$26,2,FALSE),VLOOKUP(AI25,Functionality!$B$20:$C$26,2,FALSE)))</f>
        <v/>
      </c>
      <c r="AK25" s="63"/>
      <c r="AL25" s="222" t="str">
        <f>IF(AK25="","",VLOOKUP(AK25,Functionality!$B$30:$C$32,2,FALSE))</f>
        <v/>
      </c>
      <c r="AM25" s="63"/>
      <c r="AN25" s="222" t="str">
        <f>IF(AM25="","",VLOOKUP(AM25,Functionality!$B$36:$C$38,2,FALSE))</f>
        <v/>
      </c>
      <c r="AO25" s="223" t="str">
        <f>IF(OR(AF25="",AG25="",AI25="",AK25="",AM25=""),"TBC",IF(OR(C25=Functionality!$H$3,(C25=Functionality!$I$3)),SUM(AF25*AH25*AJ25*AL25*AN25),"-"))</f>
        <v>TBC</v>
      </c>
      <c r="AP25" s="223" t="str">
        <f>IF(OR(AF25="",AG25="",AI25="",AK25="",AM25=""),"TBC",IF(OR(C25=Functionality!$H$4,(C25=Functionality!$I$4)),SUM(AF25*AH25*AJ25*AL25*AN25),"-"))</f>
        <v>TBC</v>
      </c>
      <c r="AQ25" s="223" t="str">
        <f>IF(OR(AF25="",AG25="",AI25="",AK25="",AM25=""),"TBC",IF(OR(C25=Functionality!$H$5,(C25=Functionality!$I$5)),SUM(AF25*AH25*AJ25*AL25*AN25),"-"))</f>
        <v>TBC</v>
      </c>
      <c r="AR25" s="63"/>
      <c r="AS25" s="222" t="str">
        <f>IF(AR25="","",VLOOKUP(AR25,Table14[],2,FALSE))</f>
        <v/>
      </c>
      <c r="AT25" s="63"/>
      <c r="AU25" s="222" t="str">
        <f>IF(AT25="","",VLOOKUP(AT25,Table16[],2,FALSE))</f>
        <v/>
      </c>
      <c r="AV25" s="63"/>
      <c r="AW25" s="71" t="str">
        <f>IF('Project Details'!$E$15=Functionality!$C$4,1,IF(AV25="","",VLOOKUP(AV25,Table15[],2,FALSE)))</f>
        <v/>
      </c>
      <c r="AX25" s="164" t="str">
        <f t="shared" si="15"/>
        <v>TBC</v>
      </c>
      <c r="AY25" s="164" t="str">
        <f t="shared" si="16"/>
        <v>TBC</v>
      </c>
      <c r="AZ25" s="164" t="str">
        <f t="shared" si="17"/>
        <v>TBC</v>
      </c>
      <c r="BA25" s="164" t="str">
        <f t="shared" si="12"/>
        <v>TBC</v>
      </c>
      <c r="BB25" s="164" t="str">
        <f t="shared" si="13"/>
        <v>TBC</v>
      </c>
      <c r="BC25" s="164" t="str">
        <f t="shared" si="14"/>
        <v>TBC</v>
      </c>
      <c r="BD25" s="175" t="s">
        <v>88</v>
      </c>
      <c r="BE25" s="175" t="s">
        <v>88</v>
      </c>
      <c r="BF25" s="175" t="s">
        <v>88</v>
      </c>
      <c r="BG25" s="164" t="str">
        <f>IF(OR(AX25="-"),"-",IF($AC25=Functionality!$K$4,AX25,IF($AC25=Functionality!$K$3,BA25,IF(AC25=Functionality!$K$5,BD25,"TBC"))))</f>
        <v>TBC</v>
      </c>
      <c r="BH25" s="164" t="str">
        <f>IF(OR(AY25="-"),"-",IF($AC25=Functionality!$K$4,AY25,IF($AC25=Functionality!$K$3,BB25,IF(AD25=Functionality!$K$5,BE25,"TBC"))))</f>
        <v>TBC</v>
      </c>
      <c r="BI25" s="164" t="str">
        <f>IF(OR(AZ25="-"),"-",IF($AC25=Functionality!$K$4,AZ25,IF($AC25=Functionality!$K$3,BC25,IF(AE25=Functionality!$K$5,BF25,"TBC"))))</f>
        <v>TBC</v>
      </c>
      <c r="BJ25" s="173"/>
      <c r="BK25" s="164" t="str">
        <f t="shared" si="3"/>
        <v>TBC</v>
      </c>
      <c r="BL25" s="164" t="str">
        <f t="shared" si="4"/>
        <v>TBC</v>
      </c>
      <c r="BM25" s="164" t="str">
        <f t="shared" si="5"/>
        <v>TBC</v>
      </c>
      <c r="BN25" s="176"/>
      <c r="BO25" s="164" t="str">
        <f t="shared" si="6"/>
        <v>TBC</v>
      </c>
      <c r="BP25" s="164" t="str">
        <f t="shared" si="7"/>
        <v>TBC</v>
      </c>
      <c r="BQ25" s="164" t="str">
        <f t="shared" si="8"/>
        <v>TBC</v>
      </c>
      <c r="BR25" s="67"/>
      <c r="BS25" s="91"/>
      <c r="BT25" s="9"/>
    </row>
    <row r="26" spans="2:72" ht="30" customHeight="1" x14ac:dyDescent="0.35">
      <c r="B26" s="89">
        <v>15</v>
      </c>
      <c r="C26" s="92"/>
      <c r="D26" s="92"/>
      <c r="E26" s="158"/>
      <c r="F26" s="159" t="str">
        <f t="shared" si="9"/>
        <v/>
      </c>
      <c r="G26" s="62" t="str">
        <f>IF(D26="","",VLOOKUP(D26,'Habitat Matrix'!$B$2:$D$261,2,FALSE))</f>
        <v/>
      </c>
      <c r="H26" s="71" t="str">
        <f>IF(G26="","",VLOOKUP(G26,Functionality!$B$11:$C$16,2,FALSE))</f>
        <v/>
      </c>
      <c r="I26" s="63"/>
      <c r="J26" s="222" t="str">
        <f>IF(I26="","",IF(OR(C26=Functionality!$I$5,'Unit Calculation'!C26=Functionality!$H$5),VLOOKUP(I26,Functionality!$E$20:$F$26,2,FALSE),VLOOKUP(I26,Functionality!$B$20:$C$26,2,FALSE)))</f>
        <v/>
      </c>
      <c r="K26" s="63"/>
      <c r="L26" s="222" t="str">
        <f>IF(K26="","",VLOOKUP(K26,Functionality!$B$30:$C$32,2,FALSE))</f>
        <v/>
      </c>
      <c r="M26" s="63"/>
      <c r="N26" s="71" t="str">
        <f>IF(M26="","",VLOOKUP(M26,Functionality!$B$36:$C$38,2,FALSE))</f>
        <v/>
      </c>
      <c r="O26" s="164" t="str">
        <f>IF(OR(F26="",G26="",I26="",K26="",M26=""),"TBC",IF(OR(C26=Functionality!$H$3,(C26=Functionality!$I$3)),SUM(F26*H26*J26*L26*N26),"-"))</f>
        <v>TBC</v>
      </c>
      <c r="P26" s="164" t="str">
        <f>IF(OR(F26="",G26="",I26="",K26="",M26=""),"TBC",IF(OR(C26=Functionality!$H$4,(C26=Functionality!$I$4)),SUM(F26*H26*J26*L26*N26),"-"))</f>
        <v>TBC</v>
      </c>
      <c r="Q26" s="164" t="str">
        <f>IF(OR(F26="",G26="",I26="",K26="",M26=""),"TBC",IF(OR(C26=Functionality!$H$5,(C26=Functionality!$I$5)),SUM(F26*H26*J26*L26*N26),"-"))</f>
        <v>TBC</v>
      </c>
      <c r="R26" s="67"/>
      <c r="S26" s="158"/>
      <c r="T26" s="159" t="str">
        <f t="shared" si="10"/>
        <v/>
      </c>
      <c r="U26" s="164" t="str">
        <f t="shared" si="2"/>
        <v>TBC</v>
      </c>
      <c r="V26" s="164" t="str">
        <f>IF(O26="TBC","TBC",IF(T26="","TBC",IF(OR(C26=Functionality!$H$3,(C26=Functionality!$I$3)),SUM(T26*H26*J26*L26*N26),"-")))</f>
        <v>TBC</v>
      </c>
      <c r="W26" s="164" t="str">
        <f>IF(O26="TBC","TBC",IF(T26="","TBC",IF(OR(C26=Functionality!$H$3,(C26=Functionality!$I$3)),SUM(U26*H26*J26*L26*N26),"-")))</f>
        <v>TBC</v>
      </c>
      <c r="X26" s="164" t="str">
        <f>IF(P26="TBC","TBC",IF(T26="","TBC",IF(OR(C26=Functionality!$H$4,(C26=Functionality!$I$4)),SUM(T26*H26*J26*L26*N26),"-")))</f>
        <v>TBC</v>
      </c>
      <c r="Y26" s="164" t="str">
        <f>IF(P26="TBC","TBC",IF(T26="","TBC",IF(OR(C26=Functionality!$H$4,(C26=Functionality!$I$4)),SUM(U26*H26*J26*L26*N26),"-")))</f>
        <v>TBC</v>
      </c>
      <c r="Z26" s="164" t="str">
        <f>IF(Q26="TBC","TBC",IF(T26="","TBC",IF(OR(C26=Functionality!$H$5,(C26=Functionality!$I$5)),SUM(T26*H26*J26*L26*N26),"-")))</f>
        <v>TBC</v>
      </c>
      <c r="AA26" s="164" t="str">
        <f>IF(Q26="TBC","TBC",IF(T26="","TBC",IF(OR(C26=Functionality!$H$5,(C26=Functionality!$I$5)),SUM(U26*H26*J26*L26*N26),"-")))</f>
        <v>TBC</v>
      </c>
      <c r="AB26" s="67"/>
      <c r="AC26" s="92"/>
      <c r="AD26" s="92"/>
      <c r="AE26" s="158"/>
      <c r="AF26" s="159" t="str">
        <f t="shared" si="11"/>
        <v/>
      </c>
      <c r="AG26" s="62" t="str">
        <f>IF(AD26="","",VLOOKUP(AD26,'Habitat Matrix'!$B$2:$D$261,2,FALSE))</f>
        <v/>
      </c>
      <c r="AH26" s="71" t="str">
        <f>IF(AG26="","",VLOOKUP(AG26,Functionality!$B$11:$C$16,2,FALSE))</f>
        <v/>
      </c>
      <c r="AI26" s="63"/>
      <c r="AJ26" s="222" t="str">
        <f>IF(AI26="","",IF(OR(C26=Functionality!$I$5,'Unit Calculation'!C26=Functionality!$H$5),VLOOKUP(AI26,Functionality!$E$20:$F$26,2,FALSE),VLOOKUP(AI26,Functionality!$B$20:$C$26,2,FALSE)))</f>
        <v/>
      </c>
      <c r="AK26" s="63"/>
      <c r="AL26" s="222" t="str">
        <f>IF(AK26="","",VLOOKUP(AK26,Functionality!$B$30:$C$32,2,FALSE))</f>
        <v/>
      </c>
      <c r="AM26" s="63"/>
      <c r="AN26" s="222" t="str">
        <f>IF(AM26="","",VLOOKUP(AM26,Functionality!$B$36:$C$38,2,FALSE))</f>
        <v/>
      </c>
      <c r="AO26" s="223" t="str">
        <f>IF(OR(AF26="",AG26="",AI26="",AK26="",AM26=""),"TBC",IF(OR(C26=Functionality!$H$3,(C26=Functionality!$I$3)),SUM(AF26*AH26*AJ26*AL26*AN26),"-"))</f>
        <v>TBC</v>
      </c>
      <c r="AP26" s="223" t="str">
        <f>IF(OR(AF26="",AG26="",AI26="",AK26="",AM26=""),"TBC",IF(OR(C26=Functionality!$H$4,(C26=Functionality!$I$4)),SUM(AF26*AH26*AJ26*AL26*AN26),"-"))</f>
        <v>TBC</v>
      </c>
      <c r="AQ26" s="223" t="str">
        <f>IF(OR(AF26="",AG26="",AI26="",AK26="",AM26=""),"TBC",IF(OR(C26=Functionality!$H$5,(C26=Functionality!$I$5)),SUM(AF26*AH26*AJ26*AL26*AN26),"-"))</f>
        <v>TBC</v>
      </c>
      <c r="AR26" s="63"/>
      <c r="AS26" s="222" t="str">
        <f>IF(AR26="","",VLOOKUP(AR26,Table14[],2,FALSE))</f>
        <v/>
      </c>
      <c r="AT26" s="63"/>
      <c r="AU26" s="222" t="str">
        <f>IF(AT26="","",VLOOKUP(AT26,Table16[],2,FALSE))</f>
        <v/>
      </c>
      <c r="AV26" s="63"/>
      <c r="AW26" s="71" t="str">
        <f>IF('Project Details'!$E$15=Functionality!$C$4,1,IF(AV26="","",VLOOKUP(AV26,Table15[],2,FALSE)))</f>
        <v/>
      </c>
      <c r="AX26" s="164" t="str">
        <f t="shared" si="15"/>
        <v>TBC</v>
      </c>
      <c r="AY26" s="164" t="str">
        <f t="shared" si="16"/>
        <v>TBC</v>
      </c>
      <c r="AZ26" s="164" t="str">
        <f t="shared" si="17"/>
        <v>TBC</v>
      </c>
      <c r="BA26" s="164" t="str">
        <f t="shared" si="12"/>
        <v>TBC</v>
      </c>
      <c r="BB26" s="164" t="str">
        <f t="shared" si="13"/>
        <v>TBC</v>
      </c>
      <c r="BC26" s="164" t="str">
        <f t="shared" si="14"/>
        <v>TBC</v>
      </c>
      <c r="BD26" s="175" t="s">
        <v>88</v>
      </c>
      <c r="BE26" s="175" t="s">
        <v>88</v>
      </c>
      <c r="BF26" s="175" t="s">
        <v>88</v>
      </c>
      <c r="BG26" s="164" t="str">
        <f>IF(OR(AX26="-"),"-",IF($AC26=Functionality!$K$4,AX26,IF($AC26=Functionality!$K$3,BA26,IF(AC26=Functionality!$K$5,BD26,"TBC"))))</f>
        <v>TBC</v>
      </c>
      <c r="BH26" s="164" t="str">
        <f>IF(OR(AY26="-"),"-",IF($AC26=Functionality!$K$4,AY26,IF($AC26=Functionality!$K$3,BB26,IF(AD26=Functionality!$K$5,BE26,"TBC"))))</f>
        <v>TBC</v>
      </c>
      <c r="BI26" s="164" t="str">
        <f>IF(OR(AZ26="-"),"-",IF($AC26=Functionality!$K$4,AZ26,IF($AC26=Functionality!$K$3,BC26,IF(AE26=Functionality!$K$5,BF26,"TBC"))))</f>
        <v>TBC</v>
      </c>
      <c r="BJ26" s="173"/>
      <c r="BK26" s="164" t="str">
        <f t="shared" si="3"/>
        <v>TBC</v>
      </c>
      <c r="BL26" s="164" t="str">
        <f t="shared" si="4"/>
        <v>TBC</v>
      </c>
      <c r="BM26" s="164" t="str">
        <f t="shared" si="5"/>
        <v>TBC</v>
      </c>
      <c r="BN26" s="176"/>
      <c r="BO26" s="164" t="str">
        <f t="shared" si="6"/>
        <v>TBC</v>
      </c>
      <c r="BP26" s="164" t="str">
        <f t="shared" si="7"/>
        <v>TBC</v>
      </c>
      <c r="BQ26" s="164" t="str">
        <f t="shared" si="8"/>
        <v>TBC</v>
      </c>
      <c r="BR26" s="67"/>
      <c r="BS26" s="91"/>
      <c r="BT26" s="9"/>
    </row>
    <row r="27" spans="2:72" ht="30" customHeight="1" x14ac:dyDescent="0.35">
      <c r="B27" s="89">
        <v>16</v>
      </c>
      <c r="C27" s="92"/>
      <c r="D27" s="92"/>
      <c r="E27" s="158"/>
      <c r="F27" s="159" t="str">
        <f t="shared" si="9"/>
        <v/>
      </c>
      <c r="G27" s="62" t="str">
        <f>IF(D27="","",VLOOKUP(D27,'Habitat Matrix'!$B$2:$D$261,2,FALSE))</f>
        <v/>
      </c>
      <c r="H27" s="71" t="str">
        <f>IF(G27="","",VLOOKUP(G27,Functionality!$B$11:$C$16,2,FALSE))</f>
        <v/>
      </c>
      <c r="I27" s="63"/>
      <c r="J27" s="222" t="str">
        <f>IF(I27="","",IF(OR(C27=Functionality!$I$5,'Unit Calculation'!C27=Functionality!$H$5),VLOOKUP(I27,Functionality!$E$20:$F$26,2,FALSE),VLOOKUP(I27,Functionality!$B$20:$C$26,2,FALSE)))</f>
        <v/>
      </c>
      <c r="K27" s="63"/>
      <c r="L27" s="222" t="str">
        <f>IF(K27="","",VLOOKUP(K27,Functionality!$B$30:$C$32,2,FALSE))</f>
        <v/>
      </c>
      <c r="M27" s="63"/>
      <c r="N27" s="71" t="str">
        <f>IF(M27="","",VLOOKUP(M27,Functionality!$B$36:$C$38,2,FALSE))</f>
        <v/>
      </c>
      <c r="O27" s="164" t="str">
        <f>IF(OR(F27="",G27="",I27="",K27="",M27=""),"TBC",IF(OR(C27=Functionality!$H$3,(C27=Functionality!$I$3)),SUM(F27*H27*J27*L27*N27),"-"))</f>
        <v>TBC</v>
      </c>
      <c r="P27" s="164" t="str">
        <f>IF(OR(F27="",G27="",I27="",K27="",M27=""),"TBC",IF(OR(C27=Functionality!$H$4,(C27=Functionality!$I$4)),SUM(F27*H27*J27*L27*N27),"-"))</f>
        <v>TBC</v>
      </c>
      <c r="Q27" s="164" t="str">
        <f>IF(OR(F27="",G27="",I27="",K27="",M27=""),"TBC",IF(OR(C27=Functionality!$H$5,(C27=Functionality!$I$5)),SUM(F27*H27*J27*L27*N27),"-"))</f>
        <v>TBC</v>
      </c>
      <c r="R27" s="67"/>
      <c r="S27" s="158"/>
      <c r="T27" s="159" t="str">
        <f t="shared" si="10"/>
        <v/>
      </c>
      <c r="U27" s="164" t="str">
        <f t="shared" si="2"/>
        <v>TBC</v>
      </c>
      <c r="V27" s="164" t="str">
        <f>IF(O27="TBC","TBC",IF(T27="","TBC",IF(OR(C27=Functionality!$H$3,(C27=Functionality!$I$3)),SUM(T27*H27*J27*L27*N27),"-")))</f>
        <v>TBC</v>
      </c>
      <c r="W27" s="164" t="str">
        <f>IF(O27="TBC","TBC",IF(T27="","TBC",IF(OR(C27=Functionality!$H$3,(C27=Functionality!$I$3)),SUM(U27*H27*J27*L27*N27),"-")))</f>
        <v>TBC</v>
      </c>
      <c r="X27" s="164" t="str">
        <f>IF(P27="TBC","TBC",IF(T27="","TBC",IF(OR(C27=Functionality!$H$4,(C27=Functionality!$I$4)),SUM(T27*H27*J27*L27*N27),"-")))</f>
        <v>TBC</v>
      </c>
      <c r="Y27" s="164" t="str">
        <f>IF(P27="TBC","TBC",IF(T27="","TBC",IF(OR(C27=Functionality!$H$4,(C27=Functionality!$I$4)),SUM(U27*H27*J27*L27*N27),"-")))</f>
        <v>TBC</v>
      </c>
      <c r="Z27" s="164" t="str">
        <f>IF(Q27="TBC","TBC",IF(T27="","TBC",IF(OR(C27=Functionality!$H$5,(C27=Functionality!$I$5)),SUM(T27*H27*J27*L27*N27),"-")))</f>
        <v>TBC</v>
      </c>
      <c r="AA27" s="164" t="str">
        <f>IF(Q27="TBC","TBC",IF(T27="","TBC",IF(OR(C27=Functionality!$H$5,(C27=Functionality!$I$5)),SUM(U27*H27*J27*L27*N27),"-")))</f>
        <v>TBC</v>
      </c>
      <c r="AB27" s="67"/>
      <c r="AC27" s="92"/>
      <c r="AD27" s="92"/>
      <c r="AE27" s="158"/>
      <c r="AF27" s="159" t="str">
        <f t="shared" si="11"/>
        <v/>
      </c>
      <c r="AG27" s="62" t="str">
        <f>IF(AD27="","",VLOOKUP(AD27,'Habitat Matrix'!$B$2:$D$261,2,FALSE))</f>
        <v/>
      </c>
      <c r="AH27" s="71" t="str">
        <f>IF(AG27="","",VLOOKUP(AG27,Functionality!$B$11:$C$16,2,FALSE))</f>
        <v/>
      </c>
      <c r="AI27" s="63"/>
      <c r="AJ27" s="222" t="str">
        <f>IF(AI27="","",IF(OR(C27=Functionality!$I$5,'Unit Calculation'!C27=Functionality!$H$5),VLOOKUP(AI27,Functionality!$E$20:$F$26,2,FALSE),VLOOKUP(AI27,Functionality!$B$20:$C$26,2,FALSE)))</f>
        <v/>
      </c>
      <c r="AK27" s="63"/>
      <c r="AL27" s="222" t="str">
        <f>IF(AK27="","",VLOOKUP(AK27,Functionality!$B$30:$C$32,2,FALSE))</f>
        <v/>
      </c>
      <c r="AM27" s="63"/>
      <c r="AN27" s="222" t="str">
        <f>IF(AM27="","",VLOOKUP(AM27,Functionality!$B$36:$C$38,2,FALSE))</f>
        <v/>
      </c>
      <c r="AO27" s="223" t="str">
        <f>IF(OR(AF27="",AG27="",AI27="",AK27="",AM27=""),"TBC",IF(OR(C27=Functionality!$H$3,(C27=Functionality!$I$3)),SUM(AF27*AH27*AJ27*AL27*AN27),"-"))</f>
        <v>TBC</v>
      </c>
      <c r="AP27" s="223" t="str">
        <f>IF(OR(AF27="",AG27="",AI27="",AK27="",AM27=""),"TBC",IF(OR(C27=Functionality!$H$4,(C27=Functionality!$I$4)),SUM(AF27*AH27*AJ27*AL27*AN27),"-"))</f>
        <v>TBC</v>
      </c>
      <c r="AQ27" s="223" t="str">
        <f>IF(OR(AF27="",AG27="",AI27="",AK27="",AM27=""),"TBC",IF(OR(C27=Functionality!$H$5,(C27=Functionality!$I$5)),SUM(AF27*AH27*AJ27*AL27*AN27),"-"))</f>
        <v>TBC</v>
      </c>
      <c r="AR27" s="63"/>
      <c r="AS27" s="222" t="str">
        <f>IF(AR27="","",VLOOKUP(AR27,Table14[],2,FALSE))</f>
        <v/>
      </c>
      <c r="AT27" s="63"/>
      <c r="AU27" s="222" t="str">
        <f>IF(AT27="","",VLOOKUP(AT27,Table16[],2,FALSE))</f>
        <v/>
      </c>
      <c r="AV27" s="63"/>
      <c r="AW27" s="71" t="str">
        <f>IF('Project Details'!$E$15=Functionality!$C$4,1,IF(AV27="","",VLOOKUP(AV27,Table15[],2,FALSE)))</f>
        <v/>
      </c>
      <c r="AX27" s="164" t="str">
        <f t="shared" si="15"/>
        <v>TBC</v>
      </c>
      <c r="AY27" s="164" t="str">
        <f t="shared" si="16"/>
        <v>TBC</v>
      </c>
      <c r="AZ27" s="164" t="str">
        <f t="shared" si="17"/>
        <v>TBC</v>
      </c>
      <c r="BA27" s="164" t="str">
        <f t="shared" si="12"/>
        <v>TBC</v>
      </c>
      <c r="BB27" s="164" t="str">
        <f t="shared" si="13"/>
        <v>TBC</v>
      </c>
      <c r="BC27" s="164" t="str">
        <f t="shared" si="14"/>
        <v>TBC</v>
      </c>
      <c r="BD27" s="175" t="s">
        <v>88</v>
      </c>
      <c r="BE27" s="175" t="s">
        <v>88</v>
      </c>
      <c r="BF27" s="175" t="s">
        <v>88</v>
      </c>
      <c r="BG27" s="164" t="str">
        <f>IF(OR(AX27="-"),"-",IF($AC27=Functionality!$K$4,AX27,IF($AC27=Functionality!$K$3,BA27,IF(AC27=Functionality!$K$5,BD27,"TBC"))))</f>
        <v>TBC</v>
      </c>
      <c r="BH27" s="164" t="str">
        <f>IF(OR(AY27="-"),"-",IF($AC27=Functionality!$K$4,AY27,IF($AC27=Functionality!$K$3,BB27,IF(AD27=Functionality!$K$5,BE27,"TBC"))))</f>
        <v>TBC</v>
      </c>
      <c r="BI27" s="164" t="str">
        <f>IF(OR(AZ27="-"),"-",IF($AC27=Functionality!$K$4,AZ27,IF($AC27=Functionality!$K$3,BC27,IF(AE27=Functionality!$K$5,BF27,"TBC"))))</f>
        <v>TBC</v>
      </c>
      <c r="BJ27" s="173"/>
      <c r="BK27" s="164" t="str">
        <f t="shared" si="3"/>
        <v>TBC</v>
      </c>
      <c r="BL27" s="164" t="str">
        <f t="shared" si="4"/>
        <v>TBC</v>
      </c>
      <c r="BM27" s="164" t="str">
        <f t="shared" si="5"/>
        <v>TBC</v>
      </c>
      <c r="BN27" s="176"/>
      <c r="BO27" s="164" t="str">
        <f t="shared" si="6"/>
        <v>TBC</v>
      </c>
      <c r="BP27" s="164" t="str">
        <f t="shared" si="7"/>
        <v>TBC</v>
      </c>
      <c r="BQ27" s="164" t="str">
        <f t="shared" si="8"/>
        <v>TBC</v>
      </c>
      <c r="BR27" s="67"/>
      <c r="BS27" s="91"/>
      <c r="BT27" s="9"/>
    </row>
    <row r="28" spans="2:72" ht="30" customHeight="1" x14ac:dyDescent="0.35">
      <c r="B28" s="89">
        <v>17</v>
      </c>
      <c r="C28" s="92"/>
      <c r="D28" s="92"/>
      <c r="E28" s="158"/>
      <c r="F28" s="159" t="str">
        <f t="shared" si="9"/>
        <v/>
      </c>
      <c r="G28" s="62" t="str">
        <f>IF(D28="","",VLOOKUP(D28,'Habitat Matrix'!$B$2:$D$261,2,FALSE))</f>
        <v/>
      </c>
      <c r="H28" s="71" t="str">
        <f>IF(G28="","",VLOOKUP(G28,Functionality!$B$11:$C$16,2,FALSE))</f>
        <v/>
      </c>
      <c r="I28" s="63"/>
      <c r="J28" s="222" t="str">
        <f>IF(I28="","",IF(OR(C28=Functionality!$I$5,'Unit Calculation'!C28=Functionality!$H$5),VLOOKUP(I28,Functionality!$E$20:$F$26,2,FALSE),VLOOKUP(I28,Functionality!$B$20:$C$26,2,FALSE)))</f>
        <v/>
      </c>
      <c r="K28" s="63"/>
      <c r="L28" s="222" t="str">
        <f>IF(K28="","",VLOOKUP(K28,Functionality!$B$30:$C$32,2,FALSE))</f>
        <v/>
      </c>
      <c r="M28" s="63"/>
      <c r="N28" s="71" t="str">
        <f>IF(M28="","",VLOOKUP(M28,Functionality!$B$36:$C$38,2,FALSE))</f>
        <v/>
      </c>
      <c r="O28" s="164" t="str">
        <f>IF(OR(F28="",G28="",I28="",K28="",M28=""),"TBC",IF(OR(C28=Functionality!$H$3,(C28=Functionality!$I$3)),SUM(F28*H28*J28*L28*N28),"-"))</f>
        <v>TBC</v>
      </c>
      <c r="P28" s="164" t="str">
        <f>IF(OR(F28="",G28="",I28="",K28="",M28=""),"TBC",IF(OR(C28=Functionality!$H$4,(C28=Functionality!$I$4)),SUM(F28*H28*J28*L28*N28),"-"))</f>
        <v>TBC</v>
      </c>
      <c r="Q28" s="164" t="str">
        <f>IF(OR(F28="",G28="",I28="",K28="",M28=""),"TBC",IF(OR(C28=Functionality!$H$5,(C28=Functionality!$I$5)),SUM(F28*H28*J28*L28*N28),"-"))</f>
        <v>TBC</v>
      </c>
      <c r="R28" s="67"/>
      <c r="S28" s="158"/>
      <c r="T28" s="159" t="str">
        <f t="shared" si="10"/>
        <v/>
      </c>
      <c r="U28" s="164" t="str">
        <f t="shared" si="2"/>
        <v>TBC</v>
      </c>
      <c r="V28" s="164" t="str">
        <f>IF(O28="TBC","TBC",IF(T28="","TBC",IF(OR(C28=Functionality!$H$3,(C28=Functionality!$I$3)),SUM(T28*H28*J28*L28*N28),"-")))</f>
        <v>TBC</v>
      </c>
      <c r="W28" s="164" t="str">
        <f>IF(O28="TBC","TBC",IF(T28="","TBC",IF(OR(C28=Functionality!$H$3,(C28=Functionality!$I$3)),SUM(U28*H28*J28*L28*N28),"-")))</f>
        <v>TBC</v>
      </c>
      <c r="X28" s="164" t="str">
        <f>IF(P28="TBC","TBC",IF(T28="","TBC",IF(OR(C28=Functionality!$H$4,(C28=Functionality!$I$4)),SUM(T28*H28*J28*L28*N28),"-")))</f>
        <v>TBC</v>
      </c>
      <c r="Y28" s="164" t="str">
        <f>IF(P28="TBC","TBC",IF(T28="","TBC",IF(OR(C28=Functionality!$H$4,(C28=Functionality!$I$4)),SUM(U28*H28*J28*L28*N28),"-")))</f>
        <v>TBC</v>
      </c>
      <c r="Z28" s="164" t="str">
        <f>IF(Q28="TBC","TBC",IF(T28="","TBC",IF(OR(C28=Functionality!$H$5,(C28=Functionality!$I$5)),SUM(T28*H28*J28*L28*N28),"-")))</f>
        <v>TBC</v>
      </c>
      <c r="AA28" s="164" t="str">
        <f>IF(Q28="TBC","TBC",IF(T28="","TBC",IF(OR(C28=Functionality!$H$5,(C28=Functionality!$I$5)),SUM(U28*H28*J28*L28*N28),"-")))</f>
        <v>TBC</v>
      </c>
      <c r="AB28" s="67"/>
      <c r="AC28" s="92"/>
      <c r="AD28" s="92"/>
      <c r="AE28" s="158"/>
      <c r="AF28" s="159" t="str">
        <f t="shared" si="11"/>
        <v/>
      </c>
      <c r="AG28" s="62" t="str">
        <f>IF(AD28="","",VLOOKUP(AD28,'Habitat Matrix'!$B$2:$D$261,2,FALSE))</f>
        <v/>
      </c>
      <c r="AH28" s="71" t="str">
        <f>IF(AG28="","",VLOOKUP(AG28,Functionality!$B$11:$C$16,2,FALSE))</f>
        <v/>
      </c>
      <c r="AI28" s="63"/>
      <c r="AJ28" s="222" t="str">
        <f>IF(AI28="","",IF(OR(C28=Functionality!$I$5,'Unit Calculation'!C28=Functionality!$H$5),VLOOKUP(AI28,Functionality!$E$20:$F$26,2,FALSE),VLOOKUP(AI28,Functionality!$B$20:$C$26,2,FALSE)))</f>
        <v/>
      </c>
      <c r="AK28" s="63"/>
      <c r="AL28" s="222" t="str">
        <f>IF(AK28="","",VLOOKUP(AK28,Functionality!$B$30:$C$32,2,FALSE))</f>
        <v/>
      </c>
      <c r="AM28" s="63"/>
      <c r="AN28" s="222" t="str">
        <f>IF(AM28="","",VLOOKUP(AM28,Functionality!$B$36:$C$38,2,FALSE))</f>
        <v/>
      </c>
      <c r="AO28" s="223" t="str">
        <f>IF(OR(AF28="",AG28="",AI28="",AK28="",AM28=""),"TBC",IF(OR(C28=Functionality!$H$3,(C28=Functionality!$I$3)),SUM(AF28*AH28*AJ28*AL28*AN28),"-"))</f>
        <v>TBC</v>
      </c>
      <c r="AP28" s="223" t="str">
        <f>IF(OR(AF28="",AG28="",AI28="",AK28="",AM28=""),"TBC",IF(OR(C28=Functionality!$H$4,(C28=Functionality!$I$4)),SUM(AF28*AH28*AJ28*AL28*AN28),"-"))</f>
        <v>TBC</v>
      </c>
      <c r="AQ28" s="223" t="str">
        <f>IF(OR(AF28="",AG28="",AI28="",AK28="",AM28=""),"TBC",IF(OR(C28=Functionality!$H$5,(C28=Functionality!$I$5)),SUM(AF28*AH28*AJ28*AL28*AN28),"-"))</f>
        <v>TBC</v>
      </c>
      <c r="AR28" s="63"/>
      <c r="AS28" s="222" t="str">
        <f>IF(AR28="","",VLOOKUP(AR28,Table14[],2,FALSE))</f>
        <v/>
      </c>
      <c r="AT28" s="63"/>
      <c r="AU28" s="222" t="str">
        <f>IF(AT28="","",VLOOKUP(AT28,Table16[],2,FALSE))</f>
        <v/>
      </c>
      <c r="AV28" s="63"/>
      <c r="AW28" s="71" t="str">
        <f>IF('Project Details'!$E$15=Functionality!$C$4,1,IF(AV28="","",VLOOKUP(AV28,Table15[],2,FALSE)))</f>
        <v/>
      </c>
      <c r="AX28" s="164" t="str">
        <f t="shared" si="15"/>
        <v>TBC</v>
      </c>
      <c r="AY28" s="164" t="str">
        <f t="shared" si="16"/>
        <v>TBC</v>
      </c>
      <c r="AZ28" s="164" t="str">
        <f t="shared" si="17"/>
        <v>TBC</v>
      </c>
      <c r="BA28" s="164" t="str">
        <f t="shared" si="12"/>
        <v>TBC</v>
      </c>
      <c r="BB28" s="164" t="str">
        <f t="shared" si="13"/>
        <v>TBC</v>
      </c>
      <c r="BC28" s="164" t="str">
        <f t="shared" si="14"/>
        <v>TBC</v>
      </c>
      <c r="BD28" s="175" t="s">
        <v>88</v>
      </c>
      <c r="BE28" s="175" t="s">
        <v>88</v>
      </c>
      <c r="BF28" s="175" t="s">
        <v>88</v>
      </c>
      <c r="BG28" s="164" t="str">
        <f>IF(OR(AX28="-"),"-",IF($AC28=Functionality!$K$4,AX28,IF($AC28=Functionality!$K$3,BA28,IF(AC28=Functionality!$K$5,BD28,"TBC"))))</f>
        <v>TBC</v>
      </c>
      <c r="BH28" s="164" t="str">
        <f>IF(OR(AY28="-"),"-",IF($AC28=Functionality!$K$4,AY28,IF($AC28=Functionality!$K$3,BB28,IF(AD28=Functionality!$K$5,BE28,"TBC"))))</f>
        <v>TBC</v>
      </c>
      <c r="BI28" s="164" t="str">
        <f>IF(OR(AZ28="-"),"-",IF($AC28=Functionality!$K$4,AZ28,IF($AC28=Functionality!$K$3,BC28,IF(AE28=Functionality!$K$5,BF28,"TBC"))))</f>
        <v>TBC</v>
      </c>
      <c r="BJ28" s="173"/>
      <c r="BK28" s="164" t="str">
        <f t="shared" si="3"/>
        <v>TBC</v>
      </c>
      <c r="BL28" s="164" t="str">
        <f t="shared" si="4"/>
        <v>TBC</v>
      </c>
      <c r="BM28" s="164" t="str">
        <f t="shared" si="5"/>
        <v>TBC</v>
      </c>
      <c r="BN28" s="176"/>
      <c r="BO28" s="164" t="str">
        <f t="shared" si="6"/>
        <v>TBC</v>
      </c>
      <c r="BP28" s="164" t="str">
        <f t="shared" si="7"/>
        <v>TBC</v>
      </c>
      <c r="BQ28" s="164" t="str">
        <f t="shared" si="8"/>
        <v>TBC</v>
      </c>
      <c r="BR28" s="67"/>
      <c r="BS28" s="91"/>
      <c r="BT28" s="9"/>
    </row>
    <row r="29" spans="2:72" ht="30" customHeight="1" x14ac:dyDescent="0.35">
      <c r="B29" s="89">
        <v>18</v>
      </c>
      <c r="C29" s="92"/>
      <c r="D29" s="92"/>
      <c r="E29" s="158"/>
      <c r="F29" s="159" t="str">
        <f t="shared" si="9"/>
        <v/>
      </c>
      <c r="G29" s="62" t="str">
        <f>IF(D29="","",VLOOKUP(D29,'Habitat Matrix'!$B$2:$D$261,2,FALSE))</f>
        <v/>
      </c>
      <c r="H29" s="71" t="str">
        <f>IF(G29="","",VLOOKUP(G29,Functionality!$B$11:$C$16,2,FALSE))</f>
        <v/>
      </c>
      <c r="I29" s="63"/>
      <c r="J29" s="222" t="str">
        <f>IF(I29="","",IF(OR(C29=Functionality!$I$5,'Unit Calculation'!C29=Functionality!$H$5),VLOOKUP(I29,Functionality!$E$20:$F$26,2,FALSE),VLOOKUP(I29,Functionality!$B$20:$C$26,2,FALSE)))</f>
        <v/>
      </c>
      <c r="K29" s="63"/>
      <c r="L29" s="222" t="str">
        <f>IF(K29="","",VLOOKUP(K29,Functionality!$B$30:$C$32,2,FALSE))</f>
        <v/>
      </c>
      <c r="M29" s="63"/>
      <c r="N29" s="71" t="str">
        <f>IF(M29="","",VLOOKUP(M29,Functionality!$B$36:$C$38,2,FALSE))</f>
        <v/>
      </c>
      <c r="O29" s="164" t="str">
        <f>IF(OR(F29="",G29="",I29="",K29="",M29=""),"TBC",IF(OR(C29=Functionality!$H$3,(C29=Functionality!$I$3)),SUM(F29*H29*J29*L29*N29),"-"))</f>
        <v>TBC</v>
      </c>
      <c r="P29" s="164" t="str">
        <f>IF(OR(F29="",G29="",I29="",K29="",M29=""),"TBC",IF(OR(C29=Functionality!$H$4,(C29=Functionality!$I$4)),SUM(F29*H29*J29*L29*N29),"-"))</f>
        <v>TBC</v>
      </c>
      <c r="Q29" s="164" t="str">
        <f>IF(OR(F29="",G29="",I29="",K29="",M29=""),"TBC",IF(OR(C29=Functionality!$H$5,(C29=Functionality!$I$5)),SUM(F29*H29*J29*L29*N29),"-"))</f>
        <v>TBC</v>
      </c>
      <c r="R29" s="67"/>
      <c r="S29" s="158"/>
      <c r="T29" s="159" t="str">
        <f t="shared" si="10"/>
        <v/>
      </c>
      <c r="U29" s="164" t="str">
        <f t="shared" si="2"/>
        <v>TBC</v>
      </c>
      <c r="V29" s="164" t="str">
        <f>IF(O29="TBC","TBC",IF(T29="","TBC",IF(OR(C29=Functionality!$H$3,(C29=Functionality!$I$3)),SUM(T29*H29*J29*L29*N29),"-")))</f>
        <v>TBC</v>
      </c>
      <c r="W29" s="164" t="str">
        <f>IF(O29="TBC","TBC",IF(T29="","TBC",IF(OR(C29=Functionality!$H$3,(C29=Functionality!$I$3)),SUM(U29*H29*J29*L29*N29),"-")))</f>
        <v>TBC</v>
      </c>
      <c r="X29" s="164" t="str">
        <f>IF(P29="TBC","TBC",IF(T29="","TBC",IF(OR(C29=Functionality!$H$4,(C29=Functionality!$I$4)),SUM(T29*H29*J29*L29*N29),"-")))</f>
        <v>TBC</v>
      </c>
      <c r="Y29" s="164" t="str">
        <f>IF(P29="TBC","TBC",IF(T29="","TBC",IF(OR(C29=Functionality!$H$4,(C29=Functionality!$I$4)),SUM(U29*H29*J29*L29*N29),"-")))</f>
        <v>TBC</v>
      </c>
      <c r="Z29" s="164" t="str">
        <f>IF(Q29="TBC","TBC",IF(T29="","TBC",IF(OR(C29=Functionality!$H$5,(C29=Functionality!$I$5)),SUM(T29*H29*J29*L29*N29),"-")))</f>
        <v>TBC</v>
      </c>
      <c r="AA29" s="164" t="str">
        <f>IF(Q29="TBC","TBC",IF(T29="","TBC",IF(OR(C29=Functionality!$H$5,(C29=Functionality!$I$5)),SUM(U29*H29*J29*L29*N29),"-")))</f>
        <v>TBC</v>
      </c>
      <c r="AB29" s="67"/>
      <c r="AC29" s="92"/>
      <c r="AD29" s="92"/>
      <c r="AE29" s="158"/>
      <c r="AF29" s="159" t="str">
        <f t="shared" si="11"/>
        <v/>
      </c>
      <c r="AG29" s="62" t="str">
        <f>IF(AD29="","",VLOOKUP(AD29,'Habitat Matrix'!$B$2:$D$261,2,FALSE))</f>
        <v/>
      </c>
      <c r="AH29" s="71" t="str">
        <f>IF(AG29="","",VLOOKUP(AG29,Functionality!$B$11:$C$16,2,FALSE))</f>
        <v/>
      </c>
      <c r="AI29" s="63"/>
      <c r="AJ29" s="222" t="str">
        <f>IF(AI29="","",IF(OR(C29=Functionality!$I$5,'Unit Calculation'!C29=Functionality!$H$5),VLOOKUP(AI29,Functionality!$E$20:$F$26,2,FALSE),VLOOKUP(AI29,Functionality!$B$20:$C$26,2,FALSE)))</f>
        <v/>
      </c>
      <c r="AK29" s="63"/>
      <c r="AL29" s="222" t="str">
        <f>IF(AK29="","",VLOOKUP(AK29,Functionality!$B$30:$C$32,2,FALSE))</f>
        <v/>
      </c>
      <c r="AM29" s="63"/>
      <c r="AN29" s="222" t="str">
        <f>IF(AM29="","",VLOOKUP(AM29,Functionality!$B$36:$C$38,2,FALSE))</f>
        <v/>
      </c>
      <c r="AO29" s="223" t="str">
        <f>IF(OR(AF29="",AG29="",AI29="",AK29="",AM29=""),"TBC",IF(OR(C29=Functionality!$H$3,(C29=Functionality!$I$3)),SUM(AF29*AH29*AJ29*AL29*AN29),"-"))</f>
        <v>TBC</v>
      </c>
      <c r="AP29" s="223" t="str">
        <f>IF(OR(AF29="",AG29="",AI29="",AK29="",AM29=""),"TBC",IF(OR(C29=Functionality!$H$4,(C29=Functionality!$I$4)),SUM(AF29*AH29*AJ29*AL29*AN29),"-"))</f>
        <v>TBC</v>
      </c>
      <c r="AQ29" s="223" t="str">
        <f>IF(OR(AF29="",AG29="",AI29="",AK29="",AM29=""),"TBC",IF(OR(C29=Functionality!$H$5,(C29=Functionality!$I$5)),SUM(AF29*AH29*AJ29*AL29*AN29),"-"))</f>
        <v>TBC</v>
      </c>
      <c r="AR29" s="63"/>
      <c r="AS29" s="222" t="str">
        <f>IF(AR29="","",VLOOKUP(AR29,Table14[],2,FALSE))</f>
        <v/>
      </c>
      <c r="AT29" s="63"/>
      <c r="AU29" s="222" t="str">
        <f>IF(AT29="","",VLOOKUP(AT29,Table16[],2,FALSE))</f>
        <v/>
      </c>
      <c r="AV29" s="63"/>
      <c r="AW29" s="71" t="str">
        <f>IF('Project Details'!$E$15=Functionality!$C$4,1,IF(AV29="","",VLOOKUP(AV29,Table15[],2,FALSE)))</f>
        <v/>
      </c>
      <c r="AX29" s="164" t="str">
        <f t="shared" si="15"/>
        <v>TBC</v>
      </c>
      <c r="AY29" s="164" t="str">
        <f t="shared" si="16"/>
        <v>TBC</v>
      </c>
      <c r="AZ29" s="164" t="str">
        <f t="shared" si="17"/>
        <v>TBC</v>
      </c>
      <c r="BA29" s="164" t="str">
        <f t="shared" si="12"/>
        <v>TBC</v>
      </c>
      <c r="BB29" s="164" t="str">
        <f t="shared" si="13"/>
        <v>TBC</v>
      </c>
      <c r="BC29" s="164" t="str">
        <f t="shared" si="14"/>
        <v>TBC</v>
      </c>
      <c r="BD29" s="175" t="s">
        <v>88</v>
      </c>
      <c r="BE29" s="175" t="s">
        <v>88</v>
      </c>
      <c r="BF29" s="175" t="s">
        <v>88</v>
      </c>
      <c r="BG29" s="164" t="str">
        <f>IF(OR(AX29="-"),"-",IF($AC29=Functionality!$K$4,AX29,IF($AC29=Functionality!$K$3,BA29,IF(AC29=Functionality!$K$5,BD29,"TBC"))))</f>
        <v>TBC</v>
      </c>
      <c r="BH29" s="164" t="str">
        <f>IF(OR(AY29="-"),"-",IF($AC29=Functionality!$K$4,AY29,IF($AC29=Functionality!$K$3,BB29,IF(AD29=Functionality!$K$5,BE29,"TBC"))))</f>
        <v>TBC</v>
      </c>
      <c r="BI29" s="164" t="str">
        <f>IF(OR(AZ29="-"),"-",IF($AC29=Functionality!$K$4,AZ29,IF($AC29=Functionality!$K$3,BC29,IF(AE29=Functionality!$K$5,BF29,"TBC"))))</f>
        <v>TBC</v>
      </c>
      <c r="BJ29" s="173"/>
      <c r="BK29" s="164" t="str">
        <f t="shared" si="3"/>
        <v>TBC</v>
      </c>
      <c r="BL29" s="164" t="str">
        <f t="shared" si="4"/>
        <v>TBC</v>
      </c>
      <c r="BM29" s="164" t="str">
        <f t="shared" si="5"/>
        <v>TBC</v>
      </c>
      <c r="BN29" s="176"/>
      <c r="BO29" s="164" t="str">
        <f t="shared" si="6"/>
        <v>TBC</v>
      </c>
      <c r="BP29" s="164" t="str">
        <f t="shared" si="7"/>
        <v>TBC</v>
      </c>
      <c r="BQ29" s="164" t="str">
        <f t="shared" si="8"/>
        <v>TBC</v>
      </c>
      <c r="BR29" s="67"/>
      <c r="BS29" s="91"/>
      <c r="BT29" s="9"/>
    </row>
    <row r="30" spans="2:72" ht="30" customHeight="1" x14ac:dyDescent="0.35">
      <c r="B30" s="89">
        <v>19</v>
      </c>
      <c r="C30" s="92"/>
      <c r="D30" s="92"/>
      <c r="E30" s="158"/>
      <c r="F30" s="159" t="str">
        <f t="shared" si="9"/>
        <v/>
      </c>
      <c r="G30" s="62" t="str">
        <f>IF(D30="","",VLOOKUP(D30,'Habitat Matrix'!$B$2:$D$261,2,FALSE))</f>
        <v/>
      </c>
      <c r="H30" s="71" t="str">
        <f>IF(G30="","",VLOOKUP(G30,Functionality!$B$11:$C$16,2,FALSE))</f>
        <v/>
      </c>
      <c r="I30" s="63"/>
      <c r="J30" s="222" t="str">
        <f>IF(I30="","",IF(OR(C30=Functionality!$I$5,'Unit Calculation'!C30=Functionality!$H$5),VLOOKUP(I30,Functionality!$E$20:$F$26,2,FALSE),VLOOKUP(I30,Functionality!$B$20:$C$26,2,FALSE)))</f>
        <v/>
      </c>
      <c r="K30" s="63"/>
      <c r="L30" s="222" t="str">
        <f>IF(K30="","",VLOOKUP(K30,Functionality!$B$30:$C$32,2,FALSE))</f>
        <v/>
      </c>
      <c r="M30" s="63"/>
      <c r="N30" s="71" t="str">
        <f>IF(M30="","",VLOOKUP(M30,Functionality!$B$36:$C$38,2,FALSE))</f>
        <v/>
      </c>
      <c r="O30" s="164" t="str">
        <f>IF(OR(F30="",G30="",I30="",K30="",M30=""),"TBC",IF(OR(C30=Functionality!$H$3,(C30=Functionality!$I$3)),SUM(F30*H30*J30*L30*N30),"-"))</f>
        <v>TBC</v>
      </c>
      <c r="P30" s="164" t="str">
        <f>IF(OR(F30="",G30="",I30="",K30="",M30=""),"TBC",IF(OR(C30=Functionality!$H$4,(C30=Functionality!$I$4)),SUM(F30*H30*J30*L30*N30),"-"))</f>
        <v>TBC</v>
      </c>
      <c r="Q30" s="164" t="str">
        <f>IF(OR(F30="",G30="",I30="",K30="",M30=""),"TBC",IF(OR(C30=Functionality!$H$5,(C30=Functionality!$I$5)),SUM(F30*H30*J30*L30*N30),"-"))</f>
        <v>TBC</v>
      </c>
      <c r="R30" s="67"/>
      <c r="S30" s="158"/>
      <c r="T30" s="159" t="str">
        <f t="shared" si="10"/>
        <v/>
      </c>
      <c r="U30" s="164" t="str">
        <f t="shared" si="2"/>
        <v>TBC</v>
      </c>
      <c r="V30" s="164" t="str">
        <f>IF(O30="TBC","TBC",IF(T30="","TBC",IF(OR(C30=Functionality!$H$3,(C30=Functionality!$I$3)),SUM(T30*H30*J30*L30*N30),"-")))</f>
        <v>TBC</v>
      </c>
      <c r="W30" s="164" t="str">
        <f>IF(O30="TBC","TBC",IF(T30="","TBC",IF(OR(C30=Functionality!$H$3,(C30=Functionality!$I$3)),SUM(U30*H30*J30*L30*N30),"-")))</f>
        <v>TBC</v>
      </c>
      <c r="X30" s="164" t="str">
        <f>IF(P30="TBC","TBC",IF(T30="","TBC",IF(OR(C30=Functionality!$H$4,(C30=Functionality!$I$4)),SUM(T30*H30*J30*L30*N30),"-")))</f>
        <v>TBC</v>
      </c>
      <c r="Y30" s="164" t="str">
        <f>IF(P30="TBC","TBC",IF(T30="","TBC",IF(OR(C30=Functionality!$H$4,(C30=Functionality!$I$4)),SUM(U30*H30*J30*L30*N30),"-")))</f>
        <v>TBC</v>
      </c>
      <c r="Z30" s="164" t="str">
        <f>IF(Q30="TBC","TBC",IF(T30="","TBC",IF(OR(C30=Functionality!$H$5,(C30=Functionality!$I$5)),SUM(T30*H30*J30*L30*N30),"-")))</f>
        <v>TBC</v>
      </c>
      <c r="AA30" s="164" t="str">
        <f>IF(Q30="TBC","TBC",IF(T30="","TBC",IF(OR(C30=Functionality!$H$5,(C30=Functionality!$I$5)),SUM(U30*H30*J30*L30*N30),"-")))</f>
        <v>TBC</v>
      </c>
      <c r="AB30" s="67"/>
      <c r="AC30" s="92"/>
      <c r="AD30" s="92"/>
      <c r="AE30" s="158"/>
      <c r="AF30" s="159" t="str">
        <f t="shared" si="11"/>
        <v/>
      </c>
      <c r="AG30" s="62" t="str">
        <f>IF(AD30="","",VLOOKUP(AD30,'Habitat Matrix'!$B$2:$D$261,2,FALSE))</f>
        <v/>
      </c>
      <c r="AH30" s="71" t="str">
        <f>IF(AG30="","",VLOOKUP(AG30,Functionality!$B$11:$C$16,2,FALSE))</f>
        <v/>
      </c>
      <c r="AI30" s="63"/>
      <c r="AJ30" s="222" t="str">
        <f>IF(AI30="","",IF(OR(C30=Functionality!$I$5,'Unit Calculation'!C30=Functionality!$H$5),VLOOKUP(AI30,Functionality!$E$20:$F$26,2,FALSE),VLOOKUP(AI30,Functionality!$B$20:$C$26,2,FALSE)))</f>
        <v/>
      </c>
      <c r="AK30" s="63"/>
      <c r="AL30" s="222" t="str">
        <f>IF(AK30="","",VLOOKUP(AK30,Functionality!$B$30:$C$32,2,FALSE))</f>
        <v/>
      </c>
      <c r="AM30" s="63"/>
      <c r="AN30" s="222" t="str">
        <f>IF(AM30="","",VLOOKUP(AM30,Functionality!$B$36:$C$38,2,FALSE))</f>
        <v/>
      </c>
      <c r="AO30" s="223" t="str">
        <f>IF(OR(AF30="",AG30="",AI30="",AK30="",AM30=""),"TBC",IF(OR(C30=Functionality!$H$3,(C30=Functionality!$I$3)),SUM(AF30*AH30*AJ30*AL30*AN30),"-"))</f>
        <v>TBC</v>
      </c>
      <c r="AP30" s="223" t="str">
        <f>IF(OR(AF30="",AG30="",AI30="",AK30="",AM30=""),"TBC",IF(OR(C30=Functionality!$H$4,(C30=Functionality!$I$4)),SUM(AF30*AH30*AJ30*AL30*AN30),"-"))</f>
        <v>TBC</v>
      </c>
      <c r="AQ30" s="223" t="str">
        <f>IF(OR(AF30="",AG30="",AI30="",AK30="",AM30=""),"TBC",IF(OR(C30=Functionality!$H$5,(C30=Functionality!$I$5)),SUM(AF30*AH30*AJ30*AL30*AN30),"-"))</f>
        <v>TBC</v>
      </c>
      <c r="AR30" s="63"/>
      <c r="AS30" s="222" t="str">
        <f>IF(AR30="","",VLOOKUP(AR30,Table14[],2,FALSE))</f>
        <v/>
      </c>
      <c r="AT30" s="63"/>
      <c r="AU30" s="222" t="str">
        <f>IF(AT30="","",VLOOKUP(AT30,Table16[],2,FALSE))</f>
        <v/>
      </c>
      <c r="AV30" s="63"/>
      <c r="AW30" s="71" t="str">
        <f>IF('Project Details'!$E$15=Functionality!$C$4,1,IF(AV30="","",VLOOKUP(AV30,Table15[],2,FALSE)))</f>
        <v/>
      </c>
      <c r="AX30" s="164" t="str">
        <f t="shared" si="15"/>
        <v>TBC</v>
      </c>
      <c r="AY30" s="164" t="str">
        <f t="shared" si="16"/>
        <v>TBC</v>
      </c>
      <c r="AZ30" s="164" t="str">
        <f t="shared" si="17"/>
        <v>TBC</v>
      </c>
      <c r="BA30" s="164" t="str">
        <f t="shared" si="12"/>
        <v>TBC</v>
      </c>
      <c r="BB30" s="164" t="str">
        <f t="shared" si="13"/>
        <v>TBC</v>
      </c>
      <c r="BC30" s="164" t="str">
        <f t="shared" si="14"/>
        <v>TBC</v>
      </c>
      <c r="BD30" s="175" t="s">
        <v>88</v>
      </c>
      <c r="BE30" s="175" t="s">
        <v>88</v>
      </c>
      <c r="BF30" s="175" t="s">
        <v>88</v>
      </c>
      <c r="BG30" s="164" t="str">
        <f>IF(OR(AX30="-"),"-",IF($AC30=Functionality!$K$4,AX30,IF($AC30=Functionality!$K$3,BA30,IF(AC30=Functionality!$K$5,BD30,"TBC"))))</f>
        <v>TBC</v>
      </c>
      <c r="BH30" s="164" t="str">
        <f>IF(OR(AY30="-"),"-",IF($AC30=Functionality!$K$4,AY30,IF($AC30=Functionality!$K$3,BB30,IF(AD30=Functionality!$K$5,BE30,"TBC"))))</f>
        <v>TBC</v>
      </c>
      <c r="BI30" s="164" t="str">
        <f>IF(OR(AZ30="-"),"-",IF($AC30=Functionality!$K$4,AZ30,IF($AC30=Functionality!$K$3,BC30,IF(AE30=Functionality!$K$5,BF30,"TBC"))))</f>
        <v>TBC</v>
      </c>
      <c r="BJ30" s="173"/>
      <c r="BK30" s="164" t="str">
        <f t="shared" si="3"/>
        <v>TBC</v>
      </c>
      <c r="BL30" s="164" t="str">
        <f t="shared" si="4"/>
        <v>TBC</v>
      </c>
      <c r="BM30" s="164" t="str">
        <f t="shared" si="5"/>
        <v>TBC</v>
      </c>
      <c r="BN30" s="176"/>
      <c r="BO30" s="164" t="str">
        <f t="shared" si="6"/>
        <v>TBC</v>
      </c>
      <c r="BP30" s="164" t="str">
        <f t="shared" si="7"/>
        <v>TBC</v>
      </c>
      <c r="BQ30" s="164" t="str">
        <f t="shared" si="8"/>
        <v>TBC</v>
      </c>
      <c r="BR30" s="67"/>
      <c r="BS30" s="91"/>
      <c r="BT30" s="9"/>
    </row>
    <row r="31" spans="2:72" ht="30" customHeight="1" x14ac:dyDescent="0.35">
      <c r="B31" s="89">
        <v>20</v>
      </c>
      <c r="C31" s="92"/>
      <c r="D31" s="92"/>
      <c r="E31" s="158"/>
      <c r="F31" s="159" t="str">
        <f t="shared" si="9"/>
        <v/>
      </c>
      <c r="G31" s="62" t="str">
        <f>IF(D31="","",VLOOKUP(D31,'Habitat Matrix'!$B$2:$D$261,2,FALSE))</f>
        <v/>
      </c>
      <c r="H31" s="71" t="str">
        <f>IF(G31="","",VLOOKUP(G31,Functionality!$B$11:$C$16,2,FALSE))</f>
        <v/>
      </c>
      <c r="I31" s="63"/>
      <c r="J31" s="222" t="str">
        <f>IF(I31="","",IF(OR(C31=Functionality!$I$5,'Unit Calculation'!C31=Functionality!$H$5),VLOOKUP(I31,Functionality!$E$20:$F$26,2,FALSE),VLOOKUP(I31,Functionality!$B$20:$C$26,2,FALSE)))</f>
        <v/>
      </c>
      <c r="K31" s="63"/>
      <c r="L31" s="222" t="str">
        <f>IF(K31="","",VLOOKUP(K31,Functionality!$B$30:$C$32,2,FALSE))</f>
        <v/>
      </c>
      <c r="M31" s="63"/>
      <c r="N31" s="71" t="str">
        <f>IF(M31="","",VLOOKUP(M31,Functionality!$B$36:$C$38,2,FALSE))</f>
        <v/>
      </c>
      <c r="O31" s="164" t="str">
        <f>IF(OR(F31="",G31="",I31="",K31="",M31=""),"TBC",IF(OR(C31=Functionality!$H$3,(C31=Functionality!$I$3)),SUM(F31*H31*J31*L31*N31),"-"))</f>
        <v>TBC</v>
      </c>
      <c r="P31" s="164" t="str">
        <f>IF(OR(F31="",G31="",I31="",K31="",M31=""),"TBC",IF(OR(C31=Functionality!$H$4,(C31=Functionality!$I$4)),SUM(F31*H31*J31*L31*N31),"-"))</f>
        <v>TBC</v>
      </c>
      <c r="Q31" s="164" t="str">
        <f>IF(OR(F31="",G31="",I31="",K31="",M31=""),"TBC",IF(OR(C31=Functionality!$H$5,(C31=Functionality!$I$5)),SUM(F31*H31*J31*L31*N31),"-"))</f>
        <v>TBC</v>
      </c>
      <c r="R31" s="67"/>
      <c r="S31" s="158"/>
      <c r="T31" s="159" t="str">
        <f t="shared" si="10"/>
        <v/>
      </c>
      <c r="U31" s="164" t="str">
        <f t="shared" si="2"/>
        <v>TBC</v>
      </c>
      <c r="V31" s="164" t="str">
        <f>IF(O31="TBC","TBC",IF(T31="","TBC",IF(OR(C31=Functionality!$H$3,(C31=Functionality!$I$3)),SUM(T31*H31*J31*L31*N31),"-")))</f>
        <v>TBC</v>
      </c>
      <c r="W31" s="164" t="str">
        <f>IF(O31="TBC","TBC",IF(T31="","TBC",IF(OR(C31=Functionality!$H$3,(C31=Functionality!$I$3)),SUM(U31*H31*J31*L31*N31),"-")))</f>
        <v>TBC</v>
      </c>
      <c r="X31" s="164" t="str">
        <f>IF(P31="TBC","TBC",IF(T31="","TBC",IF(OR(C31=Functionality!$H$4,(C31=Functionality!$I$4)),SUM(T31*H31*J31*L31*N31),"-")))</f>
        <v>TBC</v>
      </c>
      <c r="Y31" s="164" t="str">
        <f>IF(P31="TBC","TBC",IF(T31="","TBC",IF(OR(C31=Functionality!$H$4,(C31=Functionality!$I$4)),SUM(U31*H31*J31*L31*N31),"-")))</f>
        <v>TBC</v>
      </c>
      <c r="Z31" s="164" t="str">
        <f>IF(Q31="TBC","TBC",IF(T31="","TBC",IF(OR(C31=Functionality!$H$5,(C31=Functionality!$I$5)),SUM(T31*H31*J31*L31*N31),"-")))</f>
        <v>TBC</v>
      </c>
      <c r="AA31" s="164" t="str">
        <f>IF(Q31="TBC","TBC",IF(T31="","TBC",IF(OR(C31=Functionality!$H$5,(C31=Functionality!$I$5)),SUM(U31*H31*J31*L31*N31),"-")))</f>
        <v>TBC</v>
      </c>
      <c r="AB31" s="67"/>
      <c r="AC31" s="92"/>
      <c r="AD31" s="92"/>
      <c r="AE31" s="158"/>
      <c r="AF31" s="159" t="str">
        <f t="shared" si="11"/>
        <v/>
      </c>
      <c r="AG31" s="62" t="str">
        <f>IF(AD31="","",VLOOKUP(AD31,'Habitat Matrix'!$B$2:$D$261,2,FALSE))</f>
        <v/>
      </c>
      <c r="AH31" s="71" t="str">
        <f>IF(AG31="","",VLOOKUP(AG31,Functionality!$B$11:$C$16,2,FALSE))</f>
        <v/>
      </c>
      <c r="AI31" s="63"/>
      <c r="AJ31" s="222" t="str">
        <f>IF(AI31="","",IF(OR(C31=Functionality!$I$5,'Unit Calculation'!C31=Functionality!$H$5),VLOOKUP(AI31,Functionality!$E$20:$F$26,2,FALSE),VLOOKUP(AI31,Functionality!$B$20:$C$26,2,FALSE)))</f>
        <v/>
      </c>
      <c r="AK31" s="63"/>
      <c r="AL31" s="222" t="str">
        <f>IF(AK31="","",VLOOKUP(AK31,Functionality!$B$30:$C$32,2,FALSE))</f>
        <v/>
      </c>
      <c r="AM31" s="63"/>
      <c r="AN31" s="222" t="str">
        <f>IF(AM31="","",VLOOKUP(AM31,Functionality!$B$36:$C$38,2,FALSE))</f>
        <v/>
      </c>
      <c r="AO31" s="223" t="str">
        <f>IF(OR(AF31="",AG31="",AI31="",AK31="",AM31=""),"TBC",IF(OR(C31=Functionality!$H$3,(C31=Functionality!$I$3)),SUM(AF31*AH31*AJ31*AL31*AN31),"-"))</f>
        <v>TBC</v>
      </c>
      <c r="AP31" s="223" t="str">
        <f>IF(OR(AF31="",AG31="",AI31="",AK31="",AM31=""),"TBC",IF(OR(C31=Functionality!$H$4,(C31=Functionality!$I$4)),SUM(AF31*AH31*AJ31*AL31*AN31),"-"))</f>
        <v>TBC</v>
      </c>
      <c r="AQ31" s="223" t="str">
        <f>IF(OR(AF31="",AG31="",AI31="",AK31="",AM31=""),"TBC",IF(OR(C31=Functionality!$H$5,(C31=Functionality!$I$5)),SUM(AF31*AH31*AJ31*AL31*AN31),"-"))</f>
        <v>TBC</v>
      </c>
      <c r="AR31" s="63"/>
      <c r="AS31" s="222" t="str">
        <f>IF(AR31="","",VLOOKUP(AR31,Table14[],2,FALSE))</f>
        <v/>
      </c>
      <c r="AT31" s="63"/>
      <c r="AU31" s="222" t="str">
        <f>IF(AT31="","",VLOOKUP(AT31,Table16[],2,FALSE))</f>
        <v/>
      </c>
      <c r="AV31" s="63"/>
      <c r="AW31" s="71" t="str">
        <f>IF('Project Details'!$E$15=Functionality!$C$4,1,IF(AV31="","",VLOOKUP(AV31,Table15[],2,FALSE)))</f>
        <v/>
      </c>
      <c r="AX31" s="164" t="str">
        <f t="shared" si="15"/>
        <v>TBC</v>
      </c>
      <c r="AY31" s="164" t="str">
        <f t="shared" si="16"/>
        <v>TBC</v>
      </c>
      <c r="AZ31" s="164" t="str">
        <f t="shared" si="17"/>
        <v>TBC</v>
      </c>
      <c r="BA31" s="164" t="str">
        <f t="shared" si="12"/>
        <v>TBC</v>
      </c>
      <c r="BB31" s="164" t="str">
        <f t="shared" si="13"/>
        <v>TBC</v>
      </c>
      <c r="BC31" s="164" t="str">
        <f t="shared" si="14"/>
        <v>TBC</v>
      </c>
      <c r="BD31" s="175" t="s">
        <v>88</v>
      </c>
      <c r="BE31" s="175" t="s">
        <v>88</v>
      </c>
      <c r="BF31" s="175" t="s">
        <v>88</v>
      </c>
      <c r="BG31" s="164" t="str">
        <f>IF(OR(AX31="-"),"-",IF($AC31=Functionality!$K$4,AX31,IF($AC31=Functionality!$K$3,BA31,IF(AC31=Functionality!$K$5,BD31,"TBC"))))</f>
        <v>TBC</v>
      </c>
      <c r="BH31" s="164" t="str">
        <f>IF(OR(AY31="-"),"-",IF($AC31=Functionality!$K$4,AY31,IF($AC31=Functionality!$K$3,BB31,IF(AD31=Functionality!$K$5,BE31,"TBC"))))</f>
        <v>TBC</v>
      </c>
      <c r="BI31" s="164" t="str">
        <f>IF(OR(AZ31="-"),"-",IF($AC31=Functionality!$K$4,AZ31,IF($AC31=Functionality!$K$3,BC31,IF(AE31=Functionality!$K$5,BF31,"TBC"))))</f>
        <v>TBC</v>
      </c>
      <c r="BJ31" s="173"/>
      <c r="BK31" s="164" t="str">
        <f t="shared" si="3"/>
        <v>TBC</v>
      </c>
      <c r="BL31" s="164" t="str">
        <f t="shared" si="4"/>
        <v>TBC</v>
      </c>
      <c r="BM31" s="164" t="str">
        <f t="shared" si="5"/>
        <v>TBC</v>
      </c>
      <c r="BN31" s="176"/>
      <c r="BO31" s="164" t="str">
        <f t="shared" si="6"/>
        <v>TBC</v>
      </c>
      <c r="BP31" s="164" t="str">
        <f t="shared" si="7"/>
        <v>TBC</v>
      </c>
      <c r="BQ31" s="164" t="str">
        <f t="shared" si="8"/>
        <v>TBC</v>
      </c>
      <c r="BR31" s="67"/>
      <c r="BS31" s="91"/>
      <c r="BT31" s="9"/>
    </row>
    <row r="32" spans="2:72" ht="30" customHeight="1" x14ac:dyDescent="0.35">
      <c r="B32" s="89">
        <v>21</v>
      </c>
      <c r="C32" s="92"/>
      <c r="D32" s="92"/>
      <c r="E32" s="158"/>
      <c r="F32" s="159" t="str">
        <f t="shared" si="9"/>
        <v/>
      </c>
      <c r="G32" s="62" t="str">
        <f>IF(D32="","",VLOOKUP(D32,'Habitat Matrix'!$B$2:$D$261,2,FALSE))</f>
        <v/>
      </c>
      <c r="H32" s="71" t="str">
        <f>IF(G32="","",VLOOKUP(G32,Functionality!$B$11:$C$16,2,FALSE))</f>
        <v/>
      </c>
      <c r="I32" s="63"/>
      <c r="J32" s="222" t="str">
        <f>IF(I32="","",IF(OR(C32=Functionality!$I$5,'Unit Calculation'!C32=Functionality!$H$5),VLOOKUP(I32,Functionality!$E$20:$F$26,2,FALSE),VLOOKUP(I32,Functionality!$B$20:$C$26,2,FALSE)))</f>
        <v/>
      </c>
      <c r="K32" s="63"/>
      <c r="L32" s="222" t="str">
        <f>IF(K32="","",VLOOKUP(K32,Functionality!$B$30:$C$32,2,FALSE))</f>
        <v/>
      </c>
      <c r="M32" s="63"/>
      <c r="N32" s="71" t="str">
        <f>IF(M32="","",VLOOKUP(M32,Functionality!$B$36:$C$38,2,FALSE))</f>
        <v/>
      </c>
      <c r="O32" s="164" t="str">
        <f>IF(OR(F32="",G32="",I32="",K32="",M32=""),"TBC",IF(OR(C32=Functionality!$H$3,(C32=Functionality!$I$3)),SUM(F32*H32*J32*L32*N32),"-"))</f>
        <v>TBC</v>
      </c>
      <c r="P32" s="164" t="str">
        <f>IF(OR(F32="",G32="",I32="",K32="",M32=""),"TBC",IF(OR(C32=Functionality!$H$4,(C32=Functionality!$I$4)),SUM(F32*H32*J32*L32*N32),"-"))</f>
        <v>TBC</v>
      </c>
      <c r="Q32" s="164" t="str">
        <f>IF(OR(F32="",G32="",I32="",K32="",M32=""),"TBC",IF(OR(C32=Functionality!$H$5,(C32=Functionality!$I$5)),SUM(F32*H32*J32*L32*N32),"-"))</f>
        <v>TBC</v>
      </c>
      <c r="R32" s="67"/>
      <c r="S32" s="158"/>
      <c r="T32" s="159" t="str">
        <f t="shared" si="10"/>
        <v/>
      </c>
      <c r="U32" s="164" t="str">
        <f t="shared" si="2"/>
        <v>TBC</v>
      </c>
      <c r="V32" s="164" t="str">
        <f>IF(O32="TBC","TBC",IF(T32="","TBC",IF(OR(C32=Functionality!$H$3,(C32=Functionality!$I$3)),SUM(T32*H32*J32*L32*N32),"-")))</f>
        <v>TBC</v>
      </c>
      <c r="W32" s="164" t="str">
        <f>IF(O32="TBC","TBC",IF(T32="","TBC",IF(OR(C32=Functionality!$H$3,(C32=Functionality!$I$3)),SUM(U32*H32*J32*L32*N32),"-")))</f>
        <v>TBC</v>
      </c>
      <c r="X32" s="164" t="str">
        <f>IF(P32="TBC","TBC",IF(T32="","TBC",IF(OR(C32=Functionality!$H$4,(C32=Functionality!$I$4)),SUM(T32*H32*J32*L32*N32),"-")))</f>
        <v>TBC</v>
      </c>
      <c r="Y32" s="164" t="str">
        <f>IF(P32="TBC","TBC",IF(T32="","TBC",IF(OR(C32=Functionality!$H$4,(C32=Functionality!$I$4)),SUM(U32*H32*J32*L32*N32),"-")))</f>
        <v>TBC</v>
      </c>
      <c r="Z32" s="164" t="str">
        <f>IF(Q32="TBC","TBC",IF(T32="","TBC",IF(OR(C32=Functionality!$H$5,(C32=Functionality!$I$5)),SUM(T32*H32*J32*L32*N32),"-")))</f>
        <v>TBC</v>
      </c>
      <c r="AA32" s="164" t="str">
        <f>IF(Q32="TBC","TBC",IF(T32="","TBC",IF(OR(C32=Functionality!$H$5,(C32=Functionality!$I$5)),SUM(U32*H32*J32*L32*N32),"-")))</f>
        <v>TBC</v>
      </c>
      <c r="AB32" s="67"/>
      <c r="AC32" s="92"/>
      <c r="AD32" s="92"/>
      <c r="AE32" s="158"/>
      <c r="AF32" s="159" t="str">
        <f t="shared" si="11"/>
        <v/>
      </c>
      <c r="AG32" s="62" t="str">
        <f>IF(AD32="","",VLOOKUP(AD32,'Habitat Matrix'!$B$2:$D$261,2,FALSE))</f>
        <v/>
      </c>
      <c r="AH32" s="71" t="str">
        <f>IF(AG32="","",VLOOKUP(AG32,Functionality!$B$11:$C$16,2,FALSE))</f>
        <v/>
      </c>
      <c r="AI32" s="63"/>
      <c r="AJ32" s="222" t="str">
        <f>IF(AI32="","",IF(OR(C32=Functionality!$I$5,'Unit Calculation'!C32=Functionality!$H$5),VLOOKUP(AI32,Functionality!$E$20:$F$26,2,FALSE),VLOOKUP(AI32,Functionality!$B$20:$C$26,2,FALSE)))</f>
        <v/>
      </c>
      <c r="AK32" s="63"/>
      <c r="AL32" s="222" t="str">
        <f>IF(AK32="","",VLOOKUP(AK32,Functionality!$B$30:$C$32,2,FALSE))</f>
        <v/>
      </c>
      <c r="AM32" s="63"/>
      <c r="AN32" s="222" t="str">
        <f>IF(AM32="","",VLOOKUP(AM32,Functionality!$B$36:$C$38,2,FALSE))</f>
        <v/>
      </c>
      <c r="AO32" s="223" t="str">
        <f>IF(OR(AF32="",AG32="",AI32="",AK32="",AM32=""),"TBC",IF(OR(C32=Functionality!$H$3,(C32=Functionality!$I$3)),SUM(AF32*AH32*AJ32*AL32*AN32),"-"))</f>
        <v>TBC</v>
      </c>
      <c r="AP32" s="223" t="str">
        <f>IF(OR(AF32="",AG32="",AI32="",AK32="",AM32=""),"TBC",IF(OR(C32=Functionality!$H$4,(C32=Functionality!$I$4)),SUM(AF32*AH32*AJ32*AL32*AN32),"-"))</f>
        <v>TBC</v>
      </c>
      <c r="AQ32" s="223" t="str">
        <f>IF(OR(AF32="",AG32="",AI32="",AK32="",AM32=""),"TBC",IF(OR(C32=Functionality!$H$5,(C32=Functionality!$I$5)),SUM(AF32*AH32*AJ32*AL32*AN32),"-"))</f>
        <v>TBC</v>
      </c>
      <c r="AR32" s="63"/>
      <c r="AS32" s="222" t="str">
        <f>IF(AR32="","",VLOOKUP(AR32,Table14[],2,FALSE))</f>
        <v/>
      </c>
      <c r="AT32" s="63"/>
      <c r="AU32" s="222" t="str">
        <f>IF(AT32="","",VLOOKUP(AT32,Table16[],2,FALSE))</f>
        <v/>
      </c>
      <c r="AV32" s="63"/>
      <c r="AW32" s="71" t="str">
        <f>IF('Project Details'!$E$15=Functionality!$C$4,1,IF(AV32="","",VLOOKUP(AV32,Table15[],2,FALSE)))</f>
        <v/>
      </c>
      <c r="AX32" s="164" t="str">
        <f t="shared" si="15"/>
        <v>TBC</v>
      </c>
      <c r="AY32" s="164" t="str">
        <f t="shared" si="16"/>
        <v>TBC</v>
      </c>
      <c r="AZ32" s="164" t="str">
        <f t="shared" si="17"/>
        <v>TBC</v>
      </c>
      <c r="BA32" s="164" t="str">
        <f t="shared" si="12"/>
        <v>TBC</v>
      </c>
      <c r="BB32" s="164" t="str">
        <f t="shared" si="13"/>
        <v>TBC</v>
      </c>
      <c r="BC32" s="164" t="str">
        <f t="shared" si="14"/>
        <v>TBC</v>
      </c>
      <c r="BD32" s="175" t="s">
        <v>88</v>
      </c>
      <c r="BE32" s="175" t="s">
        <v>88</v>
      </c>
      <c r="BF32" s="175" t="s">
        <v>88</v>
      </c>
      <c r="BG32" s="164" t="str">
        <f>IF(OR(AX32="-"),"-",IF($AC32=Functionality!$K$4,AX32,IF($AC32=Functionality!$K$3,BA32,IF(AC32=Functionality!$K$5,BD32,"TBC"))))</f>
        <v>TBC</v>
      </c>
      <c r="BH32" s="164" t="str">
        <f>IF(OR(AY32="-"),"-",IF($AC32=Functionality!$K$4,AY32,IF($AC32=Functionality!$K$3,BB32,IF(AD32=Functionality!$K$5,BE32,"TBC"))))</f>
        <v>TBC</v>
      </c>
      <c r="BI32" s="164" t="str">
        <f>IF(OR(AZ32="-"),"-",IF($AC32=Functionality!$K$4,AZ32,IF($AC32=Functionality!$K$3,BC32,IF(AE32=Functionality!$K$5,BF32,"TBC"))))</f>
        <v>TBC</v>
      </c>
      <c r="BJ32" s="173"/>
      <c r="BK32" s="164" t="str">
        <f t="shared" si="3"/>
        <v>TBC</v>
      </c>
      <c r="BL32" s="164" t="str">
        <f t="shared" si="4"/>
        <v>TBC</v>
      </c>
      <c r="BM32" s="164" t="str">
        <f t="shared" si="5"/>
        <v>TBC</v>
      </c>
      <c r="BN32" s="176"/>
      <c r="BO32" s="164" t="str">
        <f t="shared" si="6"/>
        <v>TBC</v>
      </c>
      <c r="BP32" s="164" t="str">
        <f t="shared" si="7"/>
        <v>TBC</v>
      </c>
      <c r="BQ32" s="164" t="str">
        <f t="shared" si="8"/>
        <v>TBC</v>
      </c>
      <c r="BR32" s="67"/>
      <c r="BS32" s="91"/>
      <c r="BT32" s="9"/>
    </row>
    <row r="33" spans="2:72" ht="30" customHeight="1" x14ac:dyDescent="0.35">
      <c r="B33" s="89">
        <v>22</v>
      </c>
      <c r="C33" s="92"/>
      <c r="D33" s="92"/>
      <c r="E33" s="158"/>
      <c r="F33" s="159" t="str">
        <f t="shared" si="9"/>
        <v/>
      </c>
      <c r="G33" s="62" t="str">
        <f>IF(D33="","",VLOOKUP(D33,'Habitat Matrix'!$B$2:$D$261,2,FALSE))</f>
        <v/>
      </c>
      <c r="H33" s="71" t="str">
        <f>IF(G33="","",VLOOKUP(G33,Functionality!$B$11:$C$16,2,FALSE))</f>
        <v/>
      </c>
      <c r="I33" s="63"/>
      <c r="J33" s="222" t="str">
        <f>IF(I33="","",IF(OR(C33=Functionality!$I$5,'Unit Calculation'!C33=Functionality!$H$5),VLOOKUP(I33,Functionality!$E$20:$F$26,2,FALSE),VLOOKUP(I33,Functionality!$B$20:$C$26,2,FALSE)))</f>
        <v/>
      </c>
      <c r="K33" s="63"/>
      <c r="L33" s="222" t="str">
        <f>IF(K33="","",VLOOKUP(K33,Functionality!$B$30:$C$32,2,FALSE))</f>
        <v/>
      </c>
      <c r="M33" s="63"/>
      <c r="N33" s="71" t="str">
        <f>IF(M33="","",VLOOKUP(M33,Functionality!$B$36:$C$38,2,FALSE))</f>
        <v/>
      </c>
      <c r="O33" s="164" t="str">
        <f>IF(OR(F33="",G33="",I33="",K33="",M33=""),"TBC",IF(OR(C33=Functionality!$H$3,(C33=Functionality!$I$3)),SUM(F33*H33*J33*L33*N33),"-"))</f>
        <v>TBC</v>
      </c>
      <c r="P33" s="164" t="str">
        <f>IF(OR(F33="",G33="",I33="",K33="",M33=""),"TBC",IF(OR(C33=Functionality!$H$4,(C33=Functionality!$I$4)),SUM(F33*H33*J33*L33*N33),"-"))</f>
        <v>TBC</v>
      </c>
      <c r="Q33" s="164" t="str">
        <f>IF(OR(F33="",G33="",I33="",K33="",M33=""),"TBC",IF(OR(C33=Functionality!$H$5,(C33=Functionality!$I$5)),SUM(F33*H33*J33*L33*N33),"-"))</f>
        <v>TBC</v>
      </c>
      <c r="R33" s="67"/>
      <c r="S33" s="158"/>
      <c r="T33" s="159" t="str">
        <f t="shared" si="10"/>
        <v/>
      </c>
      <c r="U33" s="164" t="str">
        <f t="shared" si="2"/>
        <v>TBC</v>
      </c>
      <c r="V33" s="164" t="str">
        <f>IF(O33="TBC","TBC",IF(T33="","TBC",IF(OR(C33=Functionality!$H$3,(C33=Functionality!$I$3)),SUM(T33*H33*J33*L33*N33),"-")))</f>
        <v>TBC</v>
      </c>
      <c r="W33" s="164" t="str">
        <f>IF(O33="TBC","TBC",IF(T33="","TBC",IF(OR(C33=Functionality!$H$3,(C33=Functionality!$I$3)),SUM(U33*H33*J33*L33*N33),"-")))</f>
        <v>TBC</v>
      </c>
      <c r="X33" s="164" t="str">
        <f>IF(P33="TBC","TBC",IF(T33="","TBC",IF(OR(C33=Functionality!$H$4,(C33=Functionality!$I$4)),SUM(T33*H33*J33*L33*N33),"-")))</f>
        <v>TBC</v>
      </c>
      <c r="Y33" s="164" t="str">
        <f>IF(P33="TBC","TBC",IF(T33="","TBC",IF(OR(C33=Functionality!$H$4,(C33=Functionality!$I$4)),SUM(U33*H33*J33*L33*N33),"-")))</f>
        <v>TBC</v>
      </c>
      <c r="Z33" s="164" t="str">
        <f>IF(Q33="TBC","TBC",IF(T33="","TBC",IF(OR(C33=Functionality!$H$5,(C33=Functionality!$I$5)),SUM(T33*H33*J33*L33*N33),"-")))</f>
        <v>TBC</v>
      </c>
      <c r="AA33" s="164" t="str">
        <f>IF(Q33="TBC","TBC",IF(T33="","TBC",IF(OR(C33=Functionality!$H$5,(C33=Functionality!$I$5)),SUM(U33*H33*J33*L33*N33),"-")))</f>
        <v>TBC</v>
      </c>
      <c r="AB33" s="67"/>
      <c r="AC33" s="92"/>
      <c r="AD33" s="92"/>
      <c r="AE33" s="158"/>
      <c r="AF33" s="159" t="str">
        <f t="shared" si="11"/>
        <v/>
      </c>
      <c r="AG33" s="62" t="str">
        <f>IF(AD33="","",VLOOKUP(AD33,'Habitat Matrix'!$B$2:$D$261,2,FALSE))</f>
        <v/>
      </c>
      <c r="AH33" s="71" t="str">
        <f>IF(AG33="","",VLOOKUP(AG33,Functionality!$B$11:$C$16,2,FALSE))</f>
        <v/>
      </c>
      <c r="AI33" s="63"/>
      <c r="AJ33" s="222" t="str">
        <f>IF(AI33="","",IF(OR(C33=Functionality!$I$5,'Unit Calculation'!C33=Functionality!$H$5),VLOOKUP(AI33,Functionality!$E$20:$F$26,2,FALSE),VLOOKUP(AI33,Functionality!$B$20:$C$26,2,FALSE)))</f>
        <v/>
      </c>
      <c r="AK33" s="63"/>
      <c r="AL33" s="222" t="str">
        <f>IF(AK33="","",VLOOKUP(AK33,Functionality!$B$30:$C$32,2,FALSE))</f>
        <v/>
      </c>
      <c r="AM33" s="63"/>
      <c r="AN33" s="222" t="str">
        <f>IF(AM33="","",VLOOKUP(AM33,Functionality!$B$36:$C$38,2,FALSE))</f>
        <v/>
      </c>
      <c r="AO33" s="223" t="str">
        <f>IF(OR(AF33="",AG33="",AI33="",AK33="",AM33=""),"TBC",IF(OR(C33=Functionality!$H$3,(C33=Functionality!$I$3)),SUM(AF33*AH33*AJ33*AL33*AN33),"-"))</f>
        <v>TBC</v>
      </c>
      <c r="AP33" s="223" t="str">
        <f>IF(OR(AF33="",AG33="",AI33="",AK33="",AM33=""),"TBC",IF(OR(C33=Functionality!$H$4,(C33=Functionality!$I$4)),SUM(AF33*AH33*AJ33*AL33*AN33),"-"))</f>
        <v>TBC</v>
      </c>
      <c r="AQ33" s="223" t="str">
        <f>IF(OR(AF33="",AG33="",AI33="",AK33="",AM33=""),"TBC",IF(OR(C33=Functionality!$H$5,(C33=Functionality!$I$5)),SUM(AF33*AH33*AJ33*AL33*AN33),"-"))</f>
        <v>TBC</v>
      </c>
      <c r="AR33" s="63"/>
      <c r="AS33" s="222" t="str">
        <f>IF(AR33="","",VLOOKUP(AR33,Table14[],2,FALSE))</f>
        <v/>
      </c>
      <c r="AT33" s="63"/>
      <c r="AU33" s="222" t="str">
        <f>IF(AT33="","",VLOOKUP(AT33,Table16[],2,FALSE))</f>
        <v/>
      </c>
      <c r="AV33" s="63"/>
      <c r="AW33" s="71" t="str">
        <f>IF('Project Details'!$E$15=Functionality!$C$4,1,IF(AV33="","",VLOOKUP(AV33,Table15[],2,FALSE)))</f>
        <v/>
      </c>
      <c r="AX33" s="164" t="str">
        <f t="shared" si="15"/>
        <v>TBC</v>
      </c>
      <c r="AY33" s="164" t="str">
        <f t="shared" si="16"/>
        <v>TBC</v>
      </c>
      <c r="AZ33" s="164" t="str">
        <f t="shared" si="17"/>
        <v>TBC</v>
      </c>
      <c r="BA33" s="164" t="str">
        <f t="shared" si="12"/>
        <v>TBC</v>
      </c>
      <c r="BB33" s="164" t="str">
        <f t="shared" si="13"/>
        <v>TBC</v>
      </c>
      <c r="BC33" s="164" t="str">
        <f t="shared" si="14"/>
        <v>TBC</v>
      </c>
      <c r="BD33" s="175" t="s">
        <v>88</v>
      </c>
      <c r="BE33" s="175" t="s">
        <v>88</v>
      </c>
      <c r="BF33" s="175" t="s">
        <v>88</v>
      </c>
      <c r="BG33" s="164" t="str">
        <f>IF(OR(AX33="-"),"-",IF($AC33=Functionality!$K$4,AX33,IF($AC33=Functionality!$K$3,BA33,IF(AC33=Functionality!$K$5,BD33,"TBC"))))</f>
        <v>TBC</v>
      </c>
      <c r="BH33" s="164" t="str">
        <f>IF(OR(AY33="-"),"-",IF($AC33=Functionality!$K$4,AY33,IF($AC33=Functionality!$K$3,BB33,IF(AD33=Functionality!$K$5,BE33,"TBC"))))</f>
        <v>TBC</v>
      </c>
      <c r="BI33" s="164" t="str">
        <f>IF(OR(AZ33="-"),"-",IF($AC33=Functionality!$K$4,AZ33,IF($AC33=Functionality!$K$3,BC33,IF(AE33=Functionality!$K$5,BF33,"TBC"))))</f>
        <v>TBC</v>
      </c>
      <c r="BJ33" s="173"/>
      <c r="BK33" s="164" t="str">
        <f t="shared" si="3"/>
        <v>TBC</v>
      </c>
      <c r="BL33" s="164" t="str">
        <f t="shared" si="4"/>
        <v>TBC</v>
      </c>
      <c r="BM33" s="164" t="str">
        <f t="shared" si="5"/>
        <v>TBC</v>
      </c>
      <c r="BN33" s="176"/>
      <c r="BO33" s="164" t="str">
        <f t="shared" si="6"/>
        <v>TBC</v>
      </c>
      <c r="BP33" s="164" t="str">
        <f t="shared" si="7"/>
        <v>TBC</v>
      </c>
      <c r="BQ33" s="164" t="str">
        <f t="shared" si="8"/>
        <v>TBC</v>
      </c>
      <c r="BR33" s="67"/>
      <c r="BS33" s="91"/>
      <c r="BT33" s="9"/>
    </row>
    <row r="34" spans="2:72" ht="30" customHeight="1" x14ac:dyDescent="0.35">
      <c r="B34" s="89">
        <v>23</v>
      </c>
      <c r="C34" s="92"/>
      <c r="D34" s="92"/>
      <c r="E34" s="158"/>
      <c r="F34" s="159" t="str">
        <f t="shared" si="9"/>
        <v/>
      </c>
      <c r="G34" s="62" t="str">
        <f>IF(D34="","",VLOOKUP(D34,'Habitat Matrix'!$B$2:$D$261,2,FALSE))</f>
        <v/>
      </c>
      <c r="H34" s="71" t="str">
        <f>IF(G34="","",VLOOKUP(G34,Functionality!$B$11:$C$16,2,FALSE))</f>
        <v/>
      </c>
      <c r="I34" s="63"/>
      <c r="J34" s="222" t="str">
        <f>IF(I34="","",IF(OR(C34=Functionality!$I$5,'Unit Calculation'!C34=Functionality!$H$5),VLOOKUP(I34,Functionality!$E$20:$F$26,2,FALSE),VLOOKUP(I34,Functionality!$B$20:$C$26,2,FALSE)))</f>
        <v/>
      </c>
      <c r="K34" s="63"/>
      <c r="L34" s="222" t="str">
        <f>IF(K34="","",VLOOKUP(K34,Functionality!$B$30:$C$32,2,FALSE))</f>
        <v/>
      </c>
      <c r="M34" s="63"/>
      <c r="N34" s="71" t="str">
        <f>IF(M34="","",VLOOKUP(M34,Functionality!$B$36:$C$38,2,FALSE))</f>
        <v/>
      </c>
      <c r="O34" s="164" t="str">
        <f>IF(OR(F34="",G34="",I34="",K34="",M34=""),"TBC",IF(OR(C34=Functionality!$H$3,(C34=Functionality!$I$3)),SUM(F34*H34*J34*L34*N34),"-"))</f>
        <v>TBC</v>
      </c>
      <c r="P34" s="164" t="str">
        <f>IF(OR(F34="",G34="",I34="",K34="",M34=""),"TBC",IF(OR(C34=Functionality!$H$4,(C34=Functionality!$I$4)),SUM(F34*H34*J34*L34*N34),"-"))</f>
        <v>TBC</v>
      </c>
      <c r="Q34" s="164" t="str">
        <f>IF(OR(F34="",G34="",I34="",K34="",M34=""),"TBC",IF(OR(C34=Functionality!$H$5,(C34=Functionality!$I$5)),SUM(F34*H34*J34*L34*N34),"-"))</f>
        <v>TBC</v>
      </c>
      <c r="R34" s="67"/>
      <c r="S34" s="158"/>
      <c r="T34" s="159" t="str">
        <f t="shared" si="10"/>
        <v/>
      </c>
      <c r="U34" s="164" t="str">
        <f t="shared" si="2"/>
        <v>TBC</v>
      </c>
      <c r="V34" s="164" t="str">
        <f>IF(O34="TBC","TBC",IF(T34="","TBC",IF(OR(C34=Functionality!$H$3,(C34=Functionality!$I$3)),SUM(T34*H34*J34*L34*N34),"-")))</f>
        <v>TBC</v>
      </c>
      <c r="W34" s="164" t="str">
        <f>IF(O34="TBC","TBC",IF(T34="","TBC",IF(OR(C34=Functionality!$H$3,(C34=Functionality!$I$3)),SUM(U34*H34*J34*L34*N34),"-")))</f>
        <v>TBC</v>
      </c>
      <c r="X34" s="164" t="str">
        <f>IF(P34="TBC","TBC",IF(T34="","TBC",IF(OR(C34=Functionality!$H$4,(C34=Functionality!$I$4)),SUM(T34*H34*J34*L34*N34),"-")))</f>
        <v>TBC</v>
      </c>
      <c r="Y34" s="164" t="str">
        <f>IF(P34="TBC","TBC",IF(T34="","TBC",IF(OR(C34=Functionality!$H$4,(C34=Functionality!$I$4)),SUM(U34*H34*J34*L34*N34),"-")))</f>
        <v>TBC</v>
      </c>
      <c r="Z34" s="164" t="str">
        <f>IF(Q34="TBC","TBC",IF(T34="","TBC",IF(OR(C34=Functionality!$H$5,(C34=Functionality!$I$5)),SUM(T34*H34*J34*L34*N34),"-")))</f>
        <v>TBC</v>
      </c>
      <c r="AA34" s="164" t="str">
        <f>IF(Q34="TBC","TBC",IF(T34="","TBC",IF(OR(C34=Functionality!$H$5,(C34=Functionality!$I$5)),SUM(U34*H34*J34*L34*N34),"-")))</f>
        <v>TBC</v>
      </c>
      <c r="AB34" s="67"/>
      <c r="AC34" s="92"/>
      <c r="AD34" s="92"/>
      <c r="AE34" s="158"/>
      <c r="AF34" s="159" t="str">
        <f t="shared" si="11"/>
        <v/>
      </c>
      <c r="AG34" s="62" t="str">
        <f>IF(AD34="","",VLOOKUP(AD34,'Habitat Matrix'!$B$2:$D$261,2,FALSE))</f>
        <v/>
      </c>
      <c r="AH34" s="71" t="str">
        <f>IF(AG34="","",VLOOKUP(AG34,Functionality!$B$11:$C$16,2,FALSE))</f>
        <v/>
      </c>
      <c r="AI34" s="63"/>
      <c r="AJ34" s="222" t="str">
        <f>IF(AI34="","",IF(OR(C34=Functionality!$I$5,'Unit Calculation'!C34=Functionality!$H$5),VLOOKUP(AI34,Functionality!$E$20:$F$26,2,FALSE),VLOOKUP(AI34,Functionality!$B$20:$C$26,2,FALSE)))</f>
        <v/>
      </c>
      <c r="AK34" s="63"/>
      <c r="AL34" s="222" t="str">
        <f>IF(AK34="","",VLOOKUP(AK34,Functionality!$B$30:$C$32,2,FALSE))</f>
        <v/>
      </c>
      <c r="AM34" s="63"/>
      <c r="AN34" s="222" t="str">
        <f>IF(AM34="","",VLOOKUP(AM34,Functionality!$B$36:$C$38,2,FALSE))</f>
        <v/>
      </c>
      <c r="AO34" s="223" t="str">
        <f>IF(OR(AF34="",AG34="",AI34="",AK34="",AM34=""),"TBC",IF(OR(C34=Functionality!$H$3,(C34=Functionality!$I$3)),SUM(AF34*AH34*AJ34*AL34*AN34),"-"))</f>
        <v>TBC</v>
      </c>
      <c r="AP34" s="223" t="str">
        <f>IF(OR(AF34="",AG34="",AI34="",AK34="",AM34=""),"TBC",IF(OR(C34=Functionality!$H$4,(C34=Functionality!$I$4)),SUM(AF34*AH34*AJ34*AL34*AN34),"-"))</f>
        <v>TBC</v>
      </c>
      <c r="AQ34" s="223" t="str">
        <f>IF(OR(AF34="",AG34="",AI34="",AK34="",AM34=""),"TBC",IF(OR(C34=Functionality!$H$5,(C34=Functionality!$I$5)),SUM(AF34*AH34*AJ34*AL34*AN34),"-"))</f>
        <v>TBC</v>
      </c>
      <c r="AR34" s="63"/>
      <c r="AS34" s="222" t="str">
        <f>IF(AR34="","",VLOOKUP(AR34,Table14[],2,FALSE))</f>
        <v/>
      </c>
      <c r="AT34" s="63"/>
      <c r="AU34" s="222" t="str">
        <f>IF(AT34="","",VLOOKUP(AT34,Table16[],2,FALSE))</f>
        <v/>
      </c>
      <c r="AV34" s="63"/>
      <c r="AW34" s="71" t="str">
        <f>IF('Project Details'!$E$15=Functionality!$C$4,1,IF(AV34="","",VLOOKUP(AV34,Table15[],2,FALSE)))</f>
        <v/>
      </c>
      <c r="AX34" s="164" t="str">
        <f t="shared" si="15"/>
        <v>TBC</v>
      </c>
      <c r="AY34" s="164" t="str">
        <f t="shared" si="16"/>
        <v>TBC</v>
      </c>
      <c r="AZ34" s="164" t="str">
        <f t="shared" si="17"/>
        <v>TBC</v>
      </c>
      <c r="BA34" s="164" t="str">
        <f t="shared" si="12"/>
        <v>TBC</v>
      </c>
      <c r="BB34" s="164" t="str">
        <f t="shared" si="13"/>
        <v>TBC</v>
      </c>
      <c r="BC34" s="164" t="str">
        <f t="shared" si="14"/>
        <v>TBC</v>
      </c>
      <c r="BD34" s="175" t="s">
        <v>88</v>
      </c>
      <c r="BE34" s="175" t="s">
        <v>88</v>
      </c>
      <c r="BF34" s="175" t="s">
        <v>88</v>
      </c>
      <c r="BG34" s="164" t="str">
        <f>IF(OR(AX34="-"),"-",IF($AC34=Functionality!$K$4,AX34,IF($AC34=Functionality!$K$3,BA34,IF(AC34=Functionality!$K$5,BD34,"TBC"))))</f>
        <v>TBC</v>
      </c>
      <c r="BH34" s="164" t="str">
        <f>IF(OR(AY34="-"),"-",IF($AC34=Functionality!$K$4,AY34,IF($AC34=Functionality!$K$3,BB34,IF(AD34=Functionality!$K$5,BE34,"TBC"))))</f>
        <v>TBC</v>
      </c>
      <c r="BI34" s="164" t="str">
        <f>IF(OR(AZ34="-"),"-",IF($AC34=Functionality!$K$4,AZ34,IF($AC34=Functionality!$K$3,BC34,IF(AE34=Functionality!$K$5,BF34,"TBC"))))</f>
        <v>TBC</v>
      </c>
      <c r="BJ34" s="173"/>
      <c r="BK34" s="164" t="str">
        <f t="shared" si="3"/>
        <v>TBC</v>
      </c>
      <c r="BL34" s="164" t="str">
        <f t="shared" si="4"/>
        <v>TBC</v>
      </c>
      <c r="BM34" s="164" t="str">
        <f t="shared" si="5"/>
        <v>TBC</v>
      </c>
      <c r="BN34" s="176"/>
      <c r="BO34" s="164" t="str">
        <f t="shared" si="6"/>
        <v>TBC</v>
      </c>
      <c r="BP34" s="164" t="str">
        <f t="shared" si="7"/>
        <v>TBC</v>
      </c>
      <c r="BQ34" s="164" t="str">
        <f t="shared" si="8"/>
        <v>TBC</v>
      </c>
      <c r="BR34" s="67"/>
      <c r="BS34" s="91"/>
      <c r="BT34" s="9"/>
    </row>
    <row r="35" spans="2:72" ht="30" customHeight="1" x14ac:dyDescent="0.35">
      <c r="B35" s="89">
        <v>24</v>
      </c>
      <c r="C35" s="92"/>
      <c r="D35" s="92"/>
      <c r="E35" s="158"/>
      <c r="F35" s="159" t="str">
        <f t="shared" si="9"/>
        <v/>
      </c>
      <c r="G35" s="62" t="str">
        <f>IF(D35="","",VLOOKUP(D35,'Habitat Matrix'!$B$2:$D$261,2,FALSE))</f>
        <v/>
      </c>
      <c r="H35" s="71" t="str">
        <f>IF(G35="","",VLOOKUP(G35,Functionality!$B$11:$C$16,2,FALSE))</f>
        <v/>
      </c>
      <c r="I35" s="63"/>
      <c r="J35" s="222" t="str">
        <f>IF(I35="","",IF(OR(C35=Functionality!$I$5,'Unit Calculation'!C35=Functionality!$H$5),VLOOKUP(I35,Functionality!$E$20:$F$26,2,FALSE),VLOOKUP(I35,Functionality!$B$20:$C$26,2,FALSE)))</f>
        <v/>
      </c>
      <c r="K35" s="63"/>
      <c r="L35" s="222" t="str">
        <f>IF(K35="","",VLOOKUP(K35,Functionality!$B$30:$C$32,2,FALSE))</f>
        <v/>
      </c>
      <c r="M35" s="63"/>
      <c r="N35" s="71" t="str">
        <f>IF(M35="","",VLOOKUP(M35,Functionality!$B$36:$C$38,2,FALSE))</f>
        <v/>
      </c>
      <c r="O35" s="164" t="str">
        <f>IF(OR(F35="",G35="",I35="",K35="",M35=""),"TBC",IF(OR(C35=Functionality!$H$3,(C35=Functionality!$I$3)),SUM(F35*H35*J35*L35*N35),"-"))</f>
        <v>TBC</v>
      </c>
      <c r="P35" s="164" t="str">
        <f>IF(OR(F35="",G35="",I35="",K35="",M35=""),"TBC",IF(OR(C35=Functionality!$H$4,(C35=Functionality!$I$4)),SUM(F35*H35*J35*L35*N35),"-"))</f>
        <v>TBC</v>
      </c>
      <c r="Q35" s="164" t="str">
        <f>IF(OR(F35="",G35="",I35="",K35="",M35=""),"TBC",IF(OR(C35=Functionality!$H$5,(C35=Functionality!$I$5)),SUM(F35*H35*J35*L35*N35),"-"))</f>
        <v>TBC</v>
      </c>
      <c r="R35" s="67"/>
      <c r="S35" s="158"/>
      <c r="T35" s="159" t="str">
        <f t="shared" si="10"/>
        <v/>
      </c>
      <c r="U35" s="164" t="str">
        <f t="shared" si="2"/>
        <v>TBC</v>
      </c>
      <c r="V35" s="164" t="str">
        <f>IF(O35="TBC","TBC",IF(T35="","TBC",IF(OR(C35=Functionality!$H$3,(C35=Functionality!$I$3)),SUM(T35*H35*J35*L35*N35),"-")))</f>
        <v>TBC</v>
      </c>
      <c r="W35" s="164" t="str">
        <f>IF(O35="TBC","TBC",IF(T35="","TBC",IF(OR(C35=Functionality!$H$3,(C35=Functionality!$I$3)),SUM(U35*H35*J35*L35*N35),"-")))</f>
        <v>TBC</v>
      </c>
      <c r="X35" s="164" t="str">
        <f>IF(P35="TBC","TBC",IF(T35="","TBC",IF(OR(C35=Functionality!$H$4,(C35=Functionality!$I$4)),SUM(T35*H35*J35*L35*N35),"-")))</f>
        <v>TBC</v>
      </c>
      <c r="Y35" s="164" t="str">
        <f>IF(P35="TBC","TBC",IF(T35="","TBC",IF(OR(C35=Functionality!$H$4,(C35=Functionality!$I$4)),SUM(U35*H35*J35*L35*N35),"-")))</f>
        <v>TBC</v>
      </c>
      <c r="Z35" s="164" t="str">
        <f>IF(Q35="TBC","TBC",IF(T35="","TBC",IF(OR(C35=Functionality!$H$5,(C35=Functionality!$I$5)),SUM(T35*H35*J35*L35*N35),"-")))</f>
        <v>TBC</v>
      </c>
      <c r="AA35" s="164" t="str">
        <f>IF(Q35="TBC","TBC",IF(T35="","TBC",IF(OR(C35=Functionality!$H$5,(C35=Functionality!$I$5)),SUM(U35*H35*J35*L35*N35),"-")))</f>
        <v>TBC</v>
      </c>
      <c r="AB35" s="67"/>
      <c r="AC35" s="92"/>
      <c r="AD35" s="92"/>
      <c r="AE35" s="158"/>
      <c r="AF35" s="159" t="str">
        <f t="shared" si="11"/>
        <v/>
      </c>
      <c r="AG35" s="62" t="str">
        <f>IF(AD35="","",VLOOKUP(AD35,'Habitat Matrix'!$B$2:$D$261,2,FALSE))</f>
        <v/>
      </c>
      <c r="AH35" s="71" t="str">
        <f>IF(AG35="","",VLOOKUP(AG35,Functionality!$B$11:$C$16,2,FALSE))</f>
        <v/>
      </c>
      <c r="AI35" s="63"/>
      <c r="AJ35" s="222" t="str">
        <f>IF(AI35="","",IF(OR(C35=Functionality!$I$5,'Unit Calculation'!C35=Functionality!$H$5),VLOOKUP(AI35,Functionality!$E$20:$F$26,2,FALSE),VLOOKUP(AI35,Functionality!$B$20:$C$26,2,FALSE)))</f>
        <v/>
      </c>
      <c r="AK35" s="63"/>
      <c r="AL35" s="222" t="str">
        <f>IF(AK35="","",VLOOKUP(AK35,Functionality!$B$30:$C$32,2,FALSE))</f>
        <v/>
      </c>
      <c r="AM35" s="63"/>
      <c r="AN35" s="222" t="str">
        <f>IF(AM35="","",VLOOKUP(AM35,Functionality!$B$36:$C$38,2,FALSE))</f>
        <v/>
      </c>
      <c r="AO35" s="223" t="str">
        <f>IF(OR(AF35="",AG35="",AI35="",AK35="",AM35=""),"TBC",IF(OR(C35=Functionality!$H$3,(C35=Functionality!$I$3)),SUM(AF35*AH35*AJ35*AL35*AN35),"-"))</f>
        <v>TBC</v>
      </c>
      <c r="AP35" s="223" t="str">
        <f>IF(OR(AF35="",AG35="",AI35="",AK35="",AM35=""),"TBC",IF(OR(C35=Functionality!$H$4,(C35=Functionality!$I$4)),SUM(AF35*AH35*AJ35*AL35*AN35),"-"))</f>
        <v>TBC</v>
      </c>
      <c r="AQ35" s="223" t="str">
        <f>IF(OR(AF35="",AG35="",AI35="",AK35="",AM35=""),"TBC",IF(OR(C35=Functionality!$H$5,(C35=Functionality!$I$5)),SUM(AF35*AH35*AJ35*AL35*AN35),"-"))</f>
        <v>TBC</v>
      </c>
      <c r="AR35" s="63"/>
      <c r="AS35" s="222" t="str">
        <f>IF(AR35="","",VLOOKUP(AR35,Table14[],2,FALSE))</f>
        <v/>
      </c>
      <c r="AT35" s="63"/>
      <c r="AU35" s="222" t="str">
        <f>IF(AT35="","",VLOOKUP(AT35,Table16[],2,FALSE))</f>
        <v/>
      </c>
      <c r="AV35" s="63"/>
      <c r="AW35" s="71" t="str">
        <f>IF('Project Details'!$E$15=Functionality!$C$4,1,IF(AV35="","",VLOOKUP(AV35,Table15[],2,FALSE)))</f>
        <v/>
      </c>
      <c r="AX35" s="164" t="str">
        <f t="shared" si="15"/>
        <v>TBC</v>
      </c>
      <c r="AY35" s="164" t="str">
        <f t="shared" si="16"/>
        <v>TBC</v>
      </c>
      <c r="AZ35" s="164" t="str">
        <f t="shared" si="17"/>
        <v>TBC</v>
      </c>
      <c r="BA35" s="164" t="str">
        <f t="shared" si="12"/>
        <v>TBC</v>
      </c>
      <c r="BB35" s="164" t="str">
        <f t="shared" si="13"/>
        <v>TBC</v>
      </c>
      <c r="BC35" s="164" t="str">
        <f t="shared" si="14"/>
        <v>TBC</v>
      </c>
      <c r="BD35" s="175" t="s">
        <v>88</v>
      </c>
      <c r="BE35" s="175" t="s">
        <v>88</v>
      </c>
      <c r="BF35" s="175" t="s">
        <v>88</v>
      </c>
      <c r="BG35" s="164" t="str">
        <f>IF(OR(AX35="-"),"-",IF($AC35=Functionality!$K$4,AX35,IF($AC35=Functionality!$K$3,BA35,IF(AC35=Functionality!$K$5,BD35,"TBC"))))</f>
        <v>TBC</v>
      </c>
      <c r="BH35" s="164" t="str">
        <f>IF(OR(AY35="-"),"-",IF($AC35=Functionality!$K$4,AY35,IF($AC35=Functionality!$K$3,BB35,IF(AD35=Functionality!$K$5,BE35,"TBC"))))</f>
        <v>TBC</v>
      </c>
      <c r="BI35" s="164" t="str">
        <f>IF(OR(AZ35="-"),"-",IF($AC35=Functionality!$K$4,AZ35,IF($AC35=Functionality!$K$3,BC35,IF(AE35=Functionality!$K$5,BF35,"TBC"))))</f>
        <v>TBC</v>
      </c>
      <c r="BJ35" s="173"/>
      <c r="BK35" s="164" t="str">
        <f t="shared" si="3"/>
        <v>TBC</v>
      </c>
      <c r="BL35" s="164" t="str">
        <f t="shared" si="4"/>
        <v>TBC</v>
      </c>
      <c r="BM35" s="164" t="str">
        <f t="shared" si="5"/>
        <v>TBC</v>
      </c>
      <c r="BN35" s="176"/>
      <c r="BO35" s="164" t="str">
        <f t="shared" si="6"/>
        <v>TBC</v>
      </c>
      <c r="BP35" s="164" t="str">
        <f t="shared" si="7"/>
        <v>TBC</v>
      </c>
      <c r="BQ35" s="164" t="str">
        <f t="shared" si="8"/>
        <v>TBC</v>
      </c>
      <c r="BR35" s="67"/>
      <c r="BS35" s="91"/>
      <c r="BT35" s="9"/>
    </row>
    <row r="36" spans="2:72" ht="30" customHeight="1" x14ac:dyDescent="0.35">
      <c r="B36" s="89">
        <v>25</v>
      </c>
      <c r="C36" s="92"/>
      <c r="D36" s="92"/>
      <c r="E36" s="158"/>
      <c r="F36" s="159" t="str">
        <f t="shared" si="9"/>
        <v/>
      </c>
      <c r="G36" s="62" t="str">
        <f>IF(D36="","",VLOOKUP(D36,'Habitat Matrix'!$B$2:$D$261,2,FALSE))</f>
        <v/>
      </c>
      <c r="H36" s="71" t="str">
        <f>IF(G36="","",VLOOKUP(G36,Functionality!$B$11:$C$16,2,FALSE))</f>
        <v/>
      </c>
      <c r="I36" s="63"/>
      <c r="J36" s="222" t="str">
        <f>IF(I36="","",IF(OR(C36=Functionality!$I$5,'Unit Calculation'!C36=Functionality!$H$5),VLOOKUP(I36,Functionality!$E$20:$F$26,2,FALSE),VLOOKUP(I36,Functionality!$B$20:$C$26,2,FALSE)))</f>
        <v/>
      </c>
      <c r="K36" s="63"/>
      <c r="L36" s="222" t="str">
        <f>IF(K36="","",VLOOKUP(K36,Functionality!$B$30:$C$32,2,FALSE))</f>
        <v/>
      </c>
      <c r="M36" s="63"/>
      <c r="N36" s="71" t="str">
        <f>IF(M36="","",VLOOKUP(M36,Functionality!$B$36:$C$38,2,FALSE))</f>
        <v/>
      </c>
      <c r="O36" s="164" t="str">
        <f>IF(OR(F36="",G36="",I36="",K36="",M36=""),"TBC",IF(OR(C36=Functionality!$H$3,(C36=Functionality!$I$3)),SUM(F36*H36*J36*L36*N36),"-"))</f>
        <v>TBC</v>
      </c>
      <c r="P36" s="164" t="str">
        <f>IF(OR(F36="",G36="",I36="",K36="",M36=""),"TBC",IF(OR(C36=Functionality!$H$4,(C36=Functionality!$I$4)),SUM(F36*H36*J36*L36*N36),"-"))</f>
        <v>TBC</v>
      </c>
      <c r="Q36" s="164" t="str">
        <f>IF(OR(F36="",G36="",I36="",K36="",M36=""),"TBC",IF(OR(C36=Functionality!$H$5,(C36=Functionality!$I$5)),SUM(F36*H36*J36*L36*N36),"-"))</f>
        <v>TBC</v>
      </c>
      <c r="R36" s="67"/>
      <c r="S36" s="158"/>
      <c r="T36" s="159" t="str">
        <f t="shared" si="10"/>
        <v/>
      </c>
      <c r="U36" s="164" t="str">
        <f t="shared" si="2"/>
        <v>TBC</v>
      </c>
      <c r="V36" s="164" t="str">
        <f>IF(O36="TBC","TBC",IF(T36="","TBC",IF(OR(C36=Functionality!$H$3,(C36=Functionality!$I$3)),SUM(T36*H36*J36*L36*N36),"-")))</f>
        <v>TBC</v>
      </c>
      <c r="W36" s="164" t="str">
        <f>IF(O36="TBC","TBC",IF(T36="","TBC",IF(OR(C36=Functionality!$H$3,(C36=Functionality!$I$3)),SUM(U36*H36*J36*L36*N36),"-")))</f>
        <v>TBC</v>
      </c>
      <c r="X36" s="164" t="str">
        <f>IF(P36="TBC","TBC",IF(T36="","TBC",IF(OR(C36=Functionality!$H$4,(C36=Functionality!$I$4)),SUM(T36*H36*J36*L36*N36),"-")))</f>
        <v>TBC</v>
      </c>
      <c r="Y36" s="164" t="str">
        <f>IF(P36="TBC","TBC",IF(T36="","TBC",IF(OR(C36=Functionality!$H$4,(C36=Functionality!$I$4)),SUM(U36*H36*J36*L36*N36),"-")))</f>
        <v>TBC</v>
      </c>
      <c r="Z36" s="164" t="str">
        <f>IF(Q36="TBC","TBC",IF(T36="","TBC",IF(OR(C36=Functionality!$H$5,(C36=Functionality!$I$5)),SUM(T36*H36*J36*L36*N36),"-")))</f>
        <v>TBC</v>
      </c>
      <c r="AA36" s="164" t="str">
        <f>IF(Q36="TBC","TBC",IF(T36="","TBC",IF(OR(C36=Functionality!$H$5,(C36=Functionality!$I$5)),SUM(U36*H36*J36*L36*N36),"-")))</f>
        <v>TBC</v>
      </c>
      <c r="AB36" s="67"/>
      <c r="AC36" s="92"/>
      <c r="AD36" s="92"/>
      <c r="AE36" s="158"/>
      <c r="AF36" s="159" t="str">
        <f t="shared" si="11"/>
        <v/>
      </c>
      <c r="AG36" s="62" t="str">
        <f>IF(AD36="","",VLOOKUP(AD36,'Habitat Matrix'!$B$2:$D$261,2,FALSE))</f>
        <v/>
      </c>
      <c r="AH36" s="71" t="str">
        <f>IF(AG36="","",VLOOKUP(AG36,Functionality!$B$11:$C$16,2,FALSE))</f>
        <v/>
      </c>
      <c r="AI36" s="63"/>
      <c r="AJ36" s="222" t="str">
        <f>IF(AI36="","",IF(OR(C36=Functionality!$I$5,'Unit Calculation'!C36=Functionality!$H$5),VLOOKUP(AI36,Functionality!$E$20:$F$26,2,FALSE),VLOOKUP(AI36,Functionality!$B$20:$C$26,2,FALSE)))</f>
        <v/>
      </c>
      <c r="AK36" s="63"/>
      <c r="AL36" s="222" t="str">
        <f>IF(AK36="","",VLOOKUP(AK36,Functionality!$B$30:$C$32,2,FALSE))</f>
        <v/>
      </c>
      <c r="AM36" s="63"/>
      <c r="AN36" s="222" t="str">
        <f>IF(AM36="","",VLOOKUP(AM36,Functionality!$B$36:$C$38,2,FALSE))</f>
        <v/>
      </c>
      <c r="AO36" s="223" t="str">
        <f>IF(OR(AF36="",AG36="",AI36="",AK36="",AM36=""),"TBC",IF(OR(C36=Functionality!$H$3,(C36=Functionality!$I$3)),SUM(AF36*AH36*AJ36*AL36*AN36),"-"))</f>
        <v>TBC</v>
      </c>
      <c r="AP36" s="223" t="str">
        <f>IF(OR(AF36="",AG36="",AI36="",AK36="",AM36=""),"TBC",IF(OR(C36=Functionality!$H$4,(C36=Functionality!$I$4)),SUM(AF36*AH36*AJ36*AL36*AN36),"-"))</f>
        <v>TBC</v>
      </c>
      <c r="AQ36" s="223" t="str">
        <f>IF(OR(AF36="",AG36="",AI36="",AK36="",AM36=""),"TBC",IF(OR(C36=Functionality!$H$5,(C36=Functionality!$I$5)),SUM(AF36*AH36*AJ36*AL36*AN36),"-"))</f>
        <v>TBC</v>
      </c>
      <c r="AR36" s="63"/>
      <c r="AS36" s="222" t="str">
        <f>IF(AR36="","",VLOOKUP(AR36,Table14[],2,FALSE))</f>
        <v/>
      </c>
      <c r="AT36" s="63"/>
      <c r="AU36" s="222" t="str">
        <f>IF(AT36="","",VLOOKUP(AT36,Table16[],2,FALSE))</f>
        <v/>
      </c>
      <c r="AV36" s="63"/>
      <c r="AW36" s="71" t="str">
        <f>IF('Project Details'!$E$15=Functionality!$C$4,1,IF(AV36="","",VLOOKUP(AV36,Table15[],2,FALSE)))</f>
        <v/>
      </c>
      <c r="AX36" s="164" t="str">
        <f t="shared" si="15"/>
        <v>TBC</v>
      </c>
      <c r="AY36" s="164" t="str">
        <f t="shared" si="16"/>
        <v>TBC</v>
      </c>
      <c r="AZ36" s="164" t="str">
        <f t="shared" si="17"/>
        <v>TBC</v>
      </c>
      <c r="BA36" s="164" t="str">
        <f t="shared" si="12"/>
        <v>TBC</v>
      </c>
      <c r="BB36" s="164" t="str">
        <f t="shared" si="13"/>
        <v>TBC</v>
      </c>
      <c r="BC36" s="164" t="str">
        <f t="shared" si="14"/>
        <v>TBC</v>
      </c>
      <c r="BD36" s="175" t="s">
        <v>88</v>
      </c>
      <c r="BE36" s="175" t="s">
        <v>88</v>
      </c>
      <c r="BF36" s="175" t="s">
        <v>88</v>
      </c>
      <c r="BG36" s="164" t="str">
        <f>IF(OR(AX36="-"),"-",IF($AC36=Functionality!$K$4,AX36,IF($AC36=Functionality!$K$3,BA36,IF(AC36=Functionality!$K$5,BD36,"TBC"))))</f>
        <v>TBC</v>
      </c>
      <c r="BH36" s="164" t="str">
        <f>IF(OR(AY36="-"),"-",IF($AC36=Functionality!$K$4,AY36,IF($AC36=Functionality!$K$3,BB36,IF(AD36=Functionality!$K$5,BE36,"TBC"))))</f>
        <v>TBC</v>
      </c>
      <c r="BI36" s="164" t="str">
        <f>IF(OR(AZ36="-"),"-",IF($AC36=Functionality!$K$4,AZ36,IF($AC36=Functionality!$K$3,BC36,IF(AE36=Functionality!$K$5,BF36,"TBC"))))</f>
        <v>TBC</v>
      </c>
      <c r="BJ36" s="173"/>
      <c r="BK36" s="164" t="str">
        <f t="shared" si="3"/>
        <v>TBC</v>
      </c>
      <c r="BL36" s="164" t="str">
        <f t="shared" si="4"/>
        <v>TBC</v>
      </c>
      <c r="BM36" s="164" t="str">
        <f t="shared" si="5"/>
        <v>TBC</v>
      </c>
      <c r="BN36" s="176"/>
      <c r="BO36" s="164" t="str">
        <f t="shared" si="6"/>
        <v>TBC</v>
      </c>
      <c r="BP36" s="164" t="str">
        <f t="shared" si="7"/>
        <v>TBC</v>
      </c>
      <c r="BQ36" s="164" t="str">
        <f t="shared" si="8"/>
        <v>TBC</v>
      </c>
      <c r="BR36" s="67"/>
      <c r="BS36" s="91"/>
      <c r="BT36" s="9"/>
    </row>
    <row r="37" spans="2:72" ht="30" customHeight="1" x14ac:dyDescent="0.35">
      <c r="B37" s="89">
        <v>26</v>
      </c>
      <c r="C37" s="92"/>
      <c r="D37" s="92"/>
      <c r="E37" s="158"/>
      <c r="F37" s="159" t="str">
        <f t="shared" si="9"/>
        <v/>
      </c>
      <c r="G37" s="62" t="str">
        <f>IF(D37="","",VLOOKUP(D37,'Habitat Matrix'!$B$2:$D$261,2,FALSE))</f>
        <v/>
      </c>
      <c r="H37" s="71" t="str">
        <f>IF(G37="","",VLOOKUP(G37,Functionality!$B$11:$C$16,2,FALSE))</f>
        <v/>
      </c>
      <c r="I37" s="63"/>
      <c r="J37" s="222" t="str">
        <f>IF(I37="","",IF(OR(C37=Functionality!$I$5,'Unit Calculation'!C37=Functionality!$H$5),VLOOKUP(I37,Functionality!$E$20:$F$26,2,FALSE),VLOOKUP(I37,Functionality!$B$20:$C$26,2,FALSE)))</f>
        <v/>
      </c>
      <c r="K37" s="63"/>
      <c r="L37" s="222" t="str">
        <f>IF(K37="","",VLOOKUP(K37,Functionality!$B$30:$C$32,2,FALSE))</f>
        <v/>
      </c>
      <c r="M37" s="63"/>
      <c r="N37" s="71" t="str">
        <f>IF(M37="","",VLOOKUP(M37,Functionality!$B$36:$C$38,2,FALSE))</f>
        <v/>
      </c>
      <c r="O37" s="164" t="str">
        <f>IF(OR(F37="",G37="",I37="",K37="",M37=""),"TBC",IF(OR(C37=Functionality!$H$3,(C37=Functionality!$I$3)),SUM(F37*H37*J37*L37*N37),"-"))</f>
        <v>TBC</v>
      </c>
      <c r="P37" s="164" t="str">
        <f>IF(OR(F37="",G37="",I37="",K37="",M37=""),"TBC",IF(OR(C37=Functionality!$H$4,(C37=Functionality!$I$4)),SUM(F37*H37*J37*L37*N37),"-"))</f>
        <v>TBC</v>
      </c>
      <c r="Q37" s="164" t="str">
        <f>IF(OR(F37="",G37="",I37="",K37="",M37=""),"TBC",IF(OR(C37=Functionality!$H$5,(C37=Functionality!$I$5)),SUM(F37*H37*J37*L37*N37),"-"))</f>
        <v>TBC</v>
      </c>
      <c r="R37" s="67"/>
      <c r="S37" s="158"/>
      <c r="T37" s="159" t="str">
        <f t="shared" si="10"/>
        <v/>
      </c>
      <c r="U37" s="164" t="str">
        <f t="shared" si="2"/>
        <v>TBC</v>
      </c>
      <c r="V37" s="164" t="str">
        <f>IF(O37="TBC","TBC",IF(T37="","TBC",IF(OR(C37=Functionality!$H$3,(C37=Functionality!$I$3)),SUM(T37*H37*J37*L37*N37),"-")))</f>
        <v>TBC</v>
      </c>
      <c r="W37" s="164" t="str">
        <f>IF(O37="TBC","TBC",IF(T37="","TBC",IF(OR(C37=Functionality!$H$3,(C37=Functionality!$I$3)),SUM(U37*H37*J37*L37*N37),"-")))</f>
        <v>TBC</v>
      </c>
      <c r="X37" s="164" t="str">
        <f>IF(P37="TBC","TBC",IF(T37="","TBC",IF(OR(C37=Functionality!$H$4,(C37=Functionality!$I$4)),SUM(T37*H37*J37*L37*N37),"-")))</f>
        <v>TBC</v>
      </c>
      <c r="Y37" s="164" t="str">
        <f>IF(P37="TBC","TBC",IF(T37="","TBC",IF(OR(C37=Functionality!$H$4,(C37=Functionality!$I$4)),SUM(U37*H37*J37*L37*N37),"-")))</f>
        <v>TBC</v>
      </c>
      <c r="Z37" s="164" t="str">
        <f>IF(Q37="TBC","TBC",IF(T37="","TBC",IF(OR(C37=Functionality!$H$5,(C37=Functionality!$I$5)),SUM(T37*H37*J37*L37*N37),"-")))</f>
        <v>TBC</v>
      </c>
      <c r="AA37" s="164" t="str">
        <f>IF(Q37="TBC","TBC",IF(T37="","TBC",IF(OR(C37=Functionality!$H$5,(C37=Functionality!$I$5)),SUM(U37*H37*J37*L37*N37),"-")))</f>
        <v>TBC</v>
      </c>
      <c r="AB37" s="67"/>
      <c r="AC37" s="92"/>
      <c r="AD37" s="92"/>
      <c r="AE37" s="158"/>
      <c r="AF37" s="159" t="str">
        <f t="shared" si="11"/>
        <v/>
      </c>
      <c r="AG37" s="62" t="str">
        <f>IF(AD37="","",VLOOKUP(AD37,'Habitat Matrix'!$B$2:$D$261,2,FALSE))</f>
        <v/>
      </c>
      <c r="AH37" s="71" t="str">
        <f>IF(AG37="","",VLOOKUP(AG37,Functionality!$B$11:$C$16,2,FALSE))</f>
        <v/>
      </c>
      <c r="AI37" s="63"/>
      <c r="AJ37" s="222" t="str">
        <f>IF(AI37="","",IF(OR(C37=Functionality!$I$5,'Unit Calculation'!C37=Functionality!$H$5),VLOOKUP(AI37,Functionality!$E$20:$F$26,2,FALSE),VLOOKUP(AI37,Functionality!$B$20:$C$26,2,FALSE)))</f>
        <v/>
      </c>
      <c r="AK37" s="63"/>
      <c r="AL37" s="222" t="str">
        <f>IF(AK37="","",VLOOKUP(AK37,Functionality!$B$30:$C$32,2,FALSE))</f>
        <v/>
      </c>
      <c r="AM37" s="63"/>
      <c r="AN37" s="222" t="str">
        <f>IF(AM37="","",VLOOKUP(AM37,Functionality!$B$36:$C$38,2,FALSE))</f>
        <v/>
      </c>
      <c r="AO37" s="223" t="str">
        <f>IF(OR(AF37="",AG37="",AI37="",AK37="",AM37=""),"TBC",IF(OR(C37=Functionality!$H$3,(C37=Functionality!$I$3)),SUM(AF37*AH37*AJ37*AL37*AN37),"-"))</f>
        <v>TBC</v>
      </c>
      <c r="AP37" s="223" t="str">
        <f>IF(OR(AF37="",AG37="",AI37="",AK37="",AM37=""),"TBC",IF(OR(C37=Functionality!$H$4,(C37=Functionality!$I$4)),SUM(AF37*AH37*AJ37*AL37*AN37),"-"))</f>
        <v>TBC</v>
      </c>
      <c r="AQ37" s="223" t="str">
        <f>IF(OR(AF37="",AG37="",AI37="",AK37="",AM37=""),"TBC",IF(OR(C37=Functionality!$H$5,(C37=Functionality!$I$5)),SUM(AF37*AH37*AJ37*AL37*AN37),"-"))</f>
        <v>TBC</v>
      </c>
      <c r="AR37" s="63"/>
      <c r="AS37" s="222" t="str">
        <f>IF(AR37="","",VLOOKUP(AR37,Table14[],2,FALSE))</f>
        <v/>
      </c>
      <c r="AT37" s="63"/>
      <c r="AU37" s="222" t="str">
        <f>IF(AT37="","",VLOOKUP(AT37,Table16[],2,FALSE))</f>
        <v/>
      </c>
      <c r="AV37" s="63"/>
      <c r="AW37" s="71" t="str">
        <f>IF('Project Details'!$E$15=Functionality!$C$4,1,IF(AV37="","",VLOOKUP(AV37,Table15[],2,FALSE)))</f>
        <v/>
      </c>
      <c r="AX37" s="164" t="str">
        <f t="shared" si="15"/>
        <v>TBC</v>
      </c>
      <c r="AY37" s="164" t="str">
        <f t="shared" si="16"/>
        <v>TBC</v>
      </c>
      <c r="AZ37" s="164" t="str">
        <f t="shared" si="17"/>
        <v>TBC</v>
      </c>
      <c r="BA37" s="164" t="str">
        <f t="shared" si="12"/>
        <v>TBC</v>
      </c>
      <c r="BB37" s="164" t="str">
        <f t="shared" si="13"/>
        <v>TBC</v>
      </c>
      <c r="BC37" s="164" t="str">
        <f t="shared" si="14"/>
        <v>TBC</v>
      </c>
      <c r="BD37" s="175" t="s">
        <v>88</v>
      </c>
      <c r="BE37" s="175" t="s">
        <v>88</v>
      </c>
      <c r="BF37" s="175" t="s">
        <v>88</v>
      </c>
      <c r="BG37" s="164" t="str">
        <f>IF(OR(AX37="-"),"-",IF($AC37=Functionality!$K$4,AX37,IF($AC37=Functionality!$K$3,BA37,IF(AC37=Functionality!$K$5,BD37,"TBC"))))</f>
        <v>TBC</v>
      </c>
      <c r="BH37" s="164" t="str">
        <f>IF(OR(AY37="-"),"-",IF($AC37=Functionality!$K$4,AY37,IF($AC37=Functionality!$K$3,BB37,IF(AD37=Functionality!$K$5,BE37,"TBC"))))</f>
        <v>TBC</v>
      </c>
      <c r="BI37" s="164" t="str">
        <f>IF(OR(AZ37="-"),"-",IF($AC37=Functionality!$K$4,AZ37,IF($AC37=Functionality!$K$3,BC37,IF(AE37=Functionality!$K$5,BF37,"TBC"))))</f>
        <v>TBC</v>
      </c>
      <c r="BJ37" s="173"/>
      <c r="BK37" s="164" t="str">
        <f t="shared" si="3"/>
        <v>TBC</v>
      </c>
      <c r="BL37" s="164" t="str">
        <f t="shared" si="4"/>
        <v>TBC</v>
      </c>
      <c r="BM37" s="164" t="str">
        <f t="shared" si="5"/>
        <v>TBC</v>
      </c>
      <c r="BN37" s="176"/>
      <c r="BO37" s="164" t="str">
        <f t="shared" si="6"/>
        <v>TBC</v>
      </c>
      <c r="BP37" s="164" t="str">
        <f t="shared" si="7"/>
        <v>TBC</v>
      </c>
      <c r="BQ37" s="164" t="str">
        <f t="shared" si="8"/>
        <v>TBC</v>
      </c>
      <c r="BR37" s="67"/>
      <c r="BS37" s="91"/>
      <c r="BT37" s="9"/>
    </row>
    <row r="38" spans="2:72" ht="30" customHeight="1" x14ac:dyDescent="0.35">
      <c r="B38" s="89">
        <v>27</v>
      </c>
      <c r="C38" s="92"/>
      <c r="D38" s="92"/>
      <c r="E38" s="158"/>
      <c r="F38" s="159" t="str">
        <f t="shared" si="9"/>
        <v/>
      </c>
      <c r="G38" s="62" t="str">
        <f>IF(D38="","",VLOOKUP(D38,'Habitat Matrix'!$B$2:$D$261,2,FALSE))</f>
        <v/>
      </c>
      <c r="H38" s="71" t="str">
        <f>IF(G38="","",VLOOKUP(G38,Functionality!$B$11:$C$16,2,FALSE))</f>
        <v/>
      </c>
      <c r="I38" s="63"/>
      <c r="J38" s="222" t="str">
        <f>IF(I38="","",IF(OR(C38=Functionality!$I$5,'Unit Calculation'!C38=Functionality!$H$5),VLOOKUP(I38,Functionality!$E$20:$F$26,2,FALSE),VLOOKUP(I38,Functionality!$B$20:$C$26,2,FALSE)))</f>
        <v/>
      </c>
      <c r="K38" s="63"/>
      <c r="L38" s="222" t="str">
        <f>IF(K38="","",VLOOKUP(K38,Functionality!$B$30:$C$32,2,FALSE))</f>
        <v/>
      </c>
      <c r="M38" s="63"/>
      <c r="N38" s="71" t="str">
        <f>IF(M38="","",VLOOKUP(M38,Functionality!$B$36:$C$38,2,FALSE))</f>
        <v/>
      </c>
      <c r="O38" s="164" t="str">
        <f>IF(OR(F38="",G38="",I38="",K38="",M38=""),"TBC",IF(OR(C38=Functionality!$H$3,(C38=Functionality!$I$3)),SUM(F38*H38*J38*L38*N38),"-"))</f>
        <v>TBC</v>
      </c>
      <c r="P38" s="164" t="str">
        <f>IF(OR(F38="",G38="",I38="",K38="",M38=""),"TBC",IF(OR(C38=Functionality!$H$4,(C38=Functionality!$I$4)),SUM(F38*H38*J38*L38*N38),"-"))</f>
        <v>TBC</v>
      </c>
      <c r="Q38" s="164" t="str">
        <f>IF(OR(F38="",G38="",I38="",K38="",M38=""),"TBC",IF(OR(C38=Functionality!$H$5,(C38=Functionality!$I$5)),SUM(F38*H38*J38*L38*N38),"-"))</f>
        <v>TBC</v>
      </c>
      <c r="R38" s="67"/>
      <c r="S38" s="158"/>
      <c r="T38" s="159" t="str">
        <f t="shared" si="10"/>
        <v/>
      </c>
      <c r="U38" s="164" t="str">
        <f t="shared" si="2"/>
        <v>TBC</v>
      </c>
      <c r="V38" s="164" t="str">
        <f>IF(O38="TBC","TBC",IF(T38="","TBC",IF(OR(C38=Functionality!$H$3,(C38=Functionality!$I$3)),SUM(T38*H38*J38*L38*N38),"-")))</f>
        <v>TBC</v>
      </c>
      <c r="W38" s="164" t="str">
        <f>IF(O38="TBC","TBC",IF(T38="","TBC",IF(OR(C38=Functionality!$H$3,(C38=Functionality!$I$3)),SUM(U38*H38*J38*L38*N38),"-")))</f>
        <v>TBC</v>
      </c>
      <c r="X38" s="164" t="str">
        <f>IF(P38="TBC","TBC",IF(T38="","TBC",IF(OR(C38=Functionality!$H$4,(C38=Functionality!$I$4)),SUM(T38*H38*J38*L38*N38),"-")))</f>
        <v>TBC</v>
      </c>
      <c r="Y38" s="164" t="str">
        <f>IF(P38="TBC","TBC",IF(T38="","TBC",IF(OR(C38=Functionality!$H$4,(C38=Functionality!$I$4)),SUM(U38*H38*J38*L38*N38),"-")))</f>
        <v>TBC</v>
      </c>
      <c r="Z38" s="164" t="str">
        <f>IF(Q38="TBC","TBC",IF(T38="","TBC",IF(OR(C38=Functionality!$H$5,(C38=Functionality!$I$5)),SUM(T38*H38*J38*L38*N38),"-")))</f>
        <v>TBC</v>
      </c>
      <c r="AA38" s="164" t="str">
        <f>IF(Q38="TBC","TBC",IF(T38="","TBC",IF(OR(C38=Functionality!$H$5,(C38=Functionality!$I$5)),SUM(U38*H38*J38*L38*N38),"-")))</f>
        <v>TBC</v>
      </c>
      <c r="AB38" s="67"/>
      <c r="AC38" s="92"/>
      <c r="AD38" s="92"/>
      <c r="AE38" s="158"/>
      <c r="AF38" s="159" t="str">
        <f t="shared" si="11"/>
        <v/>
      </c>
      <c r="AG38" s="62" t="str">
        <f>IF(AD38="","",VLOOKUP(AD38,'Habitat Matrix'!$B$2:$D$261,2,FALSE))</f>
        <v/>
      </c>
      <c r="AH38" s="71" t="str">
        <f>IF(AG38="","",VLOOKUP(AG38,Functionality!$B$11:$C$16,2,FALSE))</f>
        <v/>
      </c>
      <c r="AI38" s="63"/>
      <c r="AJ38" s="222" t="str">
        <f>IF(AI38="","",IF(OR(C38=Functionality!$I$5,'Unit Calculation'!C38=Functionality!$H$5),VLOOKUP(AI38,Functionality!$E$20:$F$26,2,FALSE),VLOOKUP(AI38,Functionality!$B$20:$C$26,2,FALSE)))</f>
        <v/>
      </c>
      <c r="AK38" s="63"/>
      <c r="AL38" s="222" t="str">
        <f>IF(AK38="","",VLOOKUP(AK38,Functionality!$B$30:$C$32,2,FALSE))</f>
        <v/>
      </c>
      <c r="AM38" s="63"/>
      <c r="AN38" s="222" t="str">
        <f>IF(AM38="","",VLOOKUP(AM38,Functionality!$B$36:$C$38,2,FALSE))</f>
        <v/>
      </c>
      <c r="AO38" s="223" t="str">
        <f>IF(OR(AF38="",AG38="",AI38="",AK38="",AM38=""),"TBC",IF(OR(C38=Functionality!$H$3,(C38=Functionality!$I$3)),SUM(AF38*AH38*AJ38*AL38*AN38),"-"))</f>
        <v>TBC</v>
      </c>
      <c r="AP38" s="223" t="str">
        <f>IF(OR(AF38="",AG38="",AI38="",AK38="",AM38=""),"TBC",IF(OR(C38=Functionality!$H$4,(C38=Functionality!$I$4)),SUM(AF38*AH38*AJ38*AL38*AN38),"-"))</f>
        <v>TBC</v>
      </c>
      <c r="AQ38" s="223" t="str">
        <f>IF(OR(AF38="",AG38="",AI38="",AK38="",AM38=""),"TBC",IF(OR(C38=Functionality!$H$5,(C38=Functionality!$I$5)),SUM(AF38*AH38*AJ38*AL38*AN38),"-"))</f>
        <v>TBC</v>
      </c>
      <c r="AR38" s="63"/>
      <c r="AS38" s="222" t="str">
        <f>IF(AR38="","",VLOOKUP(AR38,Table14[],2,FALSE))</f>
        <v/>
      </c>
      <c r="AT38" s="63"/>
      <c r="AU38" s="222" t="str">
        <f>IF(AT38="","",VLOOKUP(AT38,Table16[],2,FALSE))</f>
        <v/>
      </c>
      <c r="AV38" s="63"/>
      <c r="AW38" s="71" t="str">
        <f>IF('Project Details'!$E$15=Functionality!$C$4,1,IF(AV38="","",VLOOKUP(AV38,Table15[],2,FALSE)))</f>
        <v/>
      </c>
      <c r="AX38" s="164" t="str">
        <f t="shared" si="15"/>
        <v>TBC</v>
      </c>
      <c r="AY38" s="164" t="str">
        <f t="shared" si="16"/>
        <v>TBC</v>
      </c>
      <c r="AZ38" s="164" t="str">
        <f t="shared" si="17"/>
        <v>TBC</v>
      </c>
      <c r="BA38" s="164" t="str">
        <f t="shared" si="12"/>
        <v>TBC</v>
      </c>
      <c r="BB38" s="164" t="str">
        <f t="shared" si="13"/>
        <v>TBC</v>
      </c>
      <c r="BC38" s="164" t="str">
        <f t="shared" si="14"/>
        <v>TBC</v>
      </c>
      <c r="BD38" s="175" t="s">
        <v>88</v>
      </c>
      <c r="BE38" s="175" t="s">
        <v>88</v>
      </c>
      <c r="BF38" s="175" t="s">
        <v>88</v>
      </c>
      <c r="BG38" s="164" t="str">
        <f>IF(OR(AX38="-"),"-",IF($AC38=Functionality!$K$4,AX38,IF($AC38=Functionality!$K$3,BA38,IF(AC38=Functionality!$K$5,BD38,"TBC"))))</f>
        <v>TBC</v>
      </c>
      <c r="BH38" s="164" t="str">
        <f>IF(OR(AY38="-"),"-",IF($AC38=Functionality!$K$4,AY38,IF($AC38=Functionality!$K$3,BB38,IF(AD38=Functionality!$K$5,BE38,"TBC"))))</f>
        <v>TBC</v>
      </c>
      <c r="BI38" s="164" t="str">
        <f>IF(OR(AZ38="-"),"-",IF($AC38=Functionality!$K$4,AZ38,IF($AC38=Functionality!$K$3,BC38,IF(AE38=Functionality!$K$5,BF38,"TBC"))))</f>
        <v>TBC</v>
      </c>
      <c r="BJ38" s="173"/>
      <c r="BK38" s="164" t="str">
        <f t="shared" si="3"/>
        <v>TBC</v>
      </c>
      <c r="BL38" s="164" t="str">
        <f t="shared" si="4"/>
        <v>TBC</v>
      </c>
      <c r="BM38" s="164" t="str">
        <f t="shared" si="5"/>
        <v>TBC</v>
      </c>
      <c r="BN38" s="176"/>
      <c r="BO38" s="164" t="str">
        <f t="shared" si="6"/>
        <v>TBC</v>
      </c>
      <c r="BP38" s="164" t="str">
        <f t="shared" si="7"/>
        <v>TBC</v>
      </c>
      <c r="BQ38" s="164" t="str">
        <f t="shared" si="8"/>
        <v>TBC</v>
      </c>
      <c r="BR38" s="67"/>
      <c r="BS38" s="91"/>
      <c r="BT38" s="9"/>
    </row>
    <row r="39" spans="2:72" ht="30" customHeight="1" x14ac:dyDescent="0.35">
      <c r="B39" s="89">
        <v>28</v>
      </c>
      <c r="C39" s="92"/>
      <c r="D39" s="92"/>
      <c r="E39" s="158"/>
      <c r="F39" s="159" t="str">
        <f t="shared" si="9"/>
        <v/>
      </c>
      <c r="G39" s="62" t="str">
        <f>IF(D39="","",VLOOKUP(D39,'Habitat Matrix'!$B$2:$D$261,2,FALSE))</f>
        <v/>
      </c>
      <c r="H39" s="71" t="str">
        <f>IF(G39="","",VLOOKUP(G39,Functionality!$B$11:$C$16,2,FALSE))</f>
        <v/>
      </c>
      <c r="I39" s="63"/>
      <c r="J39" s="222" t="str">
        <f>IF(I39="","",IF(OR(C39=Functionality!$I$5,'Unit Calculation'!C39=Functionality!$H$5),VLOOKUP(I39,Functionality!$E$20:$F$26,2,FALSE),VLOOKUP(I39,Functionality!$B$20:$C$26,2,FALSE)))</f>
        <v/>
      </c>
      <c r="K39" s="63"/>
      <c r="L39" s="222" t="str">
        <f>IF(K39="","",VLOOKUP(K39,Functionality!$B$30:$C$32,2,FALSE))</f>
        <v/>
      </c>
      <c r="M39" s="63"/>
      <c r="N39" s="71" t="str">
        <f>IF(M39="","",VLOOKUP(M39,Functionality!$B$36:$C$38,2,FALSE))</f>
        <v/>
      </c>
      <c r="O39" s="164" t="str">
        <f>IF(OR(F39="",G39="",I39="",K39="",M39=""),"TBC",IF(OR(C39=Functionality!$H$3,(C39=Functionality!$I$3)),SUM(F39*H39*J39*L39*N39),"-"))</f>
        <v>TBC</v>
      </c>
      <c r="P39" s="164" t="str">
        <f>IF(OR(F39="",G39="",I39="",K39="",M39=""),"TBC",IF(OR(C39=Functionality!$H$4,(C39=Functionality!$I$4)),SUM(F39*H39*J39*L39*N39),"-"))</f>
        <v>TBC</v>
      </c>
      <c r="Q39" s="164" t="str">
        <f>IF(OR(F39="",G39="",I39="",K39="",M39=""),"TBC",IF(OR(C39=Functionality!$H$5,(C39=Functionality!$I$5)),SUM(F39*H39*J39*L39*N39),"-"))</f>
        <v>TBC</v>
      </c>
      <c r="R39" s="67"/>
      <c r="S39" s="158"/>
      <c r="T39" s="159" t="str">
        <f t="shared" si="10"/>
        <v/>
      </c>
      <c r="U39" s="164" t="str">
        <f t="shared" si="2"/>
        <v>TBC</v>
      </c>
      <c r="V39" s="164" t="str">
        <f>IF(O39="TBC","TBC",IF(T39="","TBC",IF(OR(C39=Functionality!$H$3,(C39=Functionality!$I$3)),SUM(T39*H39*J39*L39*N39),"-")))</f>
        <v>TBC</v>
      </c>
      <c r="W39" s="164" t="str">
        <f>IF(O39="TBC","TBC",IF(T39="","TBC",IF(OR(C39=Functionality!$H$3,(C39=Functionality!$I$3)),SUM(U39*H39*J39*L39*N39),"-")))</f>
        <v>TBC</v>
      </c>
      <c r="X39" s="164" t="str">
        <f>IF(P39="TBC","TBC",IF(T39="","TBC",IF(OR(C39=Functionality!$H$4,(C39=Functionality!$I$4)),SUM(T39*H39*J39*L39*N39),"-")))</f>
        <v>TBC</v>
      </c>
      <c r="Y39" s="164" t="str">
        <f>IF(P39="TBC","TBC",IF(T39="","TBC",IF(OR(C39=Functionality!$H$4,(C39=Functionality!$I$4)),SUM(U39*H39*J39*L39*N39),"-")))</f>
        <v>TBC</v>
      </c>
      <c r="Z39" s="164" t="str">
        <f>IF(Q39="TBC","TBC",IF(T39="","TBC",IF(OR(C39=Functionality!$H$5,(C39=Functionality!$I$5)),SUM(T39*H39*J39*L39*N39),"-")))</f>
        <v>TBC</v>
      </c>
      <c r="AA39" s="164" t="str">
        <f>IF(Q39="TBC","TBC",IF(T39="","TBC",IF(OR(C39=Functionality!$H$5,(C39=Functionality!$I$5)),SUM(U39*H39*J39*L39*N39),"-")))</f>
        <v>TBC</v>
      </c>
      <c r="AB39" s="67"/>
      <c r="AC39" s="92"/>
      <c r="AD39" s="92"/>
      <c r="AE39" s="158"/>
      <c r="AF39" s="159" t="str">
        <f t="shared" si="11"/>
        <v/>
      </c>
      <c r="AG39" s="62" t="str">
        <f>IF(AD39="","",VLOOKUP(AD39,'Habitat Matrix'!$B$2:$D$261,2,FALSE))</f>
        <v/>
      </c>
      <c r="AH39" s="71" t="str">
        <f>IF(AG39="","",VLOOKUP(AG39,Functionality!$B$11:$C$16,2,FALSE))</f>
        <v/>
      </c>
      <c r="AI39" s="63"/>
      <c r="AJ39" s="222" t="str">
        <f>IF(AI39="","",IF(OR(C39=Functionality!$I$5,'Unit Calculation'!C39=Functionality!$H$5),VLOOKUP(AI39,Functionality!$E$20:$F$26,2,FALSE),VLOOKUP(AI39,Functionality!$B$20:$C$26,2,FALSE)))</f>
        <v/>
      </c>
      <c r="AK39" s="63"/>
      <c r="AL39" s="222" t="str">
        <f>IF(AK39="","",VLOOKUP(AK39,Functionality!$B$30:$C$32,2,FALSE))</f>
        <v/>
      </c>
      <c r="AM39" s="63"/>
      <c r="AN39" s="222" t="str">
        <f>IF(AM39="","",VLOOKUP(AM39,Functionality!$B$36:$C$38,2,FALSE))</f>
        <v/>
      </c>
      <c r="AO39" s="223" t="str">
        <f>IF(OR(AF39="",AG39="",AI39="",AK39="",AM39=""),"TBC",IF(OR(C39=Functionality!$H$3,(C39=Functionality!$I$3)),SUM(AF39*AH39*AJ39*AL39*AN39),"-"))</f>
        <v>TBC</v>
      </c>
      <c r="AP39" s="223" t="str">
        <f>IF(OR(AF39="",AG39="",AI39="",AK39="",AM39=""),"TBC",IF(OR(C39=Functionality!$H$4,(C39=Functionality!$I$4)),SUM(AF39*AH39*AJ39*AL39*AN39),"-"))</f>
        <v>TBC</v>
      </c>
      <c r="AQ39" s="223" t="str">
        <f>IF(OR(AF39="",AG39="",AI39="",AK39="",AM39=""),"TBC",IF(OR(C39=Functionality!$H$5,(C39=Functionality!$I$5)),SUM(AF39*AH39*AJ39*AL39*AN39),"-"))</f>
        <v>TBC</v>
      </c>
      <c r="AR39" s="63"/>
      <c r="AS39" s="222" t="str">
        <f>IF(AR39="","",VLOOKUP(AR39,Table14[],2,FALSE))</f>
        <v/>
      </c>
      <c r="AT39" s="63"/>
      <c r="AU39" s="222" t="str">
        <f>IF(AT39="","",VLOOKUP(AT39,Table16[],2,FALSE))</f>
        <v/>
      </c>
      <c r="AV39" s="63"/>
      <c r="AW39" s="71" t="str">
        <f>IF('Project Details'!$E$15=Functionality!$C$4,1,IF(AV39="","",VLOOKUP(AV39,Table15[],2,FALSE)))</f>
        <v/>
      </c>
      <c r="AX39" s="164" t="str">
        <f t="shared" si="15"/>
        <v>TBC</v>
      </c>
      <c r="AY39" s="164" t="str">
        <f t="shared" si="16"/>
        <v>TBC</v>
      </c>
      <c r="AZ39" s="164" t="str">
        <f t="shared" si="17"/>
        <v>TBC</v>
      </c>
      <c r="BA39" s="164" t="str">
        <f t="shared" si="12"/>
        <v>TBC</v>
      </c>
      <c r="BB39" s="164" t="str">
        <f t="shared" si="13"/>
        <v>TBC</v>
      </c>
      <c r="BC39" s="164" t="str">
        <f t="shared" si="14"/>
        <v>TBC</v>
      </c>
      <c r="BD39" s="175" t="s">
        <v>88</v>
      </c>
      <c r="BE39" s="175" t="s">
        <v>88</v>
      </c>
      <c r="BF39" s="175" t="s">
        <v>88</v>
      </c>
      <c r="BG39" s="164" t="str">
        <f>IF(OR(AX39="-"),"-",IF($AC39=Functionality!$K$4,AX39,IF($AC39=Functionality!$K$3,BA39,IF(AC39=Functionality!$K$5,BD39,"TBC"))))</f>
        <v>TBC</v>
      </c>
      <c r="BH39" s="164" t="str">
        <f>IF(OR(AY39="-"),"-",IF($AC39=Functionality!$K$4,AY39,IF($AC39=Functionality!$K$3,BB39,IF(AD39=Functionality!$K$5,BE39,"TBC"))))</f>
        <v>TBC</v>
      </c>
      <c r="BI39" s="164" t="str">
        <f>IF(OR(AZ39="-"),"-",IF($AC39=Functionality!$K$4,AZ39,IF($AC39=Functionality!$K$3,BC39,IF(AE39=Functionality!$K$5,BF39,"TBC"))))</f>
        <v>TBC</v>
      </c>
      <c r="BJ39" s="173"/>
      <c r="BK39" s="164" t="str">
        <f t="shared" si="3"/>
        <v>TBC</v>
      </c>
      <c r="BL39" s="164" t="str">
        <f t="shared" si="4"/>
        <v>TBC</v>
      </c>
      <c r="BM39" s="164" t="str">
        <f t="shared" si="5"/>
        <v>TBC</v>
      </c>
      <c r="BN39" s="176"/>
      <c r="BO39" s="164" t="str">
        <f t="shared" si="6"/>
        <v>TBC</v>
      </c>
      <c r="BP39" s="164" t="str">
        <f t="shared" si="7"/>
        <v>TBC</v>
      </c>
      <c r="BQ39" s="164" t="str">
        <f t="shared" si="8"/>
        <v>TBC</v>
      </c>
      <c r="BR39" s="67"/>
      <c r="BS39" s="91"/>
      <c r="BT39" s="9"/>
    </row>
    <row r="40" spans="2:72" ht="30" customHeight="1" x14ac:dyDescent="0.35">
      <c r="B40" s="89">
        <v>29</v>
      </c>
      <c r="C40" s="92"/>
      <c r="D40" s="92"/>
      <c r="E40" s="158"/>
      <c r="F40" s="159" t="str">
        <f t="shared" si="9"/>
        <v/>
      </c>
      <c r="G40" s="62" t="str">
        <f>IF(D40="","",VLOOKUP(D40,'Habitat Matrix'!$B$2:$D$261,2,FALSE))</f>
        <v/>
      </c>
      <c r="H40" s="71" t="str">
        <f>IF(G40="","",VLOOKUP(G40,Functionality!$B$11:$C$16,2,FALSE))</f>
        <v/>
      </c>
      <c r="I40" s="63"/>
      <c r="J40" s="222" t="str">
        <f>IF(I40="","",IF(OR(C40=Functionality!$I$5,'Unit Calculation'!C40=Functionality!$H$5),VLOOKUP(I40,Functionality!$E$20:$F$26,2,FALSE),VLOOKUP(I40,Functionality!$B$20:$C$26,2,FALSE)))</f>
        <v/>
      </c>
      <c r="K40" s="63"/>
      <c r="L40" s="222" t="str">
        <f>IF(K40="","",VLOOKUP(K40,Functionality!$B$30:$C$32,2,FALSE))</f>
        <v/>
      </c>
      <c r="M40" s="63"/>
      <c r="N40" s="71" t="str">
        <f>IF(M40="","",VLOOKUP(M40,Functionality!$B$36:$C$38,2,FALSE))</f>
        <v/>
      </c>
      <c r="O40" s="164" t="str">
        <f>IF(OR(F40="",G40="",I40="",K40="",M40=""),"TBC",IF(OR(C40=Functionality!$H$3,(C40=Functionality!$I$3)),SUM(F40*H40*J40*L40*N40),"-"))</f>
        <v>TBC</v>
      </c>
      <c r="P40" s="164" t="str">
        <f>IF(OR(F40="",G40="",I40="",K40="",M40=""),"TBC",IF(OR(C40=Functionality!$H$4,(C40=Functionality!$I$4)),SUM(F40*H40*J40*L40*N40),"-"))</f>
        <v>TBC</v>
      </c>
      <c r="Q40" s="164" t="str">
        <f>IF(OR(F40="",G40="",I40="",K40="",M40=""),"TBC",IF(OR(C40=Functionality!$H$5,(C40=Functionality!$I$5)),SUM(F40*H40*J40*L40*N40),"-"))</f>
        <v>TBC</v>
      </c>
      <c r="R40" s="67"/>
      <c r="S40" s="158"/>
      <c r="T40" s="159" t="str">
        <f t="shared" si="10"/>
        <v/>
      </c>
      <c r="U40" s="164" t="str">
        <f t="shared" si="2"/>
        <v>TBC</v>
      </c>
      <c r="V40" s="164" t="str">
        <f>IF(O40="TBC","TBC",IF(T40="","TBC",IF(OR(C40=Functionality!$H$3,(C40=Functionality!$I$3)),SUM(T40*H40*J40*L40*N40),"-")))</f>
        <v>TBC</v>
      </c>
      <c r="W40" s="164" t="str">
        <f>IF(O40="TBC","TBC",IF(T40="","TBC",IF(OR(C40=Functionality!$H$3,(C40=Functionality!$I$3)),SUM(U40*H40*J40*L40*N40),"-")))</f>
        <v>TBC</v>
      </c>
      <c r="X40" s="164" t="str">
        <f>IF(P40="TBC","TBC",IF(T40="","TBC",IF(OR(C40=Functionality!$H$4,(C40=Functionality!$I$4)),SUM(T40*H40*J40*L40*N40),"-")))</f>
        <v>TBC</v>
      </c>
      <c r="Y40" s="164" t="str">
        <f>IF(P40="TBC","TBC",IF(T40="","TBC",IF(OR(C40=Functionality!$H$4,(C40=Functionality!$I$4)),SUM(U40*H40*J40*L40*N40),"-")))</f>
        <v>TBC</v>
      </c>
      <c r="Z40" s="164" t="str">
        <f>IF(Q40="TBC","TBC",IF(T40="","TBC",IF(OR(C40=Functionality!$H$5,(C40=Functionality!$I$5)),SUM(T40*H40*J40*L40*N40),"-")))</f>
        <v>TBC</v>
      </c>
      <c r="AA40" s="164" t="str">
        <f>IF(Q40="TBC","TBC",IF(T40="","TBC",IF(OR(C40=Functionality!$H$5,(C40=Functionality!$I$5)),SUM(U40*H40*J40*L40*N40),"-")))</f>
        <v>TBC</v>
      </c>
      <c r="AB40" s="67"/>
      <c r="AC40" s="92"/>
      <c r="AD40" s="92"/>
      <c r="AE40" s="158"/>
      <c r="AF40" s="159" t="str">
        <f t="shared" si="11"/>
        <v/>
      </c>
      <c r="AG40" s="62" t="str">
        <f>IF(AD40="","",VLOOKUP(AD40,'Habitat Matrix'!$B$2:$D$261,2,FALSE))</f>
        <v/>
      </c>
      <c r="AH40" s="71" t="str">
        <f>IF(AG40="","",VLOOKUP(AG40,Functionality!$B$11:$C$16,2,FALSE))</f>
        <v/>
      </c>
      <c r="AI40" s="63"/>
      <c r="AJ40" s="222" t="str">
        <f>IF(AI40="","",IF(OR(C40=Functionality!$I$5,'Unit Calculation'!C40=Functionality!$H$5),VLOOKUP(AI40,Functionality!$E$20:$F$26,2,FALSE),VLOOKUP(AI40,Functionality!$B$20:$C$26,2,FALSE)))</f>
        <v/>
      </c>
      <c r="AK40" s="63"/>
      <c r="AL40" s="222" t="str">
        <f>IF(AK40="","",VLOOKUP(AK40,Functionality!$B$30:$C$32,2,FALSE))</f>
        <v/>
      </c>
      <c r="AM40" s="63"/>
      <c r="AN40" s="222" t="str">
        <f>IF(AM40="","",VLOOKUP(AM40,Functionality!$B$36:$C$38,2,FALSE))</f>
        <v/>
      </c>
      <c r="AO40" s="223" t="str">
        <f>IF(OR(AF40="",AG40="",AI40="",AK40="",AM40=""),"TBC",IF(OR(C40=Functionality!$H$3,(C40=Functionality!$I$3)),SUM(AF40*AH40*AJ40*AL40*AN40),"-"))</f>
        <v>TBC</v>
      </c>
      <c r="AP40" s="223" t="str">
        <f>IF(OR(AF40="",AG40="",AI40="",AK40="",AM40=""),"TBC",IF(OR(C40=Functionality!$H$4,(C40=Functionality!$I$4)),SUM(AF40*AH40*AJ40*AL40*AN40),"-"))</f>
        <v>TBC</v>
      </c>
      <c r="AQ40" s="223" t="str">
        <f>IF(OR(AF40="",AG40="",AI40="",AK40="",AM40=""),"TBC",IF(OR(C40=Functionality!$H$5,(C40=Functionality!$I$5)),SUM(AF40*AH40*AJ40*AL40*AN40),"-"))</f>
        <v>TBC</v>
      </c>
      <c r="AR40" s="63"/>
      <c r="AS40" s="222" t="str">
        <f>IF(AR40="","",VLOOKUP(AR40,Table14[],2,FALSE))</f>
        <v/>
      </c>
      <c r="AT40" s="63"/>
      <c r="AU40" s="222" t="str">
        <f>IF(AT40="","",VLOOKUP(AT40,Table16[],2,FALSE))</f>
        <v/>
      </c>
      <c r="AV40" s="63"/>
      <c r="AW40" s="71" t="str">
        <f>IF('Project Details'!$E$15=Functionality!$C$4,1,IF(AV40="","",VLOOKUP(AV40,Table15[],2,FALSE)))</f>
        <v/>
      </c>
      <c r="AX40" s="164" t="str">
        <f t="shared" si="15"/>
        <v>TBC</v>
      </c>
      <c r="AY40" s="164" t="str">
        <f t="shared" si="16"/>
        <v>TBC</v>
      </c>
      <c r="AZ40" s="164" t="str">
        <f t="shared" si="17"/>
        <v>TBC</v>
      </c>
      <c r="BA40" s="164" t="str">
        <f t="shared" si="12"/>
        <v>TBC</v>
      </c>
      <c r="BB40" s="164" t="str">
        <f t="shared" si="13"/>
        <v>TBC</v>
      </c>
      <c r="BC40" s="164" t="str">
        <f t="shared" si="14"/>
        <v>TBC</v>
      </c>
      <c r="BD40" s="175" t="s">
        <v>88</v>
      </c>
      <c r="BE40" s="175" t="s">
        <v>88</v>
      </c>
      <c r="BF40" s="175" t="s">
        <v>88</v>
      </c>
      <c r="BG40" s="164" t="str">
        <f>IF(OR(AX40="-"),"-",IF($AC40=Functionality!$K$4,AX40,IF($AC40=Functionality!$K$3,BA40,IF(AC40=Functionality!$K$5,BD40,"TBC"))))</f>
        <v>TBC</v>
      </c>
      <c r="BH40" s="164" t="str">
        <f>IF(OR(AY40="-"),"-",IF($AC40=Functionality!$K$4,AY40,IF($AC40=Functionality!$K$3,BB40,IF(AD40=Functionality!$K$5,BE40,"TBC"))))</f>
        <v>TBC</v>
      </c>
      <c r="BI40" s="164" t="str">
        <f>IF(OR(AZ40="-"),"-",IF($AC40=Functionality!$K$4,AZ40,IF($AC40=Functionality!$K$3,BC40,IF(AE40=Functionality!$K$5,BF40,"TBC"))))</f>
        <v>TBC</v>
      </c>
      <c r="BJ40" s="173"/>
      <c r="BK40" s="164" t="str">
        <f t="shared" si="3"/>
        <v>TBC</v>
      </c>
      <c r="BL40" s="164" t="str">
        <f t="shared" si="4"/>
        <v>TBC</v>
      </c>
      <c r="BM40" s="164" t="str">
        <f t="shared" si="5"/>
        <v>TBC</v>
      </c>
      <c r="BN40" s="176"/>
      <c r="BO40" s="164" t="str">
        <f t="shared" si="6"/>
        <v>TBC</v>
      </c>
      <c r="BP40" s="164" t="str">
        <f t="shared" si="7"/>
        <v>TBC</v>
      </c>
      <c r="BQ40" s="164" t="str">
        <f t="shared" si="8"/>
        <v>TBC</v>
      </c>
      <c r="BR40" s="67"/>
      <c r="BS40" s="91"/>
      <c r="BT40" s="9"/>
    </row>
    <row r="41" spans="2:72" ht="30" customHeight="1" x14ac:dyDescent="0.35">
      <c r="B41" s="89">
        <v>30</v>
      </c>
      <c r="C41" s="92"/>
      <c r="D41" s="92"/>
      <c r="E41" s="158"/>
      <c r="F41" s="159" t="str">
        <f t="shared" si="9"/>
        <v/>
      </c>
      <c r="G41" s="62" t="str">
        <f>IF(D41="","",VLOOKUP(D41,'Habitat Matrix'!$B$2:$D$261,2,FALSE))</f>
        <v/>
      </c>
      <c r="H41" s="71" t="str">
        <f>IF(G41="","",VLOOKUP(G41,Functionality!$B$11:$C$16,2,FALSE))</f>
        <v/>
      </c>
      <c r="I41" s="63"/>
      <c r="J41" s="222" t="str">
        <f>IF(I41="","",IF(OR(C41=Functionality!$I$5,'Unit Calculation'!C41=Functionality!$H$5),VLOOKUP(I41,Functionality!$E$20:$F$26,2,FALSE),VLOOKUP(I41,Functionality!$B$20:$C$26,2,FALSE)))</f>
        <v/>
      </c>
      <c r="K41" s="63"/>
      <c r="L41" s="222" t="str">
        <f>IF(K41="","",VLOOKUP(K41,Functionality!$B$30:$C$32,2,FALSE))</f>
        <v/>
      </c>
      <c r="M41" s="63"/>
      <c r="N41" s="71" t="str">
        <f>IF(M41="","",VLOOKUP(M41,Functionality!$B$36:$C$38,2,FALSE))</f>
        <v/>
      </c>
      <c r="O41" s="164" t="str">
        <f>IF(OR(F41="",G41="",I41="",K41="",M41=""),"TBC",IF(OR(C41=Functionality!$H$3,(C41=Functionality!$I$3)),SUM(F41*H41*J41*L41*N41),"-"))</f>
        <v>TBC</v>
      </c>
      <c r="P41" s="164" t="str">
        <f>IF(OR(F41="",G41="",I41="",K41="",M41=""),"TBC",IF(OR(C41=Functionality!$H$4,(C41=Functionality!$I$4)),SUM(F41*H41*J41*L41*N41),"-"))</f>
        <v>TBC</v>
      </c>
      <c r="Q41" s="164" t="str">
        <f>IF(OR(F41="",G41="",I41="",K41="",M41=""),"TBC",IF(OR(C41=Functionality!$H$5,(C41=Functionality!$I$5)),SUM(F41*H41*J41*L41*N41),"-"))</f>
        <v>TBC</v>
      </c>
      <c r="R41" s="67"/>
      <c r="S41" s="158"/>
      <c r="T41" s="159" t="str">
        <f t="shared" si="10"/>
        <v/>
      </c>
      <c r="U41" s="164" t="str">
        <f t="shared" si="2"/>
        <v>TBC</v>
      </c>
      <c r="V41" s="164" t="str">
        <f>IF(O41="TBC","TBC",IF(T41="","TBC",IF(OR(C41=Functionality!$H$3,(C41=Functionality!$I$3)),SUM(T41*H41*J41*L41*N41),"-")))</f>
        <v>TBC</v>
      </c>
      <c r="W41" s="164" t="str">
        <f>IF(O41="TBC","TBC",IF(T41="","TBC",IF(OR(C41=Functionality!$H$3,(C41=Functionality!$I$3)),SUM(U41*H41*J41*L41*N41),"-")))</f>
        <v>TBC</v>
      </c>
      <c r="X41" s="164" t="str">
        <f>IF(P41="TBC","TBC",IF(T41="","TBC",IF(OR(C41=Functionality!$H$4,(C41=Functionality!$I$4)),SUM(T41*H41*J41*L41*N41),"-")))</f>
        <v>TBC</v>
      </c>
      <c r="Y41" s="164" t="str">
        <f>IF(P41="TBC","TBC",IF(T41="","TBC",IF(OR(C41=Functionality!$H$4,(C41=Functionality!$I$4)),SUM(U41*H41*J41*L41*N41),"-")))</f>
        <v>TBC</v>
      </c>
      <c r="Z41" s="164" t="str">
        <f>IF(Q41="TBC","TBC",IF(T41="","TBC",IF(OR(C41=Functionality!$H$5,(C41=Functionality!$I$5)),SUM(T41*H41*J41*L41*N41),"-")))</f>
        <v>TBC</v>
      </c>
      <c r="AA41" s="164" t="str">
        <f>IF(Q41="TBC","TBC",IF(T41="","TBC",IF(OR(C41=Functionality!$H$5,(C41=Functionality!$I$5)),SUM(U41*H41*J41*L41*N41),"-")))</f>
        <v>TBC</v>
      </c>
      <c r="AB41" s="67"/>
      <c r="AC41" s="92"/>
      <c r="AD41" s="92"/>
      <c r="AE41" s="158"/>
      <c r="AF41" s="159" t="str">
        <f t="shared" si="11"/>
        <v/>
      </c>
      <c r="AG41" s="62" t="str">
        <f>IF(AD41="","",VLOOKUP(AD41,'Habitat Matrix'!$B$2:$D$261,2,FALSE))</f>
        <v/>
      </c>
      <c r="AH41" s="71" t="str">
        <f>IF(AG41="","",VLOOKUP(AG41,Functionality!$B$11:$C$16,2,FALSE))</f>
        <v/>
      </c>
      <c r="AI41" s="63"/>
      <c r="AJ41" s="222" t="str">
        <f>IF(AI41="","",IF(OR(C41=Functionality!$I$5,'Unit Calculation'!C41=Functionality!$H$5),VLOOKUP(AI41,Functionality!$E$20:$F$26,2,FALSE),VLOOKUP(AI41,Functionality!$B$20:$C$26,2,FALSE)))</f>
        <v/>
      </c>
      <c r="AK41" s="63"/>
      <c r="AL41" s="222" t="str">
        <f>IF(AK41="","",VLOOKUP(AK41,Functionality!$B$30:$C$32,2,FALSE))</f>
        <v/>
      </c>
      <c r="AM41" s="63"/>
      <c r="AN41" s="222" t="str">
        <f>IF(AM41="","",VLOOKUP(AM41,Functionality!$B$36:$C$38,2,FALSE))</f>
        <v/>
      </c>
      <c r="AO41" s="223" t="str">
        <f>IF(OR(AF41="",AG41="",AI41="",AK41="",AM41=""),"TBC",IF(OR(C41=Functionality!$H$3,(C41=Functionality!$I$3)),SUM(AF41*AH41*AJ41*AL41*AN41),"-"))</f>
        <v>TBC</v>
      </c>
      <c r="AP41" s="223" t="str">
        <f>IF(OR(AF41="",AG41="",AI41="",AK41="",AM41=""),"TBC",IF(OR(C41=Functionality!$H$4,(C41=Functionality!$I$4)),SUM(AF41*AH41*AJ41*AL41*AN41),"-"))</f>
        <v>TBC</v>
      </c>
      <c r="AQ41" s="223" t="str">
        <f>IF(OR(AF41="",AG41="",AI41="",AK41="",AM41=""),"TBC",IF(OR(C41=Functionality!$H$5,(C41=Functionality!$I$5)),SUM(AF41*AH41*AJ41*AL41*AN41),"-"))</f>
        <v>TBC</v>
      </c>
      <c r="AR41" s="63"/>
      <c r="AS41" s="222" t="str">
        <f>IF(AR41="","",VLOOKUP(AR41,Table14[],2,FALSE))</f>
        <v/>
      </c>
      <c r="AT41" s="63"/>
      <c r="AU41" s="222" t="str">
        <f>IF(AT41="","",VLOOKUP(AT41,Table16[],2,FALSE))</f>
        <v/>
      </c>
      <c r="AV41" s="63"/>
      <c r="AW41" s="71" t="str">
        <f>IF('Project Details'!$E$15=Functionality!$C$4,1,IF(AV41="","",VLOOKUP(AV41,Table15[],2,FALSE)))</f>
        <v/>
      </c>
      <c r="AX41" s="164" t="str">
        <f t="shared" si="15"/>
        <v>TBC</v>
      </c>
      <c r="AY41" s="164" t="str">
        <f t="shared" si="16"/>
        <v>TBC</v>
      </c>
      <c r="AZ41" s="164" t="str">
        <f t="shared" si="17"/>
        <v>TBC</v>
      </c>
      <c r="BA41" s="164" t="str">
        <f t="shared" si="12"/>
        <v>TBC</v>
      </c>
      <c r="BB41" s="164" t="str">
        <f t="shared" si="13"/>
        <v>TBC</v>
      </c>
      <c r="BC41" s="164" t="str">
        <f t="shared" si="14"/>
        <v>TBC</v>
      </c>
      <c r="BD41" s="175" t="s">
        <v>88</v>
      </c>
      <c r="BE41" s="175" t="s">
        <v>88</v>
      </c>
      <c r="BF41" s="175" t="s">
        <v>88</v>
      </c>
      <c r="BG41" s="164" t="str">
        <f>IF(OR(AX41="-"),"-",IF($AC41=Functionality!$K$4,AX41,IF($AC41=Functionality!$K$3,BA41,IF(AC41=Functionality!$K$5,BD41,"TBC"))))</f>
        <v>TBC</v>
      </c>
      <c r="BH41" s="164" t="str">
        <f>IF(OR(AY41="-"),"-",IF($AC41=Functionality!$K$4,AY41,IF($AC41=Functionality!$K$3,BB41,IF(AD41=Functionality!$K$5,BE41,"TBC"))))</f>
        <v>TBC</v>
      </c>
      <c r="BI41" s="164" t="str">
        <f>IF(OR(AZ41="-"),"-",IF($AC41=Functionality!$K$4,AZ41,IF($AC41=Functionality!$K$3,BC41,IF(AE41=Functionality!$K$5,BF41,"TBC"))))</f>
        <v>TBC</v>
      </c>
      <c r="BJ41" s="173"/>
      <c r="BK41" s="164" t="str">
        <f t="shared" si="3"/>
        <v>TBC</v>
      </c>
      <c r="BL41" s="164" t="str">
        <f t="shared" si="4"/>
        <v>TBC</v>
      </c>
      <c r="BM41" s="164" t="str">
        <f t="shared" si="5"/>
        <v>TBC</v>
      </c>
      <c r="BN41" s="176"/>
      <c r="BO41" s="164" t="str">
        <f t="shared" si="6"/>
        <v>TBC</v>
      </c>
      <c r="BP41" s="164" t="str">
        <f t="shared" si="7"/>
        <v>TBC</v>
      </c>
      <c r="BQ41" s="164" t="str">
        <f t="shared" si="8"/>
        <v>TBC</v>
      </c>
      <c r="BR41" s="67"/>
      <c r="BS41" s="91"/>
      <c r="BT41" s="9"/>
    </row>
    <row r="42" spans="2:72" ht="30" customHeight="1" x14ac:dyDescent="0.35">
      <c r="B42" s="89">
        <v>31</v>
      </c>
      <c r="C42" s="92"/>
      <c r="D42" s="92"/>
      <c r="E42" s="158"/>
      <c r="F42" s="159" t="str">
        <f t="shared" si="9"/>
        <v/>
      </c>
      <c r="G42" s="62" t="str">
        <f>IF(D42="","",VLOOKUP(D42,'Habitat Matrix'!$B$2:$D$261,2,FALSE))</f>
        <v/>
      </c>
      <c r="H42" s="71" t="str">
        <f>IF(G42="","",VLOOKUP(G42,Functionality!$B$11:$C$16,2,FALSE))</f>
        <v/>
      </c>
      <c r="I42" s="63"/>
      <c r="J42" s="222" t="str">
        <f>IF(I42="","",IF(OR(C42=Functionality!$I$5,'Unit Calculation'!C42=Functionality!$H$5),VLOOKUP(I42,Functionality!$E$20:$F$26,2,FALSE),VLOOKUP(I42,Functionality!$B$20:$C$26,2,FALSE)))</f>
        <v/>
      </c>
      <c r="K42" s="63"/>
      <c r="L42" s="222" t="str">
        <f>IF(K42="","",VLOOKUP(K42,Functionality!$B$30:$C$32,2,FALSE))</f>
        <v/>
      </c>
      <c r="M42" s="63"/>
      <c r="N42" s="71" t="str">
        <f>IF(M42="","",VLOOKUP(M42,Functionality!$B$36:$C$38,2,FALSE))</f>
        <v/>
      </c>
      <c r="O42" s="164" t="str">
        <f>IF(OR(F42="",G42="",I42="",K42="",M42=""),"TBC",IF(OR(C42=Functionality!$H$3,(C42=Functionality!$I$3)),SUM(F42*H42*J42*L42*N42),"-"))</f>
        <v>TBC</v>
      </c>
      <c r="P42" s="164" t="str">
        <f>IF(OR(F42="",G42="",I42="",K42="",M42=""),"TBC",IF(OR(C42=Functionality!$H$4,(C42=Functionality!$I$4)),SUM(F42*H42*J42*L42*N42),"-"))</f>
        <v>TBC</v>
      </c>
      <c r="Q42" s="164" t="str">
        <f>IF(OR(F42="",G42="",I42="",K42="",M42=""),"TBC",IF(OR(C42=Functionality!$H$5,(C42=Functionality!$I$5)),SUM(F42*H42*J42*L42*N42),"-"))</f>
        <v>TBC</v>
      </c>
      <c r="R42" s="67"/>
      <c r="S42" s="158"/>
      <c r="T42" s="159" t="str">
        <f t="shared" si="10"/>
        <v/>
      </c>
      <c r="U42" s="164" t="str">
        <f t="shared" si="2"/>
        <v>TBC</v>
      </c>
      <c r="V42" s="164" t="str">
        <f>IF(O42="TBC","TBC",IF(T42="","TBC",IF(OR(C42=Functionality!$H$3,(C42=Functionality!$I$3)),SUM(T42*H42*J42*L42*N42),"-")))</f>
        <v>TBC</v>
      </c>
      <c r="W42" s="164" t="str">
        <f>IF(O42="TBC","TBC",IF(T42="","TBC",IF(OR(C42=Functionality!$H$3,(C42=Functionality!$I$3)),SUM(U42*H42*J42*L42*N42),"-")))</f>
        <v>TBC</v>
      </c>
      <c r="X42" s="164" t="str">
        <f>IF(P42="TBC","TBC",IF(T42="","TBC",IF(OR(C42=Functionality!$H$4,(C42=Functionality!$I$4)),SUM(T42*H42*J42*L42*N42),"-")))</f>
        <v>TBC</v>
      </c>
      <c r="Y42" s="164" t="str">
        <f>IF(P42="TBC","TBC",IF(T42="","TBC",IF(OR(C42=Functionality!$H$4,(C42=Functionality!$I$4)),SUM(U42*H42*J42*L42*N42),"-")))</f>
        <v>TBC</v>
      </c>
      <c r="Z42" s="164" t="str">
        <f>IF(Q42="TBC","TBC",IF(T42="","TBC",IF(OR(C42=Functionality!$H$5,(C42=Functionality!$I$5)),SUM(T42*H42*J42*L42*N42),"-")))</f>
        <v>TBC</v>
      </c>
      <c r="AA42" s="164" t="str">
        <f>IF(Q42="TBC","TBC",IF(T42="","TBC",IF(OR(C42=Functionality!$H$5,(C42=Functionality!$I$5)),SUM(U42*H42*J42*L42*N42),"-")))</f>
        <v>TBC</v>
      </c>
      <c r="AB42" s="67"/>
      <c r="AC42" s="92"/>
      <c r="AD42" s="92"/>
      <c r="AE42" s="158"/>
      <c r="AF42" s="159" t="str">
        <f t="shared" si="11"/>
        <v/>
      </c>
      <c r="AG42" s="62" t="str">
        <f>IF(AD42="","",VLOOKUP(AD42,'Habitat Matrix'!$B$2:$D$261,2,FALSE))</f>
        <v/>
      </c>
      <c r="AH42" s="71" t="str">
        <f>IF(AG42="","",VLOOKUP(AG42,Functionality!$B$11:$C$16,2,FALSE))</f>
        <v/>
      </c>
      <c r="AI42" s="63"/>
      <c r="AJ42" s="222" t="str">
        <f>IF(AI42="","",IF(OR(C42=Functionality!$I$5,'Unit Calculation'!C42=Functionality!$H$5),VLOOKUP(AI42,Functionality!$E$20:$F$26,2,FALSE),VLOOKUP(AI42,Functionality!$B$20:$C$26,2,FALSE)))</f>
        <v/>
      </c>
      <c r="AK42" s="63"/>
      <c r="AL42" s="222" t="str">
        <f>IF(AK42="","",VLOOKUP(AK42,Functionality!$B$30:$C$32,2,FALSE))</f>
        <v/>
      </c>
      <c r="AM42" s="63"/>
      <c r="AN42" s="222" t="str">
        <f>IF(AM42="","",VLOOKUP(AM42,Functionality!$B$36:$C$38,2,FALSE))</f>
        <v/>
      </c>
      <c r="AO42" s="223" t="str">
        <f>IF(OR(AF42="",AG42="",AI42="",AK42="",AM42=""),"TBC",IF(OR(C42=Functionality!$H$3,(C42=Functionality!$I$3)),SUM(AF42*AH42*AJ42*AL42*AN42),"-"))</f>
        <v>TBC</v>
      </c>
      <c r="AP42" s="223" t="str">
        <f>IF(OR(AF42="",AG42="",AI42="",AK42="",AM42=""),"TBC",IF(OR(C42=Functionality!$H$4,(C42=Functionality!$I$4)),SUM(AF42*AH42*AJ42*AL42*AN42),"-"))</f>
        <v>TBC</v>
      </c>
      <c r="AQ42" s="223" t="str">
        <f>IF(OR(AF42="",AG42="",AI42="",AK42="",AM42=""),"TBC",IF(OR(C42=Functionality!$H$5,(C42=Functionality!$I$5)),SUM(AF42*AH42*AJ42*AL42*AN42),"-"))</f>
        <v>TBC</v>
      </c>
      <c r="AR42" s="63"/>
      <c r="AS42" s="222" t="str">
        <f>IF(AR42="","",VLOOKUP(AR42,Table14[],2,FALSE))</f>
        <v/>
      </c>
      <c r="AT42" s="63"/>
      <c r="AU42" s="222" t="str">
        <f>IF(AT42="","",VLOOKUP(AT42,Table16[],2,FALSE))</f>
        <v/>
      </c>
      <c r="AV42" s="63"/>
      <c r="AW42" s="71" t="str">
        <f>IF('Project Details'!$E$15=Functionality!$C$4,1,IF(AV42="","",VLOOKUP(AV42,Table15[],2,FALSE)))</f>
        <v/>
      </c>
      <c r="AX42" s="164" t="str">
        <f t="shared" si="15"/>
        <v>TBC</v>
      </c>
      <c r="AY42" s="164" t="str">
        <f t="shared" si="16"/>
        <v>TBC</v>
      </c>
      <c r="AZ42" s="164" t="str">
        <f t="shared" si="17"/>
        <v>TBC</v>
      </c>
      <c r="BA42" s="164" t="str">
        <f t="shared" si="12"/>
        <v>TBC</v>
      </c>
      <c r="BB42" s="164" t="str">
        <f t="shared" si="13"/>
        <v>TBC</v>
      </c>
      <c r="BC42" s="164" t="str">
        <f t="shared" si="14"/>
        <v>TBC</v>
      </c>
      <c r="BD42" s="175" t="s">
        <v>88</v>
      </c>
      <c r="BE42" s="175" t="s">
        <v>88</v>
      </c>
      <c r="BF42" s="175" t="s">
        <v>88</v>
      </c>
      <c r="BG42" s="164" t="str">
        <f>IF(OR(AX42="-"),"-",IF($AC42=Functionality!$K$4,AX42,IF($AC42=Functionality!$K$3,BA42,IF(AC42=Functionality!$K$5,BD42,"TBC"))))</f>
        <v>TBC</v>
      </c>
      <c r="BH42" s="164" t="str">
        <f>IF(OR(AY42="-"),"-",IF($AC42=Functionality!$K$4,AY42,IF($AC42=Functionality!$K$3,BB42,IF(AD42=Functionality!$K$5,BE42,"TBC"))))</f>
        <v>TBC</v>
      </c>
      <c r="BI42" s="164" t="str">
        <f>IF(OR(AZ42="-"),"-",IF($AC42=Functionality!$K$4,AZ42,IF($AC42=Functionality!$K$3,BC42,IF(AE42=Functionality!$K$5,BF42,"TBC"))))</f>
        <v>TBC</v>
      </c>
      <c r="BJ42" s="173"/>
      <c r="BK42" s="164" t="str">
        <f t="shared" si="3"/>
        <v>TBC</v>
      </c>
      <c r="BL42" s="164" t="str">
        <f t="shared" si="4"/>
        <v>TBC</v>
      </c>
      <c r="BM42" s="164" t="str">
        <f t="shared" si="5"/>
        <v>TBC</v>
      </c>
      <c r="BN42" s="176"/>
      <c r="BO42" s="164" t="str">
        <f t="shared" si="6"/>
        <v>TBC</v>
      </c>
      <c r="BP42" s="164" t="str">
        <f t="shared" si="7"/>
        <v>TBC</v>
      </c>
      <c r="BQ42" s="164" t="str">
        <f t="shared" si="8"/>
        <v>TBC</v>
      </c>
      <c r="BR42" s="67"/>
      <c r="BS42" s="91"/>
      <c r="BT42" s="9"/>
    </row>
    <row r="43" spans="2:72" ht="30" customHeight="1" x14ac:dyDescent="0.35">
      <c r="B43" s="89">
        <v>32</v>
      </c>
      <c r="C43" s="92"/>
      <c r="D43" s="92"/>
      <c r="E43" s="158"/>
      <c r="F43" s="159" t="str">
        <f t="shared" si="9"/>
        <v/>
      </c>
      <c r="G43" s="62" t="str">
        <f>IF(D43="","",VLOOKUP(D43,'Habitat Matrix'!$B$2:$D$261,2,FALSE))</f>
        <v/>
      </c>
      <c r="H43" s="71" t="str">
        <f>IF(G43="","",VLOOKUP(G43,Functionality!$B$11:$C$16,2,FALSE))</f>
        <v/>
      </c>
      <c r="I43" s="63"/>
      <c r="J43" s="222" t="str">
        <f>IF(I43="","",IF(OR(C43=Functionality!$I$5,'Unit Calculation'!C43=Functionality!$H$5),VLOOKUP(I43,Functionality!$E$20:$F$26,2,FALSE),VLOOKUP(I43,Functionality!$B$20:$C$26,2,FALSE)))</f>
        <v/>
      </c>
      <c r="K43" s="63"/>
      <c r="L43" s="222" t="str">
        <f>IF(K43="","",VLOOKUP(K43,Functionality!$B$30:$C$32,2,FALSE))</f>
        <v/>
      </c>
      <c r="M43" s="63"/>
      <c r="N43" s="71" t="str">
        <f>IF(M43="","",VLOOKUP(M43,Functionality!$B$36:$C$38,2,FALSE))</f>
        <v/>
      </c>
      <c r="O43" s="164" t="str">
        <f>IF(OR(F43="",G43="",I43="",K43="",M43=""),"TBC",IF(OR(C43=Functionality!$H$3,(C43=Functionality!$I$3)),SUM(F43*H43*J43*L43*N43),"-"))</f>
        <v>TBC</v>
      </c>
      <c r="P43" s="164" t="str">
        <f>IF(OR(F43="",G43="",I43="",K43="",M43=""),"TBC",IF(OR(C43=Functionality!$H$4,(C43=Functionality!$I$4)),SUM(F43*H43*J43*L43*N43),"-"))</f>
        <v>TBC</v>
      </c>
      <c r="Q43" s="164" t="str">
        <f>IF(OR(F43="",G43="",I43="",K43="",M43=""),"TBC",IF(OR(C43=Functionality!$H$5,(C43=Functionality!$I$5)),SUM(F43*H43*J43*L43*N43),"-"))</f>
        <v>TBC</v>
      </c>
      <c r="R43" s="67"/>
      <c r="S43" s="158"/>
      <c r="T43" s="159" t="str">
        <f t="shared" si="10"/>
        <v/>
      </c>
      <c r="U43" s="164" t="str">
        <f t="shared" si="2"/>
        <v>TBC</v>
      </c>
      <c r="V43" s="164" t="str">
        <f>IF(O43="TBC","TBC",IF(T43="","TBC",IF(OR(C43=Functionality!$H$3,(C43=Functionality!$I$3)),SUM(T43*H43*J43*L43*N43),"-")))</f>
        <v>TBC</v>
      </c>
      <c r="W43" s="164" t="str">
        <f>IF(O43="TBC","TBC",IF(T43="","TBC",IF(OR(C43=Functionality!$H$3,(C43=Functionality!$I$3)),SUM(U43*H43*J43*L43*N43),"-")))</f>
        <v>TBC</v>
      </c>
      <c r="X43" s="164" t="str">
        <f>IF(P43="TBC","TBC",IF(T43="","TBC",IF(OR(C43=Functionality!$H$4,(C43=Functionality!$I$4)),SUM(T43*H43*J43*L43*N43),"-")))</f>
        <v>TBC</v>
      </c>
      <c r="Y43" s="164" t="str">
        <f>IF(P43="TBC","TBC",IF(T43="","TBC",IF(OR(C43=Functionality!$H$4,(C43=Functionality!$I$4)),SUM(U43*H43*J43*L43*N43),"-")))</f>
        <v>TBC</v>
      </c>
      <c r="Z43" s="164" t="str">
        <f>IF(Q43="TBC","TBC",IF(T43="","TBC",IF(OR(C43=Functionality!$H$5,(C43=Functionality!$I$5)),SUM(T43*H43*J43*L43*N43),"-")))</f>
        <v>TBC</v>
      </c>
      <c r="AA43" s="164" t="str">
        <f>IF(Q43="TBC","TBC",IF(T43="","TBC",IF(OR(C43=Functionality!$H$5,(C43=Functionality!$I$5)),SUM(U43*H43*J43*L43*N43),"-")))</f>
        <v>TBC</v>
      </c>
      <c r="AB43" s="67"/>
      <c r="AC43" s="92"/>
      <c r="AD43" s="92"/>
      <c r="AE43" s="158"/>
      <c r="AF43" s="159" t="str">
        <f t="shared" si="11"/>
        <v/>
      </c>
      <c r="AG43" s="62" t="str">
        <f>IF(AD43="","",VLOOKUP(AD43,'Habitat Matrix'!$B$2:$D$261,2,FALSE))</f>
        <v/>
      </c>
      <c r="AH43" s="71" t="str">
        <f>IF(AG43="","",VLOOKUP(AG43,Functionality!$B$11:$C$16,2,FALSE))</f>
        <v/>
      </c>
      <c r="AI43" s="63"/>
      <c r="AJ43" s="222" t="str">
        <f>IF(AI43="","",IF(OR(C43=Functionality!$I$5,'Unit Calculation'!C43=Functionality!$H$5),VLOOKUP(AI43,Functionality!$E$20:$F$26,2,FALSE),VLOOKUP(AI43,Functionality!$B$20:$C$26,2,FALSE)))</f>
        <v/>
      </c>
      <c r="AK43" s="63"/>
      <c r="AL43" s="222" t="str">
        <f>IF(AK43="","",VLOOKUP(AK43,Functionality!$B$30:$C$32,2,FALSE))</f>
        <v/>
      </c>
      <c r="AM43" s="63"/>
      <c r="AN43" s="222" t="str">
        <f>IF(AM43="","",VLOOKUP(AM43,Functionality!$B$36:$C$38,2,FALSE))</f>
        <v/>
      </c>
      <c r="AO43" s="223" t="str">
        <f>IF(OR(AF43="",AG43="",AI43="",AK43="",AM43=""),"TBC",IF(OR(C43=Functionality!$H$3,(C43=Functionality!$I$3)),SUM(AF43*AH43*AJ43*AL43*AN43),"-"))</f>
        <v>TBC</v>
      </c>
      <c r="AP43" s="223" t="str">
        <f>IF(OR(AF43="",AG43="",AI43="",AK43="",AM43=""),"TBC",IF(OR(C43=Functionality!$H$4,(C43=Functionality!$I$4)),SUM(AF43*AH43*AJ43*AL43*AN43),"-"))</f>
        <v>TBC</v>
      </c>
      <c r="AQ43" s="223" t="str">
        <f>IF(OR(AF43="",AG43="",AI43="",AK43="",AM43=""),"TBC",IF(OR(C43=Functionality!$H$5,(C43=Functionality!$I$5)),SUM(AF43*AH43*AJ43*AL43*AN43),"-"))</f>
        <v>TBC</v>
      </c>
      <c r="AR43" s="63"/>
      <c r="AS43" s="222" t="str">
        <f>IF(AR43="","",VLOOKUP(AR43,Table14[],2,FALSE))</f>
        <v/>
      </c>
      <c r="AT43" s="63"/>
      <c r="AU43" s="222" t="str">
        <f>IF(AT43="","",VLOOKUP(AT43,Table16[],2,FALSE))</f>
        <v/>
      </c>
      <c r="AV43" s="63"/>
      <c r="AW43" s="71" t="str">
        <f>IF('Project Details'!$E$15=Functionality!$C$4,1,IF(AV43="","",VLOOKUP(AV43,Table15[],2,FALSE)))</f>
        <v/>
      </c>
      <c r="AX43" s="164" t="str">
        <f t="shared" si="15"/>
        <v>TBC</v>
      </c>
      <c r="AY43" s="164" t="str">
        <f t="shared" si="16"/>
        <v>TBC</v>
      </c>
      <c r="AZ43" s="164" t="str">
        <f t="shared" si="17"/>
        <v>TBC</v>
      </c>
      <c r="BA43" s="164" t="str">
        <f t="shared" si="12"/>
        <v>TBC</v>
      </c>
      <c r="BB43" s="164" t="str">
        <f t="shared" si="13"/>
        <v>TBC</v>
      </c>
      <c r="BC43" s="164" t="str">
        <f t="shared" si="14"/>
        <v>TBC</v>
      </c>
      <c r="BD43" s="175" t="s">
        <v>88</v>
      </c>
      <c r="BE43" s="175" t="s">
        <v>88</v>
      </c>
      <c r="BF43" s="175" t="s">
        <v>88</v>
      </c>
      <c r="BG43" s="164" t="str">
        <f>IF(OR(AX43="-"),"-",IF($AC43=Functionality!$K$4,AX43,IF($AC43=Functionality!$K$3,BA43,IF(AC43=Functionality!$K$5,BD43,"TBC"))))</f>
        <v>TBC</v>
      </c>
      <c r="BH43" s="164" t="str">
        <f>IF(OR(AY43="-"),"-",IF($AC43=Functionality!$K$4,AY43,IF($AC43=Functionality!$K$3,BB43,IF(AD43=Functionality!$K$5,BE43,"TBC"))))</f>
        <v>TBC</v>
      </c>
      <c r="BI43" s="164" t="str">
        <f>IF(OR(AZ43="-"),"-",IF($AC43=Functionality!$K$4,AZ43,IF($AC43=Functionality!$K$3,BC43,IF(AE43=Functionality!$K$5,BF43,"TBC"))))</f>
        <v>TBC</v>
      </c>
      <c r="BJ43" s="173"/>
      <c r="BK43" s="164" t="str">
        <f t="shared" si="3"/>
        <v>TBC</v>
      </c>
      <c r="BL43" s="164" t="str">
        <f t="shared" si="4"/>
        <v>TBC</v>
      </c>
      <c r="BM43" s="164" t="str">
        <f t="shared" si="5"/>
        <v>TBC</v>
      </c>
      <c r="BN43" s="176"/>
      <c r="BO43" s="164" t="str">
        <f t="shared" si="6"/>
        <v>TBC</v>
      </c>
      <c r="BP43" s="164" t="str">
        <f t="shared" si="7"/>
        <v>TBC</v>
      </c>
      <c r="BQ43" s="164" t="str">
        <f t="shared" si="8"/>
        <v>TBC</v>
      </c>
      <c r="BR43" s="67"/>
      <c r="BS43" s="91"/>
      <c r="BT43" s="9"/>
    </row>
    <row r="44" spans="2:72" ht="30" customHeight="1" x14ac:dyDescent="0.35">
      <c r="B44" s="89">
        <v>33</v>
      </c>
      <c r="C44" s="92"/>
      <c r="D44" s="92"/>
      <c r="E44" s="158"/>
      <c r="F44" s="159" t="str">
        <f t="shared" si="9"/>
        <v/>
      </c>
      <c r="G44" s="62" t="str">
        <f>IF(D44="","",VLOOKUP(D44,'Habitat Matrix'!$B$2:$D$261,2,FALSE))</f>
        <v/>
      </c>
      <c r="H44" s="71" t="str">
        <f>IF(G44="","",VLOOKUP(G44,Functionality!$B$11:$C$16,2,FALSE))</f>
        <v/>
      </c>
      <c r="I44" s="63"/>
      <c r="J44" s="222" t="str">
        <f>IF(I44="","",IF(OR(C44=Functionality!$I$5,'Unit Calculation'!C44=Functionality!$H$5),VLOOKUP(I44,Functionality!$E$20:$F$26,2,FALSE),VLOOKUP(I44,Functionality!$B$20:$C$26,2,FALSE)))</f>
        <v/>
      </c>
      <c r="K44" s="63"/>
      <c r="L44" s="222" t="str">
        <f>IF(K44="","",VLOOKUP(K44,Functionality!$B$30:$C$32,2,FALSE))</f>
        <v/>
      </c>
      <c r="M44" s="63"/>
      <c r="N44" s="71" t="str">
        <f>IF(M44="","",VLOOKUP(M44,Functionality!$B$36:$C$38,2,FALSE))</f>
        <v/>
      </c>
      <c r="O44" s="164" t="str">
        <f>IF(OR(F44="",G44="",I44="",K44="",M44=""),"TBC",IF(OR(C44=Functionality!$H$3,(C44=Functionality!$I$3)),SUM(F44*H44*J44*L44*N44),"-"))</f>
        <v>TBC</v>
      </c>
      <c r="P44" s="164" t="str">
        <f>IF(OR(F44="",G44="",I44="",K44="",M44=""),"TBC",IF(OR(C44=Functionality!$H$4,(C44=Functionality!$I$4)),SUM(F44*H44*J44*L44*N44),"-"))</f>
        <v>TBC</v>
      </c>
      <c r="Q44" s="164" t="str">
        <f>IF(OR(F44="",G44="",I44="",K44="",M44=""),"TBC",IF(OR(C44=Functionality!$H$5,(C44=Functionality!$I$5)),SUM(F44*H44*J44*L44*N44),"-"))</f>
        <v>TBC</v>
      </c>
      <c r="R44" s="67"/>
      <c r="S44" s="158"/>
      <c r="T44" s="159" t="str">
        <f t="shared" si="10"/>
        <v/>
      </c>
      <c r="U44" s="164" t="str">
        <f t="shared" si="2"/>
        <v>TBC</v>
      </c>
      <c r="V44" s="164" t="str">
        <f>IF(O44="TBC","TBC",IF(T44="","TBC",IF(OR(C44=Functionality!$H$3,(C44=Functionality!$I$3)),SUM(T44*H44*J44*L44*N44),"-")))</f>
        <v>TBC</v>
      </c>
      <c r="W44" s="164" t="str">
        <f>IF(O44="TBC","TBC",IF(T44="","TBC",IF(OR(C44=Functionality!$H$3,(C44=Functionality!$I$3)),SUM(U44*H44*J44*L44*N44),"-")))</f>
        <v>TBC</v>
      </c>
      <c r="X44" s="164" t="str">
        <f>IF(P44="TBC","TBC",IF(T44="","TBC",IF(OR(C44=Functionality!$H$4,(C44=Functionality!$I$4)),SUM(T44*H44*J44*L44*N44),"-")))</f>
        <v>TBC</v>
      </c>
      <c r="Y44" s="164" t="str">
        <f>IF(P44="TBC","TBC",IF(T44="","TBC",IF(OR(C44=Functionality!$H$4,(C44=Functionality!$I$4)),SUM(U44*H44*J44*L44*N44),"-")))</f>
        <v>TBC</v>
      </c>
      <c r="Z44" s="164" t="str">
        <f>IF(Q44="TBC","TBC",IF(T44="","TBC",IF(OR(C44=Functionality!$H$5,(C44=Functionality!$I$5)),SUM(T44*H44*J44*L44*N44),"-")))</f>
        <v>TBC</v>
      </c>
      <c r="AA44" s="164" t="str">
        <f>IF(Q44="TBC","TBC",IF(T44="","TBC",IF(OR(C44=Functionality!$H$5,(C44=Functionality!$I$5)),SUM(U44*H44*J44*L44*N44),"-")))</f>
        <v>TBC</v>
      </c>
      <c r="AB44" s="67"/>
      <c r="AC44" s="92"/>
      <c r="AD44" s="92"/>
      <c r="AE44" s="158"/>
      <c r="AF44" s="159" t="str">
        <f t="shared" si="11"/>
        <v/>
      </c>
      <c r="AG44" s="62" t="str">
        <f>IF(AD44="","",VLOOKUP(AD44,'Habitat Matrix'!$B$2:$D$261,2,FALSE))</f>
        <v/>
      </c>
      <c r="AH44" s="71" t="str">
        <f>IF(AG44="","",VLOOKUP(AG44,Functionality!$B$11:$C$16,2,FALSE))</f>
        <v/>
      </c>
      <c r="AI44" s="63"/>
      <c r="AJ44" s="222" t="str">
        <f>IF(AI44="","",IF(OR(C44=Functionality!$I$5,'Unit Calculation'!C44=Functionality!$H$5),VLOOKUP(AI44,Functionality!$E$20:$F$26,2,FALSE),VLOOKUP(AI44,Functionality!$B$20:$C$26,2,FALSE)))</f>
        <v/>
      </c>
      <c r="AK44" s="63"/>
      <c r="AL44" s="222" t="str">
        <f>IF(AK44="","",VLOOKUP(AK44,Functionality!$B$30:$C$32,2,FALSE))</f>
        <v/>
      </c>
      <c r="AM44" s="63"/>
      <c r="AN44" s="222" t="str">
        <f>IF(AM44="","",VLOOKUP(AM44,Functionality!$B$36:$C$38,2,FALSE))</f>
        <v/>
      </c>
      <c r="AO44" s="223" t="str">
        <f>IF(OR(AF44="",AG44="",AI44="",AK44="",AM44=""),"TBC",IF(OR(C44=Functionality!$H$3,(C44=Functionality!$I$3)),SUM(AF44*AH44*AJ44*AL44*AN44),"-"))</f>
        <v>TBC</v>
      </c>
      <c r="AP44" s="223" t="str">
        <f>IF(OR(AF44="",AG44="",AI44="",AK44="",AM44=""),"TBC",IF(OR(C44=Functionality!$H$4,(C44=Functionality!$I$4)),SUM(AF44*AH44*AJ44*AL44*AN44),"-"))</f>
        <v>TBC</v>
      </c>
      <c r="AQ44" s="223" t="str">
        <f>IF(OR(AF44="",AG44="",AI44="",AK44="",AM44=""),"TBC",IF(OR(C44=Functionality!$H$5,(C44=Functionality!$I$5)),SUM(AF44*AH44*AJ44*AL44*AN44),"-"))</f>
        <v>TBC</v>
      </c>
      <c r="AR44" s="63"/>
      <c r="AS44" s="222" t="str">
        <f>IF(AR44="","",VLOOKUP(AR44,Table14[],2,FALSE))</f>
        <v/>
      </c>
      <c r="AT44" s="63"/>
      <c r="AU44" s="222" t="str">
        <f>IF(AT44="","",VLOOKUP(AT44,Table16[],2,FALSE))</f>
        <v/>
      </c>
      <c r="AV44" s="63"/>
      <c r="AW44" s="71" t="str">
        <f>IF('Project Details'!$E$15=Functionality!$C$4,1,IF(AV44="","",VLOOKUP(AV44,Table15[],2,FALSE)))</f>
        <v/>
      </c>
      <c r="AX44" s="164" t="str">
        <f t="shared" si="15"/>
        <v>TBC</v>
      </c>
      <c r="AY44" s="164" t="str">
        <f t="shared" si="16"/>
        <v>TBC</v>
      </c>
      <c r="AZ44" s="164" t="str">
        <f t="shared" si="17"/>
        <v>TBC</v>
      </c>
      <c r="BA44" s="164" t="str">
        <f t="shared" si="12"/>
        <v>TBC</v>
      </c>
      <c r="BB44" s="164" t="str">
        <f t="shared" si="13"/>
        <v>TBC</v>
      </c>
      <c r="BC44" s="164" t="str">
        <f t="shared" si="14"/>
        <v>TBC</v>
      </c>
      <c r="BD44" s="175" t="s">
        <v>88</v>
      </c>
      <c r="BE44" s="175" t="s">
        <v>88</v>
      </c>
      <c r="BF44" s="175" t="s">
        <v>88</v>
      </c>
      <c r="BG44" s="164" t="str">
        <f>IF(OR(AX44="-"),"-",IF($AC44=Functionality!$K$4,AX44,IF($AC44=Functionality!$K$3,BA44,IF(AC44=Functionality!$K$5,BD44,"TBC"))))</f>
        <v>TBC</v>
      </c>
      <c r="BH44" s="164" t="str">
        <f>IF(OR(AY44="-"),"-",IF($AC44=Functionality!$K$4,AY44,IF($AC44=Functionality!$K$3,BB44,IF(AD44=Functionality!$K$5,BE44,"TBC"))))</f>
        <v>TBC</v>
      </c>
      <c r="BI44" s="164" t="str">
        <f>IF(OR(AZ44="-"),"-",IF($AC44=Functionality!$K$4,AZ44,IF($AC44=Functionality!$K$3,BC44,IF(AE44=Functionality!$K$5,BF44,"TBC"))))</f>
        <v>TBC</v>
      </c>
      <c r="BJ44" s="173"/>
      <c r="BK44" s="164" t="str">
        <f t="shared" si="3"/>
        <v>TBC</v>
      </c>
      <c r="BL44" s="164" t="str">
        <f t="shared" si="4"/>
        <v>TBC</v>
      </c>
      <c r="BM44" s="164" t="str">
        <f t="shared" si="5"/>
        <v>TBC</v>
      </c>
      <c r="BN44" s="176"/>
      <c r="BO44" s="164" t="str">
        <f t="shared" si="6"/>
        <v>TBC</v>
      </c>
      <c r="BP44" s="164" t="str">
        <f t="shared" si="7"/>
        <v>TBC</v>
      </c>
      <c r="BQ44" s="164" t="str">
        <f t="shared" si="8"/>
        <v>TBC</v>
      </c>
      <c r="BR44" s="67"/>
      <c r="BS44" s="91"/>
      <c r="BT44" s="9"/>
    </row>
    <row r="45" spans="2:72" ht="30" customHeight="1" x14ac:dyDescent="0.35">
      <c r="B45" s="89">
        <v>34</v>
      </c>
      <c r="C45" s="92"/>
      <c r="D45" s="92"/>
      <c r="E45" s="158"/>
      <c r="F45" s="159" t="str">
        <f t="shared" si="9"/>
        <v/>
      </c>
      <c r="G45" s="62" t="str">
        <f>IF(D45="","",VLOOKUP(D45,'Habitat Matrix'!$B$2:$D$261,2,FALSE))</f>
        <v/>
      </c>
      <c r="H45" s="71" t="str">
        <f>IF(G45="","",VLOOKUP(G45,Functionality!$B$11:$C$16,2,FALSE))</f>
        <v/>
      </c>
      <c r="I45" s="63"/>
      <c r="J45" s="222" t="str">
        <f>IF(I45="","",IF(OR(C45=Functionality!$I$5,'Unit Calculation'!C45=Functionality!$H$5),VLOOKUP(I45,Functionality!$E$20:$F$26,2,FALSE),VLOOKUP(I45,Functionality!$B$20:$C$26,2,FALSE)))</f>
        <v/>
      </c>
      <c r="K45" s="63"/>
      <c r="L45" s="222" t="str">
        <f>IF(K45="","",VLOOKUP(K45,Functionality!$B$30:$C$32,2,FALSE))</f>
        <v/>
      </c>
      <c r="M45" s="63"/>
      <c r="N45" s="71" t="str">
        <f>IF(M45="","",VLOOKUP(M45,Functionality!$B$36:$C$38,2,FALSE))</f>
        <v/>
      </c>
      <c r="O45" s="164" t="str">
        <f>IF(OR(F45="",G45="",I45="",K45="",M45=""),"TBC",IF(OR(C45=Functionality!$H$3,(C45=Functionality!$I$3)),SUM(F45*H45*J45*L45*N45),"-"))</f>
        <v>TBC</v>
      </c>
      <c r="P45" s="164" t="str">
        <f>IF(OR(F45="",G45="",I45="",K45="",M45=""),"TBC",IF(OR(C45=Functionality!$H$4,(C45=Functionality!$I$4)),SUM(F45*H45*J45*L45*N45),"-"))</f>
        <v>TBC</v>
      </c>
      <c r="Q45" s="164" t="str">
        <f>IF(OR(F45="",G45="",I45="",K45="",M45=""),"TBC",IF(OR(C45=Functionality!$H$5,(C45=Functionality!$I$5)),SUM(F45*H45*J45*L45*N45),"-"))</f>
        <v>TBC</v>
      </c>
      <c r="R45" s="67"/>
      <c r="S45" s="158"/>
      <c r="T45" s="159" t="str">
        <f t="shared" si="10"/>
        <v/>
      </c>
      <c r="U45" s="164" t="str">
        <f t="shared" si="2"/>
        <v>TBC</v>
      </c>
      <c r="V45" s="164" t="str">
        <f>IF(O45="TBC","TBC",IF(T45="","TBC",IF(OR(C45=Functionality!$H$3,(C45=Functionality!$I$3)),SUM(T45*H45*J45*L45*N45),"-")))</f>
        <v>TBC</v>
      </c>
      <c r="W45" s="164" t="str">
        <f>IF(O45="TBC","TBC",IF(T45="","TBC",IF(OR(C45=Functionality!$H$3,(C45=Functionality!$I$3)),SUM(U45*H45*J45*L45*N45),"-")))</f>
        <v>TBC</v>
      </c>
      <c r="X45" s="164" t="str">
        <f>IF(P45="TBC","TBC",IF(T45="","TBC",IF(OR(C45=Functionality!$H$4,(C45=Functionality!$I$4)),SUM(T45*H45*J45*L45*N45),"-")))</f>
        <v>TBC</v>
      </c>
      <c r="Y45" s="164" t="str">
        <f>IF(P45="TBC","TBC",IF(T45="","TBC",IF(OR(C45=Functionality!$H$4,(C45=Functionality!$I$4)),SUM(U45*H45*J45*L45*N45),"-")))</f>
        <v>TBC</v>
      </c>
      <c r="Z45" s="164" t="str">
        <f>IF(Q45="TBC","TBC",IF(T45="","TBC",IF(OR(C45=Functionality!$H$5,(C45=Functionality!$I$5)),SUM(T45*H45*J45*L45*N45),"-")))</f>
        <v>TBC</v>
      </c>
      <c r="AA45" s="164" t="str">
        <f>IF(Q45="TBC","TBC",IF(T45="","TBC",IF(OR(C45=Functionality!$H$5,(C45=Functionality!$I$5)),SUM(U45*H45*J45*L45*N45),"-")))</f>
        <v>TBC</v>
      </c>
      <c r="AB45" s="67"/>
      <c r="AC45" s="92"/>
      <c r="AD45" s="92"/>
      <c r="AE45" s="158"/>
      <c r="AF45" s="159" t="str">
        <f t="shared" si="11"/>
        <v/>
      </c>
      <c r="AG45" s="62" t="str">
        <f>IF(AD45="","",VLOOKUP(AD45,'Habitat Matrix'!$B$2:$D$261,2,FALSE))</f>
        <v/>
      </c>
      <c r="AH45" s="71" t="str">
        <f>IF(AG45="","",VLOOKUP(AG45,Functionality!$B$11:$C$16,2,FALSE))</f>
        <v/>
      </c>
      <c r="AI45" s="63"/>
      <c r="AJ45" s="222" t="str">
        <f>IF(AI45="","",IF(OR(C45=Functionality!$I$5,'Unit Calculation'!C45=Functionality!$H$5),VLOOKUP(AI45,Functionality!$E$20:$F$26,2,FALSE),VLOOKUP(AI45,Functionality!$B$20:$C$26,2,FALSE)))</f>
        <v/>
      </c>
      <c r="AK45" s="63"/>
      <c r="AL45" s="222" t="str">
        <f>IF(AK45="","",VLOOKUP(AK45,Functionality!$B$30:$C$32,2,FALSE))</f>
        <v/>
      </c>
      <c r="AM45" s="63"/>
      <c r="AN45" s="222" t="str">
        <f>IF(AM45="","",VLOOKUP(AM45,Functionality!$B$36:$C$38,2,FALSE))</f>
        <v/>
      </c>
      <c r="AO45" s="223" t="str">
        <f>IF(OR(AF45="",AG45="",AI45="",AK45="",AM45=""),"TBC",IF(OR(C45=Functionality!$H$3,(C45=Functionality!$I$3)),SUM(AF45*AH45*AJ45*AL45*AN45),"-"))</f>
        <v>TBC</v>
      </c>
      <c r="AP45" s="223" t="str">
        <f>IF(OR(AF45="",AG45="",AI45="",AK45="",AM45=""),"TBC",IF(OR(C45=Functionality!$H$4,(C45=Functionality!$I$4)),SUM(AF45*AH45*AJ45*AL45*AN45),"-"))</f>
        <v>TBC</v>
      </c>
      <c r="AQ45" s="223" t="str">
        <f>IF(OR(AF45="",AG45="",AI45="",AK45="",AM45=""),"TBC",IF(OR(C45=Functionality!$H$5,(C45=Functionality!$I$5)),SUM(AF45*AH45*AJ45*AL45*AN45),"-"))</f>
        <v>TBC</v>
      </c>
      <c r="AR45" s="63"/>
      <c r="AS45" s="222" t="str">
        <f>IF(AR45="","",VLOOKUP(AR45,Table14[],2,FALSE))</f>
        <v/>
      </c>
      <c r="AT45" s="63"/>
      <c r="AU45" s="222" t="str">
        <f>IF(AT45="","",VLOOKUP(AT45,Table16[],2,FALSE))</f>
        <v/>
      </c>
      <c r="AV45" s="63"/>
      <c r="AW45" s="71" t="str">
        <f>IF('Project Details'!$E$15=Functionality!$C$4,1,IF(AV45="","",VLOOKUP(AV45,Table15[],2,FALSE)))</f>
        <v/>
      </c>
      <c r="AX45" s="164" t="str">
        <f t="shared" si="15"/>
        <v>TBC</v>
      </c>
      <c r="AY45" s="164" t="str">
        <f t="shared" si="16"/>
        <v>TBC</v>
      </c>
      <c r="AZ45" s="164" t="str">
        <f t="shared" si="17"/>
        <v>TBC</v>
      </c>
      <c r="BA45" s="164" t="str">
        <f t="shared" si="12"/>
        <v>TBC</v>
      </c>
      <c r="BB45" s="164" t="str">
        <f t="shared" si="13"/>
        <v>TBC</v>
      </c>
      <c r="BC45" s="164" t="str">
        <f t="shared" si="14"/>
        <v>TBC</v>
      </c>
      <c r="BD45" s="175" t="s">
        <v>88</v>
      </c>
      <c r="BE45" s="175" t="s">
        <v>88</v>
      </c>
      <c r="BF45" s="175" t="s">
        <v>88</v>
      </c>
      <c r="BG45" s="164" t="str">
        <f>IF(OR(AX45="-"),"-",IF($AC45=Functionality!$K$4,AX45,IF($AC45=Functionality!$K$3,BA45,IF(AC45=Functionality!$K$5,BD45,"TBC"))))</f>
        <v>TBC</v>
      </c>
      <c r="BH45" s="164" t="str">
        <f>IF(OR(AY45="-"),"-",IF($AC45=Functionality!$K$4,AY45,IF($AC45=Functionality!$K$3,BB45,IF(AD45=Functionality!$K$5,BE45,"TBC"))))</f>
        <v>TBC</v>
      </c>
      <c r="BI45" s="164" t="str">
        <f>IF(OR(AZ45="-"),"-",IF($AC45=Functionality!$K$4,AZ45,IF($AC45=Functionality!$K$3,BC45,IF(AE45=Functionality!$K$5,BF45,"TBC"))))</f>
        <v>TBC</v>
      </c>
      <c r="BJ45" s="173"/>
      <c r="BK45" s="164" t="str">
        <f t="shared" si="3"/>
        <v>TBC</v>
      </c>
      <c r="BL45" s="164" t="str">
        <f t="shared" si="4"/>
        <v>TBC</v>
      </c>
      <c r="BM45" s="164" t="str">
        <f t="shared" si="5"/>
        <v>TBC</v>
      </c>
      <c r="BN45" s="176"/>
      <c r="BO45" s="164" t="str">
        <f t="shared" si="6"/>
        <v>TBC</v>
      </c>
      <c r="BP45" s="164" t="str">
        <f t="shared" si="7"/>
        <v>TBC</v>
      </c>
      <c r="BQ45" s="164" t="str">
        <f t="shared" si="8"/>
        <v>TBC</v>
      </c>
      <c r="BR45" s="67"/>
      <c r="BS45" s="91"/>
      <c r="BT45" s="9"/>
    </row>
    <row r="46" spans="2:72" ht="30" customHeight="1" x14ac:dyDescent="0.35">
      <c r="B46" s="89">
        <v>35</v>
      </c>
      <c r="C46" s="92"/>
      <c r="D46" s="92"/>
      <c r="E46" s="158"/>
      <c r="F46" s="159" t="str">
        <f t="shared" si="9"/>
        <v/>
      </c>
      <c r="G46" s="62" t="str">
        <f>IF(D46="","",VLOOKUP(D46,'Habitat Matrix'!$B$2:$D$261,2,FALSE))</f>
        <v/>
      </c>
      <c r="H46" s="71" t="str">
        <f>IF(G46="","",VLOOKUP(G46,Functionality!$B$11:$C$16,2,FALSE))</f>
        <v/>
      </c>
      <c r="I46" s="63"/>
      <c r="J46" s="222" t="str">
        <f>IF(I46="","",IF(OR(C46=Functionality!$I$5,'Unit Calculation'!C46=Functionality!$H$5),VLOOKUP(I46,Functionality!$E$20:$F$26,2,FALSE),VLOOKUP(I46,Functionality!$B$20:$C$26,2,FALSE)))</f>
        <v/>
      </c>
      <c r="K46" s="63"/>
      <c r="L46" s="222" t="str">
        <f>IF(K46="","",VLOOKUP(K46,Functionality!$B$30:$C$32,2,FALSE))</f>
        <v/>
      </c>
      <c r="M46" s="63"/>
      <c r="N46" s="71" t="str">
        <f>IF(M46="","",VLOOKUP(M46,Functionality!$B$36:$C$38,2,FALSE))</f>
        <v/>
      </c>
      <c r="O46" s="164" t="str">
        <f>IF(OR(F46="",G46="",I46="",K46="",M46=""),"TBC",IF(OR(C46=Functionality!$H$3,(C46=Functionality!$I$3)),SUM(F46*H46*J46*L46*N46),"-"))</f>
        <v>TBC</v>
      </c>
      <c r="P46" s="164" t="str">
        <f>IF(OR(F46="",G46="",I46="",K46="",M46=""),"TBC",IF(OR(C46=Functionality!$H$4,(C46=Functionality!$I$4)),SUM(F46*H46*J46*L46*N46),"-"))</f>
        <v>TBC</v>
      </c>
      <c r="Q46" s="164" t="str">
        <f>IF(OR(F46="",G46="",I46="",K46="",M46=""),"TBC",IF(OR(C46=Functionality!$H$5,(C46=Functionality!$I$5)),SUM(F46*H46*J46*L46*N46),"-"))</f>
        <v>TBC</v>
      </c>
      <c r="R46" s="67"/>
      <c r="S46" s="158"/>
      <c r="T46" s="159" t="str">
        <f t="shared" si="10"/>
        <v/>
      </c>
      <c r="U46" s="164" t="str">
        <f t="shared" si="2"/>
        <v>TBC</v>
      </c>
      <c r="V46" s="164" t="str">
        <f>IF(O46="TBC","TBC",IF(T46="","TBC",IF(OR(C46=Functionality!$H$3,(C46=Functionality!$I$3)),SUM(T46*H46*J46*L46*N46),"-")))</f>
        <v>TBC</v>
      </c>
      <c r="W46" s="164" t="str">
        <f>IF(O46="TBC","TBC",IF(T46="","TBC",IF(OR(C46=Functionality!$H$3,(C46=Functionality!$I$3)),SUM(U46*H46*J46*L46*N46),"-")))</f>
        <v>TBC</v>
      </c>
      <c r="X46" s="164" t="str">
        <f>IF(P46="TBC","TBC",IF(T46="","TBC",IF(OR(C46=Functionality!$H$4,(C46=Functionality!$I$4)),SUM(T46*H46*J46*L46*N46),"-")))</f>
        <v>TBC</v>
      </c>
      <c r="Y46" s="164" t="str">
        <f>IF(P46="TBC","TBC",IF(T46="","TBC",IF(OR(C46=Functionality!$H$4,(C46=Functionality!$I$4)),SUM(U46*H46*J46*L46*N46),"-")))</f>
        <v>TBC</v>
      </c>
      <c r="Z46" s="164" t="str">
        <f>IF(Q46="TBC","TBC",IF(T46="","TBC",IF(OR(C46=Functionality!$H$5,(C46=Functionality!$I$5)),SUM(T46*H46*J46*L46*N46),"-")))</f>
        <v>TBC</v>
      </c>
      <c r="AA46" s="164" t="str">
        <f>IF(Q46="TBC","TBC",IF(T46="","TBC",IF(OR(C46=Functionality!$H$5,(C46=Functionality!$I$5)),SUM(U46*H46*J46*L46*N46),"-")))</f>
        <v>TBC</v>
      </c>
      <c r="AB46" s="67"/>
      <c r="AC46" s="92"/>
      <c r="AD46" s="92"/>
      <c r="AE46" s="158"/>
      <c r="AF46" s="159" t="str">
        <f t="shared" si="11"/>
        <v/>
      </c>
      <c r="AG46" s="62" t="str">
        <f>IF(AD46="","",VLOOKUP(AD46,'Habitat Matrix'!$B$2:$D$261,2,FALSE))</f>
        <v/>
      </c>
      <c r="AH46" s="71" t="str">
        <f>IF(AG46="","",VLOOKUP(AG46,Functionality!$B$11:$C$16,2,FALSE))</f>
        <v/>
      </c>
      <c r="AI46" s="63"/>
      <c r="AJ46" s="222" t="str">
        <f>IF(AI46="","",IF(OR(C46=Functionality!$I$5,'Unit Calculation'!C46=Functionality!$H$5),VLOOKUP(AI46,Functionality!$E$20:$F$26,2,FALSE),VLOOKUP(AI46,Functionality!$B$20:$C$26,2,FALSE)))</f>
        <v/>
      </c>
      <c r="AK46" s="63"/>
      <c r="AL46" s="222" t="str">
        <f>IF(AK46="","",VLOOKUP(AK46,Functionality!$B$30:$C$32,2,FALSE))</f>
        <v/>
      </c>
      <c r="AM46" s="63"/>
      <c r="AN46" s="222" t="str">
        <f>IF(AM46="","",VLOOKUP(AM46,Functionality!$B$36:$C$38,2,FALSE))</f>
        <v/>
      </c>
      <c r="AO46" s="223" t="str">
        <f>IF(OR(AF46="",AG46="",AI46="",AK46="",AM46=""),"TBC",IF(OR(C46=Functionality!$H$3,(C46=Functionality!$I$3)),SUM(AF46*AH46*AJ46*AL46*AN46),"-"))</f>
        <v>TBC</v>
      </c>
      <c r="AP46" s="223" t="str">
        <f>IF(OR(AF46="",AG46="",AI46="",AK46="",AM46=""),"TBC",IF(OR(C46=Functionality!$H$4,(C46=Functionality!$I$4)),SUM(AF46*AH46*AJ46*AL46*AN46),"-"))</f>
        <v>TBC</v>
      </c>
      <c r="AQ46" s="223" t="str">
        <f>IF(OR(AF46="",AG46="",AI46="",AK46="",AM46=""),"TBC",IF(OR(C46=Functionality!$H$5,(C46=Functionality!$I$5)),SUM(AF46*AH46*AJ46*AL46*AN46),"-"))</f>
        <v>TBC</v>
      </c>
      <c r="AR46" s="63"/>
      <c r="AS46" s="222" t="str">
        <f>IF(AR46="","",VLOOKUP(AR46,Table14[],2,FALSE))</f>
        <v/>
      </c>
      <c r="AT46" s="63"/>
      <c r="AU46" s="222" t="str">
        <f>IF(AT46="","",VLOOKUP(AT46,Table16[],2,FALSE))</f>
        <v/>
      </c>
      <c r="AV46" s="63"/>
      <c r="AW46" s="71" t="str">
        <f>IF('Project Details'!$E$15=Functionality!$C$4,1,IF(AV46="","",VLOOKUP(AV46,Table15[],2,FALSE)))</f>
        <v/>
      </c>
      <c r="AX46" s="164" t="str">
        <f t="shared" si="15"/>
        <v>TBC</v>
      </c>
      <c r="AY46" s="164" t="str">
        <f t="shared" si="16"/>
        <v>TBC</v>
      </c>
      <c r="AZ46" s="164" t="str">
        <f t="shared" si="17"/>
        <v>TBC</v>
      </c>
      <c r="BA46" s="164" t="str">
        <f t="shared" si="12"/>
        <v>TBC</v>
      </c>
      <c r="BB46" s="164" t="str">
        <f t="shared" si="13"/>
        <v>TBC</v>
      </c>
      <c r="BC46" s="164" t="str">
        <f t="shared" si="14"/>
        <v>TBC</v>
      </c>
      <c r="BD46" s="175" t="s">
        <v>88</v>
      </c>
      <c r="BE46" s="175" t="s">
        <v>88</v>
      </c>
      <c r="BF46" s="175" t="s">
        <v>88</v>
      </c>
      <c r="BG46" s="164" t="str">
        <f>IF(OR(AX46="-"),"-",IF($AC46=Functionality!$K$4,AX46,IF($AC46=Functionality!$K$3,BA46,IF(AC46=Functionality!$K$5,BD46,"TBC"))))</f>
        <v>TBC</v>
      </c>
      <c r="BH46" s="164" t="str">
        <f>IF(OR(AY46="-"),"-",IF($AC46=Functionality!$K$4,AY46,IF($AC46=Functionality!$K$3,BB46,IF(AD46=Functionality!$K$5,BE46,"TBC"))))</f>
        <v>TBC</v>
      </c>
      <c r="BI46" s="164" t="str">
        <f>IF(OR(AZ46="-"),"-",IF($AC46=Functionality!$K$4,AZ46,IF($AC46=Functionality!$K$3,BC46,IF(AE46=Functionality!$K$5,BF46,"TBC"))))</f>
        <v>TBC</v>
      </c>
      <c r="BJ46" s="173"/>
      <c r="BK46" s="164" t="str">
        <f t="shared" si="3"/>
        <v>TBC</v>
      </c>
      <c r="BL46" s="164" t="str">
        <f t="shared" si="4"/>
        <v>TBC</v>
      </c>
      <c r="BM46" s="164" t="str">
        <f t="shared" si="5"/>
        <v>TBC</v>
      </c>
      <c r="BN46" s="176"/>
      <c r="BO46" s="164" t="str">
        <f t="shared" si="6"/>
        <v>TBC</v>
      </c>
      <c r="BP46" s="164" t="str">
        <f t="shared" si="7"/>
        <v>TBC</v>
      </c>
      <c r="BQ46" s="164" t="str">
        <f t="shared" si="8"/>
        <v>TBC</v>
      </c>
      <c r="BR46" s="67"/>
      <c r="BS46" s="91"/>
      <c r="BT46" s="9"/>
    </row>
    <row r="47" spans="2:72" ht="30" customHeight="1" x14ac:dyDescent="0.35">
      <c r="B47" s="89">
        <v>36</v>
      </c>
      <c r="C47" s="92"/>
      <c r="D47" s="92"/>
      <c r="E47" s="158"/>
      <c r="F47" s="159" t="str">
        <f t="shared" si="9"/>
        <v/>
      </c>
      <c r="G47" s="62" t="str">
        <f>IF(D47="","",VLOOKUP(D47,'Habitat Matrix'!$B$2:$D$261,2,FALSE))</f>
        <v/>
      </c>
      <c r="H47" s="71" t="str">
        <f>IF(G47="","",VLOOKUP(G47,Functionality!$B$11:$C$16,2,FALSE))</f>
        <v/>
      </c>
      <c r="I47" s="63"/>
      <c r="J47" s="222" t="str">
        <f>IF(I47="","",IF(OR(C47=Functionality!$I$5,'Unit Calculation'!C47=Functionality!$H$5),VLOOKUP(I47,Functionality!$E$20:$F$26,2,FALSE),VLOOKUP(I47,Functionality!$B$20:$C$26,2,FALSE)))</f>
        <v/>
      </c>
      <c r="K47" s="63"/>
      <c r="L47" s="222" t="str">
        <f>IF(K47="","",VLOOKUP(K47,Functionality!$B$30:$C$32,2,FALSE))</f>
        <v/>
      </c>
      <c r="M47" s="63"/>
      <c r="N47" s="71" t="str">
        <f>IF(M47="","",VLOOKUP(M47,Functionality!$B$36:$C$38,2,FALSE))</f>
        <v/>
      </c>
      <c r="O47" s="164" t="str">
        <f>IF(OR(F47="",G47="",I47="",K47="",M47=""),"TBC",IF(OR(C47=Functionality!$H$3,(C47=Functionality!$I$3)),SUM(F47*H47*J47*L47*N47),"-"))</f>
        <v>TBC</v>
      </c>
      <c r="P47" s="164" t="str">
        <f>IF(OR(F47="",G47="",I47="",K47="",M47=""),"TBC",IF(OR(C47=Functionality!$H$4,(C47=Functionality!$I$4)),SUM(F47*H47*J47*L47*N47),"-"))</f>
        <v>TBC</v>
      </c>
      <c r="Q47" s="164" t="str">
        <f>IF(OR(F47="",G47="",I47="",K47="",M47=""),"TBC",IF(OR(C47=Functionality!$H$5,(C47=Functionality!$I$5)),SUM(F47*H47*J47*L47*N47),"-"))</f>
        <v>TBC</v>
      </c>
      <c r="R47" s="67"/>
      <c r="S47" s="158"/>
      <c r="T47" s="159" t="str">
        <f t="shared" si="10"/>
        <v/>
      </c>
      <c r="U47" s="164" t="str">
        <f t="shared" si="2"/>
        <v>TBC</v>
      </c>
      <c r="V47" s="164" t="str">
        <f>IF(O47="TBC","TBC",IF(T47="","TBC",IF(OR(C47=Functionality!$H$3,(C47=Functionality!$I$3)),SUM(T47*H47*J47*L47*N47),"-")))</f>
        <v>TBC</v>
      </c>
      <c r="W47" s="164" t="str">
        <f>IF(O47="TBC","TBC",IF(T47="","TBC",IF(OR(C47=Functionality!$H$3,(C47=Functionality!$I$3)),SUM(U47*H47*J47*L47*N47),"-")))</f>
        <v>TBC</v>
      </c>
      <c r="X47" s="164" t="str">
        <f>IF(P47="TBC","TBC",IF(T47="","TBC",IF(OR(C47=Functionality!$H$4,(C47=Functionality!$I$4)),SUM(T47*H47*J47*L47*N47),"-")))</f>
        <v>TBC</v>
      </c>
      <c r="Y47" s="164" t="str">
        <f>IF(P47="TBC","TBC",IF(T47="","TBC",IF(OR(C47=Functionality!$H$4,(C47=Functionality!$I$4)),SUM(U47*H47*J47*L47*N47),"-")))</f>
        <v>TBC</v>
      </c>
      <c r="Z47" s="164" t="str">
        <f>IF(Q47="TBC","TBC",IF(T47="","TBC",IF(OR(C47=Functionality!$H$5,(C47=Functionality!$I$5)),SUM(T47*H47*J47*L47*N47),"-")))</f>
        <v>TBC</v>
      </c>
      <c r="AA47" s="164" t="str">
        <f>IF(Q47="TBC","TBC",IF(T47="","TBC",IF(OR(C47=Functionality!$H$5,(C47=Functionality!$I$5)),SUM(U47*H47*J47*L47*N47),"-")))</f>
        <v>TBC</v>
      </c>
      <c r="AB47" s="67"/>
      <c r="AC47" s="92"/>
      <c r="AD47" s="92"/>
      <c r="AE47" s="158"/>
      <c r="AF47" s="159" t="str">
        <f t="shared" si="11"/>
        <v/>
      </c>
      <c r="AG47" s="62" t="str">
        <f>IF(AD47="","",VLOOKUP(AD47,'Habitat Matrix'!$B$2:$D$261,2,FALSE))</f>
        <v/>
      </c>
      <c r="AH47" s="71" t="str">
        <f>IF(AG47="","",VLOOKUP(AG47,Functionality!$B$11:$C$16,2,FALSE))</f>
        <v/>
      </c>
      <c r="AI47" s="63"/>
      <c r="AJ47" s="222" t="str">
        <f>IF(AI47="","",IF(OR(C47=Functionality!$I$5,'Unit Calculation'!C47=Functionality!$H$5),VLOOKUP(AI47,Functionality!$E$20:$F$26,2,FALSE),VLOOKUP(AI47,Functionality!$B$20:$C$26,2,FALSE)))</f>
        <v/>
      </c>
      <c r="AK47" s="63"/>
      <c r="AL47" s="222" t="str">
        <f>IF(AK47="","",VLOOKUP(AK47,Functionality!$B$30:$C$32,2,FALSE))</f>
        <v/>
      </c>
      <c r="AM47" s="63"/>
      <c r="AN47" s="222" t="str">
        <f>IF(AM47="","",VLOOKUP(AM47,Functionality!$B$36:$C$38,2,FALSE))</f>
        <v/>
      </c>
      <c r="AO47" s="223" t="str">
        <f>IF(OR(AF47="",AG47="",AI47="",AK47="",AM47=""),"TBC",IF(OR(C47=Functionality!$H$3,(C47=Functionality!$I$3)),SUM(AF47*AH47*AJ47*AL47*AN47),"-"))</f>
        <v>TBC</v>
      </c>
      <c r="AP47" s="223" t="str">
        <f>IF(OR(AF47="",AG47="",AI47="",AK47="",AM47=""),"TBC",IF(OR(C47=Functionality!$H$4,(C47=Functionality!$I$4)),SUM(AF47*AH47*AJ47*AL47*AN47),"-"))</f>
        <v>TBC</v>
      </c>
      <c r="AQ47" s="223" t="str">
        <f>IF(OR(AF47="",AG47="",AI47="",AK47="",AM47=""),"TBC",IF(OR(C47=Functionality!$H$5,(C47=Functionality!$I$5)),SUM(AF47*AH47*AJ47*AL47*AN47),"-"))</f>
        <v>TBC</v>
      </c>
      <c r="AR47" s="63"/>
      <c r="AS47" s="222" t="str">
        <f>IF(AR47="","",VLOOKUP(AR47,Table14[],2,FALSE))</f>
        <v/>
      </c>
      <c r="AT47" s="63"/>
      <c r="AU47" s="222" t="str">
        <f>IF(AT47="","",VLOOKUP(AT47,Table16[],2,FALSE))</f>
        <v/>
      </c>
      <c r="AV47" s="63"/>
      <c r="AW47" s="71" t="str">
        <f>IF('Project Details'!$E$15=Functionality!$C$4,1,IF(AV47="","",VLOOKUP(AV47,Table15[],2,FALSE)))</f>
        <v/>
      </c>
      <c r="AX47" s="164" t="str">
        <f t="shared" si="15"/>
        <v>TBC</v>
      </c>
      <c r="AY47" s="164" t="str">
        <f t="shared" si="16"/>
        <v>TBC</v>
      </c>
      <c r="AZ47" s="164" t="str">
        <f t="shared" si="17"/>
        <v>TBC</v>
      </c>
      <c r="BA47" s="164" t="str">
        <f t="shared" si="12"/>
        <v>TBC</v>
      </c>
      <c r="BB47" s="164" t="str">
        <f t="shared" si="13"/>
        <v>TBC</v>
      </c>
      <c r="BC47" s="164" t="str">
        <f t="shared" si="14"/>
        <v>TBC</v>
      </c>
      <c r="BD47" s="175" t="s">
        <v>88</v>
      </c>
      <c r="BE47" s="175" t="s">
        <v>88</v>
      </c>
      <c r="BF47" s="175" t="s">
        <v>88</v>
      </c>
      <c r="BG47" s="164" t="str">
        <f>IF(OR(AX47="-"),"-",IF($AC47=Functionality!$K$4,AX47,IF($AC47=Functionality!$K$3,BA47,IF(AC47=Functionality!$K$5,BD47,"TBC"))))</f>
        <v>TBC</v>
      </c>
      <c r="BH47" s="164" t="str">
        <f>IF(OR(AY47="-"),"-",IF($AC47=Functionality!$K$4,AY47,IF($AC47=Functionality!$K$3,BB47,IF(AD47=Functionality!$K$5,BE47,"TBC"))))</f>
        <v>TBC</v>
      </c>
      <c r="BI47" s="164" t="str">
        <f>IF(OR(AZ47="-"),"-",IF($AC47=Functionality!$K$4,AZ47,IF($AC47=Functionality!$K$3,BC47,IF(AE47=Functionality!$K$5,BF47,"TBC"))))</f>
        <v>TBC</v>
      </c>
      <c r="BJ47" s="173"/>
      <c r="BK47" s="164" t="str">
        <f t="shared" si="3"/>
        <v>TBC</v>
      </c>
      <c r="BL47" s="164" t="str">
        <f t="shared" si="4"/>
        <v>TBC</v>
      </c>
      <c r="BM47" s="164" t="str">
        <f t="shared" si="5"/>
        <v>TBC</v>
      </c>
      <c r="BN47" s="176"/>
      <c r="BO47" s="164" t="str">
        <f t="shared" si="6"/>
        <v>TBC</v>
      </c>
      <c r="BP47" s="164" t="str">
        <f t="shared" si="7"/>
        <v>TBC</v>
      </c>
      <c r="BQ47" s="164" t="str">
        <f t="shared" si="8"/>
        <v>TBC</v>
      </c>
      <c r="BR47" s="67"/>
      <c r="BS47" s="91"/>
      <c r="BT47" s="9"/>
    </row>
    <row r="48" spans="2:72" ht="30" customHeight="1" x14ac:dyDescent="0.35">
      <c r="B48" s="89">
        <v>37</v>
      </c>
      <c r="C48" s="92"/>
      <c r="D48" s="92"/>
      <c r="E48" s="158"/>
      <c r="F48" s="159" t="str">
        <f t="shared" si="9"/>
        <v/>
      </c>
      <c r="G48" s="62" t="str">
        <f>IF(D48="","",VLOOKUP(D48,'Habitat Matrix'!$B$2:$D$261,2,FALSE))</f>
        <v/>
      </c>
      <c r="H48" s="71" t="str">
        <f>IF(G48="","",VLOOKUP(G48,Functionality!$B$11:$C$16,2,FALSE))</f>
        <v/>
      </c>
      <c r="I48" s="63"/>
      <c r="J48" s="222" t="str">
        <f>IF(I48="","",IF(OR(C48=Functionality!$I$5,'Unit Calculation'!C48=Functionality!$H$5),VLOOKUP(I48,Functionality!$E$20:$F$26,2,FALSE),VLOOKUP(I48,Functionality!$B$20:$C$26,2,FALSE)))</f>
        <v/>
      </c>
      <c r="K48" s="63"/>
      <c r="L48" s="222" t="str">
        <f>IF(K48="","",VLOOKUP(K48,Functionality!$B$30:$C$32,2,FALSE))</f>
        <v/>
      </c>
      <c r="M48" s="63"/>
      <c r="N48" s="71" t="str">
        <f>IF(M48="","",VLOOKUP(M48,Functionality!$B$36:$C$38,2,FALSE))</f>
        <v/>
      </c>
      <c r="O48" s="164" t="str">
        <f>IF(OR(F48="",G48="",I48="",K48="",M48=""),"TBC",IF(OR(C48=Functionality!$H$3,(C48=Functionality!$I$3)),SUM(F48*H48*J48*L48*N48),"-"))</f>
        <v>TBC</v>
      </c>
      <c r="P48" s="164" t="str">
        <f>IF(OR(F48="",G48="",I48="",K48="",M48=""),"TBC",IF(OR(C48=Functionality!$H$4,(C48=Functionality!$I$4)),SUM(F48*H48*J48*L48*N48),"-"))</f>
        <v>TBC</v>
      </c>
      <c r="Q48" s="164" t="str">
        <f>IF(OR(F48="",G48="",I48="",K48="",M48=""),"TBC",IF(OR(C48=Functionality!$H$5,(C48=Functionality!$I$5)),SUM(F48*H48*J48*L48*N48),"-"))</f>
        <v>TBC</v>
      </c>
      <c r="R48" s="67"/>
      <c r="S48" s="158"/>
      <c r="T48" s="159" t="str">
        <f t="shared" si="10"/>
        <v/>
      </c>
      <c r="U48" s="164" t="str">
        <f t="shared" si="2"/>
        <v>TBC</v>
      </c>
      <c r="V48" s="164" t="str">
        <f>IF(O48="TBC","TBC",IF(T48="","TBC",IF(OR(C48=Functionality!$H$3,(C48=Functionality!$I$3)),SUM(T48*H48*J48*L48*N48),"-")))</f>
        <v>TBC</v>
      </c>
      <c r="W48" s="164" t="str">
        <f>IF(O48="TBC","TBC",IF(T48="","TBC",IF(OR(C48=Functionality!$H$3,(C48=Functionality!$I$3)),SUM(U48*H48*J48*L48*N48),"-")))</f>
        <v>TBC</v>
      </c>
      <c r="X48" s="164" t="str">
        <f>IF(P48="TBC","TBC",IF(T48="","TBC",IF(OR(C48=Functionality!$H$4,(C48=Functionality!$I$4)),SUM(T48*H48*J48*L48*N48),"-")))</f>
        <v>TBC</v>
      </c>
      <c r="Y48" s="164" t="str">
        <f>IF(P48="TBC","TBC",IF(T48="","TBC",IF(OR(C48=Functionality!$H$4,(C48=Functionality!$I$4)),SUM(U48*H48*J48*L48*N48),"-")))</f>
        <v>TBC</v>
      </c>
      <c r="Z48" s="164" t="str">
        <f>IF(Q48="TBC","TBC",IF(T48="","TBC",IF(OR(C48=Functionality!$H$5,(C48=Functionality!$I$5)),SUM(T48*H48*J48*L48*N48),"-")))</f>
        <v>TBC</v>
      </c>
      <c r="AA48" s="164" t="str">
        <f>IF(Q48="TBC","TBC",IF(T48="","TBC",IF(OR(C48=Functionality!$H$5,(C48=Functionality!$I$5)),SUM(U48*H48*J48*L48*N48),"-")))</f>
        <v>TBC</v>
      </c>
      <c r="AB48" s="67"/>
      <c r="AC48" s="92"/>
      <c r="AD48" s="92"/>
      <c r="AE48" s="158"/>
      <c r="AF48" s="159" t="str">
        <f t="shared" si="11"/>
        <v/>
      </c>
      <c r="AG48" s="62" t="str">
        <f>IF(AD48="","",VLOOKUP(AD48,'Habitat Matrix'!$B$2:$D$261,2,FALSE))</f>
        <v/>
      </c>
      <c r="AH48" s="71" t="str">
        <f>IF(AG48="","",VLOOKUP(AG48,Functionality!$B$11:$C$16,2,FALSE))</f>
        <v/>
      </c>
      <c r="AI48" s="63"/>
      <c r="AJ48" s="222" t="str">
        <f>IF(AI48="","",IF(OR(C48=Functionality!$I$5,'Unit Calculation'!C48=Functionality!$H$5),VLOOKUP(AI48,Functionality!$E$20:$F$26,2,FALSE),VLOOKUP(AI48,Functionality!$B$20:$C$26,2,FALSE)))</f>
        <v/>
      </c>
      <c r="AK48" s="63"/>
      <c r="AL48" s="222" t="str">
        <f>IF(AK48="","",VLOOKUP(AK48,Functionality!$B$30:$C$32,2,FALSE))</f>
        <v/>
      </c>
      <c r="AM48" s="63"/>
      <c r="AN48" s="222" t="str">
        <f>IF(AM48="","",VLOOKUP(AM48,Functionality!$B$36:$C$38,2,FALSE))</f>
        <v/>
      </c>
      <c r="AO48" s="223" t="str">
        <f>IF(OR(AF48="",AG48="",AI48="",AK48="",AM48=""),"TBC",IF(OR(C48=Functionality!$H$3,(C48=Functionality!$I$3)),SUM(AF48*AH48*AJ48*AL48*AN48),"-"))</f>
        <v>TBC</v>
      </c>
      <c r="AP48" s="223" t="str">
        <f>IF(OR(AF48="",AG48="",AI48="",AK48="",AM48=""),"TBC",IF(OR(C48=Functionality!$H$4,(C48=Functionality!$I$4)),SUM(AF48*AH48*AJ48*AL48*AN48),"-"))</f>
        <v>TBC</v>
      </c>
      <c r="AQ48" s="223" t="str">
        <f>IF(OR(AF48="",AG48="",AI48="",AK48="",AM48=""),"TBC",IF(OR(C48=Functionality!$H$5,(C48=Functionality!$I$5)),SUM(AF48*AH48*AJ48*AL48*AN48),"-"))</f>
        <v>TBC</v>
      </c>
      <c r="AR48" s="63"/>
      <c r="AS48" s="222" t="str">
        <f>IF(AR48="","",VLOOKUP(AR48,Table14[],2,FALSE))</f>
        <v/>
      </c>
      <c r="AT48" s="63"/>
      <c r="AU48" s="222" t="str">
        <f>IF(AT48="","",VLOOKUP(AT48,Table16[],2,FALSE))</f>
        <v/>
      </c>
      <c r="AV48" s="63"/>
      <c r="AW48" s="71" t="str">
        <f>IF('Project Details'!$E$15=Functionality!$C$4,1,IF(AV48="","",VLOOKUP(AV48,Table15[],2,FALSE)))</f>
        <v/>
      </c>
      <c r="AX48" s="164" t="str">
        <f t="shared" si="15"/>
        <v>TBC</v>
      </c>
      <c r="AY48" s="164" t="str">
        <f t="shared" si="16"/>
        <v>TBC</v>
      </c>
      <c r="AZ48" s="164" t="str">
        <f t="shared" si="17"/>
        <v>TBC</v>
      </c>
      <c r="BA48" s="164" t="str">
        <f t="shared" si="12"/>
        <v>TBC</v>
      </c>
      <c r="BB48" s="164" t="str">
        <f t="shared" si="13"/>
        <v>TBC</v>
      </c>
      <c r="BC48" s="164" t="str">
        <f t="shared" si="14"/>
        <v>TBC</v>
      </c>
      <c r="BD48" s="175" t="s">
        <v>88</v>
      </c>
      <c r="BE48" s="175" t="s">
        <v>88</v>
      </c>
      <c r="BF48" s="175" t="s">
        <v>88</v>
      </c>
      <c r="BG48" s="164" t="str">
        <f>IF(OR(AX48="-"),"-",IF($AC48=Functionality!$K$4,AX48,IF($AC48=Functionality!$K$3,BA48,IF(AC48=Functionality!$K$5,BD48,"TBC"))))</f>
        <v>TBC</v>
      </c>
      <c r="BH48" s="164" t="str">
        <f>IF(OR(AY48="-"),"-",IF($AC48=Functionality!$K$4,AY48,IF($AC48=Functionality!$K$3,BB48,IF(AD48=Functionality!$K$5,BE48,"TBC"))))</f>
        <v>TBC</v>
      </c>
      <c r="BI48" s="164" t="str">
        <f>IF(OR(AZ48="-"),"-",IF($AC48=Functionality!$K$4,AZ48,IF($AC48=Functionality!$K$3,BC48,IF(AE48=Functionality!$K$5,BF48,"TBC"))))</f>
        <v>TBC</v>
      </c>
      <c r="BJ48" s="173"/>
      <c r="BK48" s="164" t="str">
        <f t="shared" si="3"/>
        <v>TBC</v>
      </c>
      <c r="BL48" s="164" t="str">
        <f t="shared" si="4"/>
        <v>TBC</v>
      </c>
      <c r="BM48" s="164" t="str">
        <f t="shared" si="5"/>
        <v>TBC</v>
      </c>
      <c r="BN48" s="176"/>
      <c r="BO48" s="164" t="str">
        <f t="shared" si="6"/>
        <v>TBC</v>
      </c>
      <c r="BP48" s="164" t="str">
        <f t="shared" si="7"/>
        <v>TBC</v>
      </c>
      <c r="BQ48" s="164" t="str">
        <f t="shared" si="8"/>
        <v>TBC</v>
      </c>
      <c r="BR48" s="67"/>
      <c r="BS48" s="91"/>
      <c r="BT48" s="9"/>
    </row>
    <row r="49" spans="2:72" ht="30" customHeight="1" x14ac:dyDescent="0.35">
      <c r="B49" s="89">
        <v>38</v>
      </c>
      <c r="C49" s="92"/>
      <c r="D49" s="92"/>
      <c r="E49" s="158"/>
      <c r="F49" s="159" t="str">
        <f t="shared" si="9"/>
        <v/>
      </c>
      <c r="G49" s="62" t="str">
        <f>IF(D49="","",VLOOKUP(D49,'Habitat Matrix'!$B$2:$D$261,2,FALSE))</f>
        <v/>
      </c>
      <c r="H49" s="71" t="str">
        <f>IF(G49="","",VLOOKUP(G49,Functionality!$B$11:$C$16,2,FALSE))</f>
        <v/>
      </c>
      <c r="I49" s="63"/>
      <c r="J49" s="222" t="str">
        <f>IF(I49="","",IF(OR(C49=Functionality!$I$5,'Unit Calculation'!C49=Functionality!$H$5),VLOOKUP(I49,Functionality!$E$20:$F$26,2,FALSE),VLOOKUP(I49,Functionality!$B$20:$C$26,2,FALSE)))</f>
        <v/>
      </c>
      <c r="K49" s="63"/>
      <c r="L49" s="222" t="str">
        <f>IF(K49="","",VLOOKUP(K49,Functionality!$B$30:$C$32,2,FALSE))</f>
        <v/>
      </c>
      <c r="M49" s="63"/>
      <c r="N49" s="71" t="str">
        <f>IF(M49="","",VLOOKUP(M49,Functionality!$B$36:$C$38,2,FALSE))</f>
        <v/>
      </c>
      <c r="O49" s="164" t="str">
        <f>IF(OR(F49="",G49="",I49="",K49="",M49=""),"TBC",IF(OR(C49=Functionality!$H$3,(C49=Functionality!$I$3)),SUM(F49*H49*J49*L49*N49),"-"))</f>
        <v>TBC</v>
      </c>
      <c r="P49" s="164" t="str">
        <f>IF(OR(F49="",G49="",I49="",K49="",M49=""),"TBC",IF(OR(C49=Functionality!$H$4,(C49=Functionality!$I$4)),SUM(F49*H49*J49*L49*N49),"-"))</f>
        <v>TBC</v>
      </c>
      <c r="Q49" s="164" t="str">
        <f>IF(OR(F49="",G49="",I49="",K49="",M49=""),"TBC",IF(OR(C49=Functionality!$H$5,(C49=Functionality!$I$5)),SUM(F49*H49*J49*L49*N49),"-"))</f>
        <v>TBC</v>
      </c>
      <c r="R49" s="67"/>
      <c r="S49" s="158"/>
      <c r="T49" s="159" t="str">
        <f t="shared" si="10"/>
        <v/>
      </c>
      <c r="U49" s="164" t="str">
        <f t="shared" si="2"/>
        <v>TBC</v>
      </c>
      <c r="V49" s="164" t="str">
        <f>IF(O49="TBC","TBC",IF(T49="","TBC",IF(OR(C49=Functionality!$H$3,(C49=Functionality!$I$3)),SUM(T49*H49*J49*L49*N49),"-")))</f>
        <v>TBC</v>
      </c>
      <c r="W49" s="164" t="str">
        <f>IF(O49="TBC","TBC",IF(T49="","TBC",IF(OR(C49=Functionality!$H$3,(C49=Functionality!$I$3)),SUM(U49*H49*J49*L49*N49),"-")))</f>
        <v>TBC</v>
      </c>
      <c r="X49" s="164" t="str">
        <f>IF(P49="TBC","TBC",IF(T49="","TBC",IF(OR(C49=Functionality!$H$4,(C49=Functionality!$I$4)),SUM(T49*H49*J49*L49*N49),"-")))</f>
        <v>TBC</v>
      </c>
      <c r="Y49" s="164" t="str">
        <f>IF(P49="TBC","TBC",IF(T49="","TBC",IF(OR(C49=Functionality!$H$4,(C49=Functionality!$I$4)),SUM(U49*H49*J49*L49*N49),"-")))</f>
        <v>TBC</v>
      </c>
      <c r="Z49" s="164" t="str">
        <f>IF(Q49="TBC","TBC",IF(T49="","TBC",IF(OR(C49=Functionality!$H$5,(C49=Functionality!$I$5)),SUM(T49*H49*J49*L49*N49),"-")))</f>
        <v>TBC</v>
      </c>
      <c r="AA49" s="164" t="str">
        <f>IF(Q49="TBC","TBC",IF(T49="","TBC",IF(OR(C49=Functionality!$H$5,(C49=Functionality!$I$5)),SUM(U49*H49*J49*L49*N49),"-")))</f>
        <v>TBC</v>
      </c>
      <c r="AB49" s="67"/>
      <c r="AC49" s="92"/>
      <c r="AD49" s="92"/>
      <c r="AE49" s="158"/>
      <c r="AF49" s="159" t="str">
        <f t="shared" si="11"/>
        <v/>
      </c>
      <c r="AG49" s="62" t="str">
        <f>IF(AD49="","",VLOOKUP(AD49,'Habitat Matrix'!$B$2:$D$261,2,FALSE))</f>
        <v/>
      </c>
      <c r="AH49" s="71" t="str">
        <f>IF(AG49="","",VLOOKUP(AG49,Functionality!$B$11:$C$16,2,FALSE))</f>
        <v/>
      </c>
      <c r="AI49" s="63"/>
      <c r="AJ49" s="222" t="str">
        <f>IF(AI49="","",IF(OR(C49=Functionality!$I$5,'Unit Calculation'!C49=Functionality!$H$5),VLOOKUP(AI49,Functionality!$E$20:$F$26,2,FALSE),VLOOKUP(AI49,Functionality!$B$20:$C$26,2,FALSE)))</f>
        <v/>
      </c>
      <c r="AK49" s="63"/>
      <c r="AL49" s="222" t="str">
        <f>IF(AK49="","",VLOOKUP(AK49,Functionality!$B$30:$C$32,2,FALSE))</f>
        <v/>
      </c>
      <c r="AM49" s="63"/>
      <c r="AN49" s="222" t="str">
        <f>IF(AM49="","",VLOOKUP(AM49,Functionality!$B$36:$C$38,2,FALSE))</f>
        <v/>
      </c>
      <c r="AO49" s="223" t="str">
        <f>IF(OR(AF49="",AG49="",AI49="",AK49="",AM49=""),"TBC",IF(OR(C49=Functionality!$H$3,(C49=Functionality!$I$3)),SUM(AF49*AH49*AJ49*AL49*AN49),"-"))</f>
        <v>TBC</v>
      </c>
      <c r="AP49" s="223" t="str">
        <f>IF(OR(AF49="",AG49="",AI49="",AK49="",AM49=""),"TBC",IF(OR(C49=Functionality!$H$4,(C49=Functionality!$I$4)),SUM(AF49*AH49*AJ49*AL49*AN49),"-"))</f>
        <v>TBC</v>
      </c>
      <c r="AQ49" s="223" t="str">
        <f>IF(OR(AF49="",AG49="",AI49="",AK49="",AM49=""),"TBC",IF(OR(C49=Functionality!$H$5,(C49=Functionality!$I$5)),SUM(AF49*AH49*AJ49*AL49*AN49),"-"))</f>
        <v>TBC</v>
      </c>
      <c r="AR49" s="63"/>
      <c r="AS49" s="222" t="str">
        <f>IF(AR49="","",VLOOKUP(AR49,Table14[],2,FALSE))</f>
        <v/>
      </c>
      <c r="AT49" s="63"/>
      <c r="AU49" s="222" t="str">
        <f>IF(AT49="","",VLOOKUP(AT49,Table16[],2,FALSE))</f>
        <v/>
      </c>
      <c r="AV49" s="63"/>
      <c r="AW49" s="71" t="str">
        <f>IF('Project Details'!$E$15=Functionality!$C$4,1,IF(AV49="","",VLOOKUP(AV49,Table15[],2,FALSE)))</f>
        <v/>
      </c>
      <c r="AX49" s="164" t="str">
        <f t="shared" si="15"/>
        <v>TBC</v>
      </c>
      <c r="AY49" s="164" t="str">
        <f t="shared" si="16"/>
        <v>TBC</v>
      </c>
      <c r="AZ49" s="164" t="str">
        <f t="shared" si="17"/>
        <v>TBC</v>
      </c>
      <c r="BA49" s="164" t="str">
        <f t="shared" si="12"/>
        <v>TBC</v>
      </c>
      <c r="BB49" s="164" t="str">
        <f t="shared" si="13"/>
        <v>TBC</v>
      </c>
      <c r="BC49" s="164" t="str">
        <f t="shared" si="14"/>
        <v>TBC</v>
      </c>
      <c r="BD49" s="175" t="s">
        <v>88</v>
      </c>
      <c r="BE49" s="175" t="s">
        <v>88</v>
      </c>
      <c r="BF49" s="175" t="s">
        <v>88</v>
      </c>
      <c r="BG49" s="164" t="str">
        <f>IF(OR(AX49="-"),"-",IF($AC49=Functionality!$K$4,AX49,IF($AC49=Functionality!$K$3,BA49,IF(AC49=Functionality!$K$5,BD49,"TBC"))))</f>
        <v>TBC</v>
      </c>
      <c r="BH49" s="164" t="str">
        <f>IF(OR(AY49="-"),"-",IF($AC49=Functionality!$K$4,AY49,IF($AC49=Functionality!$K$3,BB49,IF(AD49=Functionality!$K$5,BE49,"TBC"))))</f>
        <v>TBC</v>
      </c>
      <c r="BI49" s="164" t="str">
        <f>IF(OR(AZ49="-"),"-",IF($AC49=Functionality!$K$4,AZ49,IF($AC49=Functionality!$K$3,BC49,IF(AE49=Functionality!$K$5,BF49,"TBC"))))</f>
        <v>TBC</v>
      </c>
      <c r="BJ49" s="173"/>
      <c r="BK49" s="164" t="str">
        <f t="shared" si="3"/>
        <v>TBC</v>
      </c>
      <c r="BL49" s="164" t="str">
        <f t="shared" si="4"/>
        <v>TBC</v>
      </c>
      <c r="BM49" s="164" t="str">
        <f t="shared" si="5"/>
        <v>TBC</v>
      </c>
      <c r="BN49" s="176"/>
      <c r="BO49" s="164" t="str">
        <f t="shared" si="6"/>
        <v>TBC</v>
      </c>
      <c r="BP49" s="164" t="str">
        <f t="shared" si="7"/>
        <v>TBC</v>
      </c>
      <c r="BQ49" s="164" t="str">
        <f t="shared" si="8"/>
        <v>TBC</v>
      </c>
      <c r="BR49" s="67"/>
      <c r="BS49" s="91"/>
      <c r="BT49" s="9"/>
    </row>
    <row r="50" spans="2:72" ht="30" customHeight="1" x14ac:dyDescent="0.35">
      <c r="B50" s="89">
        <v>39</v>
      </c>
      <c r="C50" s="92"/>
      <c r="D50" s="92"/>
      <c r="E50" s="158"/>
      <c r="F50" s="159" t="str">
        <f t="shared" si="9"/>
        <v/>
      </c>
      <c r="G50" s="62" t="str">
        <f>IF(D50="","",VLOOKUP(D50,'Habitat Matrix'!$B$2:$D$261,2,FALSE))</f>
        <v/>
      </c>
      <c r="H50" s="71" t="str">
        <f>IF(G50="","",VLOOKUP(G50,Functionality!$B$11:$C$16,2,FALSE))</f>
        <v/>
      </c>
      <c r="I50" s="63"/>
      <c r="J50" s="222" t="str">
        <f>IF(I50="","",IF(OR(C50=Functionality!$I$5,'Unit Calculation'!C50=Functionality!$H$5),VLOOKUP(I50,Functionality!$E$20:$F$26,2,FALSE),VLOOKUP(I50,Functionality!$B$20:$C$26,2,FALSE)))</f>
        <v/>
      </c>
      <c r="K50" s="63"/>
      <c r="L50" s="222" t="str">
        <f>IF(K50="","",VLOOKUP(K50,Functionality!$B$30:$C$32,2,FALSE))</f>
        <v/>
      </c>
      <c r="M50" s="63"/>
      <c r="N50" s="71" t="str">
        <f>IF(M50="","",VLOOKUP(M50,Functionality!$B$36:$C$38,2,FALSE))</f>
        <v/>
      </c>
      <c r="O50" s="164" t="str">
        <f>IF(OR(F50="",G50="",I50="",K50="",M50=""),"TBC",IF(OR(C50=Functionality!$H$3,(C50=Functionality!$I$3)),SUM(F50*H50*J50*L50*N50),"-"))</f>
        <v>TBC</v>
      </c>
      <c r="P50" s="164" t="str">
        <f>IF(OR(F50="",G50="",I50="",K50="",M50=""),"TBC",IF(OR(C50=Functionality!$H$4,(C50=Functionality!$I$4)),SUM(F50*H50*J50*L50*N50),"-"))</f>
        <v>TBC</v>
      </c>
      <c r="Q50" s="164" t="str">
        <f>IF(OR(F50="",G50="",I50="",K50="",M50=""),"TBC",IF(OR(C50=Functionality!$H$5,(C50=Functionality!$I$5)),SUM(F50*H50*J50*L50*N50),"-"))</f>
        <v>TBC</v>
      </c>
      <c r="R50" s="67"/>
      <c r="S50" s="158"/>
      <c r="T50" s="159" t="str">
        <f t="shared" si="10"/>
        <v/>
      </c>
      <c r="U50" s="164" t="str">
        <f t="shared" si="2"/>
        <v>TBC</v>
      </c>
      <c r="V50" s="164" t="str">
        <f>IF(O50="TBC","TBC",IF(T50="","TBC",IF(OR(C50=Functionality!$H$3,(C50=Functionality!$I$3)),SUM(T50*H50*J50*L50*N50),"-")))</f>
        <v>TBC</v>
      </c>
      <c r="W50" s="164" t="str">
        <f>IF(O50="TBC","TBC",IF(T50="","TBC",IF(OR(C50=Functionality!$H$3,(C50=Functionality!$I$3)),SUM(U50*H50*J50*L50*N50),"-")))</f>
        <v>TBC</v>
      </c>
      <c r="X50" s="164" t="str">
        <f>IF(P50="TBC","TBC",IF(T50="","TBC",IF(OR(C50=Functionality!$H$4,(C50=Functionality!$I$4)),SUM(T50*H50*J50*L50*N50),"-")))</f>
        <v>TBC</v>
      </c>
      <c r="Y50" s="164" t="str">
        <f>IF(P50="TBC","TBC",IF(T50="","TBC",IF(OR(C50=Functionality!$H$4,(C50=Functionality!$I$4)),SUM(U50*H50*J50*L50*N50),"-")))</f>
        <v>TBC</v>
      </c>
      <c r="Z50" s="164" t="str">
        <f>IF(Q50="TBC","TBC",IF(T50="","TBC",IF(OR(C50=Functionality!$H$5,(C50=Functionality!$I$5)),SUM(T50*H50*J50*L50*N50),"-")))</f>
        <v>TBC</v>
      </c>
      <c r="AA50" s="164" t="str">
        <f>IF(Q50="TBC","TBC",IF(T50="","TBC",IF(OR(C50=Functionality!$H$5,(C50=Functionality!$I$5)),SUM(U50*H50*J50*L50*N50),"-")))</f>
        <v>TBC</v>
      </c>
      <c r="AB50" s="67"/>
      <c r="AC50" s="92"/>
      <c r="AD50" s="92"/>
      <c r="AE50" s="158"/>
      <c r="AF50" s="159" t="str">
        <f t="shared" si="11"/>
        <v/>
      </c>
      <c r="AG50" s="62" t="str">
        <f>IF(AD50="","",VLOOKUP(AD50,'Habitat Matrix'!$B$2:$D$261,2,FALSE))</f>
        <v/>
      </c>
      <c r="AH50" s="71" t="str">
        <f>IF(AG50="","",VLOOKUP(AG50,Functionality!$B$11:$C$16,2,FALSE))</f>
        <v/>
      </c>
      <c r="AI50" s="63"/>
      <c r="AJ50" s="222" t="str">
        <f>IF(AI50="","",IF(OR(C50=Functionality!$I$5,'Unit Calculation'!C50=Functionality!$H$5),VLOOKUP(AI50,Functionality!$E$20:$F$26,2,FALSE),VLOOKUP(AI50,Functionality!$B$20:$C$26,2,FALSE)))</f>
        <v/>
      </c>
      <c r="AK50" s="63"/>
      <c r="AL50" s="222" t="str">
        <f>IF(AK50="","",VLOOKUP(AK50,Functionality!$B$30:$C$32,2,FALSE))</f>
        <v/>
      </c>
      <c r="AM50" s="63"/>
      <c r="AN50" s="222" t="str">
        <f>IF(AM50="","",VLOOKUP(AM50,Functionality!$B$36:$C$38,2,FALSE))</f>
        <v/>
      </c>
      <c r="AO50" s="223" t="str">
        <f>IF(OR(AF50="",AG50="",AI50="",AK50="",AM50=""),"TBC",IF(OR(C50=Functionality!$H$3,(C50=Functionality!$I$3)),SUM(AF50*AH50*AJ50*AL50*AN50),"-"))</f>
        <v>TBC</v>
      </c>
      <c r="AP50" s="223" t="str">
        <f>IF(OR(AF50="",AG50="",AI50="",AK50="",AM50=""),"TBC",IF(OR(C50=Functionality!$H$4,(C50=Functionality!$I$4)),SUM(AF50*AH50*AJ50*AL50*AN50),"-"))</f>
        <v>TBC</v>
      </c>
      <c r="AQ50" s="223" t="str">
        <f>IF(OR(AF50="",AG50="",AI50="",AK50="",AM50=""),"TBC",IF(OR(C50=Functionality!$H$5,(C50=Functionality!$I$5)),SUM(AF50*AH50*AJ50*AL50*AN50),"-"))</f>
        <v>TBC</v>
      </c>
      <c r="AR50" s="63"/>
      <c r="AS50" s="222" t="str">
        <f>IF(AR50="","",VLOOKUP(AR50,Table14[],2,FALSE))</f>
        <v/>
      </c>
      <c r="AT50" s="63"/>
      <c r="AU50" s="222" t="str">
        <f>IF(AT50="","",VLOOKUP(AT50,Table16[],2,FALSE))</f>
        <v/>
      </c>
      <c r="AV50" s="63"/>
      <c r="AW50" s="71" t="str">
        <f>IF('Project Details'!$E$15=Functionality!$C$4,1,IF(AV50="","",VLOOKUP(AV50,Table15[],2,FALSE)))</f>
        <v/>
      </c>
      <c r="AX50" s="164" t="str">
        <f t="shared" si="15"/>
        <v>TBC</v>
      </c>
      <c r="AY50" s="164" t="str">
        <f t="shared" si="16"/>
        <v>TBC</v>
      </c>
      <c r="AZ50" s="164" t="str">
        <f t="shared" si="17"/>
        <v>TBC</v>
      </c>
      <c r="BA50" s="164" t="str">
        <f t="shared" si="12"/>
        <v>TBC</v>
      </c>
      <c r="BB50" s="164" t="str">
        <f t="shared" si="13"/>
        <v>TBC</v>
      </c>
      <c r="BC50" s="164" t="str">
        <f t="shared" si="14"/>
        <v>TBC</v>
      </c>
      <c r="BD50" s="175" t="s">
        <v>88</v>
      </c>
      <c r="BE50" s="175" t="s">
        <v>88</v>
      </c>
      <c r="BF50" s="175" t="s">
        <v>88</v>
      </c>
      <c r="BG50" s="164" t="str">
        <f>IF(OR(AX50="-"),"-",IF($AC50=Functionality!$K$4,AX50,IF($AC50=Functionality!$K$3,BA50,IF(AC50=Functionality!$K$5,BD50,"TBC"))))</f>
        <v>TBC</v>
      </c>
      <c r="BH50" s="164" t="str">
        <f>IF(OR(AY50="-"),"-",IF($AC50=Functionality!$K$4,AY50,IF($AC50=Functionality!$K$3,BB50,IF(AD50=Functionality!$K$5,BE50,"TBC"))))</f>
        <v>TBC</v>
      </c>
      <c r="BI50" s="164" t="str">
        <f>IF(OR(AZ50="-"),"-",IF($AC50=Functionality!$K$4,AZ50,IF($AC50=Functionality!$K$3,BC50,IF(AE50=Functionality!$K$5,BF50,"TBC"))))</f>
        <v>TBC</v>
      </c>
      <c r="BJ50" s="173"/>
      <c r="BK50" s="164" t="str">
        <f t="shared" si="3"/>
        <v>TBC</v>
      </c>
      <c r="BL50" s="164" t="str">
        <f t="shared" si="4"/>
        <v>TBC</v>
      </c>
      <c r="BM50" s="164" t="str">
        <f t="shared" si="5"/>
        <v>TBC</v>
      </c>
      <c r="BN50" s="176"/>
      <c r="BO50" s="164" t="str">
        <f t="shared" si="6"/>
        <v>TBC</v>
      </c>
      <c r="BP50" s="164" t="str">
        <f t="shared" si="7"/>
        <v>TBC</v>
      </c>
      <c r="BQ50" s="164" t="str">
        <f t="shared" si="8"/>
        <v>TBC</v>
      </c>
      <c r="BR50" s="67"/>
      <c r="BS50" s="91"/>
      <c r="BT50" s="9"/>
    </row>
    <row r="51" spans="2:72" ht="30" customHeight="1" x14ac:dyDescent="0.35">
      <c r="B51" s="89">
        <v>40</v>
      </c>
      <c r="C51" s="92"/>
      <c r="D51" s="92"/>
      <c r="E51" s="158"/>
      <c r="F51" s="159" t="str">
        <f t="shared" si="9"/>
        <v/>
      </c>
      <c r="G51" s="62" t="str">
        <f>IF(D51="","",VLOOKUP(D51,'Habitat Matrix'!$B$2:$D$261,2,FALSE))</f>
        <v/>
      </c>
      <c r="H51" s="71" t="str">
        <f>IF(G51="","",VLOOKUP(G51,Functionality!$B$11:$C$16,2,FALSE))</f>
        <v/>
      </c>
      <c r="I51" s="63"/>
      <c r="J51" s="222" t="str">
        <f>IF(I51="","",IF(OR(C51=Functionality!$I$5,'Unit Calculation'!C51=Functionality!$H$5),VLOOKUP(I51,Functionality!$E$20:$F$26,2,FALSE),VLOOKUP(I51,Functionality!$B$20:$C$26,2,FALSE)))</f>
        <v/>
      </c>
      <c r="K51" s="63"/>
      <c r="L51" s="222" t="str">
        <f>IF(K51="","",VLOOKUP(K51,Functionality!$B$30:$C$32,2,FALSE))</f>
        <v/>
      </c>
      <c r="M51" s="63"/>
      <c r="N51" s="71" t="str">
        <f>IF(M51="","",VLOOKUP(M51,Functionality!$B$36:$C$38,2,FALSE))</f>
        <v/>
      </c>
      <c r="O51" s="164" t="str">
        <f>IF(OR(F51="",G51="",I51="",K51="",M51=""),"TBC",IF(OR(C51=Functionality!$H$3,(C51=Functionality!$I$3)),SUM(F51*H51*J51*L51*N51),"-"))</f>
        <v>TBC</v>
      </c>
      <c r="P51" s="164" t="str">
        <f>IF(OR(F51="",G51="",I51="",K51="",M51=""),"TBC",IF(OR(C51=Functionality!$H$4,(C51=Functionality!$I$4)),SUM(F51*H51*J51*L51*N51),"-"))</f>
        <v>TBC</v>
      </c>
      <c r="Q51" s="164" t="str">
        <f>IF(OR(F51="",G51="",I51="",K51="",M51=""),"TBC",IF(OR(C51=Functionality!$H$5,(C51=Functionality!$I$5)),SUM(F51*H51*J51*L51*N51),"-"))</f>
        <v>TBC</v>
      </c>
      <c r="R51" s="67"/>
      <c r="S51" s="158"/>
      <c r="T51" s="159" t="str">
        <f t="shared" si="10"/>
        <v/>
      </c>
      <c r="U51" s="164" t="str">
        <f t="shared" si="2"/>
        <v>TBC</v>
      </c>
      <c r="V51" s="164" t="str">
        <f>IF(O51="TBC","TBC",IF(T51="","TBC",IF(OR(C51=Functionality!$H$3,(C51=Functionality!$I$3)),SUM(T51*H51*J51*L51*N51),"-")))</f>
        <v>TBC</v>
      </c>
      <c r="W51" s="164" t="str">
        <f>IF(O51="TBC","TBC",IF(T51="","TBC",IF(OR(C51=Functionality!$H$3,(C51=Functionality!$I$3)),SUM(U51*H51*J51*L51*N51),"-")))</f>
        <v>TBC</v>
      </c>
      <c r="X51" s="164" t="str">
        <f>IF(P51="TBC","TBC",IF(T51="","TBC",IF(OR(C51=Functionality!$H$4,(C51=Functionality!$I$4)),SUM(T51*H51*J51*L51*N51),"-")))</f>
        <v>TBC</v>
      </c>
      <c r="Y51" s="164" t="str">
        <f>IF(P51="TBC","TBC",IF(T51="","TBC",IF(OR(C51=Functionality!$H$4,(C51=Functionality!$I$4)),SUM(U51*H51*J51*L51*N51),"-")))</f>
        <v>TBC</v>
      </c>
      <c r="Z51" s="164" t="str">
        <f>IF(Q51="TBC","TBC",IF(T51="","TBC",IF(OR(C51=Functionality!$H$5,(C51=Functionality!$I$5)),SUM(T51*H51*J51*L51*N51),"-")))</f>
        <v>TBC</v>
      </c>
      <c r="AA51" s="164" t="str">
        <f>IF(Q51="TBC","TBC",IF(T51="","TBC",IF(OR(C51=Functionality!$H$5,(C51=Functionality!$I$5)),SUM(U51*H51*J51*L51*N51),"-")))</f>
        <v>TBC</v>
      </c>
      <c r="AB51" s="67"/>
      <c r="AC51" s="92"/>
      <c r="AD51" s="92"/>
      <c r="AE51" s="158"/>
      <c r="AF51" s="159" t="str">
        <f>IF(AE51="", "", ROUND(AE51,2))</f>
        <v/>
      </c>
      <c r="AG51" s="62" t="str">
        <f>IF(AD51="","",VLOOKUP(AD51,'Habitat Matrix'!$B$2:$D$261,2,FALSE))</f>
        <v/>
      </c>
      <c r="AH51" s="71" t="str">
        <f>IF(AG51="","",VLOOKUP(AG51,Functionality!$B$11:$C$16,2,FALSE))</f>
        <v/>
      </c>
      <c r="AI51" s="63"/>
      <c r="AJ51" s="222" t="str">
        <f>IF(AI51="","",IF(OR(C51=Functionality!$I$5,'Unit Calculation'!C51=Functionality!$H$5),VLOOKUP(AI51,Functionality!$E$20:$F$26,2,FALSE),VLOOKUP(AI51,Functionality!$B$20:$C$26,2,FALSE)))</f>
        <v/>
      </c>
      <c r="AK51" s="63"/>
      <c r="AL51" s="222" t="str">
        <f>IF(AK51="","",VLOOKUP(AK51,Functionality!$B$30:$C$32,2,FALSE))</f>
        <v/>
      </c>
      <c r="AM51" s="63"/>
      <c r="AN51" s="222" t="str">
        <f>IF(AM51="","",VLOOKUP(AM51,Functionality!$B$36:$C$38,2,FALSE))</f>
        <v/>
      </c>
      <c r="AO51" s="223" t="str">
        <f>IF(OR(AF51="",AG51="",AI51="",AK51="",AM51=""),"TBC",IF(OR(C51=Functionality!$H$3,(C51=Functionality!$I$3)),SUM(AF51*AH51*AJ51*AL51*AN51),"-"))</f>
        <v>TBC</v>
      </c>
      <c r="AP51" s="223" t="str">
        <f>IF(OR(AF51="",AG51="",AI51="",AK51="",AM51=""),"TBC",IF(OR(C51=Functionality!$H$4,(C51=Functionality!$I$4)),SUM(AF51*AH51*AJ51*AL51*AN51),"-"))</f>
        <v>TBC</v>
      </c>
      <c r="AQ51" s="223" t="str">
        <f>IF(OR(AF51="",AG51="",AI51="",AK51="",AM51=""),"TBC",IF(OR(C51=Functionality!$H$5,(C51=Functionality!$I$5)),SUM(AF51*AH51*AJ51*AL51*AN51),"-"))</f>
        <v>TBC</v>
      </c>
      <c r="AR51" s="63"/>
      <c r="AS51" s="222" t="str">
        <f>IF(AR51="","",VLOOKUP(AR51,Table14[],2,FALSE))</f>
        <v/>
      </c>
      <c r="AT51" s="63"/>
      <c r="AU51" s="222" t="str">
        <f>IF(AT51="","",VLOOKUP(AT51,Table16[],2,FALSE))</f>
        <v/>
      </c>
      <c r="AV51" s="63"/>
      <c r="AW51" s="71" t="str">
        <f>IF('Project Details'!$E$15=Functionality!$C$4,1,IF(AV51="","",VLOOKUP(AV51,Table15[],2,FALSE)))</f>
        <v/>
      </c>
      <c r="AX51" s="164" t="str">
        <f t="shared" si="15"/>
        <v>TBC</v>
      </c>
      <c r="AY51" s="164" t="str">
        <f t="shared" si="16"/>
        <v>TBC</v>
      </c>
      <c r="AZ51" s="164" t="str">
        <f t="shared" si="17"/>
        <v>TBC</v>
      </c>
      <c r="BA51" s="164" t="str">
        <f t="shared" si="12"/>
        <v>TBC</v>
      </c>
      <c r="BB51" s="164" t="str">
        <f t="shared" si="13"/>
        <v>TBC</v>
      </c>
      <c r="BC51" s="164" t="str">
        <f t="shared" si="14"/>
        <v>TBC</v>
      </c>
      <c r="BD51" s="175" t="s">
        <v>88</v>
      </c>
      <c r="BE51" s="175" t="s">
        <v>88</v>
      </c>
      <c r="BF51" s="175" t="s">
        <v>88</v>
      </c>
      <c r="BG51" s="164" t="str">
        <f>IF(OR(AX51="-"),"-",IF($AC51=Functionality!$K$4,AX51,IF($AC51=Functionality!$K$3,BA51,IF(AC51=Functionality!$K$5,BD51,"TBC"))))</f>
        <v>TBC</v>
      </c>
      <c r="BH51" s="164" t="str">
        <f>IF(OR(AY51="-"),"-",IF($AC51=Functionality!$K$4,AY51,IF($AC51=Functionality!$K$3,BB51,IF(AD51=Functionality!$K$5,BE51,"TBC"))))</f>
        <v>TBC</v>
      </c>
      <c r="BI51" s="164" t="str">
        <f>IF(OR(AZ51="-"),"-",IF($AC51=Functionality!$K$4,AZ51,IF($AC51=Functionality!$K$3,BC51,IF(AE51=Functionality!$K$5,BF51,"TBC"))))</f>
        <v>TBC</v>
      </c>
      <c r="BJ51" s="173"/>
      <c r="BK51" s="164" t="str">
        <f t="shared" si="3"/>
        <v>TBC</v>
      </c>
      <c r="BL51" s="164" t="str">
        <f t="shared" si="4"/>
        <v>TBC</v>
      </c>
      <c r="BM51" s="164" t="str">
        <f t="shared" si="5"/>
        <v>TBC</v>
      </c>
      <c r="BN51" s="176"/>
      <c r="BO51" s="164" t="str">
        <f t="shared" si="6"/>
        <v>TBC</v>
      </c>
      <c r="BP51" s="164" t="str">
        <f t="shared" si="7"/>
        <v>TBC</v>
      </c>
      <c r="BQ51" s="164" t="str">
        <f t="shared" si="8"/>
        <v>TBC</v>
      </c>
      <c r="BR51" s="67"/>
      <c r="BS51" s="91"/>
      <c r="BT51" s="9"/>
    </row>
    <row r="52" spans="2:72" ht="30" customHeight="1" x14ac:dyDescent="0.35">
      <c r="B52" s="89">
        <v>41</v>
      </c>
      <c r="C52" s="92"/>
      <c r="D52" s="92"/>
      <c r="E52" s="158"/>
      <c r="F52" s="159" t="str">
        <f t="shared" si="9"/>
        <v/>
      </c>
      <c r="G52" s="62" t="str">
        <f>IF(D52="","",VLOOKUP(D52,'Habitat Matrix'!$B$2:$D$261,2,FALSE))</f>
        <v/>
      </c>
      <c r="H52" s="71" t="str">
        <f>IF(G52="","",VLOOKUP(G52,Functionality!$B$11:$C$16,2,FALSE))</f>
        <v/>
      </c>
      <c r="I52" s="63"/>
      <c r="J52" s="222" t="str">
        <f>IF(I52="","",IF(OR(C52=Functionality!$I$5,'Unit Calculation'!C52=Functionality!$H$5),VLOOKUP(I52,Functionality!$E$20:$F$26,2,FALSE),VLOOKUP(I52,Functionality!$B$20:$C$26,2,FALSE)))</f>
        <v/>
      </c>
      <c r="K52" s="63"/>
      <c r="L52" s="222" t="str">
        <f>IF(K52="","",VLOOKUP(K52,Functionality!$B$30:$C$32,2,FALSE))</f>
        <v/>
      </c>
      <c r="M52" s="63"/>
      <c r="N52" s="71" t="str">
        <f>IF(M52="","",VLOOKUP(M52,Functionality!$B$36:$C$38,2,FALSE))</f>
        <v/>
      </c>
      <c r="O52" s="164" t="str">
        <f>IF(OR(F52="",G52="",I52="",K52="",M52=""),"TBC",IF(OR(C52=Functionality!$H$3,(C52=Functionality!$I$3)),SUM(F52*H52*J52*L52*N52),"-"))</f>
        <v>TBC</v>
      </c>
      <c r="P52" s="164" t="str">
        <f>IF(OR(F52="",G52="",I52="",K52="",M52=""),"TBC",IF(OR(C52=Functionality!$H$4,(C52=Functionality!$I$4)),SUM(F52*H52*J52*L52*N52),"-"))</f>
        <v>TBC</v>
      </c>
      <c r="Q52" s="164" t="str">
        <f>IF(OR(F52="",G52="",I52="",K52="",M52=""),"TBC",IF(OR(C52=Functionality!$H$5,(C52=Functionality!$I$5)),SUM(F52*H52*J52*L52*N52),"-"))</f>
        <v>TBC</v>
      </c>
      <c r="R52" s="67"/>
      <c r="S52" s="158"/>
      <c r="T52" s="159" t="str">
        <f t="shared" si="10"/>
        <v/>
      </c>
      <c r="U52" s="164" t="str">
        <f t="shared" si="2"/>
        <v>TBC</v>
      </c>
      <c r="V52" s="164" t="str">
        <f>IF(O52="TBC","TBC",IF(T52="","TBC",IF(OR(C52=Functionality!$H$3,(C52=Functionality!$I$3)),SUM(T52*H52*J52*L52*N52),"-")))</f>
        <v>TBC</v>
      </c>
      <c r="W52" s="164" t="str">
        <f>IF(O52="TBC","TBC",IF(T52="","TBC",IF(OR(C52=Functionality!$H$3,(C52=Functionality!$I$3)),SUM(U52*H52*J52*L52*N52),"-")))</f>
        <v>TBC</v>
      </c>
      <c r="X52" s="164" t="str">
        <f>IF(P52="TBC","TBC",IF(T52="","TBC",IF(OR(C52=Functionality!$H$4,(C52=Functionality!$I$4)),SUM(T52*H52*J52*L52*N52),"-")))</f>
        <v>TBC</v>
      </c>
      <c r="Y52" s="164" t="str">
        <f>IF(P52="TBC","TBC",IF(T52="","TBC",IF(OR(C52=Functionality!$H$4,(C52=Functionality!$I$4)),SUM(U52*H52*J52*L52*N52),"-")))</f>
        <v>TBC</v>
      </c>
      <c r="Z52" s="164" t="str">
        <f>IF(Q52="TBC","TBC",IF(T52="","TBC",IF(OR(C52=Functionality!$H$5,(C52=Functionality!$I$5)),SUM(T52*H52*J52*L52*N52),"-")))</f>
        <v>TBC</v>
      </c>
      <c r="AA52" s="164" t="str">
        <f>IF(Q52="TBC","TBC",IF(T52="","TBC",IF(OR(C52=Functionality!$H$5,(C52=Functionality!$I$5)),SUM(U52*H52*J52*L52*N52),"-")))</f>
        <v>TBC</v>
      </c>
      <c r="AB52" s="67"/>
      <c r="AC52" s="92"/>
      <c r="AD52" s="92"/>
      <c r="AE52" s="158"/>
      <c r="AF52" s="159" t="str">
        <f t="shared" si="11"/>
        <v/>
      </c>
      <c r="AG52" s="62" t="str">
        <f>IF(AD52="","",VLOOKUP(AD52,'Habitat Matrix'!$B$2:$D$261,2,FALSE))</f>
        <v/>
      </c>
      <c r="AH52" s="71" t="str">
        <f>IF(AG52="","",VLOOKUP(AG52,Functionality!$B$11:$C$16,2,FALSE))</f>
        <v/>
      </c>
      <c r="AI52" s="63"/>
      <c r="AJ52" s="222" t="str">
        <f>IF(AI52="","",IF(OR(C52=Functionality!$I$5,'Unit Calculation'!C52=Functionality!$H$5),VLOOKUP(AI52,Functionality!$E$20:$F$26,2,FALSE),VLOOKUP(AI52,Functionality!$B$20:$C$26,2,FALSE)))</f>
        <v/>
      </c>
      <c r="AK52" s="63"/>
      <c r="AL52" s="222" t="str">
        <f>IF(AK52="","",VLOOKUP(AK52,Functionality!$B$30:$C$32,2,FALSE))</f>
        <v/>
      </c>
      <c r="AM52" s="63"/>
      <c r="AN52" s="222" t="str">
        <f>IF(AM52="","",VLOOKUP(AM52,Functionality!$B$36:$C$38,2,FALSE))</f>
        <v/>
      </c>
      <c r="AO52" s="223" t="str">
        <f>IF(OR(AF52="",AG52="",AI52="",AK52="",AM52=""),"TBC",IF(OR(C52=Functionality!$H$3,(C52=Functionality!$I$3)),SUM(AF52*AH52*AJ52*AL52*AN52),"-"))</f>
        <v>TBC</v>
      </c>
      <c r="AP52" s="223" t="str">
        <f>IF(OR(AF52="",AG52="",AI52="",AK52="",AM52=""),"TBC",IF(OR(C52=Functionality!$H$4,(C52=Functionality!$I$4)),SUM(AF52*AH52*AJ52*AL52*AN52),"-"))</f>
        <v>TBC</v>
      </c>
      <c r="AQ52" s="223" t="str">
        <f>IF(OR(AF52="",AG52="",AI52="",AK52="",AM52=""),"TBC",IF(OR(C52=Functionality!$H$5,(C52=Functionality!$I$5)),SUM(AF52*AH52*AJ52*AL52*AN52),"-"))</f>
        <v>TBC</v>
      </c>
      <c r="AR52" s="63"/>
      <c r="AS52" s="222" t="str">
        <f>IF(AR52="","",VLOOKUP(AR52,Table14[],2,FALSE))</f>
        <v/>
      </c>
      <c r="AT52" s="63"/>
      <c r="AU52" s="222" t="str">
        <f>IF(AT52="","",VLOOKUP(AT52,Table16[],2,FALSE))</f>
        <v/>
      </c>
      <c r="AV52" s="63"/>
      <c r="AW52" s="71" t="str">
        <f>IF('Project Details'!$E$15=Functionality!$C$4,1,IF(AV52="","",VLOOKUP(AV52,Table15[],2,FALSE)))</f>
        <v/>
      </c>
      <c r="AX52" s="164" t="str">
        <f t="shared" si="15"/>
        <v>TBC</v>
      </c>
      <c r="AY52" s="164" t="str">
        <f t="shared" si="16"/>
        <v>TBC</v>
      </c>
      <c r="AZ52" s="164" t="str">
        <f t="shared" si="17"/>
        <v>TBC</v>
      </c>
      <c r="BA52" s="164" t="str">
        <f t="shared" si="12"/>
        <v>TBC</v>
      </c>
      <c r="BB52" s="164" t="str">
        <f t="shared" si="13"/>
        <v>TBC</v>
      </c>
      <c r="BC52" s="164" t="str">
        <f t="shared" si="14"/>
        <v>TBC</v>
      </c>
      <c r="BD52" s="175" t="s">
        <v>88</v>
      </c>
      <c r="BE52" s="175" t="s">
        <v>88</v>
      </c>
      <c r="BF52" s="175" t="s">
        <v>88</v>
      </c>
      <c r="BG52" s="164" t="str">
        <f>IF(OR(AX52="-"),"-",IF($AC52=Functionality!$K$4,AX52,IF($AC52=Functionality!$K$3,BA52,IF(AC52=Functionality!$K$5,BD52,"TBC"))))</f>
        <v>TBC</v>
      </c>
      <c r="BH52" s="164" t="str">
        <f>IF(OR(AY52="-"),"-",IF($AC52=Functionality!$K$4,AY52,IF($AC52=Functionality!$K$3,BB52,IF(AD52=Functionality!$K$5,BE52,"TBC"))))</f>
        <v>TBC</v>
      </c>
      <c r="BI52" s="164" t="str">
        <f>IF(OR(AZ52="-"),"-",IF($AC52=Functionality!$K$4,AZ52,IF($AC52=Functionality!$K$3,BC52,IF(AE52=Functionality!$K$5,BF52,"TBC"))))</f>
        <v>TBC</v>
      </c>
      <c r="BJ52" s="173"/>
      <c r="BK52" s="164" t="str">
        <f t="shared" si="3"/>
        <v>TBC</v>
      </c>
      <c r="BL52" s="164" t="str">
        <f t="shared" si="4"/>
        <v>TBC</v>
      </c>
      <c r="BM52" s="164" t="str">
        <f t="shared" si="5"/>
        <v>TBC</v>
      </c>
      <c r="BN52" s="176"/>
      <c r="BO52" s="164" t="str">
        <f t="shared" si="6"/>
        <v>TBC</v>
      </c>
      <c r="BP52" s="164" t="str">
        <f t="shared" si="7"/>
        <v>TBC</v>
      </c>
      <c r="BQ52" s="164" t="str">
        <f t="shared" si="8"/>
        <v>TBC</v>
      </c>
      <c r="BR52" s="67"/>
      <c r="BS52" s="91"/>
      <c r="BT52" s="9"/>
    </row>
    <row r="53" spans="2:72" ht="30" customHeight="1" x14ac:dyDescent="0.35">
      <c r="B53" s="89">
        <v>42</v>
      </c>
      <c r="C53" s="92"/>
      <c r="D53" s="92"/>
      <c r="E53" s="158"/>
      <c r="F53" s="159" t="str">
        <f t="shared" si="9"/>
        <v/>
      </c>
      <c r="G53" s="62" t="str">
        <f>IF(D53="","",VLOOKUP(D53,'Habitat Matrix'!$B$2:$D$261,2,FALSE))</f>
        <v/>
      </c>
      <c r="H53" s="71" t="str">
        <f>IF(G53="","",VLOOKUP(G53,Functionality!$B$11:$C$16,2,FALSE))</f>
        <v/>
      </c>
      <c r="I53" s="63"/>
      <c r="J53" s="222" t="str">
        <f>IF(I53="","",IF(OR(C53=Functionality!$I$5,'Unit Calculation'!C53=Functionality!$H$5),VLOOKUP(I53,Functionality!$E$20:$F$26,2,FALSE),VLOOKUP(I53,Functionality!$B$20:$C$26,2,FALSE)))</f>
        <v/>
      </c>
      <c r="K53" s="63"/>
      <c r="L53" s="222" t="str">
        <f>IF(K53="","",VLOOKUP(K53,Functionality!$B$30:$C$32,2,FALSE))</f>
        <v/>
      </c>
      <c r="M53" s="63"/>
      <c r="N53" s="71" t="str">
        <f>IF(M53="","",VLOOKUP(M53,Functionality!$B$36:$C$38,2,FALSE))</f>
        <v/>
      </c>
      <c r="O53" s="164" t="str">
        <f>IF(OR(F53="",G53="",I53="",K53="",M53=""),"TBC",IF(OR(C53=Functionality!$H$3,(C53=Functionality!$I$3)),SUM(F53*H53*J53*L53*N53),"-"))</f>
        <v>TBC</v>
      </c>
      <c r="P53" s="164" t="str">
        <f>IF(OR(F53="",G53="",I53="",K53="",M53=""),"TBC",IF(OR(C53=Functionality!$H$4,(C53=Functionality!$I$4)),SUM(F53*H53*J53*L53*N53),"-"))</f>
        <v>TBC</v>
      </c>
      <c r="Q53" s="164" t="str">
        <f>IF(OR(F53="",G53="",I53="",K53="",M53=""),"TBC",IF(OR(C53=Functionality!$H$5,(C53=Functionality!$I$5)),SUM(F53*H53*J53*L53*N53),"-"))</f>
        <v>TBC</v>
      </c>
      <c r="R53" s="67"/>
      <c r="S53" s="158"/>
      <c r="T53" s="159" t="str">
        <f t="shared" si="10"/>
        <v/>
      </c>
      <c r="U53" s="164" t="str">
        <f t="shared" si="2"/>
        <v>TBC</v>
      </c>
      <c r="V53" s="164" t="str">
        <f>IF(O53="TBC","TBC",IF(T53="","TBC",IF(OR(C53=Functionality!$H$3,(C53=Functionality!$I$3)),SUM(T53*H53*J53*L53*N53),"-")))</f>
        <v>TBC</v>
      </c>
      <c r="W53" s="164" t="str">
        <f>IF(O53="TBC","TBC",IF(T53="","TBC",IF(OR(C53=Functionality!$H$3,(C53=Functionality!$I$3)),SUM(U53*H53*J53*L53*N53),"-")))</f>
        <v>TBC</v>
      </c>
      <c r="X53" s="164" t="str">
        <f>IF(P53="TBC","TBC",IF(T53="","TBC",IF(OR(C53=Functionality!$H$4,(C53=Functionality!$I$4)),SUM(T53*H53*J53*L53*N53),"-")))</f>
        <v>TBC</v>
      </c>
      <c r="Y53" s="164" t="str">
        <f>IF(P53="TBC","TBC",IF(T53="","TBC",IF(OR(C53=Functionality!$H$4,(C53=Functionality!$I$4)),SUM(U53*H53*J53*L53*N53),"-")))</f>
        <v>TBC</v>
      </c>
      <c r="Z53" s="164" t="str">
        <f>IF(Q53="TBC","TBC",IF(T53="","TBC",IF(OR(C53=Functionality!$H$5,(C53=Functionality!$I$5)),SUM(T53*H53*J53*L53*N53),"-")))</f>
        <v>TBC</v>
      </c>
      <c r="AA53" s="164" t="str">
        <f>IF(Q53="TBC","TBC",IF(T53="","TBC",IF(OR(C53=Functionality!$H$5,(C53=Functionality!$I$5)),SUM(U53*H53*J53*L53*N53),"-")))</f>
        <v>TBC</v>
      </c>
      <c r="AB53" s="67"/>
      <c r="AC53" s="92"/>
      <c r="AD53" s="92"/>
      <c r="AE53" s="158"/>
      <c r="AF53" s="159" t="str">
        <f t="shared" si="11"/>
        <v/>
      </c>
      <c r="AG53" s="62" t="str">
        <f>IF(AD53="","",VLOOKUP(AD53,'Habitat Matrix'!$B$2:$D$261,2,FALSE))</f>
        <v/>
      </c>
      <c r="AH53" s="71" t="str">
        <f>IF(AG53="","",VLOOKUP(AG53,Functionality!$B$11:$C$16,2,FALSE))</f>
        <v/>
      </c>
      <c r="AI53" s="63"/>
      <c r="AJ53" s="222" t="str">
        <f>IF(AI53="","",IF(OR(C53=Functionality!$I$5,'Unit Calculation'!C53=Functionality!$H$5),VLOOKUP(AI53,Functionality!$E$20:$F$26,2,FALSE),VLOOKUP(AI53,Functionality!$B$20:$C$26,2,FALSE)))</f>
        <v/>
      </c>
      <c r="AK53" s="63"/>
      <c r="AL53" s="222" t="str">
        <f>IF(AK53="","",VLOOKUP(AK53,Functionality!$B$30:$C$32,2,FALSE))</f>
        <v/>
      </c>
      <c r="AM53" s="63"/>
      <c r="AN53" s="222" t="str">
        <f>IF(AM53="","",VLOOKUP(AM53,Functionality!$B$36:$C$38,2,FALSE))</f>
        <v/>
      </c>
      <c r="AO53" s="223" t="str">
        <f>IF(OR(AF53="",AG53="",AI53="",AK53="",AM53=""),"TBC",IF(OR(C53=Functionality!$H$3,(C53=Functionality!$I$3)),SUM(AF53*AH53*AJ53*AL53*AN53),"-"))</f>
        <v>TBC</v>
      </c>
      <c r="AP53" s="223" t="str">
        <f>IF(OR(AF53="",AG53="",AI53="",AK53="",AM53=""),"TBC",IF(OR(C53=Functionality!$H$4,(C53=Functionality!$I$4)),SUM(AF53*AH53*AJ53*AL53*AN53),"-"))</f>
        <v>TBC</v>
      </c>
      <c r="AQ53" s="223" t="str">
        <f>IF(OR(AF53="",AG53="",AI53="",AK53="",AM53=""),"TBC",IF(OR(C53=Functionality!$H$5,(C53=Functionality!$I$5)),SUM(AF53*AH53*AJ53*AL53*AN53),"-"))</f>
        <v>TBC</v>
      </c>
      <c r="AR53" s="63"/>
      <c r="AS53" s="222" t="str">
        <f>IF(AR53="","",VLOOKUP(AR53,Table14[],2,FALSE))</f>
        <v/>
      </c>
      <c r="AT53" s="63"/>
      <c r="AU53" s="222" t="str">
        <f>IF(AT53="","",VLOOKUP(AT53,Table16[],2,FALSE))</f>
        <v/>
      </c>
      <c r="AV53" s="63"/>
      <c r="AW53" s="71" t="str">
        <f>IF('Project Details'!$E$15=Functionality!$C$4,1,IF(AV53="","",VLOOKUP(AV53,Table15[],2,FALSE)))</f>
        <v/>
      </c>
      <c r="AX53" s="164" t="str">
        <f t="shared" si="15"/>
        <v>TBC</v>
      </c>
      <c r="AY53" s="164" t="str">
        <f t="shared" si="16"/>
        <v>TBC</v>
      </c>
      <c r="AZ53" s="164" t="str">
        <f t="shared" si="17"/>
        <v>TBC</v>
      </c>
      <c r="BA53" s="164" t="str">
        <f t="shared" si="12"/>
        <v>TBC</v>
      </c>
      <c r="BB53" s="164" t="str">
        <f t="shared" si="13"/>
        <v>TBC</v>
      </c>
      <c r="BC53" s="164" t="str">
        <f t="shared" si="14"/>
        <v>TBC</v>
      </c>
      <c r="BD53" s="175" t="s">
        <v>88</v>
      </c>
      <c r="BE53" s="175" t="s">
        <v>88</v>
      </c>
      <c r="BF53" s="175" t="s">
        <v>88</v>
      </c>
      <c r="BG53" s="164" t="str">
        <f>IF(OR(AX53="-"),"-",IF($AC53=Functionality!$K$4,AX53,IF($AC53=Functionality!$K$3,BA53,IF(AC53=Functionality!$K$5,BD53,"TBC"))))</f>
        <v>TBC</v>
      </c>
      <c r="BH53" s="164" t="str">
        <f>IF(OR(AY53="-"),"-",IF($AC53=Functionality!$K$4,AY53,IF($AC53=Functionality!$K$3,BB53,IF(AD53=Functionality!$K$5,BE53,"TBC"))))</f>
        <v>TBC</v>
      </c>
      <c r="BI53" s="164" t="str">
        <f>IF(OR(AZ53="-"),"-",IF($AC53=Functionality!$K$4,AZ53,IF($AC53=Functionality!$K$3,BC53,IF(AE53=Functionality!$K$5,BF53,"TBC"))))</f>
        <v>TBC</v>
      </c>
      <c r="BJ53" s="173"/>
      <c r="BK53" s="164" t="str">
        <f t="shared" si="3"/>
        <v>TBC</v>
      </c>
      <c r="BL53" s="164" t="str">
        <f t="shared" si="4"/>
        <v>TBC</v>
      </c>
      <c r="BM53" s="164" t="str">
        <f t="shared" si="5"/>
        <v>TBC</v>
      </c>
      <c r="BN53" s="176"/>
      <c r="BO53" s="164" t="str">
        <f t="shared" si="6"/>
        <v>TBC</v>
      </c>
      <c r="BP53" s="164" t="str">
        <f t="shared" si="7"/>
        <v>TBC</v>
      </c>
      <c r="BQ53" s="164" t="str">
        <f t="shared" si="8"/>
        <v>TBC</v>
      </c>
      <c r="BR53" s="67"/>
      <c r="BS53" s="91"/>
      <c r="BT53" s="9"/>
    </row>
    <row r="54" spans="2:72" ht="30" customHeight="1" x14ac:dyDescent="0.35">
      <c r="B54" s="89">
        <v>43</v>
      </c>
      <c r="C54" s="92"/>
      <c r="D54" s="92"/>
      <c r="E54" s="158"/>
      <c r="F54" s="159" t="str">
        <f t="shared" si="9"/>
        <v/>
      </c>
      <c r="G54" s="62" t="str">
        <f>IF(D54="","",VLOOKUP(D54,'Habitat Matrix'!$B$2:$D$261,2,FALSE))</f>
        <v/>
      </c>
      <c r="H54" s="71" t="str">
        <f>IF(G54="","",VLOOKUP(G54,Functionality!$B$11:$C$16,2,FALSE))</f>
        <v/>
      </c>
      <c r="I54" s="63"/>
      <c r="J54" s="222" t="str">
        <f>IF(I54="","",IF(OR(C54=Functionality!$I$5,'Unit Calculation'!C54=Functionality!$H$5),VLOOKUP(I54,Functionality!$E$20:$F$26,2,FALSE),VLOOKUP(I54,Functionality!$B$20:$C$26,2,FALSE)))</f>
        <v/>
      </c>
      <c r="K54" s="63"/>
      <c r="L54" s="222" t="str">
        <f>IF(K54="","",VLOOKUP(K54,Functionality!$B$30:$C$32,2,FALSE))</f>
        <v/>
      </c>
      <c r="M54" s="63"/>
      <c r="N54" s="71" t="str">
        <f>IF(M54="","",VLOOKUP(M54,Functionality!$B$36:$C$38,2,FALSE))</f>
        <v/>
      </c>
      <c r="O54" s="164" t="str">
        <f>IF(OR(F54="",G54="",I54="",K54="",M54=""),"TBC",IF(OR(C54=Functionality!$H$3,(C54=Functionality!$I$3)),SUM(F54*H54*J54*L54*N54),"-"))</f>
        <v>TBC</v>
      </c>
      <c r="P54" s="164" t="str">
        <f>IF(OR(F54="",G54="",I54="",K54="",M54=""),"TBC",IF(OR(C54=Functionality!$H$4,(C54=Functionality!$I$4)),SUM(F54*H54*J54*L54*N54),"-"))</f>
        <v>TBC</v>
      </c>
      <c r="Q54" s="164" t="str">
        <f>IF(OR(F54="",G54="",I54="",K54="",M54=""),"TBC",IF(OR(C54=Functionality!$H$5,(C54=Functionality!$I$5)),SUM(F54*H54*J54*L54*N54),"-"))</f>
        <v>TBC</v>
      </c>
      <c r="R54" s="67"/>
      <c r="S54" s="158"/>
      <c r="T54" s="159" t="str">
        <f t="shared" si="10"/>
        <v/>
      </c>
      <c r="U54" s="164" t="str">
        <f t="shared" si="2"/>
        <v>TBC</v>
      </c>
      <c r="V54" s="164" t="str">
        <f>IF(O54="TBC","TBC",IF(T54="","TBC",IF(OR(C54=Functionality!$H$3,(C54=Functionality!$I$3)),SUM(T54*H54*J54*L54*N54),"-")))</f>
        <v>TBC</v>
      </c>
      <c r="W54" s="164" t="str">
        <f>IF(O54="TBC","TBC",IF(T54="","TBC",IF(OR(C54=Functionality!$H$3,(C54=Functionality!$I$3)),SUM(U54*H54*J54*L54*N54),"-")))</f>
        <v>TBC</v>
      </c>
      <c r="X54" s="164" t="str">
        <f>IF(P54="TBC","TBC",IF(T54="","TBC",IF(OR(C54=Functionality!$H$4,(C54=Functionality!$I$4)),SUM(T54*H54*J54*L54*N54),"-")))</f>
        <v>TBC</v>
      </c>
      <c r="Y54" s="164" t="str">
        <f>IF(P54="TBC","TBC",IF(T54="","TBC",IF(OR(C54=Functionality!$H$4,(C54=Functionality!$I$4)),SUM(U54*H54*J54*L54*N54),"-")))</f>
        <v>TBC</v>
      </c>
      <c r="Z54" s="164" t="str">
        <f>IF(Q54="TBC","TBC",IF(T54="","TBC",IF(OR(C54=Functionality!$H$5,(C54=Functionality!$I$5)),SUM(T54*H54*J54*L54*N54),"-")))</f>
        <v>TBC</v>
      </c>
      <c r="AA54" s="164" t="str">
        <f>IF(Q54="TBC","TBC",IF(T54="","TBC",IF(OR(C54=Functionality!$H$5,(C54=Functionality!$I$5)),SUM(U54*H54*J54*L54*N54),"-")))</f>
        <v>TBC</v>
      </c>
      <c r="AB54" s="67"/>
      <c r="AC54" s="92"/>
      <c r="AD54" s="92"/>
      <c r="AE54" s="158"/>
      <c r="AF54" s="159" t="str">
        <f t="shared" si="11"/>
        <v/>
      </c>
      <c r="AG54" s="62" t="str">
        <f>IF(AD54="","",VLOOKUP(AD54,'Habitat Matrix'!$B$2:$D$261,2,FALSE))</f>
        <v/>
      </c>
      <c r="AH54" s="71" t="str">
        <f>IF(AG54="","",VLOOKUP(AG54,Functionality!$B$11:$C$16,2,FALSE))</f>
        <v/>
      </c>
      <c r="AI54" s="63"/>
      <c r="AJ54" s="222" t="str">
        <f>IF(AI54="","",IF(OR(C54=Functionality!$I$5,'Unit Calculation'!C54=Functionality!$H$5),VLOOKUP(AI54,Functionality!$E$20:$F$26,2,FALSE),VLOOKUP(AI54,Functionality!$B$20:$C$26,2,FALSE)))</f>
        <v/>
      </c>
      <c r="AK54" s="63"/>
      <c r="AL54" s="222" t="str">
        <f>IF(AK54="","",VLOOKUP(AK54,Functionality!$B$30:$C$32,2,FALSE))</f>
        <v/>
      </c>
      <c r="AM54" s="63"/>
      <c r="AN54" s="222" t="str">
        <f>IF(AM54="","",VLOOKUP(AM54,Functionality!$B$36:$C$38,2,FALSE))</f>
        <v/>
      </c>
      <c r="AO54" s="223" t="str">
        <f>IF(OR(AF54="",AG54="",AI54="",AK54="",AM54=""),"TBC",IF(OR(C54=Functionality!$H$3,(C54=Functionality!$I$3)),SUM(AF54*AH54*AJ54*AL54*AN54),"-"))</f>
        <v>TBC</v>
      </c>
      <c r="AP54" s="223" t="str">
        <f>IF(OR(AF54="",AG54="",AI54="",AK54="",AM54=""),"TBC",IF(OR(C54=Functionality!$H$4,(C54=Functionality!$I$4)),SUM(AF54*AH54*AJ54*AL54*AN54),"-"))</f>
        <v>TBC</v>
      </c>
      <c r="AQ54" s="223" t="str">
        <f>IF(OR(AF54="",AG54="",AI54="",AK54="",AM54=""),"TBC",IF(OR(C54=Functionality!$H$5,(C54=Functionality!$I$5)),SUM(AF54*AH54*AJ54*AL54*AN54),"-"))</f>
        <v>TBC</v>
      </c>
      <c r="AR54" s="63"/>
      <c r="AS54" s="222" t="str">
        <f>IF(AR54="","",VLOOKUP(AR54,Table14[],2,FALSE))</f>
        <v/>
      </c>
      <c r="AT54" s="63"/>
      <c r="AU54" s="222" t="str">
        <f>IF(AT54="","",VLOOKUP(AT54,Table16[],2,FALSE))</f>
        <v/>
      </c>
      <c r="AV54" s="63"/>
      <c r="AW54" s="71" t="str">
        <f>IF('Project Details'!$E$15=Functionality!$C$4,1,IF(AV54="","",VLOOKUP(AV54,Table15[],2,FALSE)))</f>
        <v/>
      </c>
      <c r="AX54" s="164" t="str">
        <f t="shared" si="15"/>
        <v>TBC</v>
      </c>
      <c r="AY54" s="164" t="str">
        <f t="shared" si="16"/>
        <v>TBC</v>
      </c>
      <c r="AZ54" s="164" t="str">
        <f t="shared" si="17"/>
        <v>TBC</v>
      </c>
      <c r="BA54" s="164" t="str">
        <f t="shared" si="12"/>
        <v>TBC</v>
      </c>
      <c r="BB54" s="164" t="str">
        <f t="shared" si="13"/>
        <v>TBC</v>
      </c>
      <c r="BC54" s="164" t="str">
        <f t="shared" si="14"/>
        <v>TBC</v>
      </c>
      <c r="BD54" s="175" t="s">
        <v>88</v>
      </c>
      <c r="BE54" s="175" t="s">
        <v>88</v>
      </c>
      <c r="BF54" s="175" t="s">
        <v>88</v>
      </c>
      <c r="BG54" s="164" t="str">
        <f>IF(OR(AX54="-"),"-",IF($AC54=Functionality!$K$4,AX54,IF($AC54=Functionality!$K$3,BA54,IF(AC54=Functionality!$K$5,BD54,"TBC"))))</f>
        <v>TBC</v>
      </c>
      <c r="BH54" s="164" t="str">
        <f>IF(OR(AY54="-"),"-",IF($AC54=Functionality!$K$4,AY54,IF($AC54=Functionality!$K$3,BB54,IF(AD54=Functionality!$K$5,BE54,"TBC"))))</f>
        <v>TBC</v>
      </c>
      <c r="BI54" s="164" t="str">
        <f>IF(OR(AZ54="-"),"-",IF($AC54=Functionality!$K$4,AZ54,IF($AC54=Functionality!$K$3,BC54,IF(AE54=Functionality!$K$5,BF54,"TBC"))))</f>
        <v>TBC</v>
      </c>
      <c r="BJ54" s="173"/>
      <c r="BK54" s="164" t="str">
        <f t="shared" si="3"/>
        <v>TBC</v>
      </c>
      <c r="BL54" s="164" t="str">
        <f t="shared" si="4"/>
        <v>TBC</v>
      </c>
      <c r="BM54" s="164" t="str">
        <f t="shared" si="5"/>
        <v>TBC</v>
      </c>
      <c r="BN54" s="176"/>
      <c r="BO54" s="164" t="str">
        <f t="shared" si="6"/>
        <v>TBC</v>
      </c>
      <c r="BP54" s="164" t="str">
        <f t="shared" si="7"/>
        <v>TBC</v>
      </c>
      <c r="BQ54" s="164" t="str">
        <f t="shared" si="8"/>
        <v>TBC</v>
      </c>
      <c r="BR54" s="67"/>
      <c r="BS54" s="91"/>
      <c r="BT54" s="9"/>
    </row>
    <row r="55" spans="2:72" ht="30" customHeight="1" x14ac:dyDescent="0.35">
      <c r="B55" s="89">
        <v>44</v>
      </c>
      <c r="C55" s="92"/>
      <c r="D55" s="92"/>
      <c r="E55" s="158"/>
      <c r="F55" s="159" t="str">
        <f t="shared" si="9"/>
        <v/>
      </c>
      <c r="G55" s="62" t="str">
        <f>IF(D55="","",VLOOKUP(D55,'Habitat Matrix'!$B$2:$D$261,2,FALSE))</f>
        <v/>
      </c>
      <c r="H55" s="71" t="str">
        <f>IF(G55="","",VLOOKUP(G55,Functionality!$B$11:$C$16,2,FALSE))</f>
        <v/>
      </c>
      <c r="I55" s="63"/>
      <c r="J55" s="222" t="str">
        <f>IF(I55="","",IF(OR(C55=Functionality!$I$5,'Unit Calculation'!C55=Functionality!$H$5),VLOOKUP(I55,Functionality!$E$20:$F$26,2,FALSE),VLOOKUP(I55,Functionality!$B$20:$C$26,2,FALSE)))</f>
        <v/>
      </c>
      <c r="K55" s="63"/>
      <c r="L55" s="222" t="str">
        <f>IF(K55="","",VLOOKUP(K55,Functionality!$B$30:$C$32,2,FALSE))</f>
        <v/>
      </c>
      <c r="M55" s="63"/>
      <c r="N55" s="71" t="str">
        <f>IF(M55="","",VLOOKUP(M55,Functionality!$B$36:$C$38,2,FALSE))</f>
        <v/>
      </c>
      <c r="O55" s="164" t="str">
        <f>IF(OR(F55="",G55="",I55="",K55="",M55=""),"TBC",IF(OR(C55=Functionality!$H$3,(C55=Functionality!$I$3)),SUM(F55*H55*J55*L55*N55),"-"))</f>
        <v>TBC</v>
      </c>
      <c r="P55" s="164" t="str">
        <f>IF(OR(F55="",G55="",I55="",K55="",M55=""),"TBC",IF(OR(C55=Functionality!$H$4,(C55=Functionality!$I$4)),SUM(F55*H55*J55*L55*N55),"-"))</f>
        <v>TBC</v>
      </c>
      <c r="Q55" s="164" t="str">
        <f>IF(OR(F55="",G55="",I55="",K55="",M55=""),"TBC",IF(OR(C55=Functionality!$H$5,(C55=Functionality!$I$5)),SUM(F55*H55*J55*L55*N55),"-"))</f>
        <v>TBC</v>
      </c>
      <c r="R55" s="67"/>
      <c r="S55" s="158"/>
      <c r="T55" s="159" t="str">
        <f t="shared" si="10"/>
        <v/>
      </c>
      <c r="U55" s="164" t="str">
        <f t="shared" si="2"/>
        <v>TBC</v>
      </c>
      <c r="V55" s="164" t="str">
        <f>IF(O55="TBC","TBC",IF(T55="","TBC",IF(OR(C55=Functionality!$H$3,(C55=Functionality!$I$3)),SUM(T55*H55*J55*L55*N55),"-")))</f>
        <v>TBC</v>
      </c>
      <c r="W55" s="164" t="str">
        <f>IF(O55="TBC","TBC",IF(T55="","TBC",IF(OR(C55=Functionality!$H$3,(C55=Functionality!$I$3)),SUM(U55*H55*J55*L55*N55),"-")))</f>
        <v>TBC</v>
      </c>
      <c r="X55" s="164" t="str">
        <f>IF(P55="TBC","TBC",IF(T55="","TBC",IF(OR(C55=Functionality!$H$4,(C55=Functionality!$I$4)),SUM(T55*H55*J55*L55*N55),"-")))</f>
        <v>TBC</v>
      </c>
      <c r="Y55" s="164" t="str">
        <f>IF(P55="TBC","TBC",IF(T55="","TBC",IF(OR(C55=Functionality!$H$4,(C55=Functionality!$I$4)),SUM(U55*H55*J55*L55*N55),"-")))</f>
        <v>TBC</v>
      </c>
      <c r="Z55" s="164" t="str">
        <f>IF(Q55="TBC","TBC",IF(T55="","TBC",IF(OR(C55=Functionality!$H$5,(C55=Functionality!$I$5)),SUM(T55*H55*J55*L55*N55),"-")))</f>
        <v>TBC</v>
      </c>
      <c r="AA55" s="164" t="str">
        <f>IF(Q55="TBC","TBC",IF(T55="","TBC",IF(OR(C55=Functionality!$H$5,(C55=Functionality!$I$5)),SUM(U55*H55*J55*L55*N55),"-")))</f>
        <v>TBC</v>
      </c>
      <c r="AB55" s="67"/>
      <c r="AC55" s="92"/>
      <c r="AD55" s="92"/>
      <c r="AE55" s="158"/>
      <c r="AF55" s="159" t="str">
        <f t="shared" si="11"/>
        <v/>
      </c>
      <c r="AG55" s="62" t="str">
        <f>IF(AD55="","",VLOOKUP(AD55,'Habitat Matrix'!$B$2:$D$261,2,FALSE))</f>
        <v/>
      </c>
      <c r="AH55" s="71" t="str">
        <f>IF(AG55="","",VLOOKUP(AG55,Functionality!$B$11:$C$16,2,FALSE))</f>
        <v/>
      </c>
      <c r="AI55" s="63"/>
      <c r="AJ55" s="222" t="str">
        <f>IF(AI55="","",IF(OR(C55=Functionality!$I$5,'Unit Calculation'!C55=Functionality!$H$5),VLOOKUP(AI55,Functionality!$E$20:$F$26,2,FALSE),VLOOKUP(AI55,Functionality!$B$20:$C$26,2,FALSE)))</f>
        <v/>
      </c>
      <c r="AK55" s="63"/>
      <c r="AL55" s="222" t="str">
        <f>IF(AK55="","",VLOOKUP(AK55,Functionality!$B$30:$C$32,2,FALSE))</f>
        <v/>
      </c>
      <c r="AM55" s="63"/>
      <c r="AN55" s="222" t="str">
        <f>IF(AM55="","",VLOOKUP(AM55,Functionality!$B$36:$C$38,2,FALSE))</f>
        <v/>
      </c>
      <c r="AO55" s="223" t="str">
        <f>IF(OR(AF55="",AG55="",AI55="",AK55="",AM55=""),"TBC",IF(OR(C55=Functionality!$H$3,(C55=Functionality!$I$3)),SUM(AF55*AH55*AJ55*AL55*AN55),"-"))</f>
        <v>TBC</v>
      </c>
      <c r="AP55" s="223" t="str">
        <f>IF(OR(AF55="",AG55="",AI55="",AK55="",AM55=""),"TBC",IF(OR(C55=Functionality!$H$4,(C55=Functionality!$I$4)),SUM(AF55*AH55*AJ55*AL55*AN55),"-"))</f>
        <v>TBC</v>
      </c>
      <c r="AQ55" s="223" t="str">
        <f>IF(OR(AF55="",AG55="",AI55="",AK55="",AM55=""),"TBC",IF(OR(C55=Functionality!$H$5,(C55=Functionality!$I$5)),SUM(AF55*AH55*AJ55*AL55*AN55),"-"))</f>
        <v>TBC</v>
      </c>
      <c r="AR55" s="63"/>
      <c r="AS55" s="222" t="str">
        <f>IF(AR55="","",VLOOKUP(AR55,Table14[],2,FALSE))</f>
        <v/>
      </c>
      <c r="AT55" s="63"/>
      <c r="AU55" s="222" t="str">
        <f>IF(AT55="","",VLOOKUP(AT55,Table16[],2,FALSE))</f>
        <v/>
      </c>
      <c r="AV55" s="63"/>
      <c r="AW55" s="71" t="str">
        <f>IF('Project Details'!$E$15=Functionality!$C$4,1,IF(AV55="","",VLOOKUP(AV55,Table15[],2,FALSE)))</f>
        <v/>
      </c>
      <c r="AX55" s="164" t="str">
        <f t="shared" si="15"/>
        <v>TBC</v>
      </c>
      <c r="AY55" s="164" t="str">
        <f t="shared" si="16"/>
        <v>TBC</v>
      </c>
      <c r="AZ55" s="164" t="str">
        <f t="shared" si="17"/>
        <v>TBC</v>
      </c>
      <c r="BA55" s="164" t="str">
        <f t="shared" si="12"/>
        <v>TBC</v>
      </c>
      <c r="BB55" s="164" t="str">
        <f t="shared" si="13"/>
        <v>TBC</v>
      </c>
      <c r="BC55" s="164" t="str">
        <f t="shared" si="14"/>
        <v>TBC</v>
      </c>
      <c r="BD55" s="175" t="s">
        <v>88</v>
      </c>
      <c r="BE55" s="175" t="s">
        <v>88</v>
      </c>
      <c r="BF55" s="175" t="s">
        <v>88</v>
      </c>
      <c r="BG55" s="164" t="str">
        <f>IF(OR(AX55="-"),"-",IF($AC55=Functionality!$K$4,AX55,IF($AC55=Functionality!$K$3,BA55,IF(AC55=Functionality!$K$5,BD55,"TBC"))))</f>
        <v>TBC</v>
      </c>
      <c r="BH55" s="164" t="str">
        <f>IF(OR(AY55="-"),"-",IF($AC55=Functionality!$K$4,AY55,IF($AC55=Functionality!$K$3,BB55,IF(AD55=Functionality!$K$5,BE55,"TBC"))))</f>
        <v>TBC</v>
      </c>
      <c r="BI55" s="164" t="str">
        <f>IF(OR(AZ55="-"),"-",IF($AC55=Functionality!$K$4,AZ55,IF($AC55=Functionality!$K$3,BC55,IF(AE55=Functionality!$K$5,BF55,"TBC"))))</f>
        <v>TBC</v>
      </c>
      <c r="BJ55" s="173"/>
      <c r="BK55" s="164" t="str">
        <f t="shared" si="3"/>
        <v>TBC</v>
      </c>
      <c r="BL55" s="164" t="str">
        <f t="shared" si="4"/>
        <v>TBC</v>
      </c>
      <c r="BM55" s="164" t="str">
        <f t="shared" si="5"/>
        <v>TBC</v>
      </c>
      <c r="BN55" s="176"/>
      <c r="BO55" s="164" t="str">
        <f t="shared" si="6"/>
        <v>TBC</v>
      </c>
      <c r="BP55" s="164" t="str">
        <f t="shared" si="7"/>
        <v>TBC</v>
      </c>
      <c r="BQ55" s="164" t="str">
        <f t="shared" si="8"/>
        <v>TBC</v>
      </c>
      <c r="BR55" s="67"/>
      <c r="BS55" s="91"/>
      <c r="BT55" s="9"/>
    </row>
    <row r="56" spans="2:72" ht="30" customHeight="1" x14ac:dyDescent="0.35">
      <c r="B56" s="89">
        <v>45</v>
      </c>
      <c r="C56" s="92"/>
      <c r="D56" s="92"/>
      <c r="E56" s="158"/>
      <c r="F56" s="159" t="str">
        <f t="shared" si="9"/>
        <v/>
      </c>
      <c r="G56" s="62" t="str">
        <f>IF(D56="","",VLOOKUP(D56,'Habitat Matrix'!$B$2:$D$261,2,FALSE))</f>
        <v/>
      </c>
      <c r="H56" s="71" t="str">
        <f>IF(G56="","",VLOOKUP(G56,Functionality!$B$11:$C$16,2,FALSE))</f>
        <v/>
      </c>
      <c r="I56" s="63"/>
      <c r="J56" s="222" t="str">
        <f>IF(I56="","",IF(OR(C56=Functionality!$I$5,'Unit Calculation'!C56=Functionality!$H$5),VLOOKUP(I56,Functionality!$E$20:$F$26,2,FALSE),VLOOKUP(I56,Functionality!$B$20:$C$26,2,FALSE)))</f>
        <v/>
      </c>
      <c r="K56" s="63"/>
      <c r="L56" s="222" t="str">
        <f>IF(K56="","",VLOOKUP(K56,Functionality!$B$30:$C$32,2,FALSE))</f>
        <v/>
      </c>
      <c r="M56" s="63"/>
      <c r="N56" s="71" t="str">
        <f>IF(M56="","",VLOOKUP(M56,Functionality!$B$36:$C$38,2,FALSE))</f>
        <v/>
      </c>
      <c r="O56" s="164" t="str">
        <f>IF(OR(F56="",G56="",I56="",K56="",M56=""),"TBC",IF(OR(C56=Functionality!$H$3,(C56=Functionality!$I$3)),SUM(F56*H56*J56*L56*N56),"-"))</f>
        <v>TBC</v>
      </c>
      <c r="P56" s="164" t="str">
        <f>IF(OR(F56="",G56="",I56="",K56="",M56=""),"TBC",IF(OR(C56=Functionality!$H$4,(C56=Functionality!$I$4)),SUM(F56*H56*J56*L56*N56),"-"))</f>
        <v>TBC</v>
      </c>
      <c r="Q56" s="164" t="str">
        <f>IF(OR(F56="",G56="",I56="",K56="",M56=""),"TBC",IF(OR(C56=Functionality!$H$5,(C56=Functionality!$I$5)),SUM(F56*H56*J56*L56*N56),"-"))</f>
        <v>TBC</v>
      </c>
      <c r="R56" s="67"/>
      <c r="S56" s="158"/>
      <c r="T56" s="159" t="str">
        <f t="shared" si="10"/>
        <v/>
      </c>
      <c r="U56" s="164" t="str">
        <f t="shared" si="2"/>
        <v>TBC</v>
      </c>
      <c r="V56" s="164" t="str">
        <f>IF(O56="TBC","TBC",IF(T56="","TBC",IF(OR(C56=Functionality!$H$3,(C56=Functionality!$I$3)),SUM(T56*H56*J56*L56*N56),"-")))</f>
        <v>TBC</v>
      </c>
      <c r="W56" s="164" t="str">
        <f>IF(O56="TBC","TBC",IF(T56="","TBC",IF(OR(C56=Functionality!$H$3,(C56=Functionality!$I$3)),SUM(U56*H56*J56*L56*N56),"-")))</f>
        <v>TBC</v>
      </c>
      <c r="X56" s="164" t="str">
        <f>IF(P56="TBC","TBC",IF(T56="","TBC",IF(OR(C56=Functionality!$H$4,(C56=Functionality!$I$4)),SUM(T56*H56*J56*L56*N56),"-")))</f>
        <v>TBC</v>
      </c>
      <c r="Y56" s="164" t="str">
        <f>IF(P56="TBC","TBC",IF(T56="","TBC",IF(OR(C56=Functionality!$H$4,(C56=Functionality!$I$4)),SUM(U56*H56*J56*L56*N56),"-")))</f>
        <v>TBC</v>
      </c>
      <c r="Z56" s="164" t="str">
        <f>IF(Q56="TBC","TBC",IF(T56="","TBC",IF(OR(C56=Functionality!$H$5,(C56=Functionality!$I$5)),SUM(T56*H56*J56*L56*N56),"-")))</f>
        <v>TBC</v>
      </c>
      <c r="AA56" s="164" t="str">
        <f>IF(Q56="TBC","TBC",IF(T56="","TBC",IF(OR(C56=Functionality!$H$5,(C56=Functionality!$I$5)),SUM(U56*H56*J56*L56*N56),"-")))</f>
        <v>TBC</v>
      </c>
      <c r="AB56" s="67"/>
      <c r="AC56" s="92"/>
      <c r="AD56" s="92"/>
      <c r="AE56" s="158"/>
      <c r="AF56" s="159" t="str">
        <f t="shared" si="11"/>
        <v/>
      </c>
      <c r="AG56" s="62" t="str">
        <f>IF(AD56="","",VLOOKUP(AD56,'Habitat Matrix'!$B$2:$D$261,2,FALSE))</f>
        <v/>
      </c>
      <c r="AH56" s="71" t="str">
        <f>IF(AG56="","",VLOOKUP(AG56,Functionality!$B$11:$C$16,2,FALSE))</f>
        <v/>
      </c>
      <c r="AI56" s="63"/>
      <c r="AJ56" s="222" t="str">
        <f>IF(AI56="","",IF(OR(C56=Functionality!$I$5,'Unit Calculation'!C56=Functionality!$H$5),VLOOKUP(AI56,Functionality!$E$20:$F$26,2,FALSE),VLOOKUP(AI56,Functionality!$B$20:$C$26,2,FALSE)))</f>
        <v/>
      </c>
      <c r="AK56" s="63"/>
      <c r="AL56" s="222" t="str">
        <f>IF(AK56="","",VLOOKUP(AK56,Functionality!$B$30:$C$32,2,FALSE))</f>
        <v/>
      </c>
      <c r="AM56" s="63"/>
      <c r="AN56" s="222" t="str">
        <f>IF(AM56="","",VLOOKUP(AM56,Functionality!$B$36:$C$38,2,FALSE))</f>
        <v/>
      </c>
      <c r="AO56" s="223" t="str">
        <f>IF(OR(AF56="",AG56="",AI56="",AK56="",AM56=""),"TBC",IF(OR(C56=Functionality!$H$3,(C56=Functionality!$I$3)),SUM(AF56*AH56*AJ56*AL56*AN56),"-"))</f>
        <v>TBC</v>
      </c>
      <c r="AP56" s="223" t="str">
        <f>IF(OR(AF56="",AG56="",AI56="",AK56="",AM56=""),"TBC",IF(OR(C56=Functionality!$H$4,(C56=Functionality!$I$4)),SUM(AF56*AH56*AJ56*AL56*AN56),"-"))</f>
        <v>TBC</v>
      </c>
      <c r="AQ56" s="223" t="str">
        <f>IF(OR(AF56="",AG56="",AI56="",AK56="",AM56=""),"TBC",IF(OR(C56=Functionality!$H$5,(C56=Functionality!$I$5)),SUM(AF56*AH56*AJ56*AL56*AN56),"-"))</f>
        <v>TBC</v>
      </c>
      <c r="AR56" s="63"/>
      <c r="AS56" s="222" t="str">
        <f>IF(AR56="","",VLOOKUP(AR56,Table14[],2,FALSE))</f>
        <v/>
      </c>
      <c r="AT56" s="63"/>
      <c r="AU56" s="222" t="str">
        <f>IF(AT56="","",VLOOKUP(AT56,Table16[],2,FALSE))</f>
        <v/>
      </c>
      <c r="AV56" s="63"/>
      <c r="AW56" s="71" t="str">
        <f>IF('Project Details'!$E$15=Functionality!$C$4,1,IF(AV56="","",VLOOKUP(AV56,Table15[],2,FALSE)))</f>
        <v/>
      </c>
      <c r="AX56" s="164" t="str">
        <f t="shared" si="15"/>
        <v>TBC</v>
      </c>
      <c r="AY56" s="164" t="str">
        <f t="shared" si="16"/>
        <v>TBC</v>
      </c>
      <c r="AZ56" s="164" t="str">
        <f t="shared" si="17"/>
        <v>TBC</v>
      </c>
      <c r="BA56" s="164" t="str">
        <f t="shared" si="12"/>
        <v>TBC</v>
      </c>
      <c r="BB56" s="164" t="str">
        <f t="shared" si="13"/>
        <v>TBC</v>
      </c>
      <c r="BC56" s="164" t="str">
        <f t="shared" si="14"/>
        <v>TBC</v>
      </c>
      <c r="BD56" s="175" t="s">
        <v>88</v>
      </c>
      <c r="BE56" s="175" t="s">
        <v>88</v>
      </c>
      <c r="BF56" s="175" t="s">
        <v>88</v>
      </c>
      <c r="BG56" s="164" t="str">
        <f>IF(OR(AX56="-"),"-",IF($AC56=Functionality!$K$4,AX56,IF($AC56=Functionality!$K$3,BA56,IF(AC56=Functionality!$K$5,BD56,"TBC"))))</f>
        <v>TBC</v>
      </c>
      <c r="BH56" s="164" t="str">
        <f>IF(OR(AY56="-"),"-",IF($AC56=Functionality!$K$4,AY56,IF($AC56=Functionality!$K$3,BB56,IF(AD56=Functionality!$K$5,BE56,"TBC"))))</f>
        <v>TBC</v>
      </c>
      <c r="BI56" s="164" t="str">
        <f>IF(OR(AZ56="-"),"-",IF($AC56=Functionality!$K$4,AZ56,IF($AC56=Functionality!$K$3,BC56,IF(AE56=Functionality!$K$5,BF56,"TBC"))))</f>
        <v>TBC</v>
      </c>
      <c r="BJ56" s="173"/>
      <c r="BK56" s="164" t="str">
        <f t="shared" si="3"/>
        <v>TBC</v>
      </c>
      <c r="BL56" s="164" t="str">
        <f t="shared" si="4"/>
        <v>TBC</v>
      </c>
      <c r="BM56" s="164" t="str">
        <f t="shared" si="5"/>
        <v>TBC</v>
      </c>
      <c r="BN56" s="176"/>
      <c r="BO56" s="164" t="str">
        <f t="shared" si="6"/>
        <v>TBC</v>
      </c>
      <c r="BP56" s="164" t="str">
        <f t="shared" si="7"/>
        <v>TBC</v>
      </c>
      <c r="BQ56" s="164" t="str">
        <f t="shared" si="8"/>
        <v>TBC</v>
      </c>
      <c r="BR56" s="67"/>
      <c r="BS56" s="91"/>
      <c r="BT56" s="9"/>
    </row>
    <row r="57" spans="2:72" ht="30" customHeight="1" x14ac:dyDescent="0.35">
      <c r="B57" s="89">
        <v>46</v>
      </c>
      <c r="C57" s="92"/>
      <c r="D57" s="92"/>
      <c r="E57" s="158"/>
      <c r="F57" s="159" t="str">
        <f t="shared" si="9"/>
        <v/>
      </c>
      <c r="G57" s="62" t="str">
        <f>IF(D57="","",VLOOKUP(D57,'Habitat Matrix'!$B$2:$D$261,2,FALSE))</f>
        <v/>
      </c>
      <c r="H57" s="71" t="str">
        <f>IF(G57="","",VLOOKUP(G57,Functionality!$B$11:$C$16,2,FALSE))</f>
        <v/>
      </c>
      <c r="I57" s="63"/>
      <c r="J57" s="222" t="str">
        <f>IF(I57="","",IF(OR(C57=Functionality!$I$5,'Unit Calculation'!C57=Functionality!$H$5),VLOOKUP(I57,Functionality!$E$20:$F$26,2,FALSE),VLOOKUP(I57,Functionality!$B$20:$C$26,2,FALSE)))</f>
        <v/>
      </c>
      <c r="K57" s="63"/>
      <c r="L57" s="222" t="str">
        <f>IF(K57="","",VLOOKUP(K57,Functionality!$B$30:$C$32,2,FALSE))</f>
        <v/>
      </c>
      <c r="M57" s="63"/>
      <c r="N57" s="71" t="str">
        <f>IF(M57="","",VLOOKUP(M57,Functionality!$B$36:$C$38,2,FALSE))</f>
        <v/>
      </c>
      <c r="O57" s="164" t="str">
        <f>IF(OR(F57="",G57="",I57="",K57="",M57=""),"TBC",IF(OR(C57=Functionality!$H$3,(C57=Functionality!$I$3)),SUM(F57*H57*J57*L57*N57),"-"))</f>
        <v>TBC</v>
      </c>
      <c r="P57" s="164" t="str">
        <f>IF(OR(F57="",G57="",I57="",K57="",M57=""),"TBC",IF(OR(C57=Functionality!$H$4,(C57=Functionality!$I$4)),SUM(F57*H57*J57*L57*N57),"-"))</f>
        <v>TBC</v>
      </c>
      <c r="Q57" s="164" t="str">
        <f>IF(OR(F57="",G57="",I57="",K57="",M57=""),"TBC",IF(OR(C57=Functionality!$H$5,(C57=Functionality!$I$5)),SUM(F57*H57*J57*L57*N57),"-"))</f>
        <v>TBC</v>
      </c>
      <c r="R57" s="67"/>
      <c r="S57" s="158"/>
      <c r="T57" s="159" t="str">
        <f t="shared" si="10"/>
        <v/>
      </c>
      <c r="U57" s="164" t="str">
        <f t="shared" si="2"/>
        <v>TBC</v>
      </c>
      <c r="V57" s="164" t="str">
        <f>IF(O57="TBC","TBC",IF(T57="","TBC",IF(OR(C57=Functionality!$H$3,(C57=Functionality!$I$3)),SUM(T57*H57*J57*L57*N57),"-")))</f>
        <v>TBC</v>
      </c>
      <c r="W57" s="164" t="str">
        <f>IF(O57="TBC","TBC",IF(T57="","TBC",IF(OR(C57=Functionality!$H$3,(C57=Functionality!$I$3)),SUM(U57*H57*J57*L57*N57),"-")))</f>
        <v>TBC</v>
      </c>
      <c r="X57" s="164" t="str">
        <f>IF(P57="TBC","TBC",IF(T57="","TBC",IF(OR(C57=Functionality!$H$4,(C57=Functionality!$I$4)),SUM(T57*H57*J57*L57*N57),"-")))</f>
        <v>TBC</v>
      </c>
      <c r="Y57" s="164" t="str">
        <f>IF(P57="TBC","TBC",IF(T57="","TBC",IF(OR(C57=Functionality!$H$4,(C57=Functionality!$I$4)),SUM(U57*H57*J57*L57*N57),"-")))</f>
        <v>TBC</v>
      </c>
      <c r="Z57" s="164" t="str">
        <f>IF(Q57="TBC","TBC",IF(T57="","TBC",IF(OR(C57=Functionality!$H$5,(C57=Functionality!$I$5)),SUM(T57*H57*J57*L57*N57),"-")))</f>
        <v>TBC</v>
      </c>
      <c r="AA57" s="164" t="str">
        <f>IF(Q57="TBC","TBC",IF(T57="","TBC",IF(OR(C57=Functionality!$H$5,(C57=Functionality!$I$5)),SUM(U57*H57*J57*L57*N57),"-")))</f>
        <v>TBC</v>
      </c>
      <c r="AB57" s="67"/>
      <c r="AC57" s="92"/>
      <c r="AD57" s="92"/>
      <c r="AE57" s="158"/>
      <c r="AF57" s="159" t="str">
        <f t="shared" si="11"/>
        <v/>
      </c>
      <c r="AG57" s="62" t="str">
        <f>IF(AD57="","",VLOOKUP(AD57,'Habitat Matrix'!$B$2:$D$261,2,FALSE))</f>
        <v/>
      </c>
      <c r="AH57" s="71" t="str">
        <f>IF(AG57="","",VLOOKUP(AG57,Functionality!$B$11:$C$16,2,FALSE))</f>
        <v/>
      </c>
      <c r="AI57" s="63"/>
      <c r="AJ57" s="222" t="str">
        <f>IF(AI57="","",IF(OR(C57=Functionality!$I$5,'Unit Calculation'!C57=Functionality!$H$5),VLOOKUP(AI57,Functionality!$E$20:$F$26,2,FALSE),VLOOKUP(AI57,Functionality!$B$20:$C$26,2,FALSE)))</f>
        <v/>
      </c>
      <c r="AK57" s="63"/>
      <c r="AL57" s="222" t="str">
        <f>IF(AK57="","",VLOOKUP(AK57,Functionality!$B$30:$C$32,2,FALSE))</f>
        <v/>
      </c>
      <c r="AM57" s="63"/>
      <c r="AN57" s="222" t="str">
        <f>IF(AM57="","",VLOOKUP(AM57,Functionality!$B$36:$C$38,2,FALSE))</f>
        <v/>
      </c>
      <c r="AO57" s="223" t="str">
        <f>IF(OR(AF57="",AG57="",AI57="",AK57="",AM57=""),"TBC",IF(OR(C57=Functionality!$H$3,(C57=Functionality!$I$3)),SUM(AF57*AH57*AJ57*AL57*AN57),"-"))</f>
        <v>TBC</v>
      </c>
      <c r="AP57" s="223" t="str">
        <f>IF(OR(AF57="",AG57="",AI57="",AK57="",AM57=""),"TBC",IF(OR(C57=Functionality!$H$4,(C57=Functionality!$I$4)),SUM(AF57*AH57*AJ57*AL57*AN57),"-"))</f>
        <v>TBC</v>
      </c>
      <c r="AQ57" s="223" t="str">
        <f>IF(OR(AF57="",AG57="",AI57="",AK57="",AM57=""),"TBC",IF(OR(C57=Functionality!$H$5,(C57=Functionality!$I$5)),SUM(AF57*AH57*AJ57*AL57*AN57),"-"))</f>
        <v>TBC</v>
      </c>
      <c r="AR57" s="63"/>
      <c r="AS57" s="222" t="str">
        <f>IF(AR57="","",VLOOKUP(AR57,Table14[],2,FALSE))</f>
        <v/>
      </c>
      <c r="AT57" s="63"/>
      <c r="AU57" s="222" t="str">
        <f>IF(AT57="","",VLOOKUP(AT57,Table16[],2,FALSE))</f>
        <v/>
      </c>
      <c r="AV57" s="63"/>
      <c r="AW57" s="71" t="str">
        <f>IF('Project Details'!$E$15=Functionality!$C$4,1,IF(AV57="","",VLOOKUP(AV57,Table15[],2,FALSE)))</f>
        <v/>
      </c>
      <c r="AX57" s="164" t="str">
        <f t="shared" si="15"/>
        <v>TBC</v>
      </c>
      <c r="AY57" s="164" t="str">
        <f t="shared" si="16"/>
        <v>TBC</v>
      </c>
      <c r="AZ57" s="164" t="str">
        <f t="shared" si="17"/>
        <v>TBC</v>
      </c>
      <c r="BA57" s="164" t="str">
        <f t="shared" si="12"/>
        <v>TBC</v>
      </c>
      <c r="BB57" s="164" t="str">
        <f t="shared" si="13"/>
        <v>TBC</v>
      </c>
      <c r="BC57" s="164" t="str">
        <f t="shared" si="14"/>
        <v>TBC</v>
      </c>
      <c r="BD57" s="175" t="s">
        <v>88</v>
      </c>
      <c r="BE57" s="175" t="s">
        <v>88</v>
      </c>
      <c r="BF57" s="175" t="s">
        <v>88</v>
      </c>
      <c r="BG57" s="164" t="str">
        <f>IF(OR(AX57="-"),"-",IF($AC57=Functionality!$K$4,AX57,IF($AC57=Functionality!$K$3,BA57,IF(AC57=Functionality!$K$5,BD57,"TBC"))))</f>
        <v>TBC</v>
      </c>
      <c r="BH57" s="164" t="str">
        <f>IF(OR(AY57="-"),"-",IF($AC57=Functionality!$K$4,AY57,IF($AC57=Functionality!$K$3,BB57,IF(AD57=Functionality!$K$5,BE57,"TBC"))))</f>
        <v>TBC</v>
      </c>
      <c r="BI57" s="164" t="str">
        <f>IF(OR(AZ57="-"),"-",IF($AC57=Functionality!$K$4,AZ57,IF($AC57=Functionality!$K$3,BC57,IF(AE57=Functionality!$K$5,BF57,"TBC"))))</f>
        <v>TBC</v>
      </c>
      <c r="BJ57" s="173"/>
      <c r="BK57" s="164" t="str">
        <f t="shared" si="3"/>
        <v>TBC</v>
      </c>
      <c r="BL57" s="164" t="str">
        <f t="shared" si="4"/>
        <v>TBC</v>
      </c>
      <c r="BM57" s="164" t="str">
        <f t="shared" si="5"/>
        <v>TBC</v>
      </c>
      <c r="BN57" s="176"/>
      <c r="BO57" s="164" t="str">
        <f t="shared" si="6"/>
        <v>TBC</v>
      </c>
      <c r="BP57" s="164" t="str">
        <f t="shared" si="7"/>
        <v>TBC</v>
      </c>
      <c r="BQ57" s="164" t="str">
        <f t="shared" si="8"/>
        <v>TBC</v>
      </c>
      <c r="BR57" s="67"/>
      <c r="BS57" s="91"/>
      <c r="BT57" s="9"/>
    </row>
    <row r="58" spans="2:72" ht="30" customHeight="1" x14ac:dyDescent="0.35">
      <c r="B58" s="89">
        <v>47</v>
      </c>
      <c r="C58" s="92"/>
      <c r="D58" s="92"/>
      <c r="E58" s="158"/>
      <c r="F58" s="159" t="str">
        <f t="shared" si="9"/>
        <v/>
      </c>
      <c r="G58" s="62" t="str">
        <f>IF(D58="","",VLOOKUP(D58,'Habitat Matrix'!$B$2:$D$261,2,FALSE))</f>
        <v/>
      </c>
      <c r="H58" s="71" t="str">
        <f>IF(G58="","",VLOOKUP(G58,Functionality!$B$11:$C$16,2,FALSE))</f>
        <v/>
      </c>
      <c r="I58" s="63"/>
      <c r="J58" s="222" t="str">
        <f>IF(I58="","",IF(OR(C58=Functionality!$I$5,'Unit Calculation'!C58=Functionality!$H$5),VLOOKUP(I58,Functionality!$E$20:$F$26,2,FALSE),VLOOKUP(I58,Functionality!$B$20:$C$26,2,FALSE)))</f>
        <v/>
      </c>
      <c r="K58" s="63"/>
      <c r="L58" s="222" t="str">
        <f>IF(K58="","",VLOOKUP(K58,Functionality!$B$30:$C$32,2,FALSE))</f>
        <v/>
      </c>
      <c r="M58" s="63"/>
      <c r="N58" s="71" t="str">
        <f>IF(M58="","",VLOOKUP(M58,Functionality!$B$36:$C$38,2,FALSE))</f>
        <v/>
      </c>
      <c r="O58" s="164" t="str">
        <f>IF(OR(F58="",G58="",I58="",K58="",M58=""),"TBC",IF(OR(C58=Functionality!$H$3,(C58=Functionality!$I$3)),SUM(F58*H58*J58*L58*N58),"-"))</f>
        <v>TBC</v>
      </c>
      <c r="P58" s="164" t="str">
        <f>IF(OR(F58="",G58="",I58="",K58="",M58=""),"TBC",IF(OR(C58=Functionality!$H$4,(C58=Functionality!$I$4)),SUM(F58*H58*J58*L58*N58),"-"))</f>
        <v>TBC</v>
      </c>
      <c r="Q58" s="164" t="str">
        <f>IF(OR(F58="",G58="",I58="",K58="",M58=""),"TBC",IF(OR(C58=Functionality!$H$5,(C58=Functionality!$I$5)),SUM(F58*H58*J58*L58*N58),"-"))</f>
        <v>TBC</v>
      </c>
      <c r="R58" s="67"/>
      <c r="S58" s="158"/>
      <c r="T58" s="159" t="str">
        <f t="shared" si="10"/>
        <v/>
      </c>
      <c r="U58" s="164" t="str">
        <f t="shared" si="2"/>
        <v>TBC</v>
      </c>
      <c r="V58" s="164" t="str">
        <f>IF(O58="TBC","TBC",IF(T58="","TBC",IF(OR(C58=Functionality!$H$3,(C58=Functionality!$I$3)),SUM(T58*H58*J58*L58*N58),"-")))</f>
        <v>TBC</v>
      </c>
      <c r="W58" s="164" t="str">
        <f>IF(O58="TBC","TBC",IF(T58="","TBC",IF(OR(C58=Functionality!$H$3,(C58=Functionality!$I$3)),SUM(U58*H58*J58*L58*N58),"-")))</f>
        <v>TBC</v>
      </c>
      <c r="X58" s="164" t="str">
        <f>IF(P58="TBC","TBC",IF(T58="","TBC",IF(OR(C58=Functionality!$H$4,(C58=Functionality!$I$4)),SUM(T58*H58*J58*L58*N58),"-")))</f>
        <v>TBC</v>
      </c>
      <c r="Y58" s="164" t="str">
        <f>IF(P58="TBC","TBC",IF(T58="","TBC",IF(OR(C58=Functionality!$H$4,(C58=Functionality!$I$4)),SUM(U58*H58*J58*L58*N58),"-")))</f>
        <v>TBC</v>
      </c>
      <c r="Z58" s="164" t="str">
        <f>IF(Q58="TBC","TBC",IF(T58="","TBC",IF(OR(C58=Functionality!$H$5,(C58=Functionality!$I$5)),SUM(T58*H58*J58*L58*N58),"-")))</f>
        <v>TBC</v>
      </c>
      <c r="AA58" s="164" t="str">
        <f>IF(Q58="TBC","TBC",IF(T58="","TBC",IF(OR(C58=Functionality!$H$5,(C58=Functionality!$I$5)),SUM(U58*H58*J58*L58*N58),"-")))</f>
        <v>TBC</v>
      </c>
      <c r="AB58" s="67"/>
      <c r="AC58" s="92"/>
      <c r="AD58" s="92"/>
      <c r="AE58" s="158"/>
      <c r="AF58" s="159" t="str">
        <f t="shared" si="11"/>
        <v/>
      </c>
      <c r="AG58" s="62" t="str">
        <f>IF(AD58="","",VLOOKUP(AD58,'Habitat Matrix'!$B$2:$D$261,2,FALSE))</f>
        <v/>
      </c>
      <c r="AH58" s="71" t="str">
        <f>IF(AG58="","",VLOOKUP(AG58,Functionality!$B$11:$C$16,2,FALSE))</f>
        <v/>
      </c>
      <c r="AI58" s="63"/>
      <c r="AJ58" s="222" t="str">
        <f>IF(AI58="","",IF(OR(C58=Functionality!$I$5,'Unit Calculation'!C58=Functionality!$H$5),VLOOKUP(AI58,Functionality!$E$20:$F$26,2,FALSE),VLOOKUP(AI58,Functionality!$B$20:$C$26,2,FALSE)))</f>
        <v/>
      </c>
      <c r="AK58" s="63"/>
      <c r="AL58" s="222" t="str">
        <f>IF(AK58="","",VLOOKUP(AK58,Functionality!$B$30:$C$32,2,FALSE))</f>
        <v/>
      </c>
      <c r="AM58" s="63"/>
      <c r="AN58" s="222" t="str">
        <f>IF(AM58="","",VLOOKUP(AM58,Functionality!$B$36:$C$38,2,FALSE))</f>
        <v/>
      </c>
      <c r="AO58" s="223" t="str">
        <f>IF(OR(AF58="",AG58="",AI58="",AK58="",AM58=""),"TBC",IF(OR(C58=Functionality!$H$3,(C58=Functionality!$I$3)),SUM(AF58*AH58*AJ58*AL58*AN58),"-"))</f>
        <v>TBC</v>
      </c>
      <c r="AP58" s="223" t="str">
        <f>IF(OR(AF58="",AG58="",AI58="",AK58="",AM58=""),"TBC",IF(OR(C58=Functionality!$H$4,(C58=Functionality!$I$4)),SUM(AF58*AH58*AJ58*AL58*AN58),"-"))</f>
        <v>TBC</v>
      </c>
      <c r="AQ58" s="223" t="str">
        <f>IF(OR(AF58="",AG58="",AI58="",AK58="",AM58=""),"TBC",IF(OR(C58=Functionality!$H$5,(C58=Functionality!$I$5)),SUM(AF58*AH58*AJ58*AL58*AN58),"-"))</f>
        <v>TBC</v>
      </c>
      <c r="AR58" s="63"/>
      <c r="AS58" s="222" t="str">
        <f>IF(AR58="","",VLOOKUP(AR58,Table14[],2,FALSE))</f>
        <v/>
      </c>
      <c r="AT58" s="63"/>
      <c r="AU58" s="222" t="str">
        <f>IF(AT58="","",VLOOKUP(AT58,Table16[],2,FALSE))</f>
        <v/>
      </c>
      <c r="AV58" s="63"/>
      <c r="AW58" s="71" t="str">
        <f>IF('Project Details'!$E$15=Functionality!$C$4,1,IF(AV58="","",VLOOKUP(AV58,Table15[],2,FALSE)))</f>
        <v/>
      </c>
      <c r="AX58" s="164" t="str">
        <f t="shared" si="15"/>
        <v>TBC</v>
      </c>
      <c r="AY58" s="164" t="str">
        <f t="shared" si="16"/>
        <v>TBC</v>
      </c>
      <c r="AZ58" s="164" t="str">
        <f t="shared" si="17"/>
        <v>TBC</v>
      </c>
      <c r="BA58" s="164" t="str">
        <f t="shared" si="12"/>
        <v>TBC</v>
      </c>
      <c r="BB58" s="164" t="str">
        <f t="shared" si="13"/>
        <v>TBC</v>
      </c>
      <c r="BC58" s="164" t="str">
        <f t="shared" si="14"/>
        <v>TBC</v>
      </c>
      <c r="BD58" s="175" t="s">
        <v>88</v>
      </c>
      <c r="BE58" s="175" t="s">
        <v>88</v>
      </c>
      <c r="BF58" s="175" t="s">
        <v>88</v>
      </c>
      <c r="BG58" s="164" t="str">
        <f>IF(OR(AX58="-"),"-",IF($AC58=Functionality!$K$4,AX58,IF($AC58=Functionality!$K$3,BA58,IF(AC58=Functionality!$K$5,BD58,"TBC"))))</f>
        <v>TBC</v>
      </c>
      <c r="BH58" s="164" t="str">
        <f>IF(OR(AY58="-"),"-",IF($AC58=Functionality!$K$4,AY58,IF($AC58=Functionality!$K$3,BB58,IF(AD58=Functionality!$K$5,BE58,"TBC"))))</f>
        <v>TBC</v>
      </c>
      <c r="BI58" s="164" t="str">
        <f>IF(OR(AZ58="-"),"-",IF($AC58=Functionality!$K$4,AZ58,IF($AC58=Functionality!$K$3,BC58,IF(AE58=Functionality!$K$5,BF58,"TBC"))))</f>
        <v>TBC</v>
      </c>
      <c r="BJ58" s="173"/>
      <c r="BK58" s="164" t="str">
        <f t="shared" si="3"/>
        <v>TBC</v>
      </c>
      <c r="BL58" s="164" t="str">
        <f t="shared" si="4"/>
        <v>TBC</v>
      </c>
      <c r="BM58" s="164" t="str">
        <f t="shared" si="5"/>
        <v>TBC</v>
      </c>
      <c r="BN58" s="176"/>
      <c r="BO58" s="164" t="str">
        <f t="shared" si="6"/>
        <v>TBC</v>
      </c>
      <c r="BP58" s="164" t="str">
        <f t="shared" si="7"/>
        <v>TBC</v>
      </c>
      <c r="BQ58" s="164" t="str">
        <f t="shared" si="8"/>
        <v>TBC</v>
      </c>
      <c r="BR58" s="67"/>
      <c r="BS58" s="91"/>
      <c r="BT58" s="9"/>
    </row>
    <row r="59" spans="2:72" ht="30" customHeight="1" x14ac:dyDescent="0.35">
      <c r="B59" s="89">
        <v>48</v>
      </c>
      <c r="C59" s="92"/>
      <c r="D59" s="92"/>
      <c r="E59" s="158"/>
      <c r="F59" s="159" t="str">
        <f t="shared" si="9"/>
        <v/>
      </c>
      <c r="G59" s="62" t="str">
        <f>IF(D59="","",VLOOKUP(D59,'Habitat Matrix'!$B$2:$D$261,2,FALSE))</f>
        <v/>
      </c>
      <c r="H59" s="71" t="str">
        <f>IF(G59="","",VLOOKUP(G59,Functionality!$B$11:$C$16,2,FALSE))</f>
        <v/>
      </c>
      <c r="I59" s="63"/>
      <c r="J59" s="222" t="str">
        <f>IF(I59="","",IF(OR(C59=Functionality!$I$5,'Unit Calculation'!C59=Functionality!$H$5),VLOOKUP(I59,Functionality!$E$20:$F$26,2,FALSE),VLOOKUP(I59,Functionality!$B$20:$C$26,2,FALSE)))</f>
        <v/>
      </c>
      <c r="K59" s="63"/>
      <c r="L59" s="222" t="str">
        <f>IF(K59="","",VLOOKUP(K59,Functionality!$B$30:$C$32,2,FALSE))</f>
        <v/>
      </c>
      <c r="M59" s="63"/>
      <c r="N59" s="71" t="str">
        <f>IF(M59="","",VLOOKUP(M59,Functionality!$B$36:$C$38,2,FALSE))</f>
        <v/>
      </c>
      <c r="O59" s="164" t="str">
        <f>IF(OR(F59="",G59="",I59="",K59="",M59=""),"TBC",IF(OR(C59=Functionality!$H$3,(C59=Functionality!$I$3)),SUM(F59*H59*J59*L59*N59),"-"))</f>
        <v>TBC</v>
      </c>
      <c r="P59" s="164" t="str">
        <f>IF(OR(F59="",G59="",I59="",K59="",M59=""),"TBC",IF(OR(C59=Functionality!$H$4,(C59=Functionality!$I$4)),SUM(F59*H59*J59*L59*N59),"-"))</f>
        <v>TBC</v>
      </c>
      <c r="Q59" s="164" t="str">
        <f>IF(OR(F59="",G59="",I59="",K59="",M59=""),"TBC",IF(OR(C59=Functionality!$H$5,(C59=Functionality!$I$5)),SUM(F59*H59*J59*L59*N59),"-"))</f>
        <v>TBC</v>
      </c>
      <c r="R59" s="67"/>
      <c r="S59" s="158"/>
      <c r="T59" s="159" t="str">
        <f t="shared" si="10"/>
        <v/>
      </c>
      <c r="U59" s="164" t="str">
        <f t="shared" si="2"/>
        <v>TBC</v>
      </c>
      <c r="V59" s="164" t="str">
        <f>IF(O59="TBC","TBC",IF(T59="","TBC",IF(OR(C59=Functionality!$H$3,(C59=Functionality!$I$3)),SUM(T59*H59*J59*L59*N59),"-")))</f>
        <v>TBC</v>
      </c>
      <c r="W59" s="164" t="str">
        <f>IF(O59="TBC","TBC",IF(T59="","TBC",IF(OR(C59=Functionality!$H$3,(C59=Functionality!$I$3)),SUM(U59*H59*J59*L59*N59),"-")))</f>
        <v>TBC</v>
      </c>
      <c r="X59" s="164" t="str">
        <f>IF(P59="TBC","TBC",IF(T59="","TBC",IF(OR(C59=Functionality!$H$4,(C59=Functionality!$I$4)),SUM(T59*H59*J59*L59*N59),"-")))</f>
        <v>TBC</v>
      </c>
      <c r="Y59" s="164" t="str">
        <f>IF(P59="TBC","TBC",IF(T59="","TBC",IF(OR(C59=Functionality!$H$4,(C59=Functionality!$I$4)),SUM(U59*H59*J59*L59*N59),"-")))</f>
        <v>TBC</v>
      </c>
      <c r="Z59" s="164" t="str">
        <f>IF(Q59="TBC","TBC",IF(T59="","TBC",IF(OR(C59=Functionality!$H$5,(C59=Functionality!$I$5)),SUM(T59*H59*J59*L59*N59),"-")))</f>
        <v>TBC</v>
      </c>
      <c r="AA59" s="164" t="str">
        <f>IF(Q59="TBC","TBC",IF(T59="","TBC",IF(OR(C59=Functionality!$H$5,(C59=Functionality!$I$5)),SUM(U59*H59*J59*L59*N59),"-")))</f>
        <v>TBC</v>
      </c>
      <c r="AB59" s="67"/>
      <c r="AC59" s="92"/>
      <c r="AD59" s="92"/>
      <c r="AE59" s="158"/>
      <c r="AF59" s="159" t="str">
        <f t="shared" si="11"/>
        <v/>
      </c>
      <c r="AG59" s="62" t="str">
        <f>IF(AD59="","",VLOOKUP(AD59,'Habitat Matrix'!$B$2:$D$261,2,FALSE))</f>
        <v/>
      </c>
      <c r="AH59" s="71" t="str">
        <f>IF(AG59="","",VLOOKUP(AG59,Functionality!$B$11:$C$16,2,FALSE))</f>
        <v/>
      </c>
      <c r="AI59" s="63"/>
      <c r="AJ59" s="222" t="str">
        <f>IF(AI59="","",IF(OR(C59=Functionality!$I$5,'Unit Calculation'!C59=Functionality!$H$5),VLOOKUP(AI59,Functionality!$E$20:$F$26,2,FALSE),VLOOKUP(AI59,Functionality!$B$20:$C$26,2,FALSE)))</f>
        <v/>
      </c>
      <c r="AK59" s="63"/>
      <c r="AL59" s="222" t="str">
        <f>IF(AK59="","",VLOOKUP(AK59,Functionality!$B$30:$C$32,2,FALSE))</f>
        <v/>
      </c>
      <c r="AM59" s="63"/>
      <c r="AN59" s="222" t="str">
        <f>IF(AM59="","",VLOOKUP(AM59,Functionality!$B$36:$C$38,2,FALSE))</f>
        <v/>
      </c>
      <c r="AO59" s="223" t="str">
        <f>IF(OR(AF59="",AG59="",AI59="",AK59="",AM59=""),"TBC",IF(OR(C59=Functionality!$H$3,(C59=Functionality!$I$3)),SUM(AF59*AH59*AJ59*AL59*AN59),"-"))</f>
        <v>TBC</v>
      </c>
      <c r="AP59" s="223" t="str">
        <f>IF(OR(AF59="",AG59="",AI59="",AK59="",AM59=""),"TBC",IF(OR(C59=Functionality!$H$4,(C59=Functionality!$I$4)),SUM(AF59*AH59*AJ59*AL59*AN59),"-"))</f>
        <v>TBC</v>
      </c>
      <c r="AQ59" s="223" t="str">
        <f>IF(OR(AF59="",AG59="",AI59="",AK59="",AM59=""),"TBC",IF(OR(C59=Functionality!$H$5,(C59=Functionality!$I$5)),SUM(AF59*AH59*AJ59*AL59*AN59),"-"))</f>
        <v>TBC</v>
      </c>
      <c r="AR59" s="63"/>
      <c r="AS59" s="222" t="str">
        <f>IF(AR59="","",VLOOKUP(AR59,Table14[],2,FALSE))</f>
        <v/>
      </c>
      <c r="AT59" s="63"/>
      <c r="AU59" s="222" t="str">
        <f>IF(AT59="","",VLOOKUP(AT59,Table16[],2,FALSE))</f>
        <v/>
      </c>
      <c r="AV59" s="63"/>
      <c r="AW59" s="71" t="str">
        <f>IF('Project Details'!$E$15=Functionality!$C$4,1,IF(AV59="","",VLOOKUP(AV59,Table15[],2,FALSE)))</f>
        <v/>
      </c>
      <c r="AX59" s="164" t="str">
        <f t="shared" si="15"/>
        <v>TBC</v>
      </c>
      <c r="AY59" s="164" t="str">
        <f t="shared" si="16"/>
        <v>TBC</v>
      </c>
      <c r="AZ59" s="164" t="str">
        <f t="shared" si="17"/>
        <v>TBC</v>
      </c>
      <c r="BA59" s="164" t="str">
        <f t="shared" si="12"/>
        <v>TBC</v>
      </c>
      <c r="BB59" s="164" t="str">
        <f t="shared" si="13"/>
        <v>TBC</v>
      </c>
      <c r="BC59" s="164" t="str">
        <f t="shared" si="14"/>
        <v>TBC</v>
      </c>
      <c r="BD59" s="175" t="s">
        <v>88</v>
      </c>
      <c r="BE59" s="175" t="s">
        <v>88</v>
      </c>
      <c r="BF59" s="175" t="s">
        <v>88</v>
      </c>
      <c r="BG59" s="164" t="str">
        <f>IF(OR(AX59="-"),"-",IF($AC59=Functionality!$K$4,AX59,IF($AC59=Functionality!$K$3,BA59,IF(AC59=Functionality!$K$5,BD59,"TBC"))))</f>
        <v>TBC</v>
      </c>
      <c r="BH59" s="164" t="str">
        <f>IF(OR(AY59="-"),"-",IF($AC59=Functionality!$K$4,AY59,IF($AC59=Functionality!$K$3,BB59,IF(AD59=Functionality!$K$5,BE59,"TBC"))))</f>
        <v>TBC</v>
      </c>
      <c r="BI59" s="164" t="str">
        <f>IF(OR(AZ59="-"),"-",IF($AC59=Functionality!$K$4,AZ59,IF($AC59=Functionality!$K$3,BC59,IF(AE59=Functionality!$K$5,BF59,"TBC"))))</f>
        <v>TBC</v>
      </c>
      <c r="BJ59" s="173"/>
      <c r="BK59" s="164" t="str">
        <f t="shared" si="3"/>
        <v>TBC</v>
      </c>
      <c r="BL59" s="164" t="str">
        <f t="shared" si="4"/>
        <v>TBC</v>
      </c>
      <c r="BM59" s="164" t="str">
        <f t="shared" si="5"/>
        <v>TBC</v>
      </c>
      <c r="BN59" s="176"/>
      <c r="BO59" s="164" t="str">
        <f t="shared" si="6"/>
        <v>TBC</v>
      </c>
      <c r="BP59" s="164" t="str">
        <f t="shared" si="7"/>
        <v>TBC</v>
      </c>
      <c r="BQ59" s="164" t="str">
        <f t="shared" si="8"/>
        <v>TBC</v>
      </c>
      <c r="BR59" s="67"/>
      <c r="BS59" s="91"/>
      <c r="BT59" s="9"/>
    </row>
    <row r="60" spans="2:72" ht="30" customHeight="1" x14ac:dyDescent="0.35">
      <c r="B60" s="89">
        <v>49</v>
      </c>
      <c r="C60" s="92"/>
      <c r="D60" s="92"/>
      <c r="E60" s="158"/>
      <c r="F60" s="159" t="str">
        <f t="shared" si="9"/>
        <v/>
      </c>
      <c r="G60" s="62" t="str">
        <f>IF(D60="","",VLOOKUP(D60,'Habitat Matrix'!$B$2:$D$261,2,FALSE))</f>
        <v/>
      </c>
      <c r="H60" s="71" t="str">
        <f>IF(G60="","",VLOOKUP(G60,Functionality!$B$11:$C$16,2,FALSE))</f>
        <v/>
      </c>
      <c r="I60" s="63"/>
      <c r="J60" s="222" t="str">
        <f>IF(I60="","",IF(OR(C60=Functionality!$I$5,'Unit Calculation'!C60=Functionality!$H$5),VLOOKUP(I60,Functionality!$E$20:$F$26,2,FALSE),VLOOKUP(I60,Functionality!$B$20:$C$26,2,FALSE)))</f>
        <v/>
      </c>
      <c r="K60" s="63"/>
      <c r="L60" s="222" t="str">
        <f>IF(K60="","",VLOOKUP(K60,Functionality!$B$30:$C$32,2,FALSE))</f>
        <v/>
      </c>
      <c r="M60" s="63"/>
      <c r="N60" s="71" t="str">
        <f>IF(M60="","",VLOOKUP(M60,Functionality!$B$36:$C$38,2,FALSE))</f>
        <v/>
      </c>
      <c r="O60" s="164" t="str">
        <f>IF(OR(F60="",G60="",I60="",K60="",M60=""),"TBC",IF(OR(C60=Functionality!$H$3,(C60=Functionality!$I$3)),SUM(F60*H60*J60*L60*N60),"-"))</f>
        <v>TBC</v>
      </c>
      <c r="P60" s="164" t="str">
        <f>IF(OR(F60="",G60="",I60="",K60="",M60=""),"TBC",IF(OR(C60=Functionality!$H$4,(C60=Functionality!$I$4)),SUM(F60*H60*J60*L60*N60),"-"))</f>
        <v>TBC</v>
      </c>
      <c r="Q60" s="164" t="str">
        <f>IF(OR(F60="",G60="",I60="",K60="",M60=""),"TBC",IF(OR(C60=Functionality!$H$5,(C60=Functionality!$I$5)),SUM(F60*H60*J60*L60*N60),"-"))</f>
        <v>TBC</v>
      </c>
      <c r="R60" s="67"/>
      <c r="S60" s="158"/>
      <c r="T60" s="159" t="str">
        <f t="shared" si="10"/>
        <v/>
      </c>
      <c r="U60" s="164" t="str">
        <f t="shared" si="2"/>
        <v>TBC</v>
      </c>
      <c r="V60" s="164" t="str">
        <f>IF(O60="TBC","TBC",IF(T60="","TBC",IF(OR(C60=Functionality!$H$3,(C60=Functionality!$I$3)),SUM(T60*H60*J60*L60*N60),"-")))</f>
        <v>TBC</v>
      </c>
      <c r="W60" s="164" t="str">
        <f>IF(O60="TBC","TBC",IF(T60="","TBC",IF(OR(C60=Functionality!$H$3,(C60=Functionality!$I$3)),SUM(U60*H60*J60*L60*N60),"-")))</f>
        <v>TBC</v>
      </c>
      <c r="X60" s="164" t="str">
        <f>IF(P60="TBC","TBC",IF(T60="","TBC",IF(OR(C60=Functionality!$H$4,(C60=Functionality!$I$4)),SUM(T60*H60*J60*L60*N60),"-")))</f>
        <v>TBC</v>
      </c>
      <c r="Y60" s="164" t="str">
        <f>IF(P60="TBC","TBC",IF(T60="","TBC",IF(OR(C60=Functionality!$H$4,(C60=Functionality!$I$4)),SUM(U60*H60*J60*L60*N60),"-")))</f>
        <v>TBC</v>
      </c>
      <c r="Z60" s="164" t="str">
        <f>IF(Q60="TBC","TBC",IF(T60="","TBC",IF(OR(C60=Functionality!$H$5,(C60=Functionality!$I$5)),SUM(T60*H60*J60*L60*N60),"-")))</f>
        <v>TBC</v>
      </c>
      <c r="AA60" s="164" t="str">
        <f>IF(Q60="TBC","TBC",IF(T60="","TBC",IF(OR(C60=Functionality!$H$5,(C60=Functionality!$I$5)),SUM(U60*H60*J60*L60*N60),"-")))</f>
        <v>TBC</v>
      </c>
      <c r="AB60" s="67"/>
      <c r="AC60" s="92"/>
      <c r="AD60" s="92"/>
      <c r="AE60" s="158"/>
      <c r="AF60" s="159" t="str">
        <f t="shared" si="11"/>
        <v/>
      </c>
      <c r="AG60" s="62" t="str">
        <f>IF(AD60="","",VLOOKUP(AD60,'Habitat Matrix'!$B$2:$D$261,2,FALSE))</f>
        <v/>
      </c>
      <c r="AH60" s="71" t="str">
        <f>IF(AG60="","",VLOOKUP(AG60,Functionality!$B$11:$C$16,2,FALSE))</f>
        <v/>
      </c>
      <c r="AI60" s="63"/>
      <c r="AJ60" s="222" t="str">
        <f>IF(AI60="","",IF(OR(C60=Functionality!$I$5,'Unit Calculation'!C60=Functionality!$H$5),VLOOKUP(AI60,Functionality!$E$20:$F$26,2,FALSE),VLOOKUP(AI60,Functionality!$B$20:$C$26,2,FALSE)))</f>
        <v/>
      </c>
      <c r="AK60" s="63"/>
      <c r="AL60" s="222" t="str">
        <f>IF(AK60="","",VLOOKUP(AK60,Functionality!$B$30:$C$32,2,FALSE))</f>
        <v/>
      </c>
      <c r="AM60" s="63"/>
      <c r="AN60" s="222" t="str">
        <f>IF(AM60="","",VLOOKUP(AM60,Functionality!$B$36:$C$38,2,FALSE))</f>
        <v/>
      </c>
      <c r="AO60" s="223" t="str">
        <f>IF(OR(AF60="",AG60="",AI60="",AK60="",AM60=""),"TBC",IF(OR(C60=Functionality!$H$3,(C60=Functionality!$I$3)),SUM(AF60*AH60*AJ60*AL60*AN60),"-"))</f>
        <v>TBC</v>
      </c>
      <c r="AP60" s="223" t="str">
        <f>IF(OR(AF60="",AG60="",AI60="",AK60="",AM60=""),"TBC",IF(OR(C60=Functionality!$H$4,(C60=Functionality!$I$4)),SUM(AF60*AH60*AJ60*AL60*AN60),"-"))</f>
        <v>TBC</v>
      </c>
      <c r="AQ60" s="223" t="str">
        <f>IF(OR(AF60="",AG60="",AI60="",AK60="",AM60=""),"TBC",IF(OR(C60=Functionality!$H$5,(C60=Functionality!$I$5)),SUM(AF60*AH60*AJ60*AL60*AN60),"-"))</f>
        <v>TBC</v>
      </c>
      <c r="AR60" s="63"/>
      <c r="AS60" s="222" t="str">
        <f>IF(AR60="","",VLOOKUP(AR60,Table14[],2,FALSE))</f>
        <v/>
      </c>
      <c r="AT60" s="63"/>
      <c r="AU60" s="222" t="str">
        <f>IF(AT60="","",VLOOKUP(AT60,Table16[],2,FALSE))</f>
        <v/>
      </c>
      <c r="AV60" s="63"/>
      <c r="AW60" s="71" t="str">
        <f>IF('Project Details'!$E$15=Functionality!$C$4,1,IF(AV60="","",VLOOKUP(AV60,Table15[],2,FALSE)))</f>
        <v/>
      </c>
      <c r="AX60" s="164" t="str">
        <f t="shared" si="15"/>
        <v>TBC</v>
      </c>
      <c r="AY60" s="164" t="str">
        <f t="shared" si="16"/>
        <v>TBC</v>
      </c>
      <c r="AZ60" s="164" t="str">
        <f t="shared" si="17"/>
        <v>TBC</v>
      </c>
      <c r="BA60" s="164" t="str">
        <f t="shared" si="12"/>
        <v>TBC</v>
      </c>
      <c r="BB60" s="164" t="str">
        <f t="shared" si="13"/>
        <v>TBC</v>
      </c>
      <c r="BC60" s="164" t="str">
        <f t="shared" si="14"/>
        <v>TBC</v>
      </c>
      <c r="BD60" s="175" t="s">
        <v>88</v>
      </c>
      <c r="BE60" s="175" t="s">
        <v>88</v>
      </c>
      <c r="BF60" s="175" t="s">
        <v>88</v>
      </c>
      <c r="BG60" s="164" t="str">
        <f>IF(OR(AX60="-"),"-",IF($AC60=Functionality!$K$4,AX60,IF($AC60=Functionality!$K$3,BA60,IF(AC60=Functionality!$K$5,BD60,"TBC"))))</f>
        <v>TBC</v>
      </c>
      <c r="BH60" s="164" t="str">
        <f>IF(OR(AY60="-"),"-",IF($AC60=Functionality!$K$4,AY60,IF($AC60=Functionality!$K$3,BB60,IF(AD60=Functionality!$K$5,BE60,"TBC"))))</f>
        <v>TBC</v>
      </c>
      <c r="BI60" s="164" t="str">
        <f>IF(OR(AZ60="-"),"-",IF($AC60=Functionality!$K$4,AZ60,IF($AC60=Functionality!$K$3,BC60,IF(AE60=Functionality!$K$5,BF60,"TBC"))))</f>
        <v>TBC</v>
      </c>
      <c r="BJ60" s="173"/>
      <c r="BK60" s="164" t="str">
        <f t="shared" si="3"/>
        <v>TBC</v>
      </c>
      <c r="BL60" s="164" t="str">
        <f t="shared" si="4"/>
        <v>TBC</v>
      </c>
      <c r="BM60" s="164" t="str">
        <f t="shared" si="5"/>
        <v>TBC</v>
      </c>
      <c r="BN60" s="176"/>
      <c r="BO60" s="164" t="str">
        <f t="shared" si="6"/>
        <v>TBC</v>
      </c>
      <c r="BP60" s="164" t="str">
        <f t="shared" si="7"/>
        <v>TBC</v>
      </c>
      <c r="BQ60" s="164" t="str">
        <f t="shared" si="8"/>
        <v>TBC</v>
      </c>
      <c r="BR60" s="67"/>
      <c r="BS60" s="91"/>
      <c r="BT60" s="9"/>
    </row>
    <row r="61" spans="2:72" ht="30" customHeight="1" x14ac:dyDescent="0.35">
      <c r="B61" s="89">
        <v>50</v>
      </c>
      <c r="C61" s="92"/>
      <c r="D61" s="92"/>
      <c r="E61" s="158"/>
      <c r="F61" s="159" t="str">
        <f t="shared" si="9"/>
        <v/>
      </c>
      <c r="G61" s="62" t="str">
        <f>IF(D61="","",VLOOKUP(D61,'Habitat Matrix'!$B$2:$D$261,2,FALSE))</f>
        <v/>
      </c>
      <c r="H61" s="71" t="str">
        <f>IF(G61="","",VLOOKUP(G61,Functionality!$B$11:$C$16,2,FALSE))</f>
        <v/>
      </c>
      <c r="I61" s="63"/>
      <c r="J61" s="222" t="str">
        <f>IF(I61="","",IF(OR(C61=Functionality!$I$5,'Unit Calculation'!C61=Functionality!$H$5),VLOOKUP(I61,Functionality!$E$20:$F$26,2,FALSE),VLOOKUP(I61,Functionality!$B$20:$C$26,2,FALSE)))</f>
        <v/>
      </c>
      <c r="K61" s="63"/>
      <c r="L61" s="222" t="str">
        <f>IF(K61="","",VLOOKUP(K61,Functionality!$B$30:$C$32,2,FALSE))</f>
        <v/>
      </c>
      <c r="M61" s="63"/>
      <c r="N61" s="71" t="str">
        <f>IF(M61="","",VLOOKUP(M61,Functionality!$B$36:$C$38,2,FALSE))</f>
        <v/>
      </c>
      <c r="O61" s="164" t="str">
        <f>IF(OR(F61="",G61="",I61="",K61="",M61=""),"TBC",IF(OR(C61=Functionality!$H$3,(C61=Functionality!$I$3)),SUM(F61*H61*J61*L61*N61),"-"))</f>
        <v>TBC</v>
      </c>
      <c r="P61" s="164" t="str">
        <f>IF(OR(F61="",G61="",I61="",K61="",M61=""),"TBC",IF(OR(C61=Functionality!$H$4,(C61=Functionality!$I$4)),SUM(F61*H61*J61*L61*N61),"-"))</f>
        <v>TBC</v>
      </c>
      <c r="Q61" s="164" t="str">
        <f>IF(OR(F61="",G61="",I61="",K61="",M61=""),"TBC",IF(OR(C61=Functionality!$H$5,(C61=Functionality!$I$5)),SUM(F61*H61*J61*L61*N61),"-"))</f>
        <v>TBC</v>
      </c>
      <c r="R61" s="67"/>
      <c r="S61" s="158"/>
      <c r="T61" s="159" t="str">
        <f t="shared" si="10"/>
        <v/>
      </c>
      <c r="U61" s="164" t="str">
        <f t="shared" si="2"/>
        <v>TBC</v>
      </c>
      <c r="V61" s="164" t="str">
        <f>IF(O61="TBC","TBC",IF(T61="","TBC",IF(OR(C61=Functionality!$H$3,(C61=Functionality!$I$3)),SUM(T61*H61*J61*L61*N61),"-")))</f>
        <v>TBC</v>
      </c>
      <c r="W61" s="164" t="str">
        <f>IF(O61="TBC","TBC",IF(T61="","TBC",IF(OR(C61=Functionality!$H$3,(C61=Functionality!$I$3)),SUM(U61*H61*J61*L61*N61),"-")))</f>
        <v>TBC</v>
      </c>
      <c r="X61" s="164" t="str">
        <f>IF(P61="TBC","TBC",IF(T61="","TBC",IF(OR(C61=Functionality!$H$4,(C61=Functionality!$I$4)),SUM(T61*H61*J61*L61*N61),"-")))</f>
        <v>TBC</v>
      </c>
      <c r="Y61" s="164" t="str">
        <f>IF(P61="TBC","TBC",IF(T61="","TBC",IF(OR(C61=Functionality!$H$4,(C61=Functionality!$I$4)),SUM(U61*H61*J61*L61*N61),"-")))</f>
        <v>TBC</v>
      </c>
      <c r="Z61" s="164" t="str">
        <f>IF(Q61="TBC","TBC",IF(T61="","TBC",IF(OR(C61=Functionality!$H$5,(C61=Functionality!$I$5)),SUM(T61*H61*J61*L61*N61),"-")))</f>
        <v>TBC</v>
      </c>
      <c r="AA61" s="164" t="str">
        <f>IF(Q61="TBC","TBC",IF(T61="","TBC",IF(OR(C61=Functionality!$H$5,(C61=Functionality!$I$5)),SUM(U61*H61*J61*L61*N61),"-")))</f>
        <v>TBC</v>
      </c>
      <c r="AB61" s="67"/>
      <c r="AC61" s="92"/>
      <c r="AD61" s="92"/>
      <c r="AE61" s="158"/>
      <c r="AF61" s="159" t="str">
        <f t="shared" si="11"/>
        <v/>
      </c>
      <c r="AG61" s="62" t="str">
        <f>IF(AD61="","",VLOOKUP(AD61,'Habitat Matrix'!$B$2:$D$261,2,FALSE))</f>
        <v/>
      </c>
      <c r="AH61" s="71" t="str">
        <f>IF(AG61="","",VLOOKUP(AG61,Functionality!$B$11:$C$16,2,FALSE))</f>
        <v/>
      </c>
      <c r="AI61" s="63"/>
      <c r="AJ61" s="222" t="str">
        <f>IF(AI61="","",IF(OR(C61=Functionality!$I$5,'Unit Calculation'!C61=Functionality!$H$5),VLOOKUP(AI61,Functionality!$E$20:$F$26,2,FALSE),VLOOKUP(AI61,Functionality!$B$20:$C$26,2,FALSE)))</f>
        <v/>
      </c>
      <c r="AK61" s="63"/>
      <c r="AL61" s="222" t="str">
        <f>IF(AK61="","",VLOOKUP(AK61,Functionality!$B$30:$C$32,2,FALSE))</f>
        <v/>
      </c>
      <c r="AM61" s="63"/>
      <c r="AN61" s="222" t="str">
        <f>IF(AM61="","",VLOOKUP(AM61,Functionality!$B$36:$C$38,2,FALSE))</f>
        <v/>
      </c>
      <c r="AO61" s="223" t="str">
        <f>IF(OR(AF61="",AG61="",AI61="",AK61="",AM61=""),"TBC",IF(OR(C61=Functionality!$H$3,(C61=Functionality!$I$3)),SUM(AF61*AH61*AJ61*AL61*AN61),"-"))</f>
        <v>TBC</v>
      </c>
      <c r="AP61" s="223" t="str">
        <f>IF(OR(AF61="",AG61="",AI61="",AK61="",AM61=""),"TBC",IF(OR(C61=Functionality!$H$4,(C61=Functionality!$I$4)),SUM(AF61*AH61*AJ61*AL61*AN61),"-"))</f>
        <v>TBC</v>
      </c>
      <c r="AQ61" s="223" t="str">
        <f>IF(OR(AF61="",AG61="",AI61="",AK61="",AM61=""),"TBC",IF(OR(C61=Functionality!$H$5,(C61=Functionality!$I$5)),SUM(AF61*AH61*AJ61*AL61*AN61),"-"))</f>
        <v>TBC</v>
      </c>
      <c r="AR61" s="63"/>
      <c r="AS61" s="222" t="str">
        <f>IF(AR61="","",VLOOKUP(AR61,Table14[],2,FALSE))</f>
        <v/>
      </c>
      <c r="AT61" s="63"/>
      <c r="AU61" s="222" t="str">
        <f>IF(AT61="","",VLOOKUP(AT61,Table16[],2,FALSE))</f>
        <v/>
      </c>
      <c r="AV61" s="63"/>
      <c r="AW61" s="71" t="str">
        <f>IF('Project Details'!$E$15=Functionality!$C$4,1,IF(AV61="","",VLOOKUP(AV61,Table15[],2,FALSE)))</f>
        <v/>
      </c>
      <c r="AX61" s="164" t="str">
        <f t="shared" si="15"/>
        <v>TBC</v>
      </c>
      <c r="AY61" s="164" t="str">
        <f t="shared" si="16"/>
        <v>TBC</v>
      </c>
      <c r="AZ61" s="164" t="str">
        <f t="shared" si="17"/>
        <v>TBC</v>
      </c>
      <c r="BA61" s="164" t="str">
        <f t="shared" si="12"/>
        <v>TBC</v>
      </c>
      <c r="BB61" s="164" t="str">
        <f t="shared" si="13"/>
        <v>TBC</v>
      </c>
      <c r="BC61" s="164" t="str">
        <f t="shared" si="14"/>
        <v>TBC</v>
      </c>
      <c r="BD61" s="175" t="s">
        <v>88</v>
      </c>
      <c r="BE61" s="175" t="s">
        <v>88</v>
      </c>
      <c r="BF61" s="175" t="s">
        <v>88</v>
      </c>
      <c r="BG61" s="164" t="str">
        <f>IF(OR(AX61="-"),"-",IF($AC61=Functionality!$K$4,AX61,IF($AC61=Functionality!$K$3,BA61,IF(AC61=Functionality!$K$5,BD61,"TBC"))))</f>
        <v>TBC</v>
      </c>
      <c r="BH61" s="164" t="str">
        <f>IF(OR(AY61="-"),"-",IF($AC61=Functionality!$K$4,AY61,IF($AC61=Functionality!$K$3,BB61,IF(AD61=Functionality!$K$5,BE61,"TBC"))))</f>
        <v>TBC</v>
      </c>
      <c r="BI61" s="164" t="str">
        <f>IF(OR(AZ61="-"),"-",IF($AC61=Functionality!$K$4,AZ61,IF($AC61=Functionality!$K$3,BC61,IF(AE61=Functionality!$K$5,BF61,"TBC"))))</f>
        <v>TBC</v>
      </c>
      <c r="BJ61" s="173"/>
      <c r="BK61" s="164" t="str">
        <f t="shared" si="3"/>
        <v>TBC</v>
      </c>
      <c r="BL61" s="164" t="str">
        <f t="shared" si="4"/>
        <v>TBC</v>
      </c>
      <c r="BM61" s="164" t="str">
        <f t="shared" si="5"/>
        <v>TBC</v>
      </c>
      <c r="BN61" s="176"/>
      <c r="BO61" s="164" t="str">
        <f t="shared" si="6"/>
        <v>TBC</v>
      </c>
      <c r="BP61" s="164" t="str">
        <f t="shared" si="7"/>
        <v>TBC</v>
      </c>
      <c r="BQ61" s="164" t="str">
        <f t="shared" si="8"/>
        <v>TBC</v>
      </c>
      <c r="BR61" s="67"/>
      <c r="BS61" s="91"/>
      <c r="BT61" s="9"/>
    </row>
    <row r="62" spans="2:72" ht="30" customHeight="1" x14ac:dyDescent="0.35">
      <c r="B62" s="89">
        <v>51</v>
      </c>
      <c r="C62" s="92"/>
      <c r="D62" s="92"/>
      <c r="E62" s="158"/>
      <c r="F62" s="159" t="str">
        <f t="shared" si="9"/>
        <v/>
      </c>
      <c r="G62" s="62" t="str">
        <f>IF(D62="","",VLOOKUP(D62,'Habitat Matrix'!$B$2:$D$261,2,FALSE))</f>
        <v/>
      </c>
      <c r="H62" s="71" t="str">
        <f>IF(G62="","",VLOOKUP(G62,Functionality!$B$11:$C$16,2,FALSE))</f>
        <v/>
      </c>
      <c r="I62" s="63"/>
      <c r="J62" s="222" t="str">
        <f>IF(I62="","",IF(OR(C62=Functionality!$I$5,'Unit Calculation'!C62=Functionality!$H$5),VLOOKUP(I62,Functionality!$E$20:$F$26,2,FALSE),VLOOKUP(I62,Functionality!$B$20:$C$26,2,FALSE)))</f>
        <v/>
      </c>
      <c r="K62" s="63"/>
      <c r="L62" s="222" t="str">
        <f>IF(K62="","",VLOOKUP(K62,Functionality!$B$30:$C$32,2,FALSE))</f>
        <v/>
      </c>
      <c r="M62" s="63"/>
      <c r="N62" s="71" t="str">
        <f>IF(M62="","",VLOOKUP(M62,Functionality!$B$36:$C$38,2,FALSE))</f>
        <v/>
      </c>
      <c r="O62" s="164" t="str">
        <f>IF(OR(F62="",G62="",I62="",K62="",M62=""),"TBC",IF(OR(C62=Functionality!$H$3,(C62=Functionality!$I$3)),SUM(F62*H62*J62*L62*N62),"-"))</f>
        <v>TBC</v>
      </c>
      <c r="P62" s="164" t="str">
        <f>IF(OR(F62="",G62="",I62="",K62="",M62=""),"TBC",IF(OR(C62=Functionality!$H$4,(C62=Functionality!$I$4)),SUM(F62*H62*J62*L62*N62),"-"))</f>
        <v>TBC</v>
      </c>
      <c r="Q62" s="164" t="str">
        <f>IF(OR(F62="",G62="",I62="",K62="",M62=""),"TBC",IF(OR(C62=Functionality!$H$5,(C62=Functionality!$I$5)),SUM(F62*H62*J62*L62*N62),"-"))</f>
        <v>TBC</v>
      </c>
      <c r="R62" s="67"/>
      <c r="S62" s="158"/>
      <c r="T62" s="159" t="str">
        <f t="shared" si="10"/>
        <v/>
      </c>
      <c r="U62" s="164" t="str">
        <f t="shared" si="2"/>
        <v>TBC</v>
      </c>
      <c r="V62" s="164" t="str">
        <f>IF(O62="TBC","TBC",IF(T62="","TBC",IF(OR(C62=Functionality!$H$3,(C62=Functionality!$I$3)),SUM(T62*H62*J62*L62*N62),"-")))</f>
        <v>TBC</v>
      </c>
      <c r="W62" s="164" t="str">
        <f>IF(O62="TBC","TBC",IF(T62="","TBC",IF(OR(C62=Functionality!$H$3,(C62=Functionality!$I$3)),SUM(U62*H62*J62*L62*N62),"-")))</f>
        <v>TBC</v>
      </c>
      <c r="X62" s="164" t="str">
        <f>IF(P62="TBC","TBC",IF(T62="","TBC",IF(OR(C62=Functionality!$H$4,(C62=Functionality!$I$4)),SUM(T62*H62*J62*L62*N62),"-")))</f>
        <v>TBC</v>
      </c>
      <c r="Y62" s="164" t="str">
        <f>IF(P62="TBC","TBC",IF(T62="","TBC",IF(OR(C62=Functionality!$H$4,(C62=Functionality!$I$4)),SUM(U62*H62*J62*L62*N62),"-")))</f>
        <v>TBC</v>
      </c>
      <c r="Z62" s="164" t="str">
        <f>IF(Q62="TBC","TBC",IF(T62="","TBC",IF(OR(C62=Functionality!$H$5,(C62=Functionality!$I$5)),SUM(T62*H62*J62*L62*N62),"-")))</f>
        <v>TBC</v>
      </c>
      <c r="AA62" s="164" t="str">
        <f>IF(Q62="TBC","TBC",IF(T62="","TBC",IF(OR(C62=Functionality!$H$5,(C62=Functionality!$I$5)),SUM(U62*H62*J62*L62*N62),"-")))</f>
        <v>TBC</v>
      </c>
      <c r="AB62" s="67"/>
      <c r="AC62" s="92"/>
      <c r="AD62" s="92"/>
      <c r="AE62" s="158"/>
      <c r="AF62" s="159" t="str">
        <f t="shared" si="11"/>
        <v/>
      </c>
      <c r="AG62" s="62" t="str">
        <f>IF(AD62="","",VLOOKUP(AD62,'Habitat Matrix'!$B$2:$D$261,2,FALSE))</f>
        <v/>
      </c>
      <c r="AH62" s="71" t="str">
        <f>IF(AG62="","",VLOOKUP(AG62,Functionality!$B$11:$C$16,2,FALSE))</f>
        <v/>
      </c>
      <c r="AI62" s="63"/>
      <c r="AJ62" s="222" t="str">
        <f>IF(AI62="","",IF(OR(C62=Functionality!$I$5,'Unit Calculation'!C62=Functionality!$H$5),VLOOKUP(AI62,Functionality!$E$20:$F$26,2,FALSE),VLOOKUP(AI62,Functionality!$B$20:$C$26,2,FALSE)))</f>
        <v/>
      </c>
      <c r="AK62" s="63"/>
      <c r="AL62" s="222" t="str">
        <f>IF(AK62="","",VLOOKUP(AK62,Functionality!$B$30:$C$32,2,FALSE))</f>
        <v/>
      </c>
      <c r="AM62" s="63"/>
      <c r="AN62" s="222" t="str">
        <f>IF(AM62="","",VLOOKUP(AM62,Functionality!$B$36:$C$38,2,FALSE))</f>
        <v/>
      </c>
      <c r="AO62" s="223" t="str">
        <f>IF(OR(AF62="",AG62="",AI62="",AK62="",AM62=""),"TBC",IF(OR(C62=Functionality!$H$3,(C62=Functionality!$I$3)),SUM(AF62*AH62*AJ62*AL62*AN62),"-"))</f>
        <v>TBC</v>
      </c>
      <c r="AP62" s="223" t="str">
        <f>IF(OR(AF62="",AG62="",AI62="",AK62="",AM62=""),"TBC",IF(OR(C62=Functionality!$H$4,(C62=Functionality!$I$4)),SUM(AF62*AH62*AJ62*AL62*AN62),"-"))</f>
        <v>TBC</v>
      </c>
      <c r="AQ62" s="223" t="str">
        <f>IF(OR(AF62="",AG62="",AI62="",AK62="",AM62=""),"TBC",IF(OR(C62=Functionality!$H$5,(C62=Functionality!$I$5)),SUM(AF62*AH62*AJ62*AL62*AN62),"-"))</f>
        <v>TBC</v>
      </c>
      <c r="AR62" s="63"/>
      <c r="AS62" s="222" t="str">
        <f>IF(AR62="","",VLOOKUP(AR62,Table14[],2,FALSE))</f>
        <v/>
      </c>
      <c r="AT62" s="63"/>
      <c r="AU62" s="222" t="str">
        <f>IF(AT62="","",VLOOKUP(AT62,Table16[],2,FALSE))</f>
        <v/>
      </c>
      <c r="AV62" s="63"/>
      <c r="AW62" s="71" t="str">
        <f>IF('Project Details'!$E$15=Functionality!$C$4,1,IF(AV62="","",VLOOKUP(AV62,Table15[],2,FALSE)))</f>
        <v/>
      </c>
      <c r="AX62" s="164" t="str">
        <f t="shared" si="15"/>
        <v>TBC</v>
      </c>
      <c r="AY62" s="164" t="str">
        <f t="shared" si="16"/>
        <v>TBC</v>
      </c>
      <c r="AZ62" s="164" t="str">
        <f t="shared" si="17"/>
        <v>TBC</v>
      </c>
      <c r="BA62" s="164" t="str">
        <f t="shared" si="12"/>
        <v>TBC</v>
      </c>
      <c r="BB62" s="164" t="str">
        <f t="shared" si="13"/>
        <v>TBC</v>
      </c>
      <c r="BC62" s="164" t="str">
        <f t="shared" si="14"/>
        <v>TBC</v>
      </c>
      <c r="BD62" s="175" t="s">
        <v>88</v>
      </c>
      <c r="BE62" s="175" t="s">
        <v>88</v>
      </c>
      <c r="BF62" s="175" t="s">
        <v>88</v>
      </c>
      <c r="BG62" s="164" t="str">
        <f>IF(OR(AX62="-"),"-",IF($AC62=Functionality!$K$4,AX62,IF($AC62=Functionality!$K$3,BA62,IF(AC62=Functionality!$K$5,BD62,"TBC"))))</f>
        <v>TBC</v>
      </c>
      <c r="BH62" s="164" t="str">
        <f>IF(OR(AY62="-"),"-",IF($AC62=Functionality!$K$4,AY62,IF($AC62=Functionality!$K$3,BB62,IF(AD62=Functionality!$K$5,BE62,"TBC"))))</f>
        <v>TBC</v>
      </c>
      <c r="BI62" s="164" t="str">
        <f>IF(OR(AZ62="-"),"-",IF($AC62=Functionality!$K$4,AZ62,IF($AC62=Functionality!$K$3,BC62,IF(AE62=Functionality!$K$5,BF62,"TBC"))))</f>
        <v>TBC</v>
      </c>
      <c r="BJ62" s="173"/>
      <c r="BK62" s="164" t="str">
        <f t="shared" si="3"/>
        <v>TBC</v>
      </c>
      <c r="BL62" s="164" t="str">
        <f t="shared" si="4"/>
        <v>TBC</v>
      </c>
      <c r="BM62" s="164" t="str">
        <f t="shared" si="5"/>
        <v>TBC</v>
      </c>
      <c r="BN62" s="176"/>
      <c r="BO62" s="164" t="str">
        <f t="shared" si="6"/>
        <v>TBC</v>
      </c>
      <c r="BP62" s="164" t="str">
        <f t="shared" si="7"/>
        <v>TBC</v>
      </c>
      <c r="BQ62" s="164" t="str">
        <f t="shared" si="8"/>
        <v>TBC</v>
      </c>
      <c r="BR62" s="67"/>
      <c r="BS62" s="91"/>
      <c r="BT62" s="9"/>
    </row>
    <row r="63" spans="2:72" ht="30" customHeight="1" x14ac:dyDescent="0.35">
      <c r="B63" s="89">
        <v>52</v>
      </c>
      <c r="C63" s="92"/>
      <c r="D63" s="92"/>
      <c r="E63" s="158"/>
      <c r="F63" s="159" t="str">
        <f t="shared" si="9"/>
        <v/>
      </c>
      <c r="G63" s="62" t="str">
        <f>IF(D63="","",VLOOKUP(D63,'Habitat Matrix'!$B$2:$D$261,2,FALSE))</f>
        <v/>
      </c>
      <c r="H63" s="71" t="str">
        <f>IF(G63="","",VLOOKUP(G63,Functionality!$B$11:$C$16,2,FALSE))</f>
        <v/>
      </c>
      <c r="I63" s="63"/>
      <c r="J63" s="222" t="str">
        <f>IF(I63="","",IF(OR(C63=Functionality!$I$5,'Unit Calculation'!C63=Functionality!$H$5),VLOOKUP(I63,Functionality!$E$20:$F$26,2,FALSE),VLOOKUP(I63,Functionality!$B$20:$C$26,2,FALSE)))</f>
        <v/>
      </c>
      <c r="K63" s="63"/>
      <c r="L63" s="222" t="str">
        <f>IF(K63="","",VLOOKUP(K63,Functionality!$B$30:$C$32,2,FALSE))</f>
        <v/>
      </c>
      <c r="M63" s="63"/>
      <c r="N63" s="71" t="str">
        <f>IF(M63="","",VLOOKUP(M63,Functionality!$B$36:$C$38,2,FALSE))</f>
        <v/>
      </c>
      <c r="O63" s="164" t="str">
        <f>IF(OR(F63="",G63="",I63="",K63="",M63=""),"TBC",IF(OR(C63=Functionality!$H$3,(C63=Functionality!$I$3)),SUM(F63*H63*J63*L63*N63),"-"))</f>
        <v>TBC</v>
      </c>
      <c r="P63" s="164" t="str">
        <f>IF(OR(F63="",G63="",I63="",K63="",M63=""),"TBC",IF(OR(C63=Functionality!$H$4,(C63=Functionality!$I$4)),SUM(F63*H63*J63*L63*N63),"-"))</f>
        <v>TBC</v>
      </c>
      <c r="Q63" s="164" t="str">
        <f>IF(OR(F63="",G63="",I63="",K63="",M63=""),"TBC",IF(OR(C63=Functionality!$H$5,(C63=Functionality!$I$5)),SUM(F63*H63*J63*L63*N63),"-"))</f>
        <v>TBC</v>
      </c>
      <c r="R63" s="67"/>
      <c r="S63" s="158"/>
      <c r="T63" s="159" t="str">
        <f t="shared" si="10"/>
        <v/>
      </c>
      <c r="U63" s="164" t="str">
        <f t="shared" si="2"/>
        <v>TBC</v>
      </c>
      <c r="V63" s="164" t="str">
        <f>IF(O63="TBC","TBC",IF(T63="","TBC",IF(OR(C63=Functionality!$H$3,(C63=Functionality!$I$3)),SUM(T63*H63*J63*L63*N63),"-")))</f>
        <v>TBC</v>
      </c>
      <c r="W63" s="164" t="str">
        <f>IF(O63="TBC","TBC",IF(T63="","TBC",IF(OR(C63=Functionality!$H$3,(C63=Functionality!$I$3)),SUM(U63*H63*J63*L63*N63),"-")))</f>
        <v>TBC</v>
      </c>
      <c r="X63" s="164" t="str">
        <f>IF(P63="TBC","TBC",IF(T63="","TBC",IF(OR(C63=Functionality!$H$4,(C63=Functionality!$I$4)),SUM(T63*H63*J63*L63*N63),"-")))</f>
        <v>TBC</v>
      </c>
      <c r="Y63" s="164" t="str">
        <f>IF(P63="TBC","TBC",IF(T63="","TBC",IF(OR(C63=Functionality!$H$4,(C63=Functionality!$I$4)),SUM(U63*H63*J63*L63*N63),"-")))</f>
        <v>TBC</v>
      </c>
      <c r="Z63" s="164" t="str">
        <f>IF(Q63="TBC","TBC",IF(T63="","TBC",IF(OR(C63=Functionality!$H$5,(C63=Functionality!$I$5)),SUM(T63*H63*J63*L63*N63),"-")))</f>
        <v>TBC</v>
      </c>
      <c r="AA63" s="164" t="str">
        <f>IF(Q63="TBC","TBC",IF(T63="","TBC",IF(OR(C63=Functionality!$H$5,(C63=Functionality!$I$5)),SUM(U63*H63*J63*L63*N63),"-")))</f>
        <v>TBC</v>
      </c>
      <c r="AB63" s="67"/>
      <c r="AC63" s="92"/>
      <c r="AD63" s="92"/>
      <c r="AE63" s="158"/>
      <c r="AF63" s="159" t="str">
        <f t="shared" si="11"/>
        <v/>
      </c>
      <c r="AG63" s="62" t="str">
        <f>IF(AD63="","",VLOOKUP(AD63,'Habitat Matrix'!$B$2:$D$261,2,FALSE))</f>
        <v/>
      </c>
      <c r="AH63" s="71" t="str">
        <f>IF(AG63="","",VLOOKUP(AG63,Functionality!$B$11:$C$16,2,FALSE))</f>
        <v/>
      </c>
      <c r="AI63" s="63"/>
      <c r="AJ63" s="222" t="str">
        <f>IF(AI63="","",IF(OR(C63=Functionality!$I$5,'Unit Calculation'!C63=Functionality!$H$5),VLOOKUP(AI63,Functionality!$E$20:$F$26,2,FALSE),VLOOKUP(AI63,Functionality!$B$20:$C$26,2,FALSE)))</f>
        <v/>
      </c>
      <c r="AK63" s="63"/>
      <c r="AL63" s="222" t="str">
        <f>IF(AK63="","",VLOOKUP(AK63,Functionality!$B$30:$C$32,2,FALSE))</f>
        <v/>
      </c>
      <c r="AM63" s="63"/>
      <c r="AN63" s="222" t="str">
        <f>IF(AM63="","",VLOOKUP(AM63,Functionality!$B$36:$C$38,2,FALSE))</f>
        <v/>
      </c>
      <c r="AO63" s="223" t="str">
        <f>IF(OR(AF63="",AG63="",AI63="",AK63="",AM63=""),"TBC",IF(OR(C63=Functionality!$H$3,(C63=Functionality!$I$3)),SUM(AF63*AH63*AJ63*AL63*AN63),"-"))</f>
        <v>TBC</v>
      </c>
      <c r="AP63" s="223" t="str">
        <f>IF(OR(AF63="",AG63="",AI63="",AK63="",AM63=""),"TBC",IF(OR(C63=Functionality!$H$4,(C63=Functionality!$I$4)),SUM(AF63*AH63*AJ63*AL63*AN63),"-"))</f>
        <v>TBC</v>
      </c>
      <c r="AQ63" s="223" t="str">
        <f>IF(OR(AF63="",AG63="",AI63="",AK63="",AM63=""),"TBC",IF(OR(C63=Functionality!$H$5,(C63=Functionality!$I$5)),SUM(AF63*AH63*AJ63*AL63*AN63),"-"))</f>
        <v>TBC</v>
      </c>
      <c r="AR63" s="63"/>
      <c r="AS63" s="222" t="str">
        <f>IF(AR63="","",VLOOKUP(AR63,Table14[],2,FALSE))</f>
        <v/>
      </c>
      <c r="AT63" s="63"/>
      <c r="AU63" s="222" t="str">
        <f>IF(AT63="","",VLOOKUP(AT63,Table16[],2,FALSE))</f>
        <v/>
      </c>
      <c r="AV63" s="63"/>
      <c r="AW63" s="71" t="str">
        <f>IF('Project Details'!$E$15=Functionality!$C$4,1,IF(AV63="","",VLOOKUP(AV63,Table15[],2,FALSE)))</f>
        <v/>
      </c>
      <c r="AX63" s="164" t="str">
        <f t="shared" si="15"/>
        <v>TBC</v>
      </c>
      <c r="AY63" s="164" t="str">
        <f t="shared" si="16"/>
        <v>TBC</v>
      </c>
      <c r="AZ63" s="164" t="str">
        <f t="shared" si="17"/>
        <v>TBC</v>
      </c>
      <c r="BA63" s="164" t="str">
        <f t="shared" si="12"/>
        <v>TBC</v>
      </c>
      <c r="BB63" s="164" t="str">
        <f t="shared" si="13"/>
        <v>TBC</v>
      </c>
      <c r="BC63" s="164" t="str">
        <f t="shared" si="14"/>
        <v>TBC</v>
      </c>
      <c r="BD63" s="175" t="s">
        <v>88</v>
      </c>
      <c r="BE63" s="175" t="s">
        <v>88</v>
      </c>
      <c r="BF63" s="175" t="s">
        <v>88</v>
      </c>
      <c r="BG63" s="164" t="str">
        <f>IF(OR(AX63="-"),"-",IF($AC63=Functionality!$K$4,AX63,IF($AC63=Functionality!$K$3,BA63,IF(AC63=Functionality!$K$5,BD63,"TBC"))))</f>
        <v>TBC</v>
      </c>
      <c r="BH63" s="164" t="str">
        <f>IF(OR(AY63="-"),"-",IF($AC63=Functionality!$K$4,AY63,IF($AC63=Functionality!$K$3,BB63,IF(AD63=Functionality!$K$5,BE63,"TBC"))))</f>
        <v>TBC</v>
      </c>
      <c r="BI63" s="164" t="str">
        <f>IF(OR(AZ63="-"),"-",IF($AC63=Functionality!$K$4,AZ63,IF($AC63=Functionality!$K$3,BC63,IF(AE63=Functionality!$K$5,BF63,"TBC"))))</f>
        <v>TBC</v>
      </c>
      <c r="BJ63" s="173"/>
      <c r="BK63" s="164" t="str">
        <f t="shared" si="3"/>
        <v>TBC</v>
      </c>
      <c r="BL63" s="164" t="str">
        <f t="shared" si="4"/>
        <v>TBC</v>
      </c>
      <c r="BM63" s="164" t="str">
        <f t="shared" si="5"/>
        <v>TBC</v>
      </c>
      <c r="BN63" s="176"/>
      <c r="BO63" s="164" t="str">
        <f t="shared" si="6"/>
        <v>TBC</v>
      </c>
      <c r="BP63" s="164" t="str">
        <f t="shared" si="7"/>
        <v>TBC</v>
      </c>
      <c r="BQ63" s="164" t="str">
        <f t="shared" si="8"/>
        <v>TBC</v>
      </c>
      <c r="BR63" s="67"/>
      <c r="BS63" s="91"/>
      <c r="BT63" s="9"/>
    </row>
    <row r="64" spans="2:72" ht="30" customHeight="1" x14ac:dyDescent="0.35">
      <c r="B64" s="89">
        <v>53</v>
      </c>
      <c r="C64" s="92"/>
      <c r="D64" s="92"/>
      <c r="E64" s="158"/>
      <c r="F64" s="159" t="str">
        <f t="shared" si="9"/>
        <v/>
      </c>
      <c r="G64" s="62" t="str">
        <f>IF(D64="","",VLOOKUP(D64,'Habitat Matrix'!$B$2:$D$261,2,FALSE))</f>
        <v/>
      </c>
      <c r="H64" s="71" t="str">
        <f>IF(G64="","",VLOOKUP(G64,Functionality!$B$11:$C$16,2,FALSE))</f>
        <v/>
      </c>
      <c r="I64" s="63"/>
      <c r="J64" s="222" t="str">
        <f>IF(I64="","",IF(OR(C64=Functionality!$I$5,'Unit Calculation'!C64=Functionality!$H$5),VLOOKUP(I64,Functionality!$E$20:$F$26,2,FALSE),VLOOKUP(I64,Functionality!$B$20:$C$26,2,FALSE)))</f>
        <v/>
      </c>
      <c r="K64" s="63"/>
      <c r="L64" s="222" t="str">
        <f>IF(K64="","",VLOOKUP(K64,Functionality!$B$30:$C$32,2,FALSE))</f>
        <v/>
      </c>
      <c r="M64" s="63"/>
      <c r="N64" s="71" t="str">
        <f>IF(M64="","",VLOOKUP(M64,Functionality!$B$36:$C$38,2,FALSE))</f>
        <v/>
      </c>
      <c r="O64" s="164" t="str">
        <f>IF(OR(F64="",G64="",I64="",K64="",M64=""),"TBC",IF(OR(C64=Functionality!$H$3,(C64=Functionality!$I$3)),SUM(F64*H64*J64*L64*N64),"-"))</f>
        <v>TBC</v>
      </c>
      <c r="P64" s="164" t="str">
        <f>IF(OR(F64="",G64="",I64="",K64="",M64=""),"TBC",IF(OR(C64=Functionality!$H$4,(C64=Functionality!$I$4)),SUM(F64*H64*J64*L64*N64),"-"))</f>
        <v>TBC</v>
      </c>
      <c r="Q64" s="164" t="str">
        <f>IF(OR(F64="",G64="",I64="",K64="",M64=""),"TBC",IF(OR(C64=Functionality!$H$5,(C64=Functionality!$I$5)),SUM(F64*H64*J64*L64*N64),"-"))</f>
        <v>TBC</v>
      </c>
      <c r="R64" s="67"/>
      <c r="S64" s="158"/>
      <c r="T64" s="159" t="str">
        <f t="shared" si="10"/>
        <v/>
      </c>
      <c r="U64" s="164" t="str">
        <f t="shared" si="2"/>
        <v>TBC</v>
      </c>
      <c r="V64" s="164" t="str">
        <f>IF(O64="TBC","TBC",IF(T64="","TBC",IF(OR(C64=Functionality!$H$3,(C64=Functionality!$I$3)),SUM(T64*H64*J64*L64*N64),"-")))</f>
        <v>TBC</v>
      </c>
      <c r="W64" s="164" t="str">
        <f>IF(O64="TBC","TBC",IF(T64="","TBC",IF(OR(C64=Functionality!$H$3,(C64=Functionality!$I$3)),SUM(U64*H64*J64*L64*N64),"-")))</f>
        <v>TBC</v>
      </c>
      <c r="X64" s="164" t="str">
        <f>IF(P64="TBC","TBC",IF(T64="","TBC",IF(OR(C64=Functionality!$H$4,(C64=Functionality!$I$4)),SUM(T64*H64*J64*L64*N64),"-")))</f>
        <v>TBC</v>
      </c>
      <c r="Y64" s="164" t="str">
        <f>IF(P64="TBC","TBC",IF(T64="","TBC",IF(OR(C64=Functionality!$H$4,(C64=Functionality!$I$4)),SUM(U64*H64*J64*L64*N64),"-")))</f>
        <v>TBC</v>
      </c>
      <c r="Z64" s="164" t="str">
        <f>IF(Q64="TBC","TBC",IF(T64="","TBC",IF(OR(C64=Functionality!$H$5,(C64=Functionality!$I$5)),SUM(T64*H64*J64*L64*N64),"-")))</f>
        <v>TBC</v>
      </c>
      <c r="AA64" s="164" t="str">
        <f>IF(Q64="TBC","TBC",IF(T64="","TBC",IF(OR(C64=Functionality!$H$5,(C64=Functionality!$I$5)),SUM(U64*H64*J64*L64*N64),"-")))</f>
        <v>TBC</v>
      </c>
      <c r="AB64" s="67"/>
      <c r="AC64" s="92"/>
      <c r="AD64" s="92"/>
      <c r="AE64" s="158"/>
      <c r="AF64" s="159" t="str">
        <f t="shared" si="11"/>
        <v/>
      </c>
      <c r="AG64" s="62" t="str">
        <f>IF(AD64="","",VLOOKUP(AD64,'Habitat Matrix'!$B$2:$D$261,2,FALSE))</f>
        <v/>
      </c>
      <c r="AH64" s="71" t="str">
        <f>IF(AG64="","",VLOOKUP(AG64,Functionality!$B$11:$C$16,2,FALSE))</f>
        <v/>
      </c>
      <c r="AI64" s="63"/>
      <c r="AJ64" s="222" t="str">
        <f>IF(AI64="","",IF(OR(C64=Functionality!$I$5,'Unit Calculation'!C64=Functionality!$H$5),VLOOKUP(AI64,Functionality!$E$20:$F$26,2,FALSE),VLOOKUP(AI64,Functionality!$B$20:$C$26,2,FALSE)))</f>
        <v/>
      </c>
      <c r="AK64" s="63"/>
      <c r="AL64" s="222" t="str">
        <f>IF(AK64="","",VLOOKUP(AK64,Functionality!$B$30:$C$32,2,FALSE))</f>
        <v/>
      </c>
      <c r="AM64" s="63"/>
      <c r="AN64" s="222" t="str">
        <f>IF(AM64="","",VLOOKUP(AM64,Functionality!$B$36:$C$38,2,FALSE))</f>
        <v/>
      </c>
      <c r="AO64" s="223" t="str">
        <f>IF(OR(AF64="",AG64="",AI64="",AK64="",AM64=""),"TBC",IF(OR(C64=Functionality!$H$3,(C64=Functionality!$I$3)),SUM(AF64*AH64*AJ64*AL64*AN64),"-"))</f>
        <v>TBC</v>
      </c>
      <c r="AP64" s="223" t="str">
        <f>IF(OR(AF64="",AG64="",AI64="",AK64="",AM64=""),"TBC",IF(OR(C64=Functionality!$H$4,(C64=Functionality!$I$4)),SUM(AF64*AH64*AJ64*AL64*AN64),"-"))</f>
        <v>TBC</v>
      </c>
      <c r="AQ64" s="223" t="str">
        <f>IF(OR(AF64="",AG64="",AI64="",AK64="",AM64=""),"TBC",IF(OR(C64=Functionality!$H$5,(C64=Functionality!$I$5)),SUM(AF64*AH64*AJ64*AL64*AN64),"-"))</f>
        <v>TBC</v>
      </c>
      <c r="AR64" s="63"/>
      <c r="AS64" s="222" t="str">
        <f>IF(AR64="","",VLOOKUP(AR64,Table14[],2,FALSE))</f>
        <v/>
      </c>
      <c r="AT64" s="63"/>
      <c r="AU64" s="222" t="str">
        <f>IF(AT64="","",VLOOKUP(AT64,Table16[],2,FALSE))</f>
        <v/>
      </c>
      <c r="AV64" s="63"/>
      <c r="AW64" s="71" t="str">
        <f>IF('Project Details'!$E$15=Functionality!$C$4,1,IF(AV64="","",VLOOKUP(AV64,Table15[],2,FALSE)))</f>
        <v/>
      </c>
      <c r="AX64" s="164" t="str">
        <f t="shared" si="15"/>
        <v>TBC</v>
      </c>
      <c r="AY64" s="164" t="str">
        <f t="shared" si="16"/>
        <v>TBC</v>
      </c>
      <c r="AZ64" s="164" t="str">
        <f t="shared" si="17"/>
        <v>TBC</v>
      </c>
      <c r="BA64" s="164" t="str">
        <f t="shared" si="12"/>
        <v>TBC</v>
      </c>
      <c r="BB64" s="164" t="str">
        <f t="shared" si="13"/>
        <v>TBC</v>
      </c>
      <c r="BC64" s="164" t="str">
        <f t="shared" si="14"/>
        <v>TBC</v>
      </c>
      <c r="BD64" s="175" t="s">
        <v>88</v>
      </c>
      <c r="BE64" s="175" t="s">
        <v>88</v>
      </c>
      <c r="BF64" s="175" t="s">
        <v>88</v>
      </c>
      <c r="BG64" s="164" t="str">
        <f>IF(OR(AX64="-"),"-",IF($AC64=Functionality!$K$4,AX64,IF($AC64=Functionality!$K$3,BA64,IF(AC64=Functionality!$K$5,BD64,"TBC"))))</f>
        <v>TBC</v>
      </c>
      <c r="BH64" s="164" t="str">
        <f>IF(OR(AY64="-"),"-",IF($AC64=Functionality!$K$4,AY64,IF($AC64=Functionality!$K$3,BB64,IF(AD64=Functionality!$K$5,BE64,"TBC"))))</f>
        <v>TBC</v>
      </c>
      <c r="BI64" s="164" t="str">
        <f>IF(OR(AZ64="-"),"-",IF($AC64=Functionality!$K$4,AZ64,IF($AC64=Functionality!$K$3,BC64,IF(AE64=Functionality!$K$5,BF64,"TBC"))))</f>
        <v>TBC</v>
      </c>
      <c r="BJ64" s="173"/>
      <c r="BK64" s="164" t="str">
        <f t="shared" si="3"/>
        <v>TBC</v>
      </c>
      <c r="BL64" s="164" t="str">
        <f t="shared" si="4"/>
        <v>TBC</v>
      </c>
      <c r="BM64" s="164" t="str">
        <f t="shared" si="5"/>
        <v>TBC</v>
      </c>
      <c r="BN64" s="176"/>
      <c r="BO64" s="164" t="str">
        <f t="shared" si="6"/>
        <v>TBC</v>
      </c>
      <c r="BP64" s="164" t="str">
        <f t="shared" si="7"/>
        <v>TBC</v>
      </c>
      <c r="BQ64" s="164" t="str">
        <f t="shared" si="8"/>
        <v>TBC</v>
      </c>
      <c r="BR64" s="67"/>
      <c r="BS64" s="91"/>
      <c r="BT64" s="9"/>
    </row>
    <row r="65" spans="2:72" ht="30" customHeight="1" x14ac:dyDescent="0.35">
      <c r="B65" s="89">
        <v>54</v>
      </c>
      <c r="C65" s="92"/>
      <c r="D65" s="92"/>
      <c r="E65" s="158"/>
      <c r="F65" s="159" t="str">
        <f t="shared" si="9"/>
        <v/>
      </c>
      <c r="G65" s="62" t="str">
        <f>IF(D65="","",VLOOKUP(D65,'Habitat Matrix'!$B$2:$D$261,2,FALSE))</f>
        <v/>
      </c>
      <c r="H65" s="71" t="str">
        <f>IF(G65="","",VLOOKUP(G65,Functionality!$B$11:$C$16,2,FALSE))</f>
        <v/>
      </c>
      <c r="I65" s="63"/>
      <c r="J65" s="222" t="str">
        <f>IF(I65="","",IF(OR(C65=Functionality!$I$5,'Unit Calculation'!C65=Functionality!$H$5),VLOOKUP(I65,Functionality!$E$20:$F$26,2,FALSE),VLOOKUP(I65,Functionality!$B$20:$C$26,2,FALSE)))</f>
        <v/>
      </c>
      <c r="K65" s="63"/>
      <c r="L65" s="222" t="str">
        <f>IF(K65="","",VLOOKUP(K65,Functionality!$B$30:$C$32,2,FALSE))</f>
        <v/>
      </c>
      <c r="M65" s="63"/>
      <c r="N65" s="71" t="str">
        <f>IF(M65="","",VLOOKUP(M65,Functionality!$B$36:$C$38,2,FALSE))</f>
        <v/>
      </c>
      <c r="O65" s="164" t="str">
        <f>IF(OR(F65="",G65="",I65="",K65="",M65=""),"TBC",IF(OR(C65=Functionality!$H$3,(C65=Functionality!$I$3)),SUM(F65*H65*J65*L65*N65),"-"))</f>
        <v>TBC</v>
      </c>
      <c r="P65" s="164" t="str">
        <f>IF(OR(F65="",G65="",I65="",K65="",M65=""),"TBC",IF(OR(C65=Functionality!$H$4,(C65=Functionality!$I$4)),SUM(F65*H65*J65*L65*N65),"-"))</f>
        <v>TBC</v>
      </c>
      <c r="Q65" s="164" t="str">
        <f>IF(OR(F65="",G65="",I65="",K65="",M65=""),"TBC",IF(OR(C65=Functionality!$H$5,(C65=Functionality!$I$5)),SUM(F65*H65*J65*L65*N65),"-"))</f>
        <v>TBC</v>
      </c>
      <c r="R65" s="67"/>
      <c r="S65" s="158"/>
      <c r="T65" s="159" t="str">
        <f t="shared" si="10"/>
        <v/>
      </c>
      <c r="U65" s="164" t="str">
        <f t="shared" si="2"/>
        <v>TBC</v>
      </c>
      <c r="V65" s="164" t="str">
        <f>IF(O65="TBC","TBC",IF(T65="","TBC",IF(OR(C65=Functionality!$H$3,(C65=Functionality!$I$3)),SUM(T65*H65*J65*L65*N65),"-")))</f>
        <v>TBC</v>
      </c>
      <c r="W65" s="164" t="str">
        <f>IF(O65="TBC","TBC",IF(T65="","TBC",IF(OR(C65=Functionality!$H$3,(C65=Functionality!$I$3)),SUM(U65*H65*J65*L65*N65),"-")))</f>
        <v>TBC</v>
      </c>
      <c r="X65" s="164" t="str">
        <f>IF(P65="TBC","TBC",IF(T65="","TBC",IF(OR(C65=Functionality!$H$4,(C65=Functionality!$I$4)),SUM(T65*H65*J65*L65*N65),"-")))</f>
        <v>TBC</v>
      </c>
      <c r="Y65" s="164" t="str">
        <f>IF(P65="TBC","TBC",IF(T65="","TBC",IF(OR(C65=Functionality!$H$4,(C65=Functionality!$I$4)),SUM(U65*H65*J65*L65*N65),"-")))</f>
        <v>TBC</v>
      </c>
      <c r="Z65" s="164" t="str">
        <f>IF(Q65="TBC","TBC",IF(T65="","TBC",IF(OR(C65=Functionality!$H$5,(C65=Functionality!$I$5)),SUM(T65*H65*J65*L65*N65),"-")))</f>
        <v>TBC</v>
      </c>
      <c r="AA65" s="164" t="str">
        <f>IF(Q65="TBC","TBC",IF(T65="","TBC",IF(OR(C65=Functionality!$H$5,(C65=Functionality!$I$5)),SUM(U65*H65*J65*L65*N65),"-")))</f>
        <v>TBC</v>
      </c>
      <c r="AB65" s="67"/>
      <c r="AC65" s="92"/>
      <c r="AD65" s="92"/>
      <c r="AE65" s="158"/>
      <c r="AF65" s="159" t="str">
        <f t="shared" si="11"/>
        <v/>
      </c>
      <c r="AG65" s="62" t="str">
        <f>IF(AD65="","",VLOOKUP(AD65,'Habitat Matrix'!$B$2:$D$261,2,FALSE))</f>
        <v/>
      </c>
      <c r="AH65" s="71" t="str">
        <f>IF(AG65="","",VLOOKUP(AG65,Functionality!$B$11:$C$16,2,FALSE))</f>
        <v/>
      </c>
      <c r="AI65" s="63"/>
      <c r="AJ65" s="222" t="str">
        <f>IF(AI65="","",IF(OR(C65=Functionality!$I$5,'Unit Calculation'!C65=Functionality!$H$5),VLOOKUP(AI65,Functionality!$E$20:$F$26,2,FALSE),VLOOKUP(AI65,Functionality!$B$20:$C$26,2,FALSE)))</f>
        <v/>
      </c>
      <c r="AK65" s="63"/>
      <c r="AL65" s="222" t="str">
        <f>IF(AK65="","",VLOOKUP(AK65,Functionality!$B$30:$C$32,2,FALSE))</f>
        <v/>
      </c>
      <c r="AM65" s="63"/>
      <c r="AN65" s="222" t="str">
        <f>IF(AM65="","",VLOOKUP(AM65,Functionality!$B$36:$C$38,2,FALSE))</f>
        <v/>
      </c>
      <c r="AO65" s="223" t="str">
        <f>IF(OR(AF65="",AG65="",AI65="",AK65="",AM65=""),"TBC",IF(OR(C65=Functionality!$H$3,(C65=Functionality!$I$3)),SUM(AF65*AH65*AJ65*AL65*AN65),"-"))</f>
        <v>TBC</v>
      </c>
      <c r="AP65" s="223" t="str">
        <f>IF(OR(AF65="",AG65="",AI65="",AK65="",AM65=""),"TBC",IF(OR(C65=Functionality!$H$4,(C65=Functionality!$I$4)),SUM(AF65*AH65*AJ65*AL65*AN65),"-"))</f>
        <v>TBC</v>
      </c>
      <c r="AQ65" s="223" t="str">
        <f>IF(OR(AF65="",AG65="",AI65="",AK65="",AM65=""),"TBC",IF(OR(C65=Functionality!$H$5,(C65=Functionality!$I$5)),SUM(AF65*AH65*AJ65*AL65*AN65),"-"))</f>
        <v>TBC</v>
      </c>
      <c r="AR65" s="63"/>
      <c r="AS65" s="222" t="str">
        <f>IF(AR65="","",VLOOKUP(AR65,Table14[],2,FALSE))</f>
        <v/>
      </c>
      <c r="AT65" s="63"/>
      <c r="AU65" s="222" t="str">
        <f>IF(AT65="","",VLOOKUP(AT65,Table16[],2,FALSE))</f>
        <v/>
      </c>
      <c r="AV65" s="63"/>
      <c r="AW65" s="71" t="str">
        <f>IF('Project Details'!$E$15=Functionality!$C$4,1,IF(AV65="","",VLOOKUP(AV65,Table15[],2,FALSE)))</f>
        <v/>
      </c>
      <c r="AX65" s="164" t="str">
        <f t="shared" si="15"/>
        <v>TBC</v>
      </c>
      <c r="AY65" s="164" t="str">
        <f t="shared" si="16"/>
        <v>TBC</v>
      </c>
      <c r="AZ65" s="164" t="str">
        <f t="shared" si="17"/>
        <v>TBC</v>
      </c>
      <c r="BA65" s="164" t="str">
        <f t="shared" si="12"/>
        <v>TBC</v>
      </c>
      <c r="BB65" s="164" t="str">
        <f t="shared" si="13"/>
        <v>TBC</v>
      </c>
      <c r="BC65" s="164" t="str">
        <f t="shared" si="14"/>
        <v>TBC</v>
      </c>
      <c r="BD65" s="175" t="s">
        <v>88</v>
      </c>
      <c r="BE65" s="175" t="s">
        <v>88</v>
      </c>
      <c r="BF65" s="175" t="s">
        <v>88</v>
      </c>
      <c r="BG65" s="164" t="str">
        <f>IF(OR(AX65="-"),"-",IF($AC65=Functionality!$K$4,AX65,IF($AC65=Functionality!$K$3,BA65,IF(AC65=Functionality!$K$5,BD65,"TBC"))))</f>
        <v>TBC</v>
      </c>
      <c r="BH65" s="164" t="str">
        <f>IF(OR(AY65="-"),"-",IF($AC65=Functionality!$K$4,AY65,IF($AC65=Functionality!$K$3,BB65,IF(AD65=Functionality!$K$5,BE65,"TBC"))))</f>
        <v>TBC</v>
      </c>
      <c r="BI65" s="164" t="str">
        <f>IF(OR(AZ65="-"),"-",IF($AC65=Functionality!$K$4,AZ65,IF($AC65=Functionality!$K$3,BC65,IF(AE65=Functionality!$K$5,BF65,"TBC"))))</f>
        <v>TBC</v>
      </c>
      <c r="BJ65" s="173"/>
      <c r="BK65" s="164" t="str">
        <f t="shared" si="3"/>
        <v>TBC</v>
      </c>
      <c r="BL65" s="164" t="str">
        <f t="shared" si="4"/>
        <v>TBC</v>
      </c>
      <c r="BM65" s="164" t="str">
        <f t="shared" si="5"/>
        <v>TBC</v>
      </c>
      <c r="BN65" s="176"/>
      <c r="BO65" s="164" t="str">
        <f t="shared" si="6"/>
        <v>TBC</v>
      </c>
      <c r="BP65" s="164" t="str">
        <f t="shared" si="7"/>
        <v>TBC</v>
      </c>
      <c r="BQ65" s="164" t="str">
        <f t="shared" si="8"/>
        <v>TBC</v>
      </c>
      <c r="BR65" s="67"/>
      <c r="BS65" s="91"/>
      <c r="BT65" s="9"/>
    </row>
    <row r="66" spans="2:72" ht="30" customHeight="1" x14ac:dyDescent="0.35">
      <c r="B66" s="89">
        <v>55</v>
      </c>
      <c r="C66" s="92"/>
      <c r="D66" s="92"/>
      <c r="E66" s="158"/>
      <c r="F66" s="159" t="str">
        <f t="shared" si="9"/>
        <v/>
      </c>
      <c r="G66" s="62" t="str">
        <f>IF(D66="","",VLOOKUP(D66,'Habitat Matrix'!$B$2:$D$261,2,FALSE))</f>
        <v/>
      </c>
      <c r="H66" s="71" t="str">
        <f>IF(G66="","",VLOOKUP(G66,Functionality!$B$11:$C$16,2,FALSE))</f>
        <v/>
      </c>
      <c r="I66" s="63"/>
      <c r="J66" s="222" t="str">
        <f>IF(I66="","",IF(OR(C66=Functionality!$I$5,'Unit Calculation'!C66=Functionality!$H$5),VLOOKUP(I66,Functionality!$E$20:$F$26,2,FALSE),VLOOKUP(I66,Functionality!$B$20:$C$26,2,FALSE)))</f>
        <v/>
      </c>
      <c r="K66" s="63"/>
      <c r="L66" s="222" t="str">
        <f>IF(K66="","",VLOOKUP(K66,Functionality!$B$30:$C$32,2,FALSE))</f>
        <v/>
      </c>
      <c r="M66" s="63"/>
      <c r="N66" s="71" t="str">
        <f>IF(M66="","",VLOOKUP(M66,Functionality!$B$36:$C$38,2,FALSE))</f>
        <v/>
      </c>
      <c r="O66" s="164" t="str">
        <f>IF(OR(F66="",G66="",I66="",K66="",M66=""),"TBC",IF(OR(C66=Functionality!$H$3,(C66=Functionality!$I$3)),SUM(F66*H66*J66*L66*N66),"-"))</f>
        <v>TBC</v>
      </c>
      <c r="P66" s="164" t="str">
        <f>IF(OR(F66="",G66="",I66="",K66="",M66=""),"TBC",IF(OR(C66=Functionality!$H$4,(C66=Functionality!$I$4)),SUM(F66*H66*J66*L66*N66),"-"))</f>
        <v>TBC</v>
      </c>
      <c r="Q66" s="164" t="str">
        <f>IF(OR(F66="",G66="",I66="",K66="",M66=""),"TBC",IF(OR(C66=Functionality!$H$5,(C66=Functionality!$I$5)),SUM(F66*H66*J66*L66*N66),"-"))</f>
        <v>TBC</v>
      </c>
      <c r="R66" s="67"/>
      <c r="S66" s="158"/>
      <c r="T66" s="159" t="str">
        <f t="shared" si="10"/>
        <v/>
      </c>
      <c r="U66" s="164" t="str">
        <f t="shared" si="2"/>
        <v>TBC</v>
      </c>
      <c r="V66" s="164" t="str">
        <f>IF(O66="TBC","TBC",IF(T66="","TBC",IF(OR(C66=Functionality!$H$3,(C66=Functionality!$I$3)),SUM(T66*H66*J66*L66*N66),"-")))</f>
        <v>TBC</v>
      </c>
      <c r="W66" s="164" t="str">
        <f>IF(O66="TBC","TBC",IF(T66="","TBC",IF(OR(C66=Functionality!$H$3,(C66=Functionality!$I$3)),SUM(U66*H66*J66*L66*N66),"-")))</f>
        <v>TBC</v>
      </c>
      <c r="X66" s="164" t="str">
        <f>IF(P66="TBC","TBC",IF(T66="","TBC",IF(OR(C66=Functionality!$H$4,(C66=Functionality!$I$4)),SUM(T66*H66*J66*L66*N66),"-")))</f>
        <v>TBC</v>
      </c>
      <c r="Y66" s="164" t="str">
        <f>IF(P66="TBC","TBC",IF(T66="","TBC",IF(OR(C66=Functionality!$H$4,(C66=Functionality!$I$4)),SUM(U66*H66*J66*L66*N66),"-")))</f>
        <v>TBC</v>
      </c>
      <c r="Z66" s="164" t="str">
        <f>IF(Q66="TBC","TBC",IF(T66="","TBC",IF(OR(C66=Functionality!$H$5,(C66=Functionality!$I$5)),SUM(T66*H66*J66*L66*N66),"-")))</f>
        <v>TBC</v>
      </c>
      <c r="AA66" s="164" t="str">
        <f>IF(Q66="TBC","TBC",IF(T66="","TBC",IF(OR(C66=Functionality!$H$5,(C66=Functionality!$I$5)),SUM(U66*H66*J66*L66*N66),"-")))</f>
        <v>TBC</v>
      </c>
      <c r="AB66" s="67"/>
      <c r="AC66" s="92"/>
      <c r="AD66" s="92"/>
      <c r="AE66" s="158"/>
      <c r="AF66" s="159" t="str">
        <f t="shared" si="11"/>
        <v/>
      </c>
      <c r="AG66" s="62" t="str">
        <f>IF(AD66="","",VLOOKUP(AD66,'Habitat Matrix'!$B$2:$D$261,2,FALSE))</f>
        <v/>
      </c>
      <c r="AH66" s="71" t="str">
        <f>IF(AG66="","",VLOOKUP(AG66,Functionality!$B$11:$C$16,2,FALSE))</f>
        <v/>
      </c>
      <c r="AI66" s="63"/>
      <c r="AJ66" s="222" t="str">
        <f>IF(AI66="","",IF(OR(C66=Functionality!$I$5,'Unit Calculation'!C66=Functionality!$H$5),VLOOKUP(AI66,Functionality!$E$20:$F$26,2,FALSE),VLOOKUP(AI66,Functionality!$B$20:$C$26,2,FALSE)))</f>
        <v/>
      </c>
      <c r="AK66" s="63"/>
      <c r="AL66" s="222" t="str">
        <f>IF(AK66="","",VLOOKUP(AK66,Functionality!$B$30:$C$32,2,FALSE))</f>
        <v/>
      </c>
      <c r="AM66" s="63"/>
      <c r="AN66" s="222" t="str">
        <f>IF(AM66="","",VLOOKUP(AM66,Functionality!$B$36:$C$38,2,FALSE))</f>
        <v/>
      </c>
      <c r="AO66" s="223" t="str">
        <f>IF(OR(AF66="",AG66="",AI66="",AK66="",AM66=""),"TBC",IF(OR(C66=Functionality!$H$3,(C66=Functionality!$I$3)),SUM(AF66*AH66*AJ66*AL66*AN66),"-"))</f>
        <v>TBC</v>
      </c>
      <c r="AP66" s="223" t="str">
        <f>IF(OR(AF66="",AG66="",AI66="",AK66="",AM66=""),"TBC",IF(OR(C66=Functionality!$H$4,(C66=Functionality!$I$4)),SUM(AF66*AH66*AJ66*AL66*AN66),"-"))</f>
        <v>TBC</v>
      </c>
      <c r="AQ66" s="223" t="str">
        <f>IF(OR(AF66="",AG66="",AI66="",AK66="",AM66=""),"TBC",IF(OR(C66=Functionality!$H$5,(C66=Functionality!$I$5)),SUM(AF66*AH66*AJ66*AL66*AN66),"-"))</f>
        <v>TBC</v>
      </c>
      <c r="AR66" s="63"/>
      <c r="AS66" s="222" t="str">
        <f>IF(AR66="","",VLOOKUP(AR66,Table14[],2,FALSE))</f>
        <v/>
      </c>
      <c r="AT66" s="63"/>
      <c r="AU66" s="222" t="str">
        <f>IF(AT66="","",VLOOKUP(AT66,Table16[],2,FALSE))</f>
        <v/>
      </c>
      <c r="AV66" s="63"/>
      <c r="AW66" s="71" t="str">
        <f>IF('Project Details'!$E$15=Functionality!$C$4,1,IF(AV66="","",VLOOKUP(AV66,Table15[],2,FALSE)))</f>
        <v/>
      </c>
      <c r="AX66" s="164" t="str">
        <f t="shared" si="15"/>
        <v>TBC</v>
      </c>
      <c r="AY66" s="164" t="str">
        <f t="shared" si="16"/>
        <v>TBC</v>
      </c>
      <c r="AZ66" s="164" t="str">
        <f t="shared" si="17"/>
        <v>TBC</v>
      </c>
      <c r="BA66" s="164" t="str">
        <f t="shared" si="12"/>
        <v>TBC</v>
      </c>
      <c r="BB66" s="164" t="str">
        <f t="shared" si="13"/>
        <v>TBC</v>
      </c>
      <c r="BC66" s="164" t="str">
        <f t="shared" si="14"/>
        <v>TBC</v>
      </c>
      <c r="BD66" s="175" t="s">
        <v>88</v>
      </c>
      <c r="BE66" s="175" t="s">
        <v>88</v>
      </c>
      <c r="BF66" s="175" t="s">
        <v>88</v>
      </c>
      <c r="BG66" s="164" t="str">
        <f>IF(OR(AX66="-"),"-",IF($AC66=Functionality!$K$4,AX66,IF($AC66=Functionality!$K$3,BA66,IF(AC66=Functionality!$K$5,BD66,"TBC"))))</f>
        <v>TBC</v>
      </c>
      <c r="BH66" s="164" t="str">
        <f>IF(OR(AY66="-"),"-",IF($AC66=Functionality!$K$4,AY66,IF($AC66=Functionality!$K$3,BB66,IF(AD66=Functionality!$K$5,BE66,"TBC"))))</f>
        <v>TBC</v>
      </c>
      <c r="BI66" s="164" t="str">
        <f>IF(OR(AZ66="-"),"-",IF($AC66=Functionality!$K$4,AZ66,IF($AC66=Functionality!$K$3,BC66,IF(AE66=Functionality!$K$5,BF66,"TBC"))))</f>
        <v>TBC</v>
      </c>
      <c r="BJ66" s="173"/>
      <c r="BK66" s="164" t="str">
        <f t="shared" si="3"/>
        <v>TBC</v>
      </c>
      <c r="BL66" s="164" t="str">
        <f t="shared" si="4"/>
        <v>TBC</v>
      </c>
      <c r="BM66" s="164" t="str">
        <f t="shared" si="5"/>
        <v>TBC</v>
      </c>
      <c r="BN66" s="176"/>
      <c r="BO66" s="164" t="str">
        <f t="shared" si="6"/>
        <v>TBC</v>
      </c>
      <c r="BP66" s="164" t="str">
        <f t="shared" si="7"/>
        <v>TBC</v>
      </c>
      <c r="BQ66" s="164" t="str">
        <f t="shared" si="8"/>
        <v>TBC</v>
      </c>
      <c r="BR66" s="67"/>
      <c r="BS66" s="91"/>
      <c r="BT66" s="9"/>
    </row>
    <row r="67" spans="2:72" ht="30" customHeight="1" x14ac:dyDescent="0.35">
      <c r="B67" s="89">
        <v>56</v>
      </c>
      <c r="C67" s="92"/>
      <c r="D67" s="92"/>
      <c r="E67" s="158"/>
      <c r="F67" s="159" t="str">
        <f t="shared" si="9"/>
        <v/>
      </c>
      <c r="G67" s="62" t="str">
        <f>IF(D67="","",VLOOKUP(D67,'Habitat Matrix'!$B$2:$D$261,2,FALSE))</f>
        <v/>
      </c>
      <c r="H67" s="71" t="str">
        <f>IF(G67="","",VLOOKUP(G67,Functionality!$B$11:$C$16,2,FALSE))</f>
        <v/>
      </c>
      <c r="I67" s="63"/>
      <c r="J67" s="222" t="str">
        <f>IF(I67="","",IF(OR(C67=Functionality!$I$5,'Unit Calculation'!C67=Functionality!$H$5),VLOOKUP(I67,Functionality!$E$20:$F$26,2,FALSE),VLOOKUP(I67,Functionality!$B$20:$C$26,2,FALSE)))</f>
        <v/>
      </c>
      <c r="K67" s="63"/>
      <c r="L67" s="222" t="str">
        <f>IF(K67="","",VLOOKUP(K67,Functionality!$B$30:$C$32,2,FALSE))</f>
        <v/>
      </c>
      <c r="M67" s="63"/>
      <c r="N67" s="71" t="str">
        <f>IF(M67="","",VLOOKUP(M67,Functionality!$B$36:$C$38,2,FALSE))</f>
        <v/>
      </c>
      <c r="O67" s="164" t="str">
        <f>IF(OR(F67="",G67="",I67="",K67="",M67=""),"TBC",IF(OR(C67=Functionality!$H$3,(C67=Functionality!$I$3)),SUM(F67*H67*J67*L67*N67),"-"))</f>
        <v>TBC</v>
      </c>
      <c r="P67" s="164" t="str">
        <f>IF(OR(F67="",G67="",I67="",K67="",M67=""),"TBC",IF(OR(C67=Functionality!$H$4,(C67=Functionality!$I$4)),SUM(F67*H67*J67*L67*N67),"-"))</f>
        <v>TBC</v>
      </c>
      <c r="Q67" s="164" t="str">
        <f>IF(OR(F67="",G67="",I67="",K67="",M67=""),"TBC",IF(OR(C67=Functionality!$H$5,(C67=Functionality!$I$5)),SUM(F67*H67*J67*L67*N67),"-"))</f>
        <v>TBC</v>
      </c>
      <c r="R67" s="67"/>
      <c r="S67" s="158"/>
      <c r="T67" s="159" t="str">
        <f t="shared" si="10"/>
        <v/>
      </c>
      <c r="U67" s="164" t="str">
        <f t="shared" si="2"/>
        <v>TBC</v>
      </c>
      <c r="V67" s="164" t="str">
        <f>IF(O67="TBC","TBC",IF(T67="","TBC",IF(OR(C67=Functionality!$H$3,(C67=Functionality!$I$3)),SUM(T67*H67*J67*L67*N67),"-")))</f>
        <v>TBC</v>
      </c>
      <c r="W67" s="164" t="str">
        <f>IF(O67="TBC","TBC",IF(T67="","TBC",IF(OR(C67=Functionality!$H$3,(C67=Functionality!$I$3)),SUM(U67*H67*J67*L67*N67),"-")))</f>
        <v>TBC</v>
      </c>
      <c r="X67" s="164" t="str">
        <f>IF(P67="TBC","TBC",IF(T67="","TBC",IF(OR(C67=Functionality!$H$4,(C67=Functionality!$I$4)),SUM(T67*H67*J67*L67*N67),"-")))</f>
        <v>TBC</v>
      </c>
      <c r="Y67" s="164" t="str">
        <f>IF(P67="TBC","TBC",IF(T67="","TBC",IF(OR(C67=Functionality!$H$4,(C67=Functionality!$I$4)),SUM(U67*H67*J67*L67*N67),"-")))</f>
        <v>TBC</v>
      </c>
      <c r="Z67" s="164" t="str">
        <f>IF(Q67="TBC","TBC",IF(T67="","TBC",IF(OR(C67=Functionality!$H$5,(C67=Functionality!$I$5)),SUM(T67*H67*J67*L67*N67),"-")))</f>
        <v>TBC</v>
      </c>
      <c r="AA67" s="164" t="str">
        <f>IF(Q67="TBC","TBC",IF(T67="","TBC",IF(OR(C67=Functionality!$H$5,(C67=Functionality!$I$5)),SUM(U67*H67*J67*L67*N67),"-")))</f>
        <v>TBC</v>
      </c>
      <c r="AB67" s="67"/>
      <c r="AC67" s="92"/>
      <c r="AD67" s="92"/>
      <c r="AE67" s="158"/>
      <c r="AF67" s="159" t="str">
        <f t="shared" si="11"/>
        <v/>
      </c>
      <c r="AG67" s="62" t="str">
        <f>IF(AD67="","",VLOOKUP(AD67,'Habitat Matrix'!$B$2:$D$261,2,FALSE))</f>
        <v/>
      </c>
      <c r="AH67" s="71" t="str">
        <f>IF(AG67="","",VLOOKUP(AG67,Functionality!$B$11:$C$16,2,FALSE))</f>
        <v/>
      </c>
      <c r="AI67" s="63"/>
      <c r="AJ67" s="222" t="str">
        <f>IF(AI67="","",IF(OR(C67=Functionality!$I$5,'Unit Calculation'!C67=Functionality!$H$5),VLOOKUP(AI67,Functionality!$E$20:$F$26,2,FALSE),VLOOKUP(AI67,Functionality!$B$20:$C$26,2,FALSE)))</f>
        <v/>
      </c>
      <c r="AK67" s="63"/>
      <c r="AL67" s="222" t="str">
        <f>IF(AK67="","",VLOOKUP(AK67,Functionality!$B$30:$C$32,2,FALSE))</f>
        <v/>
      </c>
      <c r="AM67" s="63"/>
      <c r="AN67" s="222" t="str">
        <f>IF(AM67="","",VLOOKUP(AM67,Functionality!$B$36:$C$38,2,FALSE))</f>
        <v/>
      </c>
      <c r="AO67" s="223" t="str">
        <f>IF(OR(AF67="",AG67="",AI67="",AK67="",AM67=""),"TBC",IF(OR(C67=Functionality!$H$3,(C67=Functionality!$I$3)),SUM(AF67*AH67*AJ67*AL67*AN67),"-"))</f>
        <v>TBC</v>
      </c>
      <c r="AP67" s="223" t="str">
        <f>IF(OR(AF67="",AG67="",AI67="",AK67="",AM67=""),"TBC",IF(OR(C67=Functionality!$H$4,(C67=Functionality!$I$4)),SUM(AF67*AH67*AJ67*AL67*AN67),"-"))</f>
        <v>TBC</v>
      </c>
      <c r="AQ67" s="223" t="str">
        <f>IF(OR(AF67="",AG67="",AI67="",AK67="",AM67=""),"TBC",IF(OR(C67=Functionality!$H$5,(C67=Functionality!$I$5)),SUM(AF67*AH67*AJ67*AL67*AN67),"-"))</f>
        <v>TBC</v>
      </c>
      <c r="AR67" s="63"/>
      <c r="AS67" s="222" t="str">
        <f>IF(AR67="","",VLOOKUP(AR67,Table14[],2,FALSE))</f>
        <v/>
      </c>
      <c r="AT67" s="63"/>
      <c r="AU67" s="222" t="str">
        <f>IF(AT67="","",VLOOKUP(AT67,Table16[],2,FALSE))</f>
        <v/>
      </c>
      <c r="AV67" s="63"/>
      <c r="AW67" s="71" t="str">
        <f>IF('Project Details'!$E$15=Functionality!$C$4,1,IF(AV67="","",VLOOKUP(AV67,Table15[],2,FALSE)))</f>
        <v/>
      </c>
      <c r="AX67" s="164" t="str">
        <f t="shared" si="15"/>
        <v>TBC</v>
      </c>
      <c r="AY67" s="164" t="str">
        <f t="shared" si="16"/>
        <v>TBC</v>
      </c>
      <c r="AZ67" s="164" t="str">
        <f t="shared" si="17"/>
        <v>TBC</v>
      </c>
      <c r="BA67" s="164" t="str">
        <f t="shared" si="12"/>
        <v>TBC</v>
      </c>
      <c r="BB67" s="164" t="str">
        <f t="shared" si="13"/>
        <v>TBC</v>
      </c>
      <c r="BC67" s="164" t="str">
        <f t="shared" si="14"/>
        <v>TBC</v>
      </c>
      <c r="BD67" s="175" t="s">
        <v>88</v>
      </c>
      <c r="BE67" s="175" t="s">
        <v>88</v>
      </c>
      <c r="BF67" s="175" t="s">
        <v>88</v>
      </c>
      <c r="BG67" s="164" t="str">
        <f>IF(OR(AX67="-"),"-",IF($AC67=Functionality!$K$4,AX67,IF($AC67=Functionality!$K$3,BA67,IF(AC67=Functionality!$K$5,BD67,"TBC"))))</f>
        <v>TBC</v>
      </c>
      <c r="BH67" s="164" t="str">
        <f>IF(OR(AY67="-"),"-",IF($AC67=Functionality!$K$4,AY67,IF($AC67=Functionality!$K$3,BB67,IF(AD67=Functionality!$K$5,BE67,"TBC"))))</f>
        <v>TBC</v>
      </c>
      <c r="BI67" s="164" t="str">
        <f>IF(OR(AZ67="-"),"-",IF($AC67=Functionality!$K$4,AZ67,IF($AC67=Functionality!$K$3,BC67,IF(AE67=Functionality!$K$5,BF67,"TBC"))))</f>
        <v>TBC</v>
      </c>
      <c r="BJ67" s="173"/>
      <c r="BK67" s="164" t="str">
        <f t="shared" si="3"/>
        <v>TBC</v>
      </c>
      <c r="BL67" s="164" t="str">
        <f t="shared" si="4"/>
        <v>TBC</v>
      </c>
      <c r="BM67" s="164" t="str">
        <f t="shared" si="5"/>
        <v>TBC</v>
      </c>
      <c r="BN67" s="176"/>
      <c r="BO67" s="164" t="str">
        <f t="shared" si="6"/>
        <v>TBC</v>
      </c>
      <c r="BP67" s="164" t="str">
        <f t="shared" si="7"/>
        <v>TBC</v>
      </c>
      <c r="BQ67" s="164" t="str">
        <f t="shared" si="8"/>
        <v>TBC</v>
      </c>
      <c r="BR67" s="67"/>
      <c r="BS67" s="91"/>
      <c r="BT67" s="9"/>
    </row>
    <row r="68" spans="2:72" ht="30" customHeight="1" x14ac:dyDescent="0.35">
      <c r="B68" s="89">
        <v>57</v>
      </c>
      <c r="C68" s="92"/>
      <c r="D68" s="92"/>
      <c r="E68" s="158"/>
      <c r="F68" s="159" t="str">
        <f t="shared" si="9"/>
        <v/>
      </c>
      <c r="G68" s="62" t="str">
        <f>IF(D68="","",VLOOKUP(D68,'Habitat Matrix'!$B$2:$D$261,2,FALSE))</f>
        <v/>
      </c>
      <c r="H68" s="71" t="str">
        <f>IF(G68="","",VLOOKUP(G68,Functionality!$B$11:$C$16,2,FALSE))</f>
        <v/>
      </c>
      <c r="I68" s="63"/>
      <c r="J68" s="222" t="str">
        <f>IF(I68="","",IF(OR(C68=Functionality!$I$5,'Unit Calculation'!C68=Functionality!$H$5),VLOOKUP(I68,Functionality!$E$20:$F$26,2,FALSE),VLOOKUP(I68,Functionality!$B$20:$C$26,2,FALSE)))</f>
        <v/>
      </c>
      <c r="K68" s="63"/>
      <c r="L68" s="222" t="str">
        <f>IF(K68="","",VLOOKUP(K68,Functionality!$B$30:$C$32,2,FALSE))</f>
        <v/>
      </c>
      <c r="M68" s="63"/>
      <c r="N68" s="71" t="str">
        <f>IF(M68="","",VLOOKUP(M68,Functionality!$B$36:$C$38,2,FALSE))</f>
        <v/>
      </c>
      <c r="O68" s="164" t="str">
        <f>IF(OR(F68="",G68="",I68="",K68="",M68=""),"TBC",IF(OR(C68=Functionality!$H$3,(C68=Functionality!$I$3)),SUM(F68*H68*J68*L68*N68),"-"))</f>
        <v>TBC</v>
      </c>
      <c r="P68" s="164" t="str">
        <f>IF(OR(F68="",G68="",I68="",K68="",M68=""),"TBC",IF(OR(C68=Functionality!$H$4,(C68=Functionality!$I$4)),SUM(F68*H68*J68*L68*N68),"-"))</f>
        <v>TBC</v>
      </c>
      <c r="Q68" s="164" t="str">
        <f>IF(OR(F68="",G68="",I68="",K68="",M68=""),"TBC",IF(OR(C68=Functionality!$H$5,(C68=Functionality!$I$5)),SUM(F68*H68*J68*L68*N68),"-"))</f>
        <v>TBC</v>
      </c>
      <c r="R68" s="67"/>
      <c r="S68" s="158"/>
      <c r="T68" s="159" t="str">
        <f t="shared" si="10"/>
        <v/>
      </c>
      <c r="U68" s="164" t="str">
        <f t="shared" si="2"/>
        <v>TBC</v>
      </c>
      <c r="V68" s="164" t="str">
        <f>IF(O68="TBC","TBC",IF(T68="","TBC",IF(OR(C68=Functionality!$H$3,(C68=Functionality!$I$3)),SUM(T68*H68*J68*L68*N68),"-")))</f>
        <v>TBC</v>
      </c>
      <c r="W68" s="164" t="str">
        <f>IF(O68="TBC","TBC",IF(T68="","TBC",IF(OR(C68=Functionality!$H$3,(C68=Functionality!$I$3)),SUM(U68*H68*J68*L68*N68),"-")))</f>
        <v>TBC</v>
      </c>
      <c r="X68" s="164" t="str">
        <f>IF(P68="TBC","TBC",IF(T68="","TBC",IF(OR(C68=Functionality!$H$4,(C68=Functionality!$I$4)),SUM(T68*H68*J68*L68*N68),"-")))</f>
        <v>TBC</v>
      </c>
      <c r="Y68" s="164" t="str">
        <f>IF(P68="TBC","TBC",IF(T68="","TBC",IF(OR(C68=Functionality!$H$4,(C68=Functionality!$I$4)),SUM(U68*H68*J68*L68*N68),"-")))</f>
        <v>TBC</v>
      </c>
      <c r="Z68" s="164" t="str">
        <f>IF(Q68="TBC","TBC",IF(T68="","TBC",IF(OR(C68=Functionality!$H$5,(C68=Functionality!$I$5)),SUM(T68*H68*J68*L68*N68),"-")))</f>
        <v>TBC</v>
      </c>
      <c r="AA68" s="164" t="str">
        <f>IF(Q68="TBC","TBC",IF(T68="","TBC",IF(OR(C68=Functionality!$H$5,(C68=Functionality!$I$5)),SUM(U68*H68*J68*L68*N68),"-")))</f>
        <v>TBC</v>
      </c>
      <c r="AB68" s="67"/>
      <c r="AC68" s="92"/>
      <c r="AD68" s="92"/>
      <c r="AE68" s="158"/>
      <c r="AF68" s="159" t="str">
        <f t="shared" si="11"/>
        <v/>
      </c>
      <c r="AG68" s="62" t="str">
        <f>IF(AD68="","",VLOOKUP(AD68,'Habitat Matrix'!$B$2:$D$261,2,FALSE))</f>
        <v/>
      </c>
      <c r="AH68" s="71" t="str">
        <f>IF(AG68="","",VLOOKUP(AG68,Functionality!$B$11:$C$16,2,FALSE))</f>
        <v/>
      </c>
      <c r="AI68" s="63"/>
      <c r="AJ68" s="222" t="str">
        <f>IF(AI68="","",IF(OR(C68=Functionality!$I$5,'Unit Calculation'!C68=Functionality!$H$5),VLOOKUP(AI68,Functionality!$E$20:$F$26,2,FALSE),VLOOKUP(AI68,Functionality!$B$20:$C$26,2,FALSE)))</f>
        <v/>
      </c>
      <c r="AK68" s="63"/>
      <c r="AL68" s="222" t="str">
        <f>IF(AK68="","",VLOOKUP(AK68,Functionality!$B$30:$C$32,2,FALSE))</f>
        <v/>
      </c>
      <c r="AM68" s="63"/>
      <c r="AN68" s="222" t="str">
        <f>IF(AM68="","",VLOOKUP(AM68,Functionality!$B$36:$C$38,2,FALSE))</f>
        <v/>
      </c>
      <c r="AO68" s="223" t="str">
        <f>IF(OR(AF68="",AG68="",AI68="",AK68="",AM68=""),"TBC",IF(OR(C68=Functionality!$H$3,(C68=Functionality!$I$3)),SUM(AF68*AH68*AJ68*AL68*AN68),"-"))</f>
        <v>TBC</v>
      </c>
      <c r="AP68" s="223" t="str">
        <f>IF(OR(AF68="",AG68="",AI68="",AK68="",AM68=""),"TBC",IF(OR(C68=Functionality!$H$4,(C68=Functionality!$I$4)),SUM(AF68*AH68*AJ68*AL68*AN68),"-"))</f>
        <v>TBC</v>
      </c>
      <c r="AQ68" s="223" t="str">
        <f>IF(OR(AF68="",AG68="",AI68="",AK68="",AM68=""),"TBC",IF(OR(C68=Functionality!$H$5,(C68=Functionality!$I$5)),SUM(AF68*AH68*AJ68*AL68*AN68),"-"))</f>
        <v>TBC</v>
      </c>
      <c r="AR68" s="63"/>
      <c r="AS68" s="222" t="str">
        <f>IF(AR68="","",VLOOKUP(AR68,Table14[],2,FALSE))</f>
        <v/>
      </c>
      <c r="AT68" s="63"/>
      <c r="AU68" s="222" t="str">
        <f>IF(AT68="","",VLOOKUP(AT68,Table16[],2,FALSE))</f>
        <v/>
      </c>
      <c r="AV68" s="63"/>
      <c r="AW68" s="71" t="str">
        <f>IF('Project Details'!$E$15=Functionality!$C$4,1,IF(AV68="","",VLOOKUP(AV68,Table15[],2,FALSE)))</f>
        <v/>
      </c>
      <c r="AX68" s="164" t="str">
        <f t="shared" si="15"/>
        <v>TBC</v>
      </c>
      <c r="AY68" s="164" t="str">
        <f t="shared" si="16"/>
        <v>TBC</v>
      </c>
      <c r="AZ68" s="164" t="str">
        <f t="shared" si="17"/>
        <v>TBC</v>
      </c>
      <c r="BA68" s="164" t="str">
        <f t="shared" si="12"/>
        <v>TBC</v>
      </c>
      <c r="BB68" s="164" t="str">
        <f t="shared" si="13"/>
        <v>TBC</v>
      </c>
      <c r="BC68" s="164" t="str">
        <f t="shared" si="14"/>
        <v>TBC</v>
      </c>
      <c r="BD68" s="175" t="s">
        <v>88</v>
      </c>
      <c r="BE68" s="175" t="s">
        <v>88</v>
      </c>
      <c r="BF68" s="175" t="s">
        <v>88</v>
      </c>
      <c r="BG68" s="164" t="str">
        <f>IF(OR(AX68="-"),"-",IF($AC68=Functionality!$K$4,AX68,IF($AC68=Functionality!$K$3,BA68,IF(AC68=Functionality!$K$5,BD68,"TBC"))))</f>
        <v>TBC</v>
      </c>
      <c r="BH68" s="164" t="str">
        <f>IF(OR(AY68="-"),"-",IF($AC68=Functionality!$K$4,AY68,IF($AC68=Functionality!$K$3,BB68,IF(AD68=Functionality!$K$5,BE68,"TBC"))))</f>
        <v>TBC</v>
      </c>
      <c r="BI68" s="164" t="str">
        <f>IF(OR(AZ68="-"),"-",IF($AC68=Functionality!$K$4,AZ68,IF($AC68=Functionality!$K$3,BC68,IF(AE68=Functionality!$K$5,BF68,"TBC"))))</f>
        <v>TBC</v>
      </c>
      <c r="BJ68" s="173"/>
      <c r="BK68" s="164" t="str">
        <f t="shared" si="3"/>
        <v>TBC</v>
      </c>
      <c r="BL68" s="164" t="str">
        <f t="shared" si="4"/>
        <v>TBC</v>
      </c>
      <c r="BM68" s="164" t="str">
        <f t="shared" si="5"/>
        <v>TBC</v>
      </c>
      <c r="BN68" s="176"/>
      <c r="BO68" s="164" t="str">
        <f t="shared" si="6"/>
        <v>TBC</v>
      </c>
      <c r="BP68" s="164" t="str">
        <f t="shared" si="7"/>
        <v>TBC</v>
      </c>
      <c r="BQ68" s="164" t="str">
        <f t="shared" si="8"/>
        <v>TBC</v>
      </c>
      <c r="BR68" s="67"/>
      <c r="BS68" s="91"/>
      <c r="BT68" s="9"/>
    </row>
    <row r="69" spans="2:72" ht="30" customHeight="1" x14ac:dyDescent="0.35">
      <c r="B69" s="89">
        <v>58</v>
      </c>
      <c r="C69" s="92"/>
      <c r="D69" s="92"/>
      <c r="E69" s="158"/>
      <c r="F69" s="159" t="str">
        <f t="shared" si="9"/>
        <v/>
      </c>
      <c r="G69" s="62" t="str">
        <f>IF(D69="","",VLOOKUP(D69,'Habitat Matrix'!$B$2:$D$261,2,FALSE))</f>
        <v/>
      </c>
      <c r="H69" s="71" t="str">
        <f>IF(G69="","",VLOOKUP(G69,Functionality!$B$11:$C$16,2,FALSE))</f>
        <v/>
      </c>
      <c r="I69" s="63"/>
      <c r="J69" s="222" t="str">
        <f>IF(I69="","",IF(OR(C69=Functionality!$I$5,'Unit Calculation'!C69=Functionality!$H$5),VLOOKUP(I69,Functionality!$E$20:$F$26,2,FALSE),VLOOKUP(I69,Functionality!$B$20:$C$26,2,FALSE)))</f>
        <v/>
      </c>
      <c r="K69" s="63"/>
      <c r="L69" s="222" t="str">
        <f>IF(K69="","",VLOOKUP(K69,Functionality!$B$30:$C$32,2,FALSE))</f>
        <v/>
      </c>
      <c r="M69" s="63"/>
      <c r="N69" s="71" t="str">
        <f>IF(M69="","",VLOOKUP(M69,Functionality!$B$36:$C$38,2,FALSE))</f>
        <v/>
      </c>
      <c r="O69" s="164" t="str">
        <f>IF(OR(F69="",G69="",I69="",K69="",M69=""),"TBC",IF(OR(C69=Functionality!$H$3,(C69=Functionality!$I$3)),SUM(F69*H69*J69*L69*N69),"-"))</f>
        <v>TBC</v>
      </c>
      <c r="P69" s="164" t="str">
        <f>IF(OR(F69="",G69="",I69="",K69="",M69=""),"TBC",IF(OR(C69=Functionality!$H$4,(C69=Functionality!$I$4)),SUM(F69*H69*J69*L69*N69),"-"))</f>
        <v>TBC</v>
      </c>
      <c r="Q69" s="164" t="str">
        <f>IF(OR(F69="",G69="",I69="",K69="",M69=""),"TBC",IF(OR(C69=Functionality!$H$5,(C69=Functionality!$I$5)),SUM(F69*H69*J69*L69*N69),"-"))</f>
        <v>TBC</v>
      </c>
      <c r="R69" s="67"/>
      <c r="S69" s="158"/>
      <c r="T69" s="159" t="str">
        <f t="shared" si="10"/>
        <v/>
      </c>
      <c r="U69" s="164" t="str">
        <f t="shared" si="2"/>
        <v>TBC</v>
      </c>
      <c r="V69" s="164" t="str">
        <f>IF(O69="TBC","TBC",IF(T69="","TBC",IF(OR(C69=Functionality!$H$3,(C69=Functionality!$I$3)),SUM(T69*H69*J69*L69*N69),"-")))</f>
        <v>TBC</v>
      </c>
      <c r="W69" s="164" t="str">
        <f>IF(O69="TBC","TBC",IF(T69="","TBC",IF(OR(C69=Functionality!$H$3,(C69=Functionality!$I$3)),SUM(U69*H69*J69*L69*N69),"-")))</f>
        <v>TBC</v>
      </c>
      <c r="X69" s="164" t="str">
        <f>IF(P69="TBC","TBC",IF(T69="","TBC",IF(OR(C69=Functionality!$H$4,(C69=Functionality!$I$4)),SUM(T69*H69*J69*L69*N69),"-")))</f>
        <v>TBC</v>
      </c>
      <c r="Y69" s="164" t="str">
        <f>IF(P69="TBC","TBC",IF(T69="","TBC",IF(OR(C69=Functionality!$H$4,(C69=Functionality!$I$4)),SUM(U69*H69*J69*L69*N69),"-")))</f>
        <v>TBC</v>
      </c>
      <c r="Z69" s="164" t="str">
        <f>IF(Q69="TBC","TBC",IF(T69="","TBC",IF(OR(C69=Functionality!$H$5,(C69=Functionality!$I$5)),SUM(T69*H69*J69*L69*N69),"-")))</f>
        <v>TBC</v>
      </c>
      <c r="AA69" s="164" t="str">
        <f>IF(Q69="TBC","TBC",IF(T69="","TBC",IF(OR(C69=Functionality!$H$5,(C69=Functionality!$I$5)),SUM(U69*H69*J69*L69*N69),"-")))</f>
        <v>TBC</v>
      </c>
      <c r="AB69" s="67"/>
      <c r="AC69" s="92"/>
      <c r="AD69" s="92"/>
      <c r="AE69" s="158"/>
      <c r="AF69" s="159" t="str">
        <f t="shared" si="11"/>
        <v/>
      </c>
      <c r="AG69" s="62" t="str">
        <f>IF(AD69="","",VLOOKUP(AD69,'Habitat Matrix'!$B$2:$D$261,2,FALSE))</f>
        <v/>
      </c>
      <c r="AH69" s="71" t="str">
        <f>IF(AG69="","",VLOOKUP(AG69,Functionality!$B$11:$C$16,2,FALSE))</f>
        <v/>
      </c>
      <c r="AI69" s="63"/>
      <c r="AJ69" s="222" t="str">
        <f>IF(AI69="","",IF(OR(C69=Functionality!$I$5,'Unit Calculation'!C69=Functionality!$H$5),VLOOKUP(AI69,Functionality!$E$20:$F$26,2,FALSE),VLOOKUP(AI69,Functionality!$B$20:$C$26,2,FALSE)))</f>
        <v/>
      </c>
      <c r="AK69" s="63"/>
      <c r="AL69" s="222" t="str">
        <f>IF(AK69="","",VLOOKUP(AK69,Functionality!$B$30:$C$32,2,FALSE))</f>
        <v/>
      </c>
      <c r="AM69" s="63"/>
      <c r="AN69" s="222" t="str">
        <f>IF(AM69="","",VLOOKUP(AM69,Functionality!$B$36:$C$38,2,FALSE))</f>
        <v/>
      </c>
      <c r="AO69" s="223" t="str">
        <f>IF(OR(AF69="",AG69="",AI69="",AK69="",AM69=""),"TBC",IF(OR(C69=Functionality!$H$3,(C69=Functionality!$I$3)),SUM(AF69*AH69*AJ69*AL69*AN69),"-"))</f>
        <v>TBC</v>
      </c>
      <c r="AP69" s="223" t="str">
        <f>IF(OR(AF69="",AG69="",AI69="",AK69="",AM69=""),"TBC",IF(OR(C69=Functionality!$H$4,(C69=Functionality!$I$4)),SUM(AF69*AH69*AJ69*AL69*AN69),"-"))</f>
        <v>TBC</v>
      </c>
      <c r="AQ69" s="223" t="str">
        <f>IF(OR(AF69="",AG69="",AI69="",AK69="",AM69=""),"TBC",IF(OR(C69=Functionality!$H$5,(C69=Functionality!$I$5)),SUM(AF69*AH69*AJ69*AL69*AN69),"-"))</f>
        <v>TBC</v>
      </c>
      <c r="AR69" s="63"/>
      <c r="AS69" s="222" t="str">
        <f>IF(AR69="","",VLOOKUP(AR69,Table14[],2,FALSE))</f>
        <v/>
      </c>
      <c r="AT69" s="63"/>
      <c r="AU69" s="222" t="str">
        <f>IF(AT69="","",VLOOKUP(AT69,Table16[],2,FALSE))</f>
        <v/>
      </c>
      <c r="AV69" s="63"/>
      <c r="AW69" s="71" t="str">
        <f>IF('Project Details'!$E$15=Functionality!$C$4,1,IF(AV69="","",VLOOKUP(AV69,Table15[],2,FALSE)))</f>
        <v/>
      </c>
      <c r="AX69" s="164" t="str">
        <f t="shared" si="15"/>
        <v>TBC</v>
      </c>
      <c r="AY69" s="164" t="str">
        <f t="shared" si="16"/>
        <v>TBC</v>
      </c>
      <c r="AZ69" s="164" t="str">
        <f t="shared" si="17"/>
        <v>TBC</v>
      </c>
      <c r="BA69" s="164" t="str">
        <f t="shared" si="12"/>
        <v>TBC</v>
      </c>
      <c r="BB69" s="164" t="str">
        <f t="shared" si="13"/>
        <v>TBC</v>
      </c>
      <c r="BC69" s="164" t="str">
        <f t="shared" si="14"/>
        <v>TBC</v>
      </c>
      <c r="BD69" s="175" t="s">
        <v>88</v>
      </c>
      <c r="BE69" s="175" t="s">
        <v>88</v>
      </c>
      <c r="BF69" s="175" t="s">
        <v>88</v>
      </c>
      <c r="BG69" s="164" t="str">
        <f>IF(OR(AX69="-"),"-",IF($AC69=Functionality!$K$4,AX69,IF($AC69=Functionality!$K$3,BA69,IF(AC69=Functionality!$K$5,BD69,"TBC"))))</f>
        <v>TBC</v>
      </c>
      <c r="BH69" s="164" t="str">
        <f>IF(OR(AY69="-"),"-",IF($AC69=Functionality!$K$4,AY69,IF($AC69=Functionality!$K$3,BB69,IF(AD69=Functionality!$K$5,BE69,"TBC"))))</f>
        <v>TBC</v>
      </c>
      <c r="BI69" s="164" t="str">
        <f>IF(OR(AZ69="-"),"-",IF($AC69=Functionality!$K$4,AZ69,IF($AC69=Functionality!$K$3,BC69,IF(AE69=Functionality!$K$5,BF69,"TBC"))))</f>
        <v>TBC</v>
      </c>
      <c r="BJ69" s="173"/>
      <c r="BK69" s="164" t="str">
        <f t="shared" si="3"/>
        <v>TBC</v>
      </c>
      <c r="BL69" s="164" t="str">
        <f t="shared" si="4"/>
        <v>TBC</v>
      </c>
      <c r="BM69" s="164" t="str">
        <f t="shared" si="5"/>
        <v>TBC</v>
      </c>
      <c r="BN69" s="176"/>
      <c r="BO69" s="164" t="str">
        <f t="shared" si="6"/>
        <v>TBC</v>
      </c>
      <c r="BP69" s="164" t="str">
        <f t="shared" si="7"/>
        <v>TBC</v>
      </c>
      <c r="BQ69" s="164" t="str">
        <f t="shared" si="8"/>
        <v>TBC</v>
      </c>
      <c r="BR69" s="67"/>
      <c r="BS69" s="91"/>
      <c r="BT69" s="9"/>
    </row>
    <row r="70" spans="2:72" ht="30" customHeight="1" x14ac:dyDescent="0.35">
      <c r="B70" s="89">
        <v>59</v>
      </c>
      <c r="C70" s="92"/>
      <c r="D70" s="92"/>
      <c r="E70" s="158"/>
      <c r="F70" s="159" t="str">
        <f t="shared" si="9"/>
        <v/>
      </c>
      <c r="G70" s="62" t="str">
        <f>IF(D70="","",VLOOKUP(D70,'Habitat Matrix'!$B$2:$D$261,2,FALSE))</f>
        <v/>
      </c>
      <c r="H70" s="71" t="str">
        <f>IF(G70="","",VLOOKUP(G70,Functionality!$B$11:$C$16,2,FALSE))</f>
        <v/>
      </c>
      <c r="I70" s="63"/>
      <c r="J70" s="222" t="str">
        <f>IF(I70="","",IF(OR(C70=Functionality!$I$5,'Unit Calculation'!C70=Functionality!$H$5),VLOOKUP(I70,Functionality!$E$20:$F$26,2,FALSE),VLOOKUP(I70,Functionality!$B$20:$C$26,2,FALSE)))</f>
        <v/>
      </c>
      <c r="K70" s="63"/>
      <c r="L70" s="222" t="str">
        <f>IF(K70="","",VLOOKUP(K70,Functionality!$B$30:$C$32,2,FALSE))</f>
        <v/>
      </c>
      <c r="M70" s="63"/>
      <c r="N70" s="71" t="str">
        <f>IF(M70="","",VLOOKUP(M70,Functionality!$B$36:$C$38,2,FALSE))</f>
        <v/>
      </c>
      <c r="O70" s="164" t="str">
        <f>IF(OR(F70="",G70="",I70="",K70="",M70=""),"TBC",IF(OR(C70=Functionality!$H$3,(C70=Functionality!$I$3)),SUM(F70*H70*J70*L70*N70),"-"))</f>
        <v>TBC</v>
      </c>
      <c r="P70" s="164" t="str">
        <f>IF(OR(F70="",G70="",I70="",K70="",M70=""),"TBC",IF(OR(C70=Functionality!$H$4,(C70=Functionality!$I$4)),SUM(F70*H70*J70*L70*N70),"-"))</f>
        <v>TBC</v>
      </c>
      <c r="Q70" s="164" t="str">
        <f>IF(OR(F70="",G70="",I70="",K70="",M70=""),"TBC",IF(OR(C70=Functionality!$H$5,(C70=Functionality!$I$5)),SUM(F70*H70*J70*L70*N70),"-"))</f>
        <v>TBC</v>
      </c>
      <c r="R70" s="67"/>
      <c r="S70" s="158"/>
      <c r="T70" s="159" t="str">
        <f t="shared" si="10"/>
        <v/>
      </c>
      <c r="U70" s="164" t="str">
        <f t="shared" si="2"/>
        <v>TBC</v>
      </c>
      <c r="V70" s="164" t="str">
        <f>IF(O70="TBC","TBC",IF(T70="","TBC",IF(OR(C70=Functionality!$H$3,(C70=Functionality!$I$3)),SUM(T70*H70*J70*L70*N70),"-")))</f>
        <v>TBC</v>
      </c>
      <c r="W70" s="164" t="str">
        <f>IF(O70="TBC","TBC",IF(T70="","TBC",IF(OR(C70=Functionality!$H$3,(C70=Functionality!$I$3)),SUM(U70*H70*J70*L70*N70),"-")))</f>
        <v>TBC</v>
      </c>
      <c r="X70" s="164" t="str">
        <f>IF(P70="TBC","TBC",IF(T70="","TBC",IF(OR(C70=Functionality!$H$4,(C70=Functionality!$I$4)),SUM(T70*H70*J70*L70*N70),"-")))</f>
        <v>TBC</v>
      </c>
      <c r="Y70" s="164" t="str">
        <f>IF(P70="TBC","TBC",IF(T70="","TBC",IF(OR(C70=Functionality!$H$4,(C70=Functionality!$I$4)),SUM(U70*H70*J70*L70*N70),"-")))</f>
        <v>TBC</v>
      </c>
      <c r="Z70" s="164" t="str">
        <f>IF(Q70="TBC","TBC",IF(T70="","TBC",IF(OR(C70=Functionality!$H$5,(C70=Functionality!$I$5)),SUM(T70*H70*J70*L70*N70),"-")))</f>
        <v>TBC</v>
      </c>
      <c r="AA70" s="164" t="str">
        <f>IF(Q70="TBC","TBC",IF(T70="","TBC",IF(OR(C70=Functionality!$H$5,(C70=Functionality!$I$5)),SUM(U70*H70*J70*L70*N70),"-")))</f>
        <v>TBC</v>
      </c>
      <c r="AB70" s="67"/>
      <c r="AC70" s="92"/>
      <c r="AD70" s="92"/>
      <c r="AE70" s="158"/>
      <c r="AF70" s="159" t="str">
        <f t="shared" si="11"/>
        <v/>
      </c>
      <c r="AG70" s="62" t="str">
        <f>IF(AD70="","",VLOOKUP(AD70,'Habitat Matrix'!$B$2:$D$261,2,FALSE))</f>
        <v/>
      </c>
      <c r="AH70" s="71" t="str">
        <f>IF(AG70="","",VLOOKUP(AG70,Functionality!$B$11:$C$16,2,FALSE))</f>
        <v/>
      </c>
      <c r="AI70" s="63"/>
      <c r="AJ70" s="222" t="str">
        <f>IF(AI70="","",IF(OR(C70=Functionality!$I$5,'Unit Calculation'!C70=Functionality!$H$5),VLOOKUP(AI70,Functionality!$E$20:$F$26,2,FALSE),VLOOKUP(AI70,Functionality!$B$20:$C$26,2,FALSE)))</f>
        <v/>
      </c>
      <c r="AK70" s="63"/>
      <c r="AL70" s="222" t="str">
        <f>IF(AK70="","",VLOOKUP(AK70,Functionality!$B$30:$C$32,2,FALSE))</f>
        <v/>
      </c>
      <c r="AM70" s="63"/>
      <c r="AN70" s="222" t="str">
        <f>IF(AM70="","",VLOOKUP(AM70,Functionality!$B$36:$C$38,2,FALSE))</f>
        <v/>
      </c>
      <c r="AO70" s="223" t="str">
        <f>IF(OR(AF70="",AG70="",AI70="",AK70="",AM70=""),"TBC",IF(OR(C70=Functionality!$H$3,(C70=Functionality!$I$3)),SUM(AF70*AH70*AJ70*AL70*AN70),"-"))</f>
        <v>TBC</v>
      </c>
      <c r="AP70" s="223" t="str">
        <f>IF(OR(AF70="",AG70="",AI70="",AK70="",AM70=""),"TBC",IF(OR(C70=Functionality!$H$4,(C70=Functionality!$I$4)),SUM(AF70*AH70*AJ70*AL70*AN70),"-"))</f>
        <v>TBC</v>
      </c>
      <c r="AQ70" s="223" t="str">
        <f>IF(OR(AF70="",AG70="",AI70="",AK70="",AM70=""),"TBC",IF(OR(C70=Functionality!$H$5,(C70=Functionality!$I$5)),SUM(AF70*AH70*AJ70*AL70*AN70),"-"))</f>
        <v>TBC</v>
      </c>
      <c r="AR70" s="63"/>
      <c r="AS70" s="222" t="str">
        <f>IF(AR70="","",VLOOKUP(AR70,Table14[],2,FALSE))</f>
        <v/>
      </c>
      <c r="AT70" s="63"/>
      <c r="AU70" s="222" t="str">
        <f>IF(AT70="","",VLOOKUP(AT70,Table16[],2,FALSE))</f>
        <v/>
      </c>
      <c r="AV70" s="63"/>
      <c r="AW70" s="71" t="str">
        <f>IF('Project Details'!$E$15=Functionality!$C$4,1,IF(AV70="","",VLOOKUP(AV70,Table15[],2,FALSE)))</f>
        <v/>
      </c>
      <c r="AX70" s="164" t="str">
        <f t="shared" si="15"/>
        <v>TBC</v>
      </c>
      <c r="AY70" s="164" t="str">
        <f t="shared" si="16"/>
        <v>TBC</v>
      </c>
      <c r="AZ70" s="164" t="str">
        <f t="shared" si="17"/>
        <v>TBC</v>
      </c>
      <c r="BA70" s="164" t="str">
        <f t="shared" si="12"/>
        <v>TBC</v>
      </c>
      <c r="BB70" s="164" t="str">
        <f t="shared" si="13"/>
        <v>TBC</v>
      </c>
      <c r="BC70" s="164" t="str">
        <f t="shared" si="14"/>
        <v>TBC</v>
      </c>
      <c r="BD70" s="175" t="s">
        <v>88</v>
      </c>
      <c r="BE70" s="175" t="s">
        <v>88</v>
      </c>
      <c r="BF70" s="175" t="s">
        <v>88</v>
      </c>
      <c r="BG70" s="164" t="str">
        <f>IF(OR(AX70="-"),"-",IF($AC70=Functionality!$K$4,AX70,IF($AC70=Functionality!$K$3,BA70,IF(AC70=Functionality!$K$5,BD70,"TBC"))))</f>
        <v>TBC</v>
      </c>
      <c r="BH70" s="164" t="str">
        <f>IF(OR(AY70="-"),"-",IF($AC70=Functionality!$K$4,AY70,IF($AC70=Functionality!$K$3,BB70,IF(AD70=Functionality!$K$5,BE70,"TBC"))))</f>
        <v>TBC</v>
      </c>
      <c r="BI70" s="164" t="str">
        <f>IF(OR(AZ70="-"),"-",IF($AC70=Functionality!$K$4,AZ70,IF($AC70=Functionality!$K$3,BC70,IF(AE70=Functionality!$K$5,BF70,"TBC"))))</f>
        <v>TBC</v>
      </c>
      <c r="BJ70" s="173"/>
      <c r="BK70" s="164" t="str">
        <f t="shared" si="3"/>
        <v>TBC</v>
      </c>
      <c r="BL70" s="164" t="str">
        <f t="shared" si="4"/>
        <v>TBC</v>
      </c>
      <c r="BM70" s="164" t="str">
        <f t="shared" si="5"/>
        <v>TBC</v>
      </c>
      <c r="BN70" s="176"/>
      <c r="BO70" s="164" t="str">
        <f t="shared" si="6"/>
        <v>TBC</v>
      </c>
      <c r="BP70" s="164" t="str">
        <f t="shared" si="7"/>
        <v>TBC</v>
      </c>
      <c r="BQ70" s="164" t="str">
        <f t="shared" si="8"/>
        <v>TBC</v>
      </c>
      <c r="BR70" s="67"/>
      <c r="BS70" s="91"/>
      <c r="BT70" s="9"/>
    </row>
    <row r="71" spans="2:72" ht="30" customHeight="1" x14ac:dyDescent="0.35">
      <c r="B71" s="89">
        <v>60</v>
      </c>
      <c r="C71" s="92"/>
      <c r="D71" s="92"/>
      <c r="E71" s="158"/>
      <c r="F71" s="159" t="str">
        <f t="shared" si="9"/>
        <v/>
      </c>
      <c r="G71" s="62" t="str">
        <f>IF(D71="","",VLOOKUP(D71,'Habitat Matrix'!$B$2:$D$261,2,FALSE))</f>
        <v/>
      </c>
      <c r="H71" s="71" t="str">
        <f>IF(G71="","",VLOOKUP(G71,Functionality!$B$11:$C$16,2,FALSE))</f>
        <v/>
      </c>
      <c r="I71" s="63"/>
      <c r="J71" s="222" t="str">
        <f>IF(I71="","",IF(OR(C71=Functionality!$I$5,'Unit Calculation'!C71=Functionality!$H$5),VLOOKUP(I71,Functionality!$E$20:$F$26,2,FALSE),VLOOKUP(I71,Functionality!$B$20:$C$26,2,FALSE)))</f>
        <v/>
      </c>
      <c r="K71" s="63"/>
      <c r="L71" s="222" t="str">
        <f>IF(K71="","",VLOOKUP(K71,Functionality!$B$30:$C$32,2,FALSE))</f>
        <v/>
      </c>
      <c r="M71" s="63"/>
      <c r="N71" s="71" t="str">
        <f>IF(M71="","",VLOOKUP(M71,Functionality!$B$36:$C$38,2,FALSE))</f>
        <v/>
      </c>
      <c r="O71" s="164" t="str">
        <f>IF(OR(F71="",G71="",I71="",K71="",M71=""),"TBC",IF(OR(C71=Functionality!$H$3,(C71=Functionality!$I$3)),SUM(F71*H71*J71*L71*N71),"-"))</f>
        <v>TBC</v>
      </c>
      <c r="P71" s="164" t="str">
        <f>IF(OR(F71="",G71="",I71="",K71="",M71=""),"TBC",IF(OR(C71=Functionality!$H$4,(C71=Functionality!$I$4)),SUM(F71*H71*J71*L71*N71),"-"))</f>
        <v>TBC</v>
      </c>
      <c r="Q71" s="164" t="str">
        <f>IF(OR(F71="",G71="",I71="",K71="",M71=""),"TBC",IF(OR(C71=Functionality!$H$5,(C71=Functionality!$I$5)),SUM(F71*H71*J71*L71*N71),"-"))</f>
        <v>TBC</v>
      </c>
      <c r="R71" s="67"/>
      <c r="S71" s="158"/>
      <c r="T71" s="159" t="str">
        <f t="shared" si="10"/>
        <v/>
      </c>
      <c r="U71" s="164" t="str">
        <f t="shared" si="2"/>
        <v>TBC</v>
      </c>
      <c r="V71" s="164" t="str">
        <f>IF(O71="TBC","TBC",IF(T71="","TBC",IF(OR(C71=Functionality!$H$3,(C71=Functionality!$I$3)),SUM(T71*H71*J71*L71*N71),"-")))</f>
        <v>TBC</v>
      </c>
      <c r="W71" s="164" t="str">
        <f>IF(O71="TBC","TBC",IF(T71="","TBC",IF(OR(C71=Functionality!$H$3,(C71=Functionality!$I$3)),SUM(U71*H71*J71*L71*N71),"-")))</f>
        <v>TBC</v>
      </c>
      <c r="X71" s="164" t="str">
        <f>IF(P71="TBC","TBC",IF(T71="","TBC",IF(OR(C71=Functionality!$H$4,(C71=Functionality!$I$4)),SUM(T71*H71*J71*L71*N71),"-")))</f>
        <v>TBC</v>
      </c>
      <c r="Y71" s="164" t="str">
        <f>IF(P71="TBC","TBC",IF(T71="","TBC",IF(OR(C71=Functionality!$H$4,(C71=Functionality!$I$4)),SUM(U71*H71*J71*L71*N71),"-")))</f>
        <v>TBC</v>
      </c>
      <c r="Z71" s="164" t="str">
        <f>IF(Q71="TBC","TBC",IF(T71="","TBC",IF(OR(C71=Functionality!$H$5,(C71=Functionality!$I$5)),SUM(T71*H71*J71*L71*N71),"-")))</f>
        <v>TBC</v>
      </c>
      <c r="AA71" s="164" t="str">
        <f>IF(Q71="TBC","TBC",IF(T71="","TBC",IF(OR(C71=Functionality!$H$5,(C71=Functionality!$I$5)),SUM(U71*H71*J71*L71*N71),"-")))</f>
        <v>TBC</v>
      </c>
      <c r="AB71" s="67"/>
      <c r="AC71" s="92"/>
      <c r="AD71" s="92"/>
      <c r="AE71" s="158"/>
      <c r="AF71" s="159" t="str">
        <f t="shared" si="11"/>
        <v/>
      </c>
      <c r="AG71" s="62" t="str">
        <f>IF(AD71="","",VLOOKUP(AD71,'Habitat Matrix'!$B$2:$D$261,2,FALSE))</f>
        <v/>
      </c>
      <c r="AH71" s="71" t="str">
        <f>IF(AG71="","",VLOOKUP(AG71,Functionality!$B$11:$C$16,2,FALSE))</f>
        <v/>
      </c>
      <c r="AI71" s="63"/>
      <c r="AJ71" s="222" t="str">
        <f>IF(AI71="","",IF(OR(C71=Functionality!$I$5,'Unit Calculation'!C71=Functionality!$H$5),VLOOKUP(AI71,Functionality!$E$20:$F$26,2,FALSE),VLOOKUP(AI71,Functionality!$B$20:$C$26,2,FALSE)))</f>
        <v/>
      </c>
      <c r="AK71" s="63"/>
      <c r="AL71" s="222" t="str">
        <f>IF(AK71="","",VLOOKUP(AK71,Functionality!$B$30:$C$32,2,FALSE))</f>
        <v/>
      </c>
      <c r="AM71" s="63"/>
      <c r="AN71" s="222" t="str">
        <f>IF(AM71="","",VLOOKUP(AM71,Functionality!$B$36:$C$38,2,FALSE))</f>
        <v/>
      </c>
      <c r="AO71" s="223" t="str">
        <f>IF(OR(AF71="",AG71="",AI71="",AK71="",AM71=""),"TBC",IF(OR(C71=Functionality!$H$3,(C71=Functionality!$I$3)),SUM(AF71*AH71*AJ71*AL71*AN71),"-"))</f>
        <v>TBC</v>
      </c>
      <c r="AP71" s="223" t="str">
        <f>IF(OR(AF71="",AG71="",AI71="",AK71="",AM71=""),"TBC",IF(OR(C71=Functionality!$H$4,(C71=Functionality!$I$4)),SUM(AF71*AH71*AJ71*AL71*AN71),"-"))</f>
        <v>TBC</v>
      </c>
      <c r="AQ71" s="223" t="str">
        <f>IF(OR(AF71="",AG71="",AI71="",AK71="",AM71=""),"TBC",IF(OR(C71=Functionality!$H$5,(C71=Functionality!$I$5)),SUM(AF71*AH71*AJ71*AL71*AN71),"-"))</f>
        <v>TBC</v>
      </c>
      <c r="AR71" s="63"/>
      <c r="AS71" s="222" t="str">
        <f>IF(AR71="","",VLOOKUP(AR71,Table14[],2,FALSE))</f>
        <v/>
      </c>
      <c r="AT71" s="63"/>
      <c r="AU71" s="222" t="str">
        <f>IF(AT71="","",VLOOKUP(AT71,Table16[],2,FALSE))</f>
        <v/>
      </c>
      <c r="AV71" s="63"/>
      <c r="AW71" s="71" t="str">
        <f>IF('Project Details'!$E$15=Functionality!$C$4,1,IF(AV71="","",VLOOKUP(AV71,Table15[],2,FALSE)))</f>
        <v/>
      </c>
      <c r="AX71" s="164" t="str">
        <f t="shared" si="15"/>
        <v>TBC</v>
      </c>
      <c r="AY71" s="164" t="str">
        <f t="shared" si="16"/>
        <v>TBC</v>
      </c>
      <c r="AZ71" s="164" t="str">
        <f t="shared" si="17"/>
        <v>TBC</v>
      </c>
      <c r="BA71" s="164" t="str">
        <f t="shared" si="12"/>
        <v>TBC</v>
      </c>
      <c r="BB71" s="164" t="str">
        <f t="shared" si="13"/>
        <v>TBC</v>
      </c>
      <c r="BC71" s="164" t="str">
        <f t="shared" si="14"/>
        <v>TBC</v>
      </c>
      <c r="BD71" s="175" t="s">
        <v>88</v>
      </c>
      <c r="BE71" s="175" t="s">
        <v>88</v>
      </c>
      <c r="BF71" s="175" t="s">
        <v>88</v>
      </c>
      <c r="BG71" s="164" t="str">
        <f>IF(OR(AX71="-"),"-",IF($AC71=Functionality!$K$4,AX71,IF($AC71=Functionality!$K$3,BA71,IF(AC71=Functionality!$K$5,BD71,"TBC"))))</f>
        <v>TBC</v>
      </c>
      <c r="BH71" s="164" t="str">
        <f>IF(OR(AY71="-"),"-",IF($AC71=Functionality!$K$4,AY71,IF($AC71=Functionality!$K$3,BB71,IF(AD71=Functionality!$K$5,BE71,"TBC"))))</f>
        <v>TBC</v>
      </c>
      <c r="BI71" s="164" t="str">
        <f>IF(OR(AZ71="-"),"-",IF($AC71=Functionality!$K$4,AZ71,IF($AC71=Functionality!$K$3,BC71,IF(AE71=Functionality!$K$5,BF71,"TBC"))))</f>
        <v>TBC</v>
      </c>
      <c r="BJ71" s="173"/>
      <c r="BK71" s="164" t="str">
        <f t="shared" si="3"/>
        <v>TBC</v>
      </c>
      <c r="BL71" s="164" t="str">
        <f t="shared" si="4"/>
        <v>TBC</v>
      </c>
      <c r="BM71" s="164" t="str">
        <f t="shared" si="5"/>
        <v>TBC</v>
      </c>
      <c r="BN71" s="176"/>
      <c r="BO71" s="164" t="str">
        <f t="shared" si="6"/>
        <v>TBC</v>
      </c>
      <c r="BP71" s="164" t="str">
        <f t="shared" si="7"/>
        <v>TBC</v>
      </c>
      <c r="BQ71" s="164" t="str">
        <f t="shared" si="8"/>
        <v>TBC</v>
      </c>
      <c r="BR71" s="67"/>
      <c r="BS71" s="91"/>
      <c r="BT71" s="9"/>
    </row>
    <row r="72" spans="2:72" ht="30" customHeight="1" x14ac:dyDescent="0.35">
      <c r="B72" s="89">
        <v>61</v>
      </c>
      <c r="C72" s="92"/>
      <c r="D72" s="92"/>
      <c r="E72" s="158"/>
      <c r="F72" s="159" t="str">
        <f t="shared" si="9"/>
        <v/>
      </c>
      <c r="G72" s="62" t="str">
        <f>IF(D72="","",VLOOKUP(D72,'Habitat Matrix'!$B$2:$D$261,2,FALSE))</f>
        <v/>
      </c>
      <c r="H72" s="71" t="str">
        <f>IF(G72="","",VLOOKUP(G72,Functionality!$B$11:$C$16,2,FALSE))</f>
        <v/>
      </c>
      <c r="I72" s="63"/>
      <c r="J72" s="222" t="str">
        <f>IF(I72="","",IF(OR(C72=Functionality!$I$5,'Unit Calculation'!C72=Functionality!$H$5),VLOOKUP(I72,Functionality!$E$20:$F$26,2,FALSE),VLOOKUP(I72,Functionality!$B$20:$C$26,2,FALSE)))</f>
        <v/>
      </c>
      <c r="K72" s="63"/>
      <c r="L72" s="222" t="str">
        <f>IF(K72="","",VLOOKUP(K72,Functionality!$B$30:$C$32,2,FALSE))</f>
        <v/>
      </c>
      <c r="M72" s="63"/>
      <c r="N72" s="71" t="str">
        <f>IF(M72="","",VLOOKUP(M72,Functionality!$B$36:$C$38,2,FALSE))</f>
        <v/>
      </c>
      <c r="O72" s="164" t="str">
        <f>IF(OR(F72="",G72="",I72="",K72="",M72=""),"TBC",IF(OR(C72=Functionality!$H$3,(C72=Functionality!$I$3)),SUM(F72*H72*J72*L72*N72),"-"))</f>
        <v>TBC</v>
      </c>
      <c r="P72" s="164" t="str">
        <f>IF(OR(F72="",G72="",I72="",K72="",M72=""),"TBC",IF(OR(C72=Functionality!$H$4,(C72=Functionality!$I$4)),SUM(F72*H72*J72*L72*N72),"-"))</f>
        <v>TBC</v>
      </c>
      <c r="Q72" s="164" t="str">
        <f>IF(OR(F72="",G72="",I72="",K72="",M72=""),"TBC",IF(OR(C72=Functionality!$H$5,(C72=Functionality!$I$5)),SUM(F72*H72*J72*L72*N72),"-"))</f>
        <v>TBC</v>
      </c>
      <c r="R72" s="67"/>
      <c r="S72" s="158"/>
      <c r="T72" s="159" t="str">
        <f t="shared" si="10"/>
        <v/>
      </c>
      <c r="U72" s="164" t="str">
        <f t="shared" si="2"/>
        <v>TBC</v>
      </c>
      <c r="V72" s="164" t="str">
        <f>IF(O72="TBC","TBC",IF(T72="","TBC",IF(OR(C72=Functionality!$H$3,(C72=Functionality!$I$3)),SUM(T72*H72*J72*L72*N72),"-")))</f>
        <v>TBC</v>
      </c>
      <c r="W72" s="164" t="str">
        <f>IF(O72="TBC","TBC",IF(T72="","TBC",IF(OR(C72=Functionality!$H$3,(C72=Functionality!$I$3)),SUM(U72*H72*J72*L72*N72),"-")))</f>
        <v>TBC</v>
      </c>
      <c r="X72" s="164" t="str">
        <f>IF(P72="TBC","TBC",IF(T72="","TBC",IF(OR(C72=Functionality!$H$4,(C72=Functionality!$I$4)),SUM(T72*H72*J72*L72*N72),"-")))</f>
        <v>TBC</v>
      </c>
      <c r="Y72" s="164" t="str">
        <f>IF(P72="TBC","TBC",IF(T72="","TBC",IF(OR(C72=Functionality!$H$4,(C72=Functionality!$I$4)),SUM(U72*H72*J72*L72*N72),"-")))</f>
        <v>TBC</v>
      </c>
      <c r="Z72" s="164" t="str">
        <f>IF(Q72="TBC","TBC",IF(T72="","TBC",IF(OR(C72=Functionality!$H$5,(C72=Functionality!$I$5)),SUM(T72*H72*J72*L72*N72),"-")))</f>
        <v>TBC</v>
      </c>
      <c r="AA72" s="164" t="str">
        <f>IF(Q72="TBC","TBC",IF(T72="","TBC",IF(OR(C72=Functionality!$H$5,(C72=Functionality!$I$5)),SUM(U72*H72*J72*L72*N72),"-")))</f>
        <v>TBC</v>
      </c>
      <c r="AB72" s="67"/>
      <c r="AC72" s="92"/>
      <c r="AD72" s="92"/>
      <c r="AE72" s="158"/>
      <c r="AF72" s="159" t="str">
        <f t="shared" si="11"/>
        <v/>
      </c>
      <c r="AG72" s="62" t="str">
        <f>IF(AD72="","",VLOOKUP(AD72,'Habitat Matrix'!$B$2:$D$261,2,FALSE))</f>
        <v/>
      </c>
      <c r="AH72" s="71" t="str">
        <f>IF(AG72="","",VLOOKUP(AG72,Functionality!$B$11:$C$16,2,FALSE))</f>
        <v/>
      </c>
      <c r="AI72" s="63"/>
      <c r="AJ72" s="222" t="str">
        <f>IF(AI72="","",IF(OR(C72=Functionality!$I$5,'Unit Calculation'!C72=Functionality!$H$5),VLOOKUP(AI72,Functionality!$E$20:$F$26,2,FALSE),VLOOKUP(AI72,Functionality!$B$20:$C$26,2,FALSE)))</f>
        <v/>
      </c>
      <c r="AK72" s="63"/>
      <c r="AL72" s="222" t="str">
        <f>IF(AK72="","",VLOOKUP(AK72,Functionality!$B$30:$C$32,2,FALSE))</f>
        <v/>
      </c>
      <c r="AM72" s="63"/>
      <c r="AN72" s="222" t="str">
        <f>IF(AM72="","",VLOOKUP(AM72,Functionality!$B$36:$C$38,2,FALSE))</f>
        <v/>
      </c>
      <c r="AO72" s="223" t="str">
        <f>IF(OR(AF72="",AG72="",AI72="",AK72="",AM72=""),"TBC",IF(OR(C72=Functionality!$H$3,(C72=Functionality!$I$3)),SUM(AF72*AH72*AJ72*AL72*AN72),"-"))</f>
        <v>TBC</v>
      </c>
      <c r="AP72" s="223" t="str">
        <f>IF(OR(AF72="",AG72="",AI72="",AK72="",AM72=""),"TBC",IF(OR(C72=Functionality!$H$4,(C72=Functionality!$I$4)),SUM(AF72*AH72*AJ72*AL72*AN72),"-"))</f>
        <v>TBC</v>
      </c>
      <c r="AQ72" s="223" t="str">
        <f>IF(OR(AF72="",AG72="",AI72="",AK72="",AM72=""),"TBC",IF(OR(C72=Functionality!$H$5,(C72=Functionality!$I$5)),SUM(AF72*AH72*AJ72*AL72*AN72),"-"))</f>
        <v>TBC</v>
      </c>
      <c r="AR72" s="63"/>
      <c r="AS72" s="222" t="str">
        <f>IF(AR72="","",VLOOKUP(AR72,Table14[],2,FALSE))</f>
        <v/>
      </c>
      <c r="AT72" s="63"/>
      <c r="AU72" s="222" t="str">
        <f>IF(AT72="","",VLOOKUP(AT72,Table16[],2,FALSE))</f>
        <v/>
      </c>
      <c r="AV72" s="63"/>
      <c r="AW72" s="71" t="str">
        <f>IF('Project Details'!$E$15=Functionality!$C$4,1,IF(AV72="","",VLOOKUP(AV72,Table15[],2,FALSE)))</f>
        <v/>
      </c>
      <c r="AX72" s="164" t="str">
        <f t="shared" si="15"/>
        <v>TBC</v>
      </c>
      <c r="AY72" s="164" t="str">
        <f t="shared" si="16"/>
        <v>TBC</v>
      </c>
      <c r="AZ72" s="164" t="str">
        <f t="shared" si="17"/>
        <v>TBC</v>
      </c>
      <c r="BA72" s="164" t="str">
        <f t="shared" si="12"/>
        <v>TBC</v>
      </c>
      <c r="BB72" s="164" t="str">
        <f t="shared" si="13"/>
        <v>TBC</v>
      </c>
      <c r="BC72" s="164" t="str">
        <f t="shared" si="14"/>
        <v>TBC</v>
      </c>
      <c r="BD72" s="175" t="s">
        <v>88</v>
      </c>
      <c r="BE72" s="175" t="s">
        <v>88</v>
      </c>
      <c r="BF72" s="175" t="s">
        <v>88</v>
      </c>
      <c r="BG72" s="164" t="str">
        <f>IF(OR(AX72="-"),"-",IF($AC72=Functionality!$K$4,AX72,IF($AC72=Functionality!$K$3,BA72,IF(AC72=Functionality!$K$5,BD72,"TBC"))))</f>
        <v>TBC</v>
      </c>
      <c r="BH72" s="164" t="str">
        <f>IF(OR(AY72="-"),"-",IF($AC72=Functionality!$K$4,AY72,IF($AC72=Functionality!$K$3,BB72,IF(AD72=Functionality!$K$5,BE72,"TBC"))))</f>
        <v>TBC</v>
      </c>
      <c r="BI72" s="164" t="str">
        <f>IF(OR(AZ72="-"),"-",IF($AC72=Functionality!$K$4,AZ72,IF($AC72=Functionality!$K$3,BC72,IF(AE72=Functionality!$K$5,BF72,"TBC"))))</f>
        <v>TBC</v>
      </c>
      <c r="BJ72" s="173"/>
      <c r="BK72" s="164" t="str">
        <f t="shared" si="3"/>
        <v>TBC</v>
      </c>
      <c r="BL72" s="164" t="str">
        <f t="shared" si="4"/>
        <v>TBC</v>
      </c>
      <c r="BM72" s="164" t="str">
        <f t="shared" si="5"/>
        <v>TBC</v>
      </c>
      <c r="BN72" s="176"/>
      <c r="BO72" s="164" t="str">
        <f t="shared" si="6"/>
        <v>TBC</v>
      </c>
      <c r="BP72" s="164" t="str">
        <f t="shared" si="7"/>
        <v>TBC</v>
      </c>
      <c r="BQ72" s="164" t="str">
        <f t="shared" si="8"/>
        <v>TBC</v>
      </c>
      <c r="BR72" s="67"/>
      <c r="BS72" s="91"/>
      <c r="BT72" s="9"/>
    </row>
    <row r="73" spans="2:72" ht="30" customHeight="1" x14ac:dyDescent="0.35">
      <c r="B73" s="89">
        <v>62</v>
      </c>
      <c r="C73" s="92"/>
      <c r="D73" s="92"/>
      <c r="E73" s="158"/>
      <c r="F73" s="159" t="str">
        <f t="shared" si="9"/>
        <v/>
      </c>
      <c r="G73" s="62" t="str">
        <f>IF(D73="","",VLOOKUP(D73,'Habitat Matrix'!$B$2:$D$261,2,FALSE))</f>
        <v/>
      </c>
      <c r="H73" s="71" t="str">
        <f>IF(G73="","",VLOOKUP(G73,Functionality!$B$11:$C$16,2,FALSE))</f>
        <v/>
      </c>
      <c r="I73" s="63"/>
      <c r="J73" s="222" t="str">
        <f>IF(I73="","",IF(OR(C73=Functionality!$I$5,'Unit Calculation'!C73=Functionality!$H$5),VLOOKUP(I73,Functionality!$E$20:$F$26,2,FALSE),VLOOKUP(I73,Functionality!$B$20:$C$26,2,FALSE)))</f>
        <v/>
      </c>
      <c r="K73" s="63"/>
      <c r="L73" s="222" t="str">
        <f>IF(K73="","",VLOOKUP(K73,Functionality!$B$30:$C$32,2,FALSE))</f>
        <v/>
      </c>
      <c r="M73" s="63"/>
      <c r="N73" s="71" t="str">
        <f>IF(M73="","",VLOOKUP(M73,Functionality!$B$36:$C$38,2,FALSE))</f>
        <v/>
      </c>
      <c r="O73" s="164" t="str">
        <f>IF(OR(F73="",G73="",I73="",K73="",M73=""),"TBC",IF(OR(C73=Functionality!$H$3,(C73=Functionality!$I$3)),SUM(F73*H73*J73*L73*N73),"-"))</f>
        <v>TBC</v>
      </c>
      <c r="P73" s="164" t="str">
        <f>IF(OR(F73="",G73="",I73="",K73="",M73=""),"TBC",IF(OR(C73=Functionality!$H$4,(C73=Functionality!$I$4)),SUM(F73*H73*J73*L73*N73),"-"))</f>
        <v>TBC</v>
      </c>
      <c r="Q73" s="164" t="str">
        <f>IF(OR(F73="",G73="",I73="",K73="",M73=""),"TBC",IF(OR(C73=Functionality!$H$5,(C73=Functionality!$I$5)),SUM(F73*H73*J73*L73*N73),"-"))</f>
        <v>TBC</v>
      </c>
      <c r="R73" s="67"/>
      <c r="S73" s="158"/>
      <c r="T73" s="159" t="str">
        <f t="shared" si="10"/>
        <v/>
      </c>
      <c r="U73" s="164" t="str">
        <f t="shared" si="2"/>
        <v>TBC</v>
      </c>
      <c r="V73" s="164" t="str">
        <f>IF(O73="TBC","TBC",IF(T73="","TBC",IF(OR(C73=Functionality!$H$3,(C73=Functionality!$I$3)),SUM(T73*H73*J73*L73*N73),"-")))</f>
        <v>TBC</v>
      </c>
      <c r="W73" s="164" t="str">
        <f>IF(O73="TBC","TBC",IF(T73="","TBC",IF(OR(C73=Functionality!$H$3,(C73=Functionality!$I$3)),SUM(U73*H73*J73*L73*N73),"-")))</f>
        <v>TBC</v>
      </c>
      <c r="X73" s="164" t="str">
        <f>IF(P73="TBC","TBC",IF(T73="","TBC",IF(OR(C73=Functionality!$H$4,(C73=Functionality!$I$4)),SUM(T73*H73*J73*L73*N73),"-")))</f>
        <v>TBC</v>
      </c>
      <c r="Y73" s="164" t="str">
        <f>IF(P73="TBC","TBC",IF(T73="","TBC",IF(OR(C73=Functionality!$H$4,(C73=Functionality!$I$4)),SUM(U73*H73*J73*L73*N73),"-")))</f>
        <v>TBC</v>
      </c>
      <c r="Z73" s="164" t="str">
        <f>IF(Q73="TBC","TBC",IF(T73="","TBC",IF(OR(C73=Functionality!$H$5,(C73=Functionality!$I$5)),SUM(T73*H73*J73*L73*N73),"-")))</f>
        <v>TBC</v>
      </c>
      <c r="AA73" s="164" t="str">
        <f>IF(Q73="TBC","TBC",IF(T73="","TBC",IF(OR(C73=Functionality!$H$5,(C73=Functionality!$I$5)),SUM(U73*H73*J73*L73*N73),"-")))</f>
        <v>TBC</v>
      </c>
      <c r="AB73" s="67"/>
      <c r="AC73" s="92"/>
      <c r="AD73" s="92"/>
      <c r="AE73" s="158"/>
      <c r="AF73" s="159" t="str">
        <f t="shared" si="11"/>
        <v/>
      </c>
      <c r="AG73" s="62" t="str">
        <f>IF(AD73="","",VLOOKUP(AD73,'Habitat Matrix'!$B$2:$D$261,2,FALSE))</f>
        <v/>
      </c>
      <c r="AH73" s="71" t="str">
        <f>IF(AG73="","",VLOOKUP(AG73,Functionality!$B$11:$C$16,2,FALSE))</f>
        <v/>
      </c>
      <c r="AI73" s="63"/>
      <c r="AJ73" s="222" t="str">
        <f>IF(AI73="","",IF(OR(C73=Functionality!$I$5,'Unit Calculation'!C73=Functionality!$H$5),VLOOKUP(AI73,Functionality!$E$20:$F$26,2,FALSE),VLOOKUP(AI73,Functionality!$B$20:$C$26,2,FALSE)))</f>
        <v/>
      </c>
      <c r="AK73" s="63"/>
      <c r="AL73" s="222" t="str">
        <f>IF(AK73="","",VLOOKUP(AK73,Functionality!$B$30:$C$32,2,FALSE))</f>
        <v/>
      </c>
      <c r="AM73" s="63"/>
      <c r="AN73" s="222" t="str">
        <f>IF(AM73="","",VLOOKUP(AM73,Functionality!$B$36:$C$38,2,FALSE))</f>
        <v/>
      </c>
      <c r="AO73" s="223" t="str">
        <f>IF(OR(AF73="",AG73="",AI73="",AK73="",AM73=""),"TBC",IF(OR(C73=Functionality!$H$3,(C73=Functionality!$I$3)),SUM(AF73*AH73*AJ73*AL73*AN73),"-"))</f>
        <v>TBC</v>
      </c>
      <c r="AP73" s="223" t="str">
        <f>IF(OR(AF73="",AG73="",AI73="",AK73="",AM73=""),"TBC",IF(OR(C73=Functionality!$H$4,(C73=Functionality!$I$4)),SUM(AF73*AH73*AJ73*AL73*AN73),"-"))</f>
        <v>TBC</v>
      </c>
      <c r="AQ73" s="223" t="str">
        <f>IF(OR(AF73="",AG73="",AI73="",AK73="",AM73=""),"TBC",IF(OR(C73=Functionality!$H$5,(C73=Functionality!$I$5)),SUM(AF73*AH73*AJ73*AL73*AN73),"-"))</f>
        <v>TBC</v>
      </c>
      <c r="AR73" s="63"/>
      <c r="AS73" s="222" t="str">
        <f>IF(AR73="","",VLOOKUP(AR73,Table14[],2,FALSE))</f>
        <v/>
      </c>
      <c r="AT73" s="63"/>
      <c r="AU73" s="222" t="str">
        <f>IF(AT73="","",VLOOKUP(AT73,Table16[],2,FALSE))</f>
        <v/>
      </c>
      <c r="AV73" s="63"/>
      <c r="AW73" s="71" t="str">
        <f>IF('Project Details'!$E$15=Functionality!$C$4,1,IF(AV73="","",VLOOKUP(AV73,Table15[],2,FALSE)))</f>
        <v/>
      </c>
      <c r="AX73" s="164" t="str">
        <f t="shared" si="15"/>
        <v>TBC</v>
      </c>
      <c r="AY73" s="164" t="str">
        <f t="shared" si="16"/>
        <v>TBC</v>
      </c>
      <c r="AZ73" s="164" t="str">
        <f t="shared" si="17"/>
        <v>TBC</v>
      </c>
      <c r="BA73" s="164" t="str">
        <f t="shared" si="12"/>
        <v>TBC</v>
      </c>
      <c r="BB73" s="164" t="str">
        <f t="shared" si="13"/>
        <v>TBC</v>
      </c>
      <c r="BC73" s="164" t="str">
        <f t="shared" si="14"/>
        <v>TBC</v>
      </c>
      <c r="BD73" s="175" t="s">
        <v>88</v>
      </c>
      <c r="BE73" s="175" t="s">
        <v>88</v>
      </c>
      <c r="BF73" s="175" t="s">
        <v>88</v>
      </c>
      <c r="BG73" s="164" t="str">
        <f>IF(OR(AX73="-"),"-",IF($AC73=Functionality!$K$4,AX73,IF($AC73=Functionality!$K$3,BA73,IF(AC73=Functionality!$K$5,BD73,"TBC"))))</f>
        <v>TBC</v>
      </c>
      <c r="BH73" s="164" t="str">
        <f>IF(OR(AY73="-"),"-",IF($AC73=Functionality!$K$4,AY73,IF($AC73=Functionality!$K$3,BB73,IF(AD73=Functionality!$K$5,BE73,"TBC"))))</f>
        <v>TBC</v>
      </c>
      <c r="BI73" s="164" t="str">
        <f>IF(OR(AZ73="-"),"-",IF($AC73=Functionality!$K$4,AZ73,IF($AC73=Functionality!$K$3,BC73,IF(AE73=Functionality!$K$5,BF73,"TBC"))))</f>
        <v>TBC</v>
      </c>
      <c r="BJ73" s="173"/>
      <c r="BK73" s="164" t="str">
        <f t="shared" si="3"/>
        <v>TBC</v>
      </c>
      <c r="BL73" s="164" t="str">
        <f t="shared" si="4"/>
        <v>TBC</v>
      </c>
      <c r="BM73" s="164" t="str">
        <f t="shared" si="5"/>
        <v>TBC</v>
      </c>
      <c r="BN73" s="176"/>
      <c r="BO73" s="164" t="str">
        <f t="shared" si="6"/>
        <v>TBC</v>
      </c>
      <c r="BP73" s="164" t="str">
        <f t="shared" si="7"/>
        <v>TBC</v>
      </c>
      <c r="BQ73" s="164" t="str">
        <f t="shared" si="8"/>
        <v>TBC</v>
      </c>
      <c r="BR73" s="67"/>
      <c r="BS73" s="91"/>
      <c r="BT73" s="9"/>
    </row>
    <row r="74" spans="2:72" ht="30" customHeight="1" x14ac:dyDescent="0.35">
      <c r="B74" s="89">
        <v>63</v>
      </c>
      <c r="C74" s="92"/>
      <c r="D74" s="92"/>
      <c r="E74" s="158"/>
      <c r="F74" s="159" t="str">
        <f t="shared" si="9"/>
        <v/>
      </c>
      <c r="G74" s="62" t="str">
        <f>IF(D74="","",VLOOKUP(D74,'Habitat Matrix'!$B$2:$D$261,2,FALSE))</f>
        <v/>
      </c>
      <c r="H74" s="71" t="str">
        <f>IF(G74="","",VLOOKUP(G74,Functionality!$B$11:$C$16,2,FALSE))</f>
        <v/>
      </c>
      <c r="I74" s="63"/>
      <c r="J74" s="222" t="str">
        <f>IF(I74="","",IF(OR(C74=Functionality!$I$5,'Unit Calculation'!C74=Functionality!$H$5),VLOOKUP(I74,Functionality!$E$20:$F$26,2,FALSE),VLOOKUP(I74,Functionality!$B$20:$C$26,2,FALSE)))</f>
        <v/>
      </c>
      <c r="K74" s="63"/>
      <c r="L74" s="222" t="str">
        <f>IF(K74="","",VLOOKUP(K74,Functionality!$B$30:$C$32,2,FALSE))</f>
        <v/>
      </c>
      <c r="M74" s="63"/>
      <c r="N74" s="71" t="str">
        <f>IF(M74="","",VLOOKUP(M74,Functionality!$B$36:$C$38,2,FALSE))</f>
        <v/>
      </c>
      <c r="O74" s="164" t="str">
        <f>IF(OR(F74="",G74="",I74="",K74="",M74=""),"TBC",IF(OR(C74=Functionality!$H$3,(C74=Functionality!$I$3)),SUM(F74*H74*J74*L74*N74),"-"))</f>
        <v>TBC</v>
      </c>
      <c r="P74" s="164" t="str">
        <f>IF(OR(F74="",G74="",I74="",K74="",M74=""),"TBC",IF(OR(C74=Functionality!$H$4,(C74=Functionality!$I$4)),SUM(F74*H74*J74*L74*N74),"-"))</f>
        <v>TBC</v>
      </c>
      <c r="Q74" s="164" t="str">
        <f>IF(OR(F74="",G74="",I74="",K74="",M74=""),"TBC",IF(OR(C74=Functionality!$H$5,(C74=Functionality!$I$5)),SUM(F74*H74*J74*L74*N74),"-"))</f>
        <v>TBC</v>
      </c>
      <c r="R74" s="67"/>
      <c r="S74" s="158"/>
      <c r="T74" s="159" t="str">
        <f t="shared" si="10"/>
        <v/>
      </c>
      <c r="U74" s="164" t="str">
        <f t="shared" si="2"/>
        <v>TBC</v>
      </c>
      <c r="V74" s="164" t="str">
        <f>IF(O74="TBC","TBC",IF(T74="","TBC",IF(OR(C74=Functionality!$H$3,(C74=Functionality!$I$3)),SUM(T74*H74*J74*L74*N74),"-")))</f>
        <v>TBC</v>
      </c>
      <c r="W74" s="164" t="str">
        <f>IF(O74="TBC","TBC",IF(T74="","TBC",IF(OR(C74=Functionality!$H$3,(C74=Functionality!$I$3)),SUM(U74*H74*J74*L74*N74),"-")))</f>
        <v>TBC</v>
      </c>
      <c r="X74" s="164" t="str">
        <f>IF(P74="TBC","TBC",IF(T74="","TBC",IF(OR(C74=Functionality!$H$4,(C74=Functionality!$I$4)),SUM(T74*H74*J74*L74*N74),"-")))</f>
        <v>TBC</v>
      </c>
      <c r="Y74" s="164" t="str">
        <f>IF(P74="TBC","TBC",IF(T74="","TBC",IF(OR(C74=Functionality!$H$4,(C74=Functionality!$I$4)),SUM(U74*H74*J74*L74*N74),"-")))</f>
        <v>TBC</v>
      </c>
      <c r="Z74" s="164" t="str">
        <f>IF(Q74="TBC","TBC",IF(T74="","TBC",IF(OR(C74=Functionality!$H$5,(C74=Functionality!$I$5)),SUM(T74*H74*J74*L74*N74),"-")))</f>
        <v>TBC</v>
      </c>
      <c r="AA74" s="164" t="str">
        <f>IF(Q74="TBC","TBC",IF(T74="","TBC",IF(OR(C74=Functionality!$H$5,(C74=Functionality!$I$5)),SUM(U74*H74*J74*L74*N74),"-")))</f>
        <v>TBC</v>
      </c>
      <c r="AB74" s="67"/>
      <c r="AC74" s="92"/>
      <c r="AD74" s="92"/>
      <c r="AE74" s="158"/>
      <c r="AF74" s="159" t="str">
        <f t="shared" si="11"/>
        <v/>
      </c>
      <c r="AG74" s="62" t="str">
        <f>IF(AD74="","",VLOOKUP(AD74,'Habitat Matrix'!$B$2:$D$261,2,FALSE))</f>
        <v/>
      </c>
      <c r="AH74" s="71" t="str">
        <f>IF(AG74="","",VLOOKUP(AG74,Functionality!$B$11:$C$16,2,FALSE))</f>
        <v/>
      </c>
      <c r="AI74" s="63"/>
      <c r="AJ74" s="222" t="str">
        <f>IF(AI74="","",IF(OR(C74=Functionality!$I$5,'Unit Calculation'!C74=Functionality!$H$5),VLOOKUP(AI74,Functionality!$E$20:$F$26,2,FALSE),VLOOKUP(AI74,Functionality!$B$20:$C$26,2,FALSE)))</f>
        <v/>
      </c>
      <c r="AK74" s="63"/>
      <c r="AL74" s="222" t="str">
        <f>IF(AK74="","",VLOOKUP(AK74,Functionality!$B$30:$C$32,2,FALSE))</f>
        <v/>
      </c>
      <c r="AM74" s="63"/>
      <c r="AN74" s="222" t="str">
        <f>IF(AM74="","",VLOOKUP(AM74,Functionality!$B$36:$C$38,2,FALSE))</f>
        <v/>
      </c>
      <c r="AO74" s="223" t="str">
        <f>IF(OR(AF74="",AG74="",AI74="",AK74="",AM74=""),"TBC",IF(OR(C74=Functionality!$H$3,(C74=Functionality!$I$3)),SUM(AF74*AH74*AJ74*AL74*AN74),"-"))</f>
        <v>TBC</v>
      </c>
      <c r="AP74" s="223" t="str">
        <f>IF(OR(AF74="",AG74="",AI74="",AK74="",AM74=""),"TBC",IF(OR(C74=Functionality!$H$4,(C74=Functionality!$I$4)),SUM(AF74*AH74*AJ74*AL74*AN74),"-"))</f>
        <v>TBC</v>
      </c>
      <c r="AQ74" s="223" t="str">
        <f>IF(OR(AF74="",AG74="",AI74="",AK74="",AM74=""),"TBC",IF(OR(C74=Functionality!$H$5,(C74=Functionality!$I$5)),SUM(AF74*AH74*AJ74*AL74*AN74),"-"))</f>
        <v>TBC</v>
      </c>
      <c r="AR74" s="63"/>
      <c r="AS74" s="222" t="str">
        <f>IF(AR74="","",VLOOKUP(AR74,Table14[],2,FALSE))</f>
        <v/>
      </c>
      <c r="AT74" s="63"/>
      <c r="AU74" s="222" t="str">
        <f>IF(AT74="","",VLOOKUP(AT74,Table16[],2,FALSE))</f>
        <v/>
      </c>
      <c r="AV74" s="63"/>
      <c r="AW74" s="71" t="str">
        <f>IF('Project Details'!$E$15=Functionality!$C$4,1,IF(AV74="","",VLOOKUP(AV74,Table15[],2,FALSE)))</f>
        <v/>
      </c>
      <c r="AX74" s="164" t="str">
        <f t="shared" si="15"/>
        <v>TBC</v>
      </c>
      <c r="AY74" s="164" t="str">
        <f t="shared" si="16"/>
        <v>TBC</v>
      </c>
      <c r="AZ74" s="164" t="str">
        <f t="shared" si="17"/>
        <v>TBC</v>
      </c>
      <c r="BA74" s="164" t="str">
        <f t="shared" si="12"/>
        <v>TBC</v>
      </c>
      <c r="BB74" s="164" t="str">
        <f t="shared" si="13"/>
        <v>TBC</v>
      </c>
      <c r="BC74" s="164" t="str">
        <f t="shared" si="14"/>
        <v>TBC</v>
      </c>
      <c r="BD74" s="175" t="s">
        <v>88</v>
      </c>
      <c r="BE74" s="175" t="s">
        <v>88</v>
      </c>
      <c r="BF74" s="175" t="s">
        <v>88</v>
      </c>
      <c r="BG74" s="164" t="str">
        <f>IF(OR(AX74="-"),"-",IF($AC74=Functionality!$K$4,AX74,IF($AC74=Functionality!$K$3,BA74,IF(AC74=Functionality!$K$5,BD74,"TBC"))))</f>
        <v>TBC</v>
      </c>
      <c r="BH74" s="164" t="str">
        <f>IF(OR(AY74="-"),"-",IF($AC74=Functionality!$K$4,AY74,IF($AC74=Functionality!$K$3,BB74,IF(AD74=Functionality!$K$5,BE74,"TBC"))))</f>
        <v>TBC</v>
      </c>
      <c r="BI74" s="164" t="str">
        <f>IF(OR(AZ74="-"),"-",IF($AC74=Functionality!$K$4,AZ74,IF($AC74=Functionality!$K$3,BC74,IF(AE74=Functionality!$K$5,BF74,"TBC"))))</f>
        <v>TBC</v>
      </c>
      <c r="BJ74" s="173"/>
      <c r="BK74" s="164" t="str">
        <f t="shared" si="3"/>
        <v>TBC</v>
      </c>
      <c r="BL74" s="164" t="str">
        <f t="shared" si="4"/>
        <v>TBC</v>
      </c>
      <c r="BM74" s="164" t="str">
        <f t="shared" si="5"/>
        <v>TBC</v>
      </c>
      <c r="BN74" s="176"/>
      <c r="BO74" s="164" t="str">
        <f t="shared" si="6"/>
        <v>TBC</v>
      </c>
      <c r="BP74" s="164" t="str">
        <f t="shared" si="7"/>
        <v>TBC</v>
      </c>
      <c r="BQ74" s="164" t="str">
        <f t="shared" si="8"/>
        <v>TBC</v>
      </c>
      <c r="BR74" s="67"/>
      <c r="BS74" s="91"/>
      <c r="BT74" s="9"/>
    </row>
    <row r="75" spans="2:72" ht="30" customHeight="1" x14ac:dyDescent="0.35">
      <c r="B75" s="89">
        <v>64</v>
      </c>
      <c r="C75" s="92"/>
      <c r="D75" s="92"/>
      <c r="E75" s="158"/>
      <c r="F75" s="159" t="str">
        <f t="shared" si="9"/>
        <v/>
      </c>
      <c r="G75" s="62" t="str">
        <f>IF(D75="","",VLOOKUP(D75,'Habitat Matrix'!$B$2:$D$261,2,FALSE))</f>
        <v/>
      </c>
      <c r="H75" s="71" t="str">
        <f>IF(G75="","",VLOOKUP(G75,Functionality!$B$11:$C$16,2,FALSE))</f>
        <v/>
      </c>
      <c r="I75" s="63"/>
      <c r="J75" s="222" t="str">
        <f>IF(I75="","",IF(OR(C75=Functionality!$I$5,'Unit Calculation'!C75=Functionality!$H$5),VLOOKUP(I75,Functionality!$E$20:$F$26,2,FALSE),VLOOKUP(I75,Functionality!$B$20:$C$26,2,FALSE)))</f>
        <v/>
      </c>
      <c r="K75" s="63"/>
      <c r="L75" s="222" t="str">
        <f>IF(K75="","",VLOOKUP(K75,Functionality!$B$30:$C$32,2,FALSE))</f>
        <v/>
      </c>
      <c r="M75" s="63"/>
      <c r="N75" s="71" t="str">
        <f>IF(M75="","",VLOOKUP(M75,Functionality!$B$36:$C$38,2,FALSE))</f>
        <v/>
      </c>
      <c r="O75" s="164" t="str">
        <f>IF(OR(F75="",G75="",I75="",K75="",M75=""),"TBC",IF(OR(C75=Functionality!$H$3,(C75=Functionality!$I$3)),SUM(F75*H75*J75*L75*N75),"-"))</f>
        <v>TBC</v>
      </c>
      <c r="P75" s="164" t="str">
        <f>IF(OR(F75="",G75="",I75="",K75="",M75=""),"TBC",IF(OR(C75=Functionality!$H$4,(C75=Functionality!$I$4)),SUM(F75*H75*J75*L75*N75),"-"))</f>
        <v>TBC</v>
      </c>
      <c r="Q75" s="164" t="str">
        <f>IF(OR(F75="",G75="",I75="",K75="",M75=""),"TBC",IF(OR(C75=Functionality!$H$5,(C75=Functionality!$I$5)),SUM(F75*H75*J75*L75*N75),"-"))</f>
        <v>TBC</v>
      </c>
      <c r="R75" s="67"/>
      <c r="S75" s="158"/>
      <c r="T75" s="159" t="str">
        <f t="shared" si="10"/>
        <v/>
      </c>
      <c r="U75" s="164" t="str">
        <f t="shared" si="2"/>
        <v>TBC</v>
      </c>
      <c r="V75" s="164" t="str">
        <f>IF(O75="TBC","TBC",IF(T75="","TBC",IF(OR(C75=Functionality!$H$3,(C75=Functionality!$I$3)),SUM(T75*H75*J75*L75*N75),"-")))</f>
        <v>TBC</v>
      </c>
      <c r="W75" s="164" t="str">
        <f>IF(O75="TBC","TBC",IF(T75="","TBC",IF(OR(C75=Functionality!$H$3,(C75=Functionality!$I$3)),SUM(U75*H75*J75*L75*N75),"-")))</f>
        <v>TBC</v>
      </c>
      <c r="X75" s="164" t="str">
        <f>IF(P75="TBC","TBC",IF(T75="","TBC",IF(OR(C75=Functionality!$H$4,(C75=Functionality!$I$4)),SUM(T75*H75*J75*L75*N75),"-")))</f>
        <v>TBC</v>
      </c>
      <c r="Y75" s="164" t="str">
        <f>IF(P75="TBC","TBC",IF(T75="","TBC",IF(OR(C75=Functionality!$H$4,(C75=Functionality!$I$4)),SUM(U75*H75*J75*L75*N75),"-")))</f>
        <v>TBC</v>
      </c>
      <c r="Z75" s="164" t="str">
        <f>IF(Q75="TBC","TBC",IF(T75="","TBC",IF(OR(C75=Functionality!$H$5,(C75=Functionality!$I$5)),SUM(T75*H75*J75*L75*N75),"-")))</f>
        <v>TBC</v>
      </c>
      <c r="AA75" s="164" t="str">
        <f>IF(Q75="TBC","TBC",IF(T75="","TBC",IF(OR(C75=Functionality!$H$5,(C75=Functionality!$I$5)),SUM(U75*H75*J75*L75*N75),"-")))</f>
        <v>TBC</v>
      </c>
      <c r="AB75" s="67"/>
      <c r="AC75" s="92"/>
      <c r="AD75" s="92"/>
      <c r="AE75" s="158"/>
      <c r="AF75" s="159" t="str">
        <f t="shared" si="11"/>
        <v/>
      </c>
      <c r="AG75" s="62" t="str">
        <f>IF(AD75="","",VLOOKUP(AD75,'Habitat Matrix'!$B$2:$D$261,2,FALSE))</f>
        <v/>
      </c>
      <c r="AH75" s="71" t="str">
        <f>IF(AG75="","",VLOOKUP(AG75,Functionality!$B$11:$C$16,2,FALSE))</f>
        <v/>
      </c>
      <c r="AI75" s="63"/>
      <c r="AJ75" s="222" t="str">
        <f>IF(AI75="","",IF(OR(C75=Functionality!$I$5,'Unit Calculation'!C75=Functionality!$H$5),VLOOKUP(AI75,Functionality!$E$20:$F$26,2,FALSE),VLOOKUP(AI75,Functionality!$B$20:$C$26,2,FALSE)))</f>
        <v/>
      </c>
      <c r="AK75" s="63"/>
      <c r="AL75" s="222" t="str">
        <f>IF(AK75="","",VLOOKUP(AK75,Functionality!$B$30:$C$32,2,FALSE))</f>
        <v/>
      </c>
      <c r="AM75" s="63"/>
      <c r="AN75" s="222" t="str">
        <f>IF(AM75="","",VLOOKUP(AM75,Functionality!$B$36:$C$38,2,FALSE))</f>
        <v/>
      </c>
      <c r="AO75" s="223" t="str">
        <f>IF(OR(AF75="",AG75="",AI75="",AK75="",AM75=""),"TBC",IF(OR(C75=Functionality!$H$3,(C75=Functionality!$I$3)),SUM(AF75*AH75*AJ75*AL75*AN75),"-"))</f>
        <v>TBC</v>
      </c>
      <c r="AP75" s="223" t="str">
        <f>IF(OR(AF75="",AG75="",AI75="",AK75="",AM75=""),"TBC",IF(OR(C75=Functionality!$H$4,(C75=Functionality!$I$4)),SUM(AF75*AH75*AJ75*AL75*AN75),"-"))</f>
        <v>TBC</v>
      </c>
      <c r="AQ75" s="223" t="str">
        <f>IF(OR(AF75="",AG75="",AI75="",AK75="",AM75=""),"TBC",IF(OR(C75=Functionality!$H$5,(C75=Functionality!$I$5)),SUM(AF75*AH75*AJ75*AL75*AN75),"-"))</f>
        <v>TBC</v>
      </c>
      <c r="AR75" s="63"/>
      <c r="AS75" s="222" t="str">
        <f>IF(AR75="","",VLOOKUP(AR75,Table14[],2,FALSE))</f>
        <v/>
      </c>
      <c r="AT75" s="63"/>
      <c r="AU75" s="222" t="str">
        <f>IF(AT75="","",VLOOKUP(AT75,Table16[],2,FALSE))</f>
        <v/>
      </c>
      <c r="AV75" s="63"/>
      <c r="AW75" s="71" t="str">
        <f>IF('Project Details'!$E$15=Functionality!$C$4,1,IF(AV75="","",VLOOKUP(AV75,Table15[],2,FALSE)))</f>
        <v/>
      </c>
      <c r="AX75" s="164" t="str">
        <f t="shared" si="15"/>
        <v>TBC</v>
      </c>
      <c r="AY75" s="164" t="str">
        <f t="shared" si="16"/>
        <v>TBC</v>
      </c>
      <c r="AZ75" s="164" t="str">
        <f t="shared" si="17"/>
        <v>TBC</v>
      </c>
      <c r="BA75" s="164" t="str">
        <f t="shared" si="12"/>
        <v>TBC</v>
      </c>
      <c r="BB75" s="164" t="str">
        <f t="shared" si="13"/>
        <v>TBC</v>
      </c>
      <c r="BC75" s="164" t="str">
        <f t="shared" si="14"/>
        <v>TBC</v>
      </c>
      <c r="BD75" s="175" t="s">
        <v>88</v>
      </c>
      <c r="BE75" s="175" t="s">
        <v>88</v>
      </c>
      <c r="BF75" s="175" t="s">
        <v>88</v>
      </c>
      <c r="BG75" s="164" t="str">
        <f>IF(OR(AX75="-"),"-",IF($AC75=Functionality!$K$4,AX75,IF($AC75=Functionality!$K$3,BA75,IF(AC75=Functionality!$K$5,BD75,"TBC"))))</f>
        <v>TBC</v>
      </c>
      <c r="BH75" s="164" t="str">
        <f>IF(OR(AY75="-"),"-",IF($AC75=Functionality!$K$4,AY75,IF($AC75=Functionality!$K$3,BB75,IF(AD75=Functionality!$K$5,BE75,"TBC"))))</f>
        <v>TBC</v>
      </c>
      <c r="BI75" s="164" t="str">
        <f>IF(OR(AZ75="-"),"-",IF($AC75=Functionality!$K$4,AZ75,IF($AC75=Functionality!$K$3,BC75,IF(AE75=Functionality!$K$5,BF75,"TBC"))))</f>
        <v>TBC</v>
      </c>
      <c r="BJ75" s="173"/>
      <c r="BK75" s="164" t="str">
        <f t="shared" si="3"/>
        <v>TBC</v>
      </c>
      <c r="BL75" s="164" t="str">
        <f t="shared" si="4"/>
        <v>TBC</v>
      </c>
      <c r="BM75" s="164" t="str">
        <f t="shared" si="5"/>
        <v>TBC</v>
      </c>
      <c r="BN75" s="176"/>
      <c r="BO75" s="164" t="str">
        <f t="shared" si="6"/>
        <v>TBC</v>
      </c>
      <c r="BP75" s="164" t="str">
        <f t="shared" si="7"/>
        <v>TBC</v>
      </c>
      <c r="BQ75" s="164" t="str">
        <f t="shared" si="8"/>
        <v>TBC</v>
      </c>
      <c r="BR75" s="67"/>
      <c r="BS75" s="91"/>
      <c r="BT75" s="9"/>
    </row>
    <row r="76" spans="2:72" ht="30" customHeight="1" x14ac:dyDescent="0.35">
      <c r="B76" s="89">
        <v>65</v>
      </c>
      <c r="C76" s="92"/>
      <c r="D76" s="92"/>
      <c r="E76" s="158"/>
      <c r="F76" s="159" t="str">
        <f t="shared" si="9"/>
        <v/>
      </c>
      <c r="G76" s="62" t="str">
        <f>IF(D76="","",VLOOKUP(D76,'Habitat Matrix'!$B$2:$D$261,2,FALSE))</f>
        <v/>
      </c>
      <c r="H76" s="71" t="str">
        <f>IF(G76="","",VLOOKUP(G76,Functionality!$B$11:$C$16,2,FALSE))</f>
        <v/>
      </c>
      <c r="I76" s="63"/>
      <c r="J76" s="222" t="str">
        <f>IF(I76="","",IF(OR(C76=Functionality!$I$5,'Unit Calculation'!C76=Functionality!$H$5),VLOOKUP(I76,Functionality!$E$20:$F$26,2,FALSE),VLOOKUP(I76,Functionality!$B$20:$C$26,2,FALSE)))</f>
        <v/>
      </c>
      <c r="K76" s="63"/>
      <c r="L76" s="222" t="str">
        <f>IF(K76="","",VLOOKUP(K76,Functionality!$B$30:$C$32,2,FALSE))</f>
        <v/>
      </c>
      <c r="M76" s="63"/>
      <c r="N76" s="71" t="str">
        <f>IF(M76="","",VLOOKUP(M76,Functionality!$B$36:$C$38,2,FALSE))</f>
        <v/>
      </c>
      <c r="O76" s="164" t="str">
        <f>IF(OR(F76="",G76="",I76="",K76="",M76=""),"TBC",IF(OR(C76=Functionality!$H$3,(C76=Functionality!$I$3)),SUM(F76*H76*J76*L76*N76),"-"))</f>
        <v>TBC</v>
      </c>
      <c r="P76" s="164" t="str">
        <f>IF(OR(F76="",G76="",I76="",K76="",M76=""),"TBC",IF(OR(C76=Functionality!$H$4,(C76=Functionality!$I$4)),SUM(F76*H76*J76*L76*N76),"-"))</f>
        <v>TBC</v>
      </c>
      <c r="Q76" s="164" t="str">
        <f>IF(OR(F76="",G76="",I76="",K76="",M76=""),"TBC",IF(OR(C76=Functionality!$H$5,(C76=Functionality!$I$5)),SUM(F76*H76*J76*L76*N76),"-"))</f>
        <v>TBC</v>
      </c>
      <c r="R76" s="67"/>
      <c r="S76" s="158"/>
      <c r="T76" s="159" t="str">
        <f t="shared" si="10"/>
        <v/>
      </c>
      <c r="U76" s="164" t="str">
        <f t="shared" ref="U76:U139" si="18">IF(T76="","TBC",SUM(F76-T76))</f>
        <v>TBC</v>
      </c>
      <c r="V76" s="164" t="str">
        <f>IF(O76="TBC","TBC",IF(T76="","TBC",IF(OR(C76=Functionality!$H$3,(C76=Functionality!$I$3)),SUM(T76*H76*J76*L76*N76),"-")))</f>
        <v>TBC</v>
      </c>
      <c r="W76" s="164" t="str">
        <f>IF(O76="TBC","TBC",IF(T76="","TBC",IF(OR(C76=Functionality!$H$3,(C76=Functionality!$I$3)),SUM(U76*H76*J76*L76*N76),"-")))</f>
        <v>TBC</v>
      </c>
      <c r="X76" s="164" t="str">
        <f>IF(P76="TBC","TBC",IF(T76="","TBC",IF(OR(C76=Functionality!$H$4,(C76=Functionality!$I$4)),SUM(T76*H76*J76*L76*N76),"-")))</f>
        <v>TBC</v>
      </c>
      <c r="Y76" s="164" t="str">
        <f>IF(P76="TBC","TBC",IF(T76="","TBC",IF(OR(C76=Functionality!$H$4,(C76=Functionality!$I$4)),SUM(U76*H76*J76*L76*N76),"-")))</f>
        <v>TBC</v>
      </c>
      <c r="Z76" s="164" t="str">
        <f>IF(Q76="TBC","TBC",IF(T76="","TBC",IF(OR(C76=Functionality!$H$5,(C76=Functionality!$I$5)),SUM(T76*H76*J76*L76*N76),"-")))</f>
        <v>TBC</v>
      </c>
      <c r="AA76" s="164" t="str">
        <f>IF(Q76="TBC","TBC",IF(T76="","TBC",IF(OR(C76=Functionality!$H$5,(C76=Functionality!$I$5)),SUM(U76*H76*J76*L76*N76),"-")))</f>
        <v>TBC</v>
      </c>
      <c r="AB76" s="67"/>
      <c r="AC76" s="92"/>
      <c r="AD76" s="92"/>
      <c r="AE76" s="158"/>
      <c r="AF76" s="159" t="str">
        <f t="shared" si="11"/>
        <v/>
      </c>
      <c r="AG76" s="62" t="str">
        <f>IF(AD76="","",VLOOKUP(AD76,'Habitat Matrix'!$B$2:$D$261,2,FALSE))</f>
        <v/>
      </c>
      <c r="AH76" s="71" t="str">
        <f>IF(AG76="","",VLOOKUP(AG76,Functionality!$B$11:$C$16,2,FALSE))</f>
        <v/>
      </c>
      <c r="AI76" s="63"/>
      <c r="AJ76" s="222" t="str">
        <f>IF(AI76="","",IF(OR(C76=Functionality!$I$5,'Unit Calculation'!C76=Functionality!$H$5),VLOOKUP(AI76,Functionality!$E$20:$F$26,2,FALSE),VLOOKUP(AI76,Functionality!$B$20:$C$26,2,FALSE)))</f>
        <v/>
      </c>
      <c r="AK76" s="63"/>
      <c r="AL76" s="222" t="str">
        <f>IF(AK76="","",VLOOKUP(AK76,Functionality!$B$30:$C$32,2,FALSE))</f>
        <v/>
      </c>
      <c r="AM76" s="63"/>
      <c r="AN76" s="222" t="str">
        <f>IF(AM76="","",VLOOKUP(AM76,Functionality!$B$36:$C$38,2,FALSE))</f>
        <v/>
      </c>
      <c r="AO76" s="223" t="str">
        <f>IF(OR(AF76="",AG76="",AI76="",AK76="",AM76=""),"TBC",IF(OR(C76=Functionality!$H$3,(C76=Functionality!$I$3)),SUM(AF76*AH76*AJ76*AL76*AN76),"-"))</f>
        <v>TBC</v>
      </c>
      <c r="AP76" s="223" t="str">
        <f>IF(OR(AF76="",AG76="",AI76="",AK76="",AM76=""),"TBC",IF(OR(C76=Functionality!$H$4,(C76=Functionality!$I$4)),SUM(AF76*AH76*AJ76*AL76*AN76),"-"))</f>
        <v>TBC</v>
      </c>
      <c r="AQ76" s="223" t="str">
        <f>IF(OR(AF76="",AG76="",AI76="",AK76="",AM76=""),"TBC",IF(OR(C76=Functionality!$H$5,(C76=Functionality!$I$5)),SUM(AF76*AH76*AJ76*AL76*AN76),"-"))</f>
        <v>TBC</v>
      </c>
      <c r="AR76" s="63"/>
      <c r="AS76" s="222" t="str">
        <f>IF(AR76="","",VLOOKUP(AR76,Table14[],2,FALSE))</f>
        <v/>
      </c>
      <c r="AT76" s="63"/>
      <c r="AU76" s="222" t="str">
        <f>IF(AT76="","",VLOOKUP(AT76,Table16[],2,FALSE))</f>
        <v/>
      </c>
      <c r="AV76" s="63"/>
      <c r="AW76" s="71" t="str">
        <f>IF('Project Details'!$E$15=Functionality!$C$4,1,IF(AV76="","",VLOOKUP(AV76,Table15[],2,FALSE)))</f>
        <v/>
      </c>
      <c r="AX76" s="164" t="str">
        <f t="shared" si="15"/>
        <v>TBC</v>
      </c>
      <c r="AY76" s="164" t="str">
        <f t="shared" si="16"/>
        <v>TBC</v>
      </c>
      <c r="AZ76" s="164" t="str">
        <f t="shared" si="17"/>
        <v>TBC</v>
      </c>
      <c r="BA76" s="164" t="str">
        <f t="shared" si="12"/>
        <v>TBC</v>
      </c>
      <c r="BB76" s="164" t="str">
        <f t="shared" si="13"/>
        <v>TBC</v>
      </c>
      <c r="BC76" s="164" t="str">
        <f t="shared" si="14"/>
        <v>TBC</v>
      </c>
      <c r="BD76" s="175" t="s">
        <v>88</v>
      </c>
      <c r="BE76" s="175" t="s">
        <v>88</v>
      </c>
      <c r="BF76" s="175" t="s">
        <v>88</v>
      </c>
      <c r="BG76" s="164" t="str">
        <f>IF(OR(AX76="-"),"-",IF($AC76=Functionality!$K$4,AX76,IF($AC76=Functionality!$K$3,BA76,IF(AC76=Functionality!$K$5,BD76,"TBC"))))</f>
        <v>TBC</v>
      </c>
      <c r="BH76" s="164" t="str">
        <f>IF(OR(AY76="-"),"-",IF($AC76=Functionality!$K$4,AY76,IF($AC76=Functionality!$K$3,BB76,IF(AD76=Functionality!$K$5,BE76,"TBC"))))</f>
        <v>TBC</v>
      </c>
      <c r="BI76" s="164" t="str">
        <f>IF(OR(AZ76="-"),"-",IF($AC76=Functionality!$K$4,AZ76,IF($AC76=Functionality!$K$3,BC76,IF(AE76=Functionality!$K$5,BF76,"TBC"))))</f>
        <v>TBC</v>
      </c>
      <c r="BJ76" s="173"/>
      <c r="BK76" s="164" t="str">
        <f t="shared" ref="BK76:BK139" si="19">IF($T76="","TBC",IF(BG76="TBC",V76,IF(BG76="-","-",BG76+V76)))</f>
        <v>TBC</v>
      </c>
      <c r="BL76" s="164" t="str">
        <f t="shared" ref="BL76:BL139" si="20">IF($T76="","TBC",IF(BH76="TBC",X76,IF(BH76="-","-",BH76+X76)))</f>
        <v>TBC</v>
      </c>
      <c r="BM76" s="164" t="str">
        <f t="shared" ref="BM76:BM139" si="21">IF($T76="","TBC",IF(BI76="TBC",Z76,IF(BI76="-","-",BI76+Z76)))</f>
        <v>TBC</v>
      </c>
      <c r="BN76" s="176"/>
      <c r="BO76" s="164" t="str">
        <f t="shared" ref="BO76:BO139" si="22">IF(T76="","TBC",IF(BK76="-",W76,BK76-O76))</f>
        <v>TBC</v>
      </c>
      <c r="BP76" s="164" t="str">
        <f t="shared" ref="BP76:BP139" si="23">IF(T76="","TBC",IF(BL76="-",Y76,BL76-P76))</f>
        <v>TBC</v>
      </c>
      <c r="BQ76" s="164" t="str">
        <f t="shared" ref="BQ76:BQ139" si="24">IF(T76="","TBC",IF(BM76="-",AA76,BM76-Q76))</f>
        <v>TBC</v>
      </c>
      <c r="BR76" s="67"/>
      <c r="BS76" s="91"/>
      <c r="BT76" s="9"/>
    </row>
    <row r="77" spans="2:72" ht="30" customHeight="1" x14ac:dyDescent="0.35">
      <c r="B77" s="89">
        <v>66</v>
      </c>
      <c r="C77" s="92"/>
      <c r="D77" s="92"/>
      <c r="E77" s="158"/>
      <c r="F77" s="159" t="str">
        <f t="shared" ref="F77:F140" si="25">IF(E77="", "", ROUND(E77,2))</f>
        <v/>
      </c>
      <c r="G77" s="62" t="str">
        <f>IF(D77="","",VLOOKUP(D77,'Habitat Matrix'!$B$2:$D$261,2,FALSE))</f>
        <v/>
      </c>
      <c r="H77" s="71" t="str">
        <f>IF(G77="","",VLOOKUP(G77,Functionality!$B$11:$C$16,2,FALSE))</f>
        <v/>
      </c>
      <c r="I77" s="63"/>
      <c r="J77" s="222" t="str">
        <f>IF(I77="","",IF(OR(C77=Functionality!$I$5,'Unit Calculation'!C77=Functionality!$H$5),VLOOKUP(I77,Functionality!$E$20:$F$26,2,FALSE),VLOOKUP(I77,Functionality!$B$20:$C$26,2,FALSE)))</f>
        <v/>
      </c>
      <c r="K77" s="63"/>
      <c r="L77" s="222" t="str">
        <f>IF(K77="","",VLOOKUP(K77,Functionality!$B$30:$C$32,2,FALSE))</f>
        <v/>
      </c>
      <c r="M77" s="63"/>
      <c r="N77" s="71" t="str">
        <f>IF(M77="","",VLOOKUP(M77,Functionality!$B$36:$C$38,2,FALSE))</f>
        <v/>
      </c>
      <c r="O77" s="164" t="str">
        <f>IF(OR(F77="",G77="",I77="",K77="",M77=""),"TBC",IF(OR(C77=Functionality!$H$3,(C77=Functionality!$I$3)),SUM(F77*H77*J77*L77*N77),"-"))</f>
        <v>TBC</v>
      </c>
      <c r="P77" s="164" t="str">
        <f>IF(OR(F77="",G77="",I77="",K77="",M77=""),"TBC",IF(OR(C77=Functionality!$H$4,(C77=Functionality!$I$4)),SUM(F77*H77*J77*L77*N77),"-"))</f>
        <v>TBC</v>
      </c>
      <c r="Q77" s="164" t="str">
        <f>IF(OR(F77="",G77="",I77="",K77="",M77=""),"TBC",IF(OR(C77=Functionality!$H$5,(C77=Functionality!$I$5)),SUM(F77*H77*J77*L77*N77),"-"))</f>
        <v>TBC</v>
      </c>
      <c r="R77" s="67"/>
      <c r="S77" s="158"/>
      <c r="T77" s="159" t="str">
        <f t="shared" ref="T77:T140" si="26">IF(S77="", "", ROUND(S77,2))</f>
        <v/>
      </c>
      <c r="U77" s="164" t="str">
        <f t="shared" si="18"/>
        <v>TBC</v>
      </c>
      <c r="V77" s="164" t="str">
        <f>IF(O77="TBC","TBC",IF(T77="","TBC",IF(OR(C77=Functionality!$H$3,(C77=Functionality!$I$3)),SUM(T77*H77*J77*L77*N77),"-")))</f>
        <v>TBC</v>
      </c>
      <c r="W77" s="164" t="str">
        <f>IF(O77="TBC","TBC",IF(T77="","TBC",IF(OR(C77=Functionality!$H$3,(C77=Functionality!$I$3)),SUM(U77*H77*J77*L77*N77),"-")))</f>
        <v>TBC</v>
      </c>
      <c r="X77" s="164" t="str">
        <f>IF(P77="TBC","TBC",IF(T77="","TBC",IF(OR(C77=Functionality!$H$4,(C77=Functionality!$I$4)),SUM(T77*H77*J77*L77*N77),"-")))</f>
        <v>TBC</v>
      </c>
      <c r="Y77" s="164" t="str">
        <f>IF(P77="TBC","TBC",IF(T77="","TBC",IF(OR(C77=Functionality!$H$4,(C77=Functionality!$I$4)),SUM(U77*H77*J77*L77*N77),"-")))</f>
        <v>TBC</v>
      </c>
      <c r="Z77" s="164" t="str">
        <f>IF(Q77="TBC","TBC",IF(T77="","TBC",IF(OR(C77=Functionality!$H$5,(C77=Functionality!$I$5)),SUM(T77*H77*J77*L77*N77),"-")))</f>
        <v>TBC</v>
      </c>
      <c r="AA77" s="164" t="str">
        <f>IF(Q77="TBC","TBC",IF(T77="","TBC",IF(OR(C77=Functionality!$H$5,(C77=Functionality!$I$5)),SUM(U77*H77*J77*L77*N77),"-")))</f>
        <v>TBC</v>
      </c>
      <c r="AB77" s="67"/>
      <c r="AC77" s="92"/>
      <c r="AD77" s="92"/>
      <c r="AE77" s="158"/>
      <c r="AF77" s="159" t="str">
        <f t="shared" ref="AF77:AF140" si="27">IF(AE77="", "", ROUND(AE77,2))</f>
        <v/>
      </c>
      <c r="AG77" s="62" t="str">
        <f>IF(AD77="","",VLOOKUP(AD77,'Habitat Matrix'!$B$2:$D$261,2,FALSE))</f>
        <v/>
      </c>
      <c r="AH77" s="71" t="str">
        <f>IF(AG77="","",VLOOKUP(AG77,Functionality!$B$11:$C$16,2,FALSE))</f>
        <v/>
      </c>
      <c r="AI77" s="63"/>
      <c r="AJ77" s="222" t="str">
        <f>IF(AI77="","",IF(OR(C77=Functionality!$I$5,'Unit Calculation'!C77=Functionality!$H$5),VLOOKUP(AI77,Functionality!$E$20:$F$26,2,FALSE),VLOOKUP(AI77,Functionality!$B$20:$C$26,2,FALSE)))</f>
        <v/>
      </c>
      <c r="AK77" s="63"/>
      <c r="AL77" s="222" t="str">
        <f>IF(AK77="","",VLOOKUP(AK77,Functionality!$B$30:$C$32,2,FALSE))</f>
        <v/>
      </c>
      <c r="AM77" s="63"/>
      <c r="AN77" s="222" t="str">
        <f>IF(AM77="","",VLOOKUP(AM77,Functionality!$B$36:$C$38,2,FALSE))</f>
        <v/>
      </c>
      <c r="AO77" s="223" t="str">
        <f>IF(OR(AF77="",AG77="",AI77="",AK77="",AM77=""),"TBC",IF(OR(C77=Functionality!$H$3,(C77=Functionality!$I$3)),SUM(AF77*AH77*AJ77*AL77*AN77),"-"))</f>
        <v>TBC</v>
      </c>
      <c r="AP77" s="223" t="str">
        <f>IF(OR(AF77="",AG77="",AI77="",AK77="",AM77=""),"TBC",IF(OR(C77=Functionality!$H$4,(C77=Functionality!$I$4)),SUM(AF77*AH77*AJ77*AL77*AN77),"-"))</f>
        <v>TBC</v>
      </c>
      <c r="AQ77" s="223" t="str">
        <f>IF(OR(AF77="",AG77="",AI77="",AK77="",AM77=""),"TBC",IF(OR(C77=Functionality!$H$5,(C77=Functionality!$I$5)),SUM(AF77*AH77*AJ77*AL77*AN77),"-"))</f>
        <v>TBC</v>
      </c>
      <c r="AR77" s="63"/>
      <c r="AS77" s="222" t="str">
        <f>IF(AR77="","",VLOOKUP(AR77,Table14[],2,FALSE))</f>
        <v/>
      </c>
      <c r="AT77" s="63"/>
      <c r="AU77" s="222" t="str">
        <f>IF(AT77="","",VLOOKUP(AT77,Table16[],2,FALSE))</f>
        <v/>
      </c>
      <c r="AV77" s="63"/>
      <c r="AW77" s="71" t="str">
        <f>IF('Project Details'!$E$15=Functionality!$C$4,1,IF(AV77="","",VLOOKUP(AV77,Table15[],2,FALSE)))</f>
        <v/>
      </c>
      <c r="AX77" s="164" t="str">
        <f t="shared" si="15"/>
        <v>TBC</v>
      </c>
      <c r="AY77" s="164" t="str">
        <f t="shared" si="16"/>
        <v>TBC</v>
      </c>
      <c r="AZ77" s="164" t="str">
        <f t="shared" si="17"/>
        <v>TBC</v>
      </c>
      <c r="BA77" s="164" t="str">
        <f t="shared" ref="BA77:BA140" si="28">IF(OR($AR77="",$AT77="",$AW77=""),"TBC",IF(AO77="-","-",SUM(AO77-($AF77*$H77*$J77*$L77*$N77))*$AS77*$AU77*$AW77))</f>
        <v>TBC</v>
      </c>
      <c r="BB77" s="164" t="str">
        <f t="shared" ref="BB77:BB140" si="29">IF(OR($AR77="",$AT77="",$AW77=""),"TBC",IF(AP77="-","-",SUM(AP77-($AF77*$H77*$J77*$L77*$N77))*$AS77*$AU77*$AW77))</f>
        <v>TBC</v>
      </c>
      <c r="BC77" s="164" t="str">
        <f t="shared" ref="BC77:BC140" si="30">IF(OR($AR77="",$AT77="",$AW77=""),"TBC",IF(AQ77="-","-",SUM(AQ77-($AF77*$H77*$J77*$L77*$N77))*$AS77*$AU77*$AW77))</f>
        <v>TBC</v>
      </c>
      <c r="BD77" s="175" t="s">
        <v>88</v>
      </c>
      <c r="BE77" s="175" t="s">
        <v>88</v>
      </c>
      <c r="BF77" s="175" t="s">
        <v>88</v>
      </c>
      <c r="BG77" s="164" t="str">
        <f>IF(OR(AX77="-"),"-",IF($AC77=Functionality!$K$4,AX77,IF($AC77=Functionality!$K$3,BA77,IF(AC77=Functionality!$K$5,BD77,"TBC"))))</f>
        <v>TBC</v>
      </c>
      <c r="BH77" s="164" t="str">
        <f>IF(OR(AY77="-"),"-",IF($AC77=Functionality!$K$4,AY77,IF($AC77=Functionality!$K$3,BB77,IF(AD77=Functionality!$K$5,BE77,"TBC"))))</f>
        <v>TBC</v>
      </c>
      <c r="BI77" s="164" t="str">
        <f>IF(OR(AZ77="-"),"-",IF($AC77=Functionality!$K$4,AZ77,IF($AC77=Functionality!$K$3,BC77,IF(AE77=Functionality!$K$5,BF77,"TBC"))))</f>
        <v>TBC</v>
      </c>
      <c r="BJ77" s="173"/>
      <c r="BK77" s="164" t="str">
        <f t="shared" si="19"/>
        <v>TBC</v>
      </c>
      <c r="BL77" s="164" t="str">
        <f t="shared" si="20"/>
        <v>TBC</v>
      </c>
      <c r="BM77" s="164" t="str">
        <f t="shared" si="21"/>
        <v>TBC</v>
      </c>
      <c r="BN77" s="176"/>
      <c r="BO77" s="164" t="str">
        <f t="shared" si="22"/>
        <v>TBC</v>
      </c>
      <c r="BP77" s="164" t="str">
        <f t="shared" si="23"/>
        <v>TBC</v>
      </c>
      <c r="BQ77" s="164" t="str">
        <f t="shared" si="24"/>
        <v>TBC</v>
      </c>
      <c r="BR77" s="67"/>
      <c r="BS77" s="91"/>
      <c r="BT77" s="9"/>
    </row>
    <row r="78" spans="2:72" ht="30" customHeight="1" x14ac:dyDescent="0.35">
      <c r="B78" s="89">
        <v>67</v>
      </c>
      <c r="C78" s="92"/>
      <c r="D78" s="92"/>
      <c r="E78" s="158"/>
      <c r="F78" s="159" t="str">
        <f t="shared" si="25"/>
        <v/>
      </c>
      <c r="G78" s="62" t="str">
        <f>IF(D78="","",VLOOKUP(D78,'Habitat Matrix'!$B$2:$D$261,2,FALSE))</f>
        <v/>
      </c>
      <c r="H78" s="71" t="str">
        <f>IF(G78="","",VLOOKUP(G78,Functionality!$B$11:$C$16,2,FALSE))</f>
        <v/>
      </c>
      <c r="I78" s="63"/>
      <c r="J78" s="222" t="str">
        <f>IF(I78="","",IF(OR(C78=Functionality!$I$5,'Unit Calculation'!C78=Functionality!$H$5),VLOOKUP(I78,Functionality!$E$20:$F$26,2,FALSE),VLOOKUP(I78,Functionality!$B$20:$C$26,2,FALSE)))</f>
        <v/>
      </c>
      <c r="K78" s="63"/>
      <c r="L78" s="222" t="str">
        <f>IF(K78="","",VLOOKUP(K78,Functionality!$B$30:$C$32,2,FALSE))</f>
        <v/>
      </c>
      <c r="M78" s="63"/>
      <c r="N78" s="71" t="str">
        <f>IF(M78="","",VLOOKUP(M78,Functionality!$B$36:$C$38,2,FALSE))</f>
        <v/>
      </c>
      <c r="O78" s="164" t="str">
        <f>IF(OR(F78="",G78="",I78="",K78="",M78=""),"TBC",IF(OR(C78=Functionality!$H$3,(C78=Functionality!$I$3)),SUM(F78*H78*J78*L78*N78),"-"))</f>
        <v>TBC</v>
      </c>
      <c r="P78" s="164" t="str">
        <f>IF(OR(F78="",G78="",I78="",K78="",M78=""),"TBC",IF(OR(C78=Functionality!$H$4,(C78=Functionality!$I$4)),SUM(F78*H78*J78*L78*N78),"-"))</f>
        <v>TBC</v>
      </c>
      <c r="Q78" s="164" t="str">
        <f>IF(OR(F78="",G78="",I78="",K78="",M78=""),"TBC",IF(OR(C78=Functionality!$H$5,(C78=Functionality!$I$5)),SUM(F78*H78*J78*L78*N78),"-"))</f>
        <v>TBC</v>
      </c>
      <c r="R78" s="67"/>
      <c r="S78" s="158"/>
      <c r="T78" s="159" t="str">
        <f t="shared" si="26"/>
        <v/>
      </c>
      <c r="U78" s="164" t="str">
        <f t="shared" si="18"/>
        <v>TBC</v>
      </c>
      <c r="V78" s="164" t="str">
        <f>IF(O78="TBC","TBC",IF(T78="","TBC",IF(OR(C78=Functionality!$H$3,(C78=Functionality!$I$3)),SUM(T78*H78*J78*L78*N78),"-")))</f>
        <v>TBC</v>
      </c>
      <c r="W78" s="164" t="str">
        <f>IF(O78="TBC","TBC",IF(T78="","TBC",IF(OR(C78=Functionality!$H$3,(C78=Functionality!$I$3)),SUM(U78*H78*J78*L78*N78),"-")))</f>
        <v>TBC</v>
      </c>
      <c r="X78" s="164" t="str">
        <f>IF(P78="TBC","TBC",IF(T78="","TBC",IF(OR(C78=Functionality!$H$4,(C78=Functionality!$I$4)),SUM(T78*H78*J78*L78*N78),"-")))</f>
        <v>TBC</v>
      </c>
      <c r="Y78" s="164" t="str">
        <f>IF(P78="TBC","TBC",IF(T78="","TBC",IF(OR(C78=Functionality!$H$4,(C78=Functionality!$I$4)),SUM(U78*H78*J78*L78*N78),"-")))</f>
        <v>TBC</v>
      </c>
      <c r="Z78" s="164" t="str">
        <f>IF(Q78="TBC","TBC",IF(T78="","TBC",IF(OR(C78=Functionality!$H$5,(C78=Functionality!$I$5)),SUM(T78*H78*J78*L78*N78),"-")))</f>
        <v>TBC</v>
      </c>
      <c r="AA78" s="164" t="str">
        <f>IF(Q78="TBC","TBC",IF(T78="","TBC",IF(OR(C78=Functionality!$H$5,(C78=Functionality!$I$5)),SUM(U78*H78*J78*L78*N78),"-")))</f>
        <v>TBC</v>
      </c>
      <c r="AB78" s="67"/>
      <c r="AC78" s="92"/>
      <c r="AD78" s="92"/>
      <c r="AE78" s="158"/>
      <c r="AF78" s="159" t="str">
        <f t="shared" si="27"/>
        <v/>
      </c>
      <c r="AG78" s="62" t="str">
        <f>IF(AD78="","",VLOOKUP(AD78,'Habitat Matrix'!$B$2:$D$261,2,FALSE))</f>
        <v/>
      </c>
      <c r="AH78" s="71" t="str">
        <f>IF(AG78="","",VLOOKUP(AG78,Functionality!$B$11:$C$16,2,FALSE))</f>
        <v/>
      </c>
      <c r="AI78" s="63"/>
      <c r="AJ78" s="222" t="str">
        <f>IF(AI78="","",IF(OR(C78=Functionality!$I$5,'Unit Calculation'!C78=Functionality!$H$5),VLOOKUP(AI78,Functionality!$E$20:$F$26,2,FALSE),VLOOKUP(AI78,Functionality!$B$20:$C$26,2,FALSE)))</f>
        <v/>
      </c>
      <c r="AK78" s="63"/>
      <c r="AL78" s="222" t="str">
        <f>IF(AK78="","",VLOOKUP(AK78,Functionality!$B$30:$C$32,2,FALSE))</f>
        <v/>
      </c>
      <c r="AM78" s="63"/>
      <c r="AN78" s="222" t="str">
        <f>IF(AM78="","",VLOOKUP(AM78,Functionality!$B$36:$C$38,2,FALSE))</f>
        <v/>
      </c>
      <c r="AO78" s="223" t="str">
        <f>IF(OR(AF78="",AG78="",AI78="",AK78="",AM78=""),"TBC",IF(OR(C78=Functionality!$H$3,(C78=Functionality!$I$3)),SUM(AF78*AH78*AJ78*AL78*AN78),"-"))</f>
        <v>TBC</v>
      </c>
      <c r="AP78" s="223" t="str">
        <f>IF(OR(AF78="",AG78="",AI78="",AK78="",AM78=""),"TBC",IF(OR(C78=Functionality!$H$4,(C78=Functionality!$I$4)),SUM(AF78*AH78*AJ78*AL78*AN78),"-"))</f>
        <v>TBC</v>
      </c>
      <c r="AQ78" s="223" t="str">
        <f>IF(OR(AF78="",AG78="",AI78="",AK78="",AM78=""),"TBC",IF(OR(C78=Functionality!$H$5,(C78=Functionality!$I$5)),SUM(AF78*AH78*AJ78*AL78*AN78),"-"))</f>
        <v>TBC</v>
      </c>
      <c r="AR78" s="63"/>
      <c r="AS78" s="222" t="str">
        <f>IF(AR78="","",VLOOKUP(AR78,Table14[],2,FALSE))</f>
        <v/>
      </c>
      <c r="AT78" s="63"/>
      <c r="AU78" s="222" t="str">
        <f>IF(AT78="","",VLOOKUP(AT78,Table16[],2,FALSE))</f>
        <v/>
      </c>
      <c r="AV78" s="63"/>
      <c r="AW78" s="71" t="str">
        <f>IF('Project Details'!$E$15=Functionality!$C$4,1,IF(AV78="","",VLOOKUP(AV78,Table15[],2,FALSE)))</f>
        <v/>
      </c>
      <c r="AX78" s="164" t="str">
        <f t="shared" ref="AX78:AX141" si="31">IF(OR(AR78="",AT78="",AW78=""),"TBC",IF(AO78="-","-",SUM(AO78*AS78*AU78*AW78)))</f>
        <v>TBC</v>
      </c>
      <c r="AY78" s="164" t="str">
        <f t="shared" ref="AY78:AY141" si="32">IF(OR($AR78="",$AT78="",$AW78=""),"TBC",IF(AP78="-","-",SUM(AP78*$AS78*$AU78*$AW78)))</f>
        <v>TBC</v>
      </c>
      <c r="AZ78" s="164" t="str">
        <f t="shared" ref="AZ78:AZ141" si="33">IF(OR($AR78="",$AT78="",$AW78=""),"TBC",IF(AQ78="-","-",SUM(AQ78*$AS78*$AU78*$AW78)))</f>
        <v>TBC</v>
      </c>
      <c r="BA78" s="164" t="str">
        <f t="shared" si="28"/>
        <v>TBC</v>
      </c>
      <c r="BB78" s="164" t="str">
        <f t="shared" si="29"/>
        <v>TBC</v>
      </c>
      <c r="BC78" s="164" t="str">
        <f t="shared" si="30"/>
        <v>TBC</v>
      </c>
      <c r="BD78" s="175" t="s">
        <v>88</v>
      </c>
      <c r="BE78" s="175" t="s">
        <v>88</v>
      </c>
      <c r="BF78" s="175" t="s">
        <v>88</v>
      </c>
      <c r="BG78" s="164" t="str">
        <f>IF(OR(AX78="-"),"-",IF($AC78=Functionality!$K$4,AX78,IF($AC78=Functionality!$K$3,BA78,IF(AC78=Functionality!$K$5,BD78,"TBC"))))</f>
        <v>TBC</v>
      </c>
      <c r="BH78" s="164" t="str">
        <f>IF(OR(AY78="-"),"-",IF($AC78=Functionality!$K$4,AY78,IF($AC78=Functionality!$K$3,BB78,IF(AD78=Functionality!$K$5,BE78,"TBC"))))</f>
        <v>TBC</v>
      </c>
      <c r="BI78" s="164" t="str">
        <f>IF(OR(AZ78="-"),"-",IF($AC78=Functionality!$K$4,AZ78,IF($AC78=Functionality!$K$3,BC78,IF(AE78=Functionality!$K$5,BF78,"TBC"))))</f>
        <v>TBC</v>
      </c>
      <c r="BJ78" s="173"/>
      <c r="BK78" s="164" t="str">
        <f t="shared" si="19"/>
        <v>TBC</v>
      </c>
      <c r="BL78" s="164" t="str">
        <f t="shared" si="20"/>
        <v>TBC</v>
      </c>
      <c r="BM78" s="164" t="str">
        <f t="shared" si="21"/>
        <v>TBC</v>
      </c>
      <c r="BN78" s="176"/>
      <c r="BO78" s="164" t="str">
        <f t="shared" si="22"/>
        <v>TBC</v>
      </c>
      <c r="BP78" s="164" t="str">
        <f t="shared" si="23"/>
        <v>TBC</v>
      </c>
      <c r="BQ78" s="164" t="str">
        <f t="shared" si="24"/>
        <v>TBC</v>
      </c>
      <c r="BR78" s="67"/>
      <c r="BS78" s="91"/>
      <c r="BT78" s="9"/>
    </row>
    <row r="79" spans="2:72" ht="30" customHeight="1" x14ac:dyDescent="0.35">
      <c r="B79" s="89">
        <v>68</v>
      </c>
      <c r="C79" s="92"/>
      <c r="D79" s="92"/>
      <c r="E79" s="158"/>
      <c r="F79" s="159" t="str">
        <f t="shared" si="25"/>
        <v/>
      </c>
      <c r="G79" s="62" t="str">
        <f>IF(D79="","",VLOOKUP(D79,'Habitat Matrix'!$B$2:$D$261,2,FALSE))</f>
        <v/>
      </c>
      <c r="H79" s="71" t="str">
        <f>IF(G79="","",VLOOKUP(G79,Functionality!$B$11:$C$16,2,FALSE))</f>
        <v/>
      </c>
      <c r="I79" s="63"/>
      <c r="J79" s="222" t="str">
        <f>IF(I79="","",IF(OR(C79=Functionality!$I$5,'Unit Calculation'!C79=Functionality!$H$5),VLOOKUP(I79,Functionality!$E$20:$F$26,2,FALSE),VLOOKUP(I79,Functionality!$B$20:$C$26,2,FALSE)))</f>
        <v/>
      </c>
      <c r="K79" s="63"/>
      <c r="L79" s="222" t="str">
        <f>IF(K79="","",VLOOKUP(K79,Functionality!$B$30:$C$32,2,FALSE))</f>
        <v/>
      </c>
      <c r="M79" s="63"/>
      <c r="N79" s="71" t="str">
        <f>IF(M79="","",VLOOKUP(M79,Functionality!$B$36:$C$38,2,FALSE))</f>
        <v/>
      </c>
      <c r="O79" s="164" t="str">
        <f>IF(OR(F79="",G79="",I79="",K79="",M79=""),"TBC",IF(OR(C79=Functionality!$H$3,(C79=Functionality!$I$3)),SUM(F79*H79*J79*L79*N79),"-"))</f>
        <v>TBC</v>
      </c>
      <c r="P79" s="164" t="str">
        <f>IF(OR(F79="",G79="",I79="",K79="",M79=""),"TBC",IF(OR(C79=Functionality!$H$4,(C79=Functionality!$I$4)),SUM(F79*H79*J79*L79*N79),"-"))</f>
        <v>TBC</v>
      </c>
      <c r="Q79" s="164" t="str">
        <f>IF(OR(F79="",G79="",I79="",K79="",M79=""),"TBC",IF(OR(C79=Functionality!$H$5,(C79=Functionality!$I$5)),SUM(F79*H79*J79*L79*N79),"-"))</f>
        <v>TBC</v>
      </c>
      <c r="R79" s="67"/>
      <c r="S79" s="158"/>
      <c r="T79" s="159" t="str">
        <f t="shared" si="26"/>
        <v/>
      </c>
      <c r="U79" s="164" t="str">
        <f t="shared" si="18"/>
        <v>TBC</v>
      </c>
      <c r="V79" s="164" t="str">
        <f>IF(O79="TBC","TBC",IF(T79="","TBC",IF(OR(C79=Functionality!$H$3,(C79=Functionality!$I$3)),SUM(T79*H79*J79*L79*N79),"-")))</f>
        <v>TBC</v>
      </c>
      <c r="W79" s="164" t="str">
        <f>IF(O79="TBC","TBC",IF(T79="","TBC",IF(OR(C79=Functionality!$H$3,(C79=Functionality!$I$3)),SUM(U79*H79*J79*L79*N79),"-")))</f>
        <v>TBC</v>
      </c>
      <c r="X79" s="164" t="str">
        <f>IF(P79="TBC","TBC",IF(T79="","TBC",IF(OR(C79=Functionality!$H$4,(C79=Functionality!$I$4)),SUM(T79*H79*J79*L79*N79),"-")))</f>
        <v>TBC</v>
      </c>
      <c r="Y79" s="164" t="str">
        <f>IF(P79="TBC","TBC",IF(T79="","TBC",IF(OR(C79=Functionality!$H$4,(C79=Functionality!$I$4)),SUM(U79*H79*J79*L79*N79),"-")))</f>
        <v>TBC</v>
      </c>
      <c r="Z79" s="164" t="str">
        <f>IF(Q79="TBC","TBC",IF(T79="","TBC",IF(OR(C79=Functionality!$H$5,(C79=Functionality!$I$5)),SUM(T79*H79*J79*L79*N79),"-")))</f>
        <v>TBC</v>
      </c>
      <c r="AA79" s="164" t="str">
        <f>IF(Q79="TBC","TBC",IF(T79="","TBC",IF(OR(C79=Functionality!$H$5,(C79=Functionality!$I$5)),SUM(U79*H79*J79*L79*N79),"-")))</f>
        <v>TBC</v>
      </c>
      <c r="AB79" s="67"/>
      <c r="AC79" s="92"/>
      <c r="AD79" s="92"/>
      <c r="AE79" s="158"/>
      <c r="AF79" s="159" t="str">
        <f t="shared" si="27"/>
        <v/>
      </c>
      <c r="AG79" s="62" t="str">
        <f>IF(AD79="","",VLOOKUP(AD79,'Habitat Matrix'!$B$2:$D$261,2,FALSE))</f>
        <v/>
      </c>
      <c r="AH79" s="71" t="str">
        <f>IF(AG79="","",VLOOKUP(AG79,Functionality!$B$11:$C$16,2,FALSE))</f>
        <v/>
      </c>
      <c r="AI79" s="63"/>
      <c r="AJ79" s="222" t="str">
        <f>IF(AI79="","",IF(OR(C79=Functionality!$I$5,'Unit Calculation'!C79=Functionality!$H$5),VLOOKUP(AI79,Functionality!$E$20:$F$26,2,FALSE),VLOOKUP(AI79,Functionality!$B$20:$C$26,2,FALSE)))</f>
        <v/>
      </c>
      <c r="AK79" s="63"/>
      <c r="AL79" s="222" t="str">
        <f>IF(AK79="","",VLOOKUP(AK79,Functionality!$B$30:$C$32,2,FALSE))</f>
        <v/>
      </c>
      <c r="AM79" s="63"/>
      <c r="AN79" s="222" t="str">
        <f>IF(AM79="","",VLOOKUP(AM79,Functionality!$B$36:$C$38,2,FALSE))</f>
        <v/>
      </c>
      <c r="AO79" s="223" t="str">
        <f>IF(OR(AF79="",AG79="",AI79="",AK79="",AM79=""),"TBC",IF(OR(C79=Functionality!$H$3,(C79=Functionality!$I$3)),SUM(AF79*AH79*AJ79*AL79*AN79),"-"))</f>
        <v>TBC</v>
      </c>
      <c r="AP79" s="223" t="str">
        <f>IF(OR(AF79="",AG79="",AI79="",AK79="",AM79=""),"TBC",IF(OR(C79=Functionality!$H$4,(C79=Functionality!$I$4)),SUM(AF79*AH79*AJ79*AL79*AN79),"-"))</f>
        <v>TBC</v>
      </c>
      <c r="AQ79" s="223" t="str">
        <f>IF(OR(AF79="",AG79="",AI79="",AK79="",AM79=""),"TBC",IF(OR(C79=Functionality!$H$5,(C79=Functionality!$I$5)),SUM(AF79*AH79*AJ79*AL79*AN79),"-"))</f>
        <v>TBC</v>
      </c>
      <c r="AR79" s="63"/>
      <c r="AS79" s="222" t="str">
        <f>IF(AR79="","",VLOOKUP(AR79,Table14[],2,FALSE))</f>
        <v/>
      </c>
      <c r="AT79" s="63"/>
      <c r="AU79" s="222" t="str">
        <f>IF(AT79="","",VLOOKUP(AT79,Table16[],2,FALSE))</f>
        <v/>
      </c>
      <c r="AV79" s="63"/>
      <c r="AW79" s="71" t="str">
        <f>IF('Project Details'!$E$15=Functionality!$C$4,1,IF(AV79="","",VLOOKUP(AV79,Table15[],2,FALSE)))</f>
        <v/>
      </c>
      <c r="AX79" s="164" t="str">
        <f t="shared" si="31"/>
        <v>TBC</v>
      </c>
      <c r="AY79" s="164" t="str">
        <f t="shared" si="32"/>
        <v>TBC</v>
      </c>
      <c r="AZ79" s="164" t="str">
        <f t="shared" si="33"/>
        <v>TBC</v>
      </c>
      <c r="BA79" s="164" t="str">
        <f t="shared" si="28"/>
        <v>TBC</v>
      </c>
      <c r="BB79" s="164" t="str">
        <f t="shared" si="29"/>
        <v>TBC</v>
      </c>
      <c r="BC79" s="164" t="str">
        <f t="shared" si="30"/>
        <v>TBC</v>
      </c>
      <c r="BD79" s="175" t="s">
        <v>88</v>
      </c>
      <c r="BE79" s="175" t="s">
        <v>88</v>
      </c>
      <c r="BF79" s="175" t="s">
        <v>88</v>
      </c>
      <c r="BG79" s="164" t="str">
        <f>IF(OR(AX79="-"),"-",IF($AC79=Functionality!$K$4,AX79,IF($AC79=Functionality!$K$3,BA79,IF(AC79=Functionality!$K$5,BD79,"TBC"))))</f>
        <v>TBC</v>
      </c>
      <c r="BH79" s="164" t="str">
        <f>IF(OR(AY79="-"),"-",IF($AC79=Functionality!$K$4,AY79,IF($AC79=Functionality!$K$3,BB79,IF(AD79=Functionality!$K$5,BE79,"TBC"))))</f>
        <v>TBC</v>
      </c>
      <c r="BI79" s="164" t="str">
        <f>IF(OR(AZ79="-"),"-",IF($AC79=Functionality!$K$4,AZ79,IF($AC79=Functionality!$K$3,BC79,IF(AE79=Functionality!$K$5,BF79,"TBC"))))</f>
        <v>TBC</v>
      </c>
      <c r="BJ79" s="173"/>
      <c r="BK79" s="164" t="str">
        <f t="shared" si="19"/>
        <v>TBC</v>
      </c>
      <c r="BL79" s="164" t="str">
        <f t="shared" si="20"/>
        <v>TBC</v>
      </c>
      <c r="BM79" s="164" t="str">
        <f t="shared" si="21"/>
        <v>TBC</v>
      </c>
      <c r="BN79" s="176"/>
      <c r="BO79" s="164" t="str">
        <f t="shared" si="22"/>
        <v>TBC</v>
      </c>
      <c r="BP79" s="164" t="str">
        <f t="shared" si="23"/>
        <v>TBC</v>
      </c>
      <c r="BQ79" s="164" t="str">
        <f t="shared" si="24"/>
        <v>TBC</v>
      </c>
      <c r="BR79" s="67"/>
      <c r="BS79" s="91"/>
      <c r="BT79" s="9"/>
    </row>
    <row r="80" spans="2:72" ht="30" customHeight="1" x14ac:dyDescent="0.35">
      <c r="B80" s="89">
        <v>69</v>
      </c>
      <c r="C80" s="92"/>
      <c r="D80" s="92"/>
      <c r="E80" s="158"/>
      <c r="F80" s="159" t="str">
        <f t="shared" si="25"/>
        <v/>
      </c>
      <c r="G80" s="62" t="str">
        <f>IF(D80="","",VLOOKUP(D80,'Habitat Matrix'!$B$2:$D$261,2,FALSE))</f>
        <v/>
      </c>
      <c r="H80" s="71" t="str">
        <f>IF(G80="","",VLOOKUP(G80,Functionality!$B$11:$C$16,2,FALSE))</f>
        <v/>
      </c>
      <c r="I80" s="63"/>
      <c r="J80" s="222" t="str">
        <f>IF(I80="","",IF(OR(C80=Functionality!$I$5,'Unit Calculation'!C80=Functionality!$H$5),VLOOKUP(I80,Functionality!$E$20:$F$26,2,FALSE),VLOOKUP(I80,Functionality!$B$20:$C$26,2,FALSE)))</f>
        <v/>
      </c>
      <c r="K80" s="63"/>
      <c r="L80" s="222" t="str">
        <f>IF(K80="","",VLOOKUP(K80,Functionality!$B$30:$C$32,2,FALSE))</f>
        <v/>
      </c>
      <c r="M80" s="63"/>
      <c r="N80" s="71" t="str">
        <f>IF(M80="","",VLOOKUP(M80,Functionality!$B$36:$C$38,2,FALSE))</f>
        <v/>
      </c>
      <c r="O80" s="164" t="str">
        <f>IF(OR(F80="",G80="",I80="",K80="",M80=""),"TBC",IF(OR(C80=Functionality!$H$3,(C80=Functionality!$I$3)),SUM(F80*H80*J80*L80*N80),"-"))</f>
        <v>TBC</v>
      </c>
      <c r="P80" s="164" t="str">
        <f>IF(OR(F80="",G80="",I80="",K80="",M80=""),"TBC",IF(OR(C80=Functionality!$H$4,(C80=Functionality!$I$4)),SUM(F80*H80*J80*L80*N80),"-"))</f>
        <v>TBC</v>
      </c>
      <c r="Q80" s="164" t="str">
        <f>IF(OR(F80="",G80="",I80="",K80="",M80=""),"TBC",IF(OR(C80=Functionality!$H$5,(C80=Functionality!$I$5)),SUM(F80*H80*J80*L80*N80),"-"))</f>
        <v>TBC</v>
      </c>
      <c r="R80" s="67"/>
      <c r="S80" s="158"/>
      <c r="T80" s="159" t="str">
        <f t="shared" si="26"/>
        <v/>
      </c>
      <c r="U80" s="164" t="str">
        <f t="shared" si="18"/>
        <v>TBC</v>
      </c>
      <c r="V80" s="164" t="str">
        <f>IF(O80="TBC","TBC",IF(T80="","TBC",IF(OR(C80=Functionality!$H$3,(C80=Functionality!$I$3)),SUM(T80*H80*J80*L80*N80),"-")))</f>
        <v>TBC</v>
      </c>
      <c r="W80" s="164" t="str">
        <f>IF(O80="TBC","TBC",IF(T80="","TBC",IF(OR(C80=Functionality!$H$3,(C80=Functionality!$I$3)),SUM(U80*H80*J80*L80*N80),"-")))</f>
        <v>TBC</v>
      </c>
      <c r="X80" s="164" t="str">
        <f>IF(P80="TBC","TBC",IF(T80="","TBC",IF(OR(C80=Functionality!$H$4,(C80=Functionality!$I$4)),SUM(T80*H80*J80*L80*N80),"-")))</f>
        <v>TBC</v>
      </c>
      <c r="Y80" s="164" t="str">
        <f>IF(P80="TBC","TBC",IF(T80="","TBC",IF(OR(C80=Functionality!$H$4,(C80=Functionality!$I$4)),SUM(U80*H80*J80*L80*N80),"-")))</f>
        <v>TBC</v>
      </c>
      <c r="Z80" s="164" t="str">
        <f>IF(Q80="TBC","TBC",IF(T80="","TBC",IF(OR(C80=Functionality!$H$5,(C80=Functionality!$I$5)),SUM(T80*H80*J80*L80*N80),"-")))</f>
        <v>TBC</v>
      </c>
      <c r="AA80" s="164" t="str">
        <f>IF(Q80="TBC","TBC",IF(T80="","TBC",IF(OR(C80=Functionality!$H$5,(C80=Functionality!$I$5)),SUM(U80*H80*J80*L80*N80),"-")))</f>
        <v>TBC</v>
      </c>
      <c r="AB80" s="67"/>
      <c r="AC80" s="92"/>
      <c r="AD80" s="92"/>
      <c r="AE80" s="158"/>
      <c r="AF80" s="159" t="str">
        <f t="shared" si="27"/>
        <v/>
      </c>
      <c r="AG80" s="62" t="str">
        <f>IF(AD80="","",VLOOKUP(AD80,'Habitat Matrix'!$B$2:$D$261,2,FALSE))</f>
        <v/>
      </c>
      <c r="AH80" s="71" t="str">
        <f>IF(AG80="","",VLOOKUP(AG80,Functionality!$B$11:$C$16,2,FALSE))</f>
        <v/>
      </c>
      <c r="AI80" s="63"/>
      <c r="AJ80" s="222" t="str">
        <f>IF(AI80="","",IF(OR(C80=Functionality!$I$5,'Unit Calculation'!C80=Functionality!$H$5),VLOOKUP(AI80,Functionality!$E$20:$F$26,2,FALSE),VLOOKUP(AI80,Functionality!$B$20:$C$26,2,FALSE)))</f>
        <v/>
      </c>
      <c r="AK80" s="63"/>
      <c r="AL80" s="222" t="str">
        <f>IF(AK80="","",VLOOKUP(AK80,Functionality!$B$30:$C$32,2,FALSE))</f>
        <v/>
      </c>
      <c r="AM80" s="63"/>
      <c r="AN80" s="222" t="str">
        <f>IF(AM80="","",VLOOKUP(AM80,Functionality!$B$36:$C$38,2,FALSE))</f>
        <v/>
      </c>
      <c r="AO80" s="223" t="str">
        <f>IF(OR(AF80="",AG80="",AI80="",AK80="",AM80=""),"TBC",IF(OR(C80=Functionality!$H$3,(C80=Functionality!$I$3)),SUM(AF80*AH80*AJ80*AL80*AN80),"-"))</f>
        <v>TBC</v>
      </c>
      <c r="AP80" s="223" t="str">
        <f>IF(OR(AF80="",AG80="",AI80="",AK80="",AM80=""),"TBC",IF(OR(C80=Functionality!$H$4,(C80=Functionality!$I$4)),SUM(AF80*AH80*AJ80*AL80*AN80),"-"))</f>
        <v>TBC</v>
      </c>
      <c r="AQ80" s="223" t="str">
        <f>IF(OR(AF80="",AG80="",AI80="",AK80="",AM80=""),"TBC",IF(OR(C80=Functionality!$H$5,(C80=Functionality!$I$5)),SUM(AF80*AH80*AJ80*AL80*AN80),"-"))</f>
        <v>TBC</v>
      </c>
      <c r="AR80" s="63"/>
      <c r="AS80" s="222" t="str">
        <f>IF(AR80="","",VLOOKUP(AR80,Table14[],2,FALSE))</f>
        <v/>
      </c>
      <c r="AT80" s="63"/>
      <c r="AU80" s="222" t="str">
        <f>IF(AT80="","",VLOOKUP(AT80,Table16[],2,FALSE))</f>
        <v/>
      </c>
      <c r="AV80" s="63"/>
      <c r="AW80" s="71" t="str">
        <f>IF('Project Details'!$E$15=Functionality!$C$4,1,IF(AV80="","",VLOOKUP(AV80,Table15[],2,FALSE)))</f>
        <v/>
      </c>
      <c r="AX80" s="164" t="str">
        <f t="shared" si="31"/>
        <v>TBC</v>
      </c>
      <c r="AY80" s="164" t="str">
        <f t="shared" si="32"/>
        <v>TBC</v>
      </c>
      <c r="AZ80" s="164" t="str">
        <f t="shared" si="33"/>
        <v>TBC</v>
      </c>
      <c r="BA80" s="164" t="str">
        <f t="shared" si="28"/>
        <v>TBC</v>
      </c>
      <c r="BB80" s="164" t="str">
        <f t="shared" si="29"/>
        <v>TBC</v>
      </c>
      <c r="BC80" s="164" t="str">
        <f t="shared" si="30"/>
        <v>TBC</v>
      </c>
      <c r="BD80" s="175" t="s">
        <v>88</v>
      </c>
      <c r="BE80" s="175" t="s">
        <v>88</v>
      </c>
      <c r="BF80" s="175" t="s">
        <v>88</v>
      </c>
      <c r="BG80" s="164" t="str">
        <f>IF(OR(AX80="-"),"-",IF($AC80=Functionality!$K$4,AX80,IF($AC80=Functionality!$K$3,BA80,IF(AC80=Functionality!$K$5,BD80,"TBC"))))</f>
        <v>TBC</v>
      </c>
      <c r="BH80" s="164" t="str">
        <f>IF(OR(AY80="-"),"-",IF($AC80=Functionality!$K$4,AY80,IF($AC80=Functionality!$K$3,BB80,IF(AD80=Functionality!$K$5,BE80,"TBC"))))</f>
        <v>TBC</v>
      </c>
      <c r="BI80" s="164" t="str">
        <f>IF(OR(AZ80="-"),"-",IF($AC80=Functionality!$K$4,AZ80,IF($AC80=Functionality!$K$3,BC80,IF(AE80=Functionality!$K$5,BF80,"TBC"))))</f>
        <v>TBC</v>
      </c>
      <c r="BJ80" s="173"/>
      <c r="BK80" s="164" t="str">
        <f t="shared" si="19"/>
        <v>TBC</v>
      </c>
      <c r="BL80" s="164" t="str">
        <f t="shared" si="20"/>
        <v>TBC</v>
      </c>
      <c r="BM80" s="164" t="str">
        <f t="shared" si="21"/>
        <v>TBC</v>
      </c>
      <c r="BN80" s="176"/>
      <c r="BO80" s="164" t="str">
        <f t="shared" si="22"/>
        <v>TBC</v>
      </c>
      <c r="BP80" s="164" t="str">
        <f t="shared" si="23"/>
        <v>TBC</v>
      </c>
      <c r="BQ80" s="164" t="str">
        <f t="shared" si="24"/>
        <v>TBC</v>
      </c>
      <c r="BR80" s="67"/>
      <c r="BS80" s="91"/>
      <c r="BT80" s="9"/>
    </row>
    <row r="81" spans="2:72" ht="30" customHeight="1" x14ac:dyDescent="0.35">
      <c r="B81" s="89">
        <v>70</v>
      </c>
      <c r="C81" s="92"/>
      <c r="D81" s="92"/>
      <c r="E81" s="158"/>
      <c r="F81" s="159" t="str">
        <f t="shared" si="25"/>
        <v/>
      </c>
      <c r="G81" s="62" t="str">
        <f>IF(D81="","",VLOOKUP(D81,'Habitat Matrix'!$B$2:$D$261,2,FALSE))</f>
        <v/>
      </c>
      <c r="H81" s="71" t="str">
        <f>IF(G81="","",VLOOKUP(G81,Functionality!$B$11:$C$16,2,FALSE))</f>
        <v/>
      </c>
      <c r="I81" s="63"/>
      <c r="J81" s="222" t="str">
        <f>IF(I81="","",IF(OR(C81=Functionality!$I$5,'Unit Calculation'!C81=Functionality!$H$5),VLOOKUP(I81,Functionality!$E$20:$F$26,2,FALSE),VLOOKUP(I81,Functionality!$B$20:$C$26,2,FALSE)))</f>
        <v/>
      </c>
      <c r="K81" s="63"/>
      <c r="L81" s="222" t="str">
        <f>IF(K81="","",VLOOKUP(K81,Functionality!$B$30:$C$32,2,FALSE))</f>
        <v/>
      </c>
      <c r="M81" s="63"/>
      <c r="N81" s="71" t="str">
        <f>IF(M81="","",VLOOKUP(M81,Functionality!$B$36:$C$38,2,FALSE))</f>
        <v/>
      </c>
      <c r="O81" s="164" t="str">
        <f>IF(OR(F81="",G81="",I81="",K81="",M81=""),"TBC",IF(OR(C81=Functionality!$H$3,(C81=Functionality!$I$3)),SUM(F81*H81*J81*L81*N81),"-"))</f>
        <v>TBC</v>
      </c>
      <c r="P81" s="164" t="str">
        <f>IF(OR(F81="",G81="",I81="",K81="",M81=""),"TBC",IF(OR(C81=Functionality!$H$4,(C81=Functionality!$I$4)),SUM(F81*H81*J81*L81*N81),"-"))</f>
        <v>TBC</v>
      </c>
      <c r="Q81" s="164" t="str">
        <f>IF(OR(F81="",G81="",I81="",K81="",M81=""),"TBC",IF(OR(C81=Functionality!$H$5,(C81=Functionality!$I$5)),SUM(F81*H81*J81*L81*N81),"-"))</f>
        <v>TBC</v>
      </c>
      <c r="R81" s="67"/>
      <c r="S81" s="158"/>
      <c r="T81" s="159" t="str">
        <f t="shared" si="26"/>
        <v/>
      </c>
      <c r="U81" s="164" t="str">
        <f t="shared" si="18"/>
        <v>TBC</v>
      </c>
      <c r="V81" s="164" t="str">
        <f>IF(O81="TBC","TBC",IF(T81="","TBC",IF(OR(C81=Functionality!$H$3,(C81=Functionality!$I$3)),SUM(T81*H81*J81*L81*N81),"-")))</f>
        <v>TBC</v>
      </c>
      <c r="W81" s="164" t="str">
        <f>IF(O81="TBC","TBC",IF(T81="","TBC",IF(OR(C81=Functionality!$H$3,(C81=Functionality!$I$3)),SUM(U81*H81*J81*L81*N81),"-")))</f>
        <v>TBC</v>
      </c>
      <c r="X81" s="164" t="str">
        <f>IF(P81="TBC","TBC",IF(T81="","TBC",IF(OR(C81=Functionality!$H$4,(C81=Functionality!$I$4)),SUM(T81*H81*J81*L81*N81),"-")))</f>
        <v>TBC</v>
      </c>
      <c r="Y81" s="164" t="str">
        <f>IF(P81="TBC","TBC",IF(T81="","TBC",IF(OR(C81=Functionality!$H$4,(C81=Functionality!$I$4)),SUM(U81*H81*J81*L81*N81),"-")))</f>
        <v>TBC</v>
      </c>
      <c r="Z81" s="164" t="str">
        <f>IF(Q81="TBC","TBC",IF(T81="","TBC",IF(OR(C81=Functionality!$H$5,(C81=Functionality!$I$5)),SUM(T81*H81*J81*L81*N81),"-")))</f>
        <v>TBC</v>
      </c>
      <c r="AA81" s="164" t="str">
        <f>IF(Q81="TBC","TBC",IF(T81="","TBC",IF(OR(C81=Functionality!$H$5,(C81=Functionality!$I$5)),SUM(U81*H81*J81*L81*N81),"-")))</f>
        <v>TBC</v>
      </c>
      <c r="AB81" s="67"/>
      <c r="AC81" s="92"/>
      <c r="AD81" s="92"/>
      <c r="AE81" s="158"/>
      <c r="AF81" s="159" t="str">
        <f t="shared" si="27"/>
        <v/>
      </c>
      <c r="AG81" s="62" t="str">
        <f>IF(AD81="","",VLOOKUP(AD81,'Habitat Matrix'!$B$2:$D$261,2,FALSE))</f>
        <v/>
      </c>
      <c r="AH81" s="71" t="str">
        <f>IF(AG81="","",VLOOKUP(AG81,Functionality!$B$11:$C$16,2,FALSE))</f>
        <v/>
      </c>
      <c r="AI81" s="63"/>
      <c r="AJ81" s="222" t="str">
        <f>IF(AI81="","",IF(OR(C81=Functionality!$I$5,'Unit Calculation'!C81=Functionality!$H$5),VLOOKUP(AI81,Functionality!$E$20:$F$26,2,FALSE),VLOOKUP(AI81,Functionality!$B$20:$C$26,2,FALSE)))</f>
        <v/>
      </c>
      <c r="AK81" s="63"/>
      <c r="AL81" s="222" t="str">
        <f>IF(AK81="","",VLOOKUP(AK81,Functionality!$B$30:$C$32,2,FALSE))</f>
        <v/>
      </c>
      <c r="AM81" s="63"/>
      <c r="AN81" s="222" t="str">
        <f>IF(AM81="","",VLOOKUP(AM81,Functionality!$B$36:$C$38,2,FALSE))</f>
        <v/>
      </c>
      <c r="AO81" s="223" t="str">
        <f>IF(OR(AF81="",AG81="",AI81="",AK81="",AM81=""),"TBC",IF(OR(C81=Functionality!$H$3,(C81=Functionality!$I$3)),SUM(AF81*AH81*AJ81*AL81*AN81),"-"))</f>
        <v>TBC</v>
      </c>
      <c r="AP81" s="223" t="str">
        <f>IF(OR(AF81="",AG81="",AI81="",AK81="",AM81=""),"TBC",IF(OR(C81=Functionality!$H$4,(C81=Functionality!$I$4)),SUM(AF81*AH81*AJ81*AL81*AN81),"-"))</f>
        <v>TBC</v>
      </c>
      <c r="AQ81" s="223" t="str">
        <f>IF(OR(AF81="",AG81="",AI81="",AK81="",AM81=""),"TBC",IF(OR(C81=Functionality!$H$5,(C81=Functionality!$I$5)),SUM(AF81*AH81*AJ81*AL81*AN81),"-"))</f>
        <v>TBC</v>
      </c>
      <c r="AR81" s="63"/>
      <c r="AS81" s="222" t="str">
        <f>IF(AR81="","",VLOOKUP(AR81,Table14[],2,FALSE))</f>
        <v/>
      </c>
      <c r="AT81" s="63"/>
      <c r="AU81" s="222" t="str">
        <f>IF(AT81="","",VLOOKUP(AT81,Table16[],2,FALSE))</f>
        <v/>
      </c>
      <c r="AV81" s="63"/>
      <c r="AW81" s="71" t="str">
        <f>IF('Project Details'!$E$15=Functionality!$C$4,1,IF(AV81="","",VLOOKUP(AV81,Table15[],2,FALSE)))</f>
        <v/>
      </c>
      <c r="AX81" s="164" t="str">
        <f t="shared" si="31"/>
        <v>TBC</v>
      </c>
      <c r="AY81" s="164" t="str">
        <f t="shared" si="32"/>
        <v>TBC</v>
      </c>
      <c r="AZ81" s="164" t="str">
        <f t="shared" si="33"/>
        <v>TBC</v>
      </c>
      <c r="BA81" s="164" t="str">
        <f t="shared" si="28"/>
        <v>TBC</v>
      </c>
      <c r="BB81" s="164" t="str">
        <f t="shared" si="29"/>
        <v>TBC</v>
      </c>
      <c r="BC81" s="164" t="str">
        <f t="shared" si="30"/>
        <v>TBC</v>
      </c>
      <c r="BD81" s="175" t="s">
        <v>88</v>
      </c>
      <c r="BE81" s="175" t="s">
        <v>88</v>
      </c>
      <c r="BF81" s="175" t="s">
        <v>88</v>
      </c>
      <c r="BG81" s="164" t="str">
        <f>IF(OR(AX81="-"),"-",IF($AC81=Functionality!$K$4,AX81,IF($AC81=Functionality!$K$3,BA81,IF(AC81=Functionality!$K$5,BD81,"TBC"))))</f>
        <v>TBC</v>
      </c>
      <c r="BH81" s="164" t="str">
        <f>IF(OR(AY81="-"),"-",IF($AC81=Functionality!$K$4,AY81,IF($AC81=Functionality!$K$3,BB81,IF(AD81=Functionality!$K$5,BE81,"TBC"))))</f>
        <v>TBC</v>
      </c>
      <c r="BI81" s="164" t="str">
        <f>IF(OR(AZ81="-"),"-",IF($AC81=Functionality!$K$4,AZ81,IF($AC81=Functionality!$K$3,BC81,IF(AE81=Functionality!$K$5,BF81,"TBC"))))</f>
        <v>TBC</v>
      </c>
      <c r="BJ81" s="173"/>
      <c r="BK81" s="164" t="str">
        <f t="shared" si="19"/>
        <v>TBC</v>
      </c>
      <c r="BL81" s="164" t="str">
        <f t="shared" si="20"/>
        <v>TBC</v>
      </c>
      <c r="BM81" s="164" t="str">
        <f t="shared" si="21"/>
        <v>TBC</v>
      </c>
      <c r="BN81" s="176"/>
      <c r="BO81" s="164" t="str">
        <f t="shared" si="22"/>
        <v>TBC</v>
      </c>
      <c r="BP81" s="164" t="str">
        <f t="shared" si="23"/>
        <v>TBC</v>
      </c>
      <c r="BQ81" s="164" t="str">
        <f t="shared" si="24"/>
        <v>TBC</v>
      </c>
      <c r="BR81" s="67"/>
      <c r="BS81" s="91"/>
      <c r="BT81" s="9"/>
    </row>
    <row r="82" spans="2:72" ht="30" customHeight="1" x14ac:dyDescent="0.35">
      <c r="B82" s="89">
        <v>71</v>
      </c>
      <c r="C82" s="92"/>
      <c r="D82" s="92"/>
      <c r="E82" s="158"/>
      <c r="F82" s="159" t="str">
        <f t="shared" si="25"/>
        <v/>
      </c>
      <c r="G82" s="62" t="str">
        <f>IF(D82="","",VLOOKUP(D82,'Habitat Matrix'!$B$2:$D$261,2,FALSE))</f>
        <v/>
      </c>
      <c r="H82" s="71" t="str">
        <f>IF(G82="","",VLOOKUP(G82,Functionality!$B$11:$C$16,2,FALSE))</f>
        <v/>
      </c>
      <c r="I82" s="63"/>
      <c r="J82" s="222" t="str">
        <f>IF(I82="","",IF(OR(C82=Functionality!$I$5,'Unit Calculation'!C82=Functionality!$H$5),VLOOKUP(I82,Functionality!$E$20:$F$26,2,FALSE),VLOOKUP(I82,Functionality!$B$20:$C$26,2,FALSE)))</f>
        <v/>
      </c>
      <c r="K82" s="63"/>
      <c r="L82" s="222" t="str">
        <f>IF(K82="","",VLOOKUP(K82,Functionality!$B$30:$C$32,2,FALSE))</f>
        <v/>
      </c>
      <c r="M82" s="63"/>
      <c r="N82" s="71" t="str">
        <f>IF(M82="","",VLOOKUP(M82,Functionality!$B$36:$C$38,2,FALSE))</f>
        <v/>
      </c>
      <c r="O82" s="164" t="str">
        <f>IF(OR(F82="",G82="",I82="",K82="",M82=""),"TBC",IF(OR(C82=Functionality!$H$3,(C82=Functionality!$I$3)),SUM(F82*H82*J82*L82*N82),"-"))</f>
        <v>TBC</v>
      </c>
      <c r="P82" s="164" t="str">
        <f>IF(OR(F82="",G82="",I82="",K82="",M82=""),"TBC",IF(OR(C82=Functionality!$H$4,(C82=Functionality!$I$4)),SUM(F82*H82*J82*L82*N82),"-"))</f>
        <v>TBC</v>
      </c>
      <c r="Q82" s="164" t="str">
        <f>IF(OR(F82="",G82="",I82="",K82="",M82=""),"TBC",IF(OR(C82=Functionality!$H$5,(C82=Functionality!$I$5)),SUM(F82*H82*J82*L82*N82),"-"))</f>
        <v>TBC</v>
      </c>
      <c r="R82" s="67"/>
      <c r="S82" s="158"/>
      <c r="T82" s="159" t="str">
        <f t="shared" si="26"/>
        <v/>
      </c>
      <c r="U82" s="164" t="str">
        <f t="shared" si="18"/>
        <v>TBC</v>
      </c>
      <c r="V82" s="164" t="str">
        <f>IF(O82="TBC","TBC",IF(T82="","TBC",IF(OR(C82=Functionality!$H$3,(C82=Functionality!$I$3)),SUM(T82*H82*J82*L82*N82),"-")))</f>
        <v>TBC</v>
      </c>
      <c r="W82" s="164" t="str">
        <f>IF(O82="TBC","TBC",IF(T82="","TBC",IF(OR(C82=Functionality!$H$3,(C82=Functionality!$I$3)),SUM(U82*H82*J82*L82*N82),"-")))</f>
        <v>TBC</v>
      </c>
      <c r="X82" s="164" t="str">
        <f>IF(P82="TBC","TBC",IF(T82="","TBC",IF(OR(C82=Functionality!$H$4,(C82=Functionality!$I$4)),SUM(T82*H82*J82*L82*N82),"-")))</f>
        <v>TBC</v>
      </c>
      <c r="Y82" s="164" t="str">
        <f>IF(P82="TBC","TBC",IF(T82="","TBC",IF(OR(C82=Functionality!$H$4,(C82=Functionality!$I$4)),SUM(U82*H82*J82*L82*N82),"-")))</f>
        <v>TBC</v>
      </c>
      <c r="Z82" s="164" t="str">
        <f>IF(Q82="TBC","TBC",IF(T82="","TBC",IF(OR(C82=Functionality!$H$5,(C82=Functionality!$I$5)),SUM(T82*H82*J82*L82*N82),"-")))</f>
        <v>TBC</v>
      </c>
      <c r="AA82" s="164" t="str">
        <f>IF(Q82="TBC","TBC",IF(T82="","TBC",IF(OR(C82=Functionality!$H$5,(C82=Functionality!$I$5)),SUM(U82*H82*J82*L82*N82),"-")))</f>
        <v>TBC</v>
      </c>
      <c r="AB82" s="67"/>
      <c r="AC82" s="92"/>
      <c r="AD82" s="92"/>
      <c r="AE82" s="158"/>
      <c r="AF82" s="159" t="str">
        <f t="shared" si="27"/>
        <v/>
      </c>
      <c r="AG82" s="62" t="str">
        <f>IF(AD82="","",VLOOKUP(AD82,'Habitat Matrix'!$B$2:$D$261,2,FALSE))</f>
        <v/>
      </c>
      <c r="AH82" s="71" t="str">
        <f>IF(AG82="","",VLOOKUP(AG82,Functionality!$B$11:$C$16,2,FALSE))</f>
        <v/>
      </c>
      <c r="AI82" s="63"/>
      <c r="AJ82" s="222" t="str">
        <f>IF(AI82="","",IF(OR(C82=Functionality!$I$5,'Unit Calculation'!C82=Functionality!$H$5),VLOOKUP(AI82,Functionality!$E$20:$F$26,2,FALSE),VLOOKUP(AI82,Functionality!$B$20:$C$26,2,FALSE)))</f>
        <v/>
      </c>
      <c r="AK82" s="63"/>
      <c r="AL82" s="222" t="str">
        <f>IF(AK82="","",VLOOKUP(AK82,Functionality!$B$30:$C$32,2,FALSE))</f>
        <v/>
      </c>
      <c r="AM82" s="63"/>
      <c r="AN82" s="222" t="str">
        <f>IF(AM82="","",VLOOKUP(AM82,Functionality!$B$36:$C$38,2,FALSE))</f>
        <v/>
      </c>
      <c r="AO82" s="223" t="str">
        <f>IF(OR(AF82="",AG82="",AI82="",AK82="",AM82=""),"TBC",IF(OR(C82=Functionality!$H$3,(C82=Functionality!$I$3)),SUM(AF82*AH82*AJ82*AL82*AN82),"-"))</f>
        <v>TBC</v>
      </c>
      <c r="AP82" s="223" t="str">
        <f>IF(OR(AF82="",AG82="",AI82="",AK82="",AM82=""),"TBC",IF(OR(C82=Functionality!$H$4,(C82=Functionality!$I$4)),SUM(AF82*AH82*AJ82*AL82*AN82),"-"))</f>
        <v>TBC</v>
      </c>
      <c r="AQ82" s="223" t="str">
        <f>IF(OR(AF82="",AG82="",AI82="",AK82="",AM82=""),"TBC",IF(OR(C82=Functionality!$H$5,(C82=Functionality!$I$5)),SUM(AF82*AH82*AJ82*AL82*AN82),"-"))</f>
        <v>TBC</v>
      </c>
      <c r="AR82" s="63"/>
      <c r="AS82" s="222" t="str">
        <f>IF(AR82="","",VLOOKUP(AR82,Table14[],2,FALSE))</f>
        <v/>
      </c>
      <c r="AT82" s="63"/>
      <c r="AU82" s="222" t="str">
        <f>IF(AT82="","",VLOOKUP(AT82,Table16[],2,FALSE))</f>
        <v/>
      </c>
      <c r="AV82" s="63"/>
      <c r="AW82" s="71" t="str">
        <f>IF('Project Details'!$E$15=Functionality!$C$4,1,IF(AV82="","",VLOOKUP(AV82,Table15[],2,FALSE)))</f>
        <v/>
      </c>
      <c r="AX82" s="164" t="str">
        <f t="shared" si="31"/>
        <v>TBC</v>
      </c>
      <c r="AY82" s="164" t="str">
        <f t="shared" si="32"/>
        <v>TBC</v>
      </c>
      <c r="AZ82" s="164" t="str">
        <f t="shared" si="33"/>
        <v>TBC</v>
      </c>
      <c r="BA82" s="164" t="str">
        <f t="shared" si="28"/>
        <v>TBC</v>
      </c>
      <c r="BB82" s="164" t="str">
        <f t="shared" si="29"/>
        <v>TBC</v>
      </c>
      <c r="BC82" s="164" t="str">
        <f t="shared" si="30"/>
        <v>TBC</v>
      </c>
      <c r="BD82" s="175" t="s">
        <v>88</v>
      </c>
      <c r="BE82" s="175" t="s">
        <v>88</v>
      </c>
      <c r="BF82" s="175" t="s">
        <v>88</v>
      </c>
      <c r="BG82" s="164" t="str">
        <f>IF(OR(AX82="-"),"-",IF($AC82=Functionality!$K$4,AX82,IF($AC82=Functionality!$K$3,BA82,IF(AC82=Functionality!$K$5,BD82,"TBC"))))</f>
        <v>TBC</v>
      </c>
      <c r="BH82" s="164" t="str">
        <f>IF(OR(AY82="-"),"-",IF($AC82=Functionality!$K$4,AY82,IF($AC82=Functionality!$K$3,BB82,IF(AD82=Functionality!$K$5,BE82,"TBC"))))</f>
        <v>TBC</v>
      </c>
      <c r="BI82" s="164" t="str">
        <f>IF(OR(AZ82="-"),"-",IF($AC82=Functionality!$K$4,AZ82,IF($AC82=Functionality!$K$3,BC82,IF(AE82=Functionality!$K$5,BF82,"TBC"))))</f>
        <v>TBC</v>
      </c>
      <c r="BJ82" s="173"/>
      <c r="BK82" s="164" t="str">
        <f t="shared" si="19"/>
        <v>TBC</v>
      </c>
      <c r="BL82" s="164" t="str">
        <f t="shared" si="20"/>
        <v>TBC</v>
      </c>
      <c r="BM82" s="164" t="str">
        <f t="shared" si="21"/>
        <v>TBC</v>
      </c>
      <c r="BN82" s="176"/>
      <c r="BO82" s="164" t="str">
        <f t="shared" si="22"/>
        <v>TBC</v>
      </c>
      <c r="BP82" s="164" t="str">
        <f t="shared" si="23"/>
        <v>TBC</v>
      </c>
      <c r="BQ82" s="164" t="str">
        <f t="shared" si="24"/>
        <v>TBC</v>
      </c>
      <c r="BR82" s="67"/>
      <c r="BS82" s="91"/>
      <c r="BT82" s="9"/>
    </row>
    <row r="83" spans="2:72" ht="30" customHeight="1" x14ac:dyDescent="0.35">
      <c r="B83" s="89">
        <v>72</v>
      </c>
      <c r="C83" s="92"/>
      <c r="D83" s="92"/>
      <c r="E83" s="158"/>
      <c r="F83" s="159" t="str">
        <f t="shared" si="25"/>
        <v/>
      </c>
      <c r="G83" s="62" t="str">
        <f>IF(D83="","",VLOOKUP(D83,'Habitat Matrix'!$B$2:$D$261,2,FALSE))</f>
        <v/>
      </c>
      <c r="H83" s="71" t="str">
        <f>IF(G83="","",VLOOKUP(G83,Functionality!$B$11:$C$16,2,FALSE))</f>
        <v/>
      </c>
      <c r="I83" s="63"/>
      <c r="J83" s="222" t="str">
        <f>IF(I83="","",IF(OR(C83=Functionality!$I$5,'Unit Calculation'!C83=Functionality!$H$5),VLOOKUP(I83,Functionality!$E$20:$F$26,2,FALSE),VLOOKUP(I83,Functionality!$B$20:$C$26,2,FALSE)))</f>
        <v/>
      </c>
      <c r="K83" s="63"/>
      <c r="L83" s="222" t="str">
        <f>IF(K83="","",VLOOKUP(K83,Functionality!$B$30:$C$32,2,FALSE))</f>
        <v/>
      </c>
      <c r="M83" s="63"/>
      <c r="N83" s="71" t="str">
        <f>IF(M83="","",VLOOKUP(M83,Functionality!$B$36:$C$38,2,FALSE))</f>
        <v/>
      </c>
      <c r="O83" s="164" t="str">
        <f>IF(OR(F83="",G83="",I83="",K83="",M83=""),"TBC",IF(OR(C83=Functionality!$H$3,(C83=Functionality!$I$3)),SUM(F83*H83*J83*L83*N83),"-"))</f>
        <v>TBC</v>
      </c>
      <c r="P83" s="164" t="str">
        <f>IF(OR(F83="",G83="",I83="",K83="",M83=""),"TBC",IF(OR(C83=Functionality!$H$4,(C83=Functionality!$I$4)),SUM(F83*H83*J83*L83*N83),"-"))</f>
        <v>TBC</v>
      </c>
      <c r="Q83" s="164" t="str">
        <f>IF(OR(F83="",G83="",I83="",K83="",M83=""),"TBC",IF(OR(C83=Functionality!$H$5,(C83=Functionality!$I$5)),SUM(F83*H83*J83*L83*N83),"-"))</f>
        <v>TBC</v>
      </c>
      <c r="R83" s="67"/>
      <c r="S83" s="158"/>
      <c r="T83" s="159" t="str">
        <f t="shared" si="26"/>
        <v/>
      </c>
      <c r="U83" s="164" t="str">
        <f t="shared" si="18"/>
        <v>TBC</v>
      </c>
      <c r="V83" s="164" t="str">
        <f>IF(O83="TBC","TBC",IF(T83="","TBC",IF(OR(C83=Functionality!$H$3,(C83=Functionality!$I$3)),SUM(T83*H83*J83*L83*N83),"-")))</f>
        <v>TBC</v>
      </c>
      <c r="W83" s="164" t="str">
        <f>IF(O83="TBC","TBC",IF(T83="","TBC",IF(OR(C83=Functionality!$H$3,(C83=Functionality!$I$3)),SUM(U83*H83*J83*L83*N83),"-")))</f>
        <v>TBC</v>
      </c>
      <c r="X83" s="164" t="str">
        <f>IF(P83="TBC","TBC",IF(T83="","TBC",IF(OR(C83=Functionality!$H$4,(C83=Functionality!$I$4)),SUM(T83*H83*J83*L83*N83),"-")))</f>
        <v>TBC</v>
      </c>
      <c r="Y83" s="164" t="str">
        <f>IF(P83="TBC","TBC",IF(T83="","TBC",IF(OR(C83=Functionality!$H$4,(C83=Functionality!$I$4)),SUM(U83*H83*J83*L83*N83),"-")))</f>
        <v>TBC</v>
      </c>
      <c r="Z83" s="164" t="str">
        <f>IF(Q83="TBC","TBC",IF(T83="","TBC",IF(OR(C83=Functionality!$H$5,(C83=Functionality!$I$5)),SUM(T83*H83*J83*L83*N83),"-")))</f>
        <v>TBC</v>
      </c>
      <c r="AA83" s="164" t="str">
        <f>IF(Q83="TBC","TBC",IF(T83="","TBC",IF(OR(C83=Functionality!$H$5,(C83=Functionality!$I$5)),SUM(U83*H83*J83*L83*N83),"-")))</f>
        <v>TBC</v>
      </c>
      <c r="AB83" s="67"/>
      <c r="AC83" s="92"/>
      <c r="AD83" s="92"/>
      <c r="AE83" s="158"/>
      <c r="AF83" s="159" t="str">
        <f t="shared" si="27"/>
        <v/>
      </c>
      <c r="AG83" s="62" t="str">
        <f>IF(AD83="","",VLOOKUP(AD83,'Habitat Matrix'!$B$2:$D$261,2,FALSE))</f>
        <v/>
      </c>
      <c r="AH83" s="71" t="str">
        <f>IF(AG83="","",VLOOKUP(AG83,Functionality!$B$11:$C$16,2,FALSE))</f>
        <v/>
      </c>
      <c r="AI83" s="63"/>
      <c r="AJ83" s="222" t="str">
        <f>IF(AI83="","",IF(OR(C83=Functionality!$I$5,'Unit Calculation'!C83=Functionality!$H$5),VLOOKUP(AI83,Functionality!$E$20:$F$26,2,FALSE),VLOOKUP(AI83,Functionality!$B$20:$C$26,2,FALSE)))</f>
        <v/>
      </c>
      <c r="AK83" s="63"/>
      <c r="AL83" s="222" t="str">
        <f>IF(AK83="","",VLOOKUP(AK83,Functionality!$B$30:$C$32,2,FALSE))</f>
        <v/>
      </c>
      <c r="AM83" s="63"/>
      <c r="AN83" s="222" t="str">
        <f>IF(AM83="","",VLOOKUP(AM83,Functionality!$B$36:$C$38,2,FALSE))</f>
        <v/>
      </c>
      <c r="AO83" s="223" t="str">
        <f>IF(OR(AF83="",AG83="",AI83="",AK83="",AM83=""),"TBC",IF(OR(C83=Functionality!$H$3,(C83=Functionality!$I$3)),SUM(AF83*AH83*AJ83*AL83*AN83),"-"))</f>
        <v>TBC</v>
      </c>
      <c r="AP83" s="223" t="str">
        <f>IF(OR(AF83="",AG83="",AI83="",AK83="",AM83=""),"TBC",IF(OR(C83=Functionality!$H$4,(C83=Functionality!$I$4)),SUM(AF83*AH83*AJ83*AL83*AN83),"-"))</f>
        <v>TBC</v>
      </c>
      <c r="AQ83" s="223" t="str">
        <f>IF(OR(AF83="",AG83="",AI83="",AK83="",AM83=""),"TBC",IF(OR(C83=Functionality!$H$5,(C83=Functionality!$I$5)),SUM(AF83*AH83*AJ83*AL83*AN83),"-"))</f>
        <v>TBC</v>
      </c>
      <c r="AR83" s="63"/>
      <c r="AS83" s="222" t="str">
        <f>IF(AR83="","",VLOOKUP(AR83,Table14[],2,FALSE))</f>
        <v/>
      </c>
      <c r="AT83" s="63"/>
      <c r="AU83" s="222" t="str">
        <f>IF(AT83="","",VLOOKUP(AT83,Table16[],2,FALSE))</f>
        <v/>
      </c>
      <c r="AV83" s="63"/>
      <c r="AW83" s="71" t="str">
        <f>IF('Project Details'!$E$15=Functionality!$C$4,1,IF(AV83="","",VLOOKUP(AV83,Table15[],2,FALSE)))</f>
        <v/>
      </c>
      <c r="AX83" s="164" t="str">
        <f t="shared" si="31"/>
        <v>TBC</v>
      </c>
      <c r="AY83" s="164" t="str">
        <f t="shared" si="32"/>
        <v>TBC</v>
      </c>
      <c r="AZ83" s="164" t="str">
        <f t="shared" si="33"/>
        <v>TBC</v>
      </c>
      <c r="BA83" s="164" t="str">
        <f t="shared" si="28"/>
        <v>TBC</v>
      </c>
      <c r="BB83" s="164" t="str">
        <f t="shared" si="29"/>
        <v>TBC</v>
      </c>
      <c r="BC83" s="164" t="str">
        <f t="shared" si="30"/>
        <v>TBC</v>
      </c>
      <c r="BD83" s="175" t="s">
        <v>88</v>
      </c>
      <c r="BE83" s="175" t="s">
        <v>88</v>
      </c>
      <c r="BF83" s="175" t="s">
        <v>88</v>
      </c>
      <c r="BG83" s="164" t="str">
        <f>IF(OR(AX83="-"),"-",IF($AC83=Functionality!$K$4,AX83,IF($AC83=Functionality!$K$3,BA83,IF(AC83=Functionality!$K$5,BD83,"TBC"))))</f>
        <v>TBC</v>
      </c>
      <c r="BH83" s="164" t="str">
        <f>IF(OR(AY83="-"),"-",IF($AC83=Functionality!$K$4,AY83,IF($AC83=Functionality!$K$3,BB83,IF(AD83=Functionality!$K$5,BE83,"TBC"))))</f>
        <v>TBC</v>
      </c>
      <c r="BI83" s="164" t="str">
        <f>IF(OR(AZ83="-"),"-",IF($AC83=Functionality!$K$4,AZ83,IF($AC83=Functionality!$K$3,BC83,IF(AE83=Functionality!$K$5,BF83,"TBC"))))</f>
        <v>TBC</v>
      </c>
      <c r="BJ83" s="173"/>
      <c r="BK83" s="164" t="str">
        <f t="shared" si="19"/>
        <v>TBC</v>
      </c>
      <c r="BL83" s="164" t="str">
        <f t="shared" si="20"/>
        <v>TBC</v>
      </c>
      <c r="BM83" s="164" t="str">
        <f t="shared" si="21"/>
        <v>TBC</v>
      </c>
      <c r="BN83" s="176"/>
      <c r="BO83" s="164" t="str">
        <f t="shared" si="22"/>
        <v>TBC</v>
      </c>
      <c r="BP83" s="164" t="str">
        <f t="shared" si="23"/>
        <v>TBC</v>
      </c>
      <c r="BQ83" s="164" t="str">
        <f t="shared" si="24"/>
        <v>TBC</v>
      </c>
      <c r="BR83" s="67"/>
      <c r="BS83" s="91"/>
      <c r="BT83" s="9"/>
    </row>
    <row r="84" spans="2:72" ht="30" customHeight="1" x14ac:dyDescent="0.35">
      <c r="B84" s="89">
        <v>73</v>
      </c>
      <c r="C84" s="92"/>
      <c r="D84" s="92"/>
      <c r="E84" s="158"/>
      <c r="F84" s="159" t="str">
        <f t="shared" si="25"/>
        <v/>
      </c>
      <c r="G84" s="62" t="str">
        <f>IF(D84="","",VLOOKUP(D84,'Habitat Matrix'!$B$2:$D$261,2,FALSE))</f>
        <v/>
      </c>
      <c r="H84" s="71" t="str">
        <f>IF(G84="","",VLOOKUP(G84,Functionality!$B$11:$C$16,2,FALSE))</f>
        <v/>
      </c>
      <c r="I84" s="63"/>
      <c r="J84" s="222" t="str">
        <f>IF(I84="","",IF(OR(C84=Functionality!$I$5,'Unit Calculation'!C84=Functionality!$H$5),VLOOKUP(I84,Functionality!$E$20:$F$26,2,FALSE),VLOOKUP(I84,Functionality!$B$20:$C$26,2,FALSE)))</f>
        <v/>
      </c>
      <c r="K84" s="63"/>
      <c r="L84" s="222" t="str">
        <f>IF(K84="","",VLOOKUP(K84,Functionality!$B$30:$C$32,2,FALSE))</f>
        <v/>
      </c>
      <c r="M84" s="63"/>
      <c r="N84" s="71" t="str">
        <f>IF(M84="","",VLOOKUP(M84,Functionality!$B$36:$C$38,2,FALSE))</f>
        <v/>
      </c>
      <c r="O84" s="164" t="str">
        <f>IF(OR(F84="",G84="",I84="",K84="",M84=""),"TBC",IF(OR(C84=Functionality!$H$3,(C84=Functionality!$I$3)),SUM(F84*H84*J84*L84*N84),"-"))</f>
        <v>TBC</v>
      </c>
      <c r="P84" s="164" t="str">
        <f>IF(OR(F84="",G84="",I84="",K84="",M84=""),"TBC",IF(OR(C84=Functionality!$H$4,(C84=Functionality!$I$4)),SUM(F84*H84*J84*L84*N84),"-"))</f>
        <v>TBC</v>
      </c>
      <c r="Q84" s="164" t="str">
        <f>IF(OR(F84="",G84="",I84="",K84="",M84=""),"TBC",IF(OR(C84=Functionality!$H$5,(C84=Functionality!$I$5)),SUM(F84*H84*J84*L84*N84),"-"))</f>
        <v>TBC</v>
      </c>
      <c r="R84" s="67"/>
      <c r="S84" s="158"/>
      <c r="T84" s="159" t="str">
        <f t="shared" si="26"/>
        <v/>
      </c>
      <c r="U84" s="164" t="str">
        <f t="shared" si="18"/>
        <v>TBC</v>
      </c>
      <c r="V84" s="164" t="str">
        <f>IF(O84="TBC","TBC",IF(T84="","TBC",IF(OR(C84=Functionality!$H$3,(C84=Functionality!$I$3)),SUM(T84*H84*J84*L84*N84),"-")))</f>
        <v>TBC</v>
      </c>
      <c r="W84" s="164" t="str">
        <f>IF(O84="TBC","TBC",IF(T84="","TBC",IF(OR(C84=Functionality!$H$3,(C84=Functionality!$I$3)),SUM(U84*H84*J84*L84*N84),"-")))</f>
        <v>TBC</v>
      </c>
      <c r="X84" s="164" t="str">
        <f>IF(P84="TBC","TBC",IF(T84="","TBC",IF(OR(C84=Functionality!$H$4,(C84=Functionality!$I$4)),SUM(T84*H84*J84*L84*N84),"-")))</f>
        <v>TBC</v>
      </c>
      <c r="Y84" s="164" t="str">
        <f>IF(P84="TBC","TBC",IF(T84="","TBC",IF(OR(C84=Functionality!$H$4,(C84=Functionality!$I$4)),SUM(U84*H84*J84*L84*N84),"-")))</f>
        <v>TBC</v>
      </c>
      <c r="Z84" s="164" t="str">
        <f>IF(Q84="TBC","TBC",IF(T84="","TBC",IF(OR(C84=Functionality!$H$5,(C84=Functionality!$I$5)),SUM(T84*H84*J84*L84*N84),"-")))</f>
        <v>TBC</v>
      </c>
      <c r="AA84" s="164" t="str">
        <f>IF(Q84="TBC","TBC",IF(T84="","TBC",IF(OR(C84=Functionality!$H$5,(C84=Functionality!$I$5)),SUM(U84*H84*J84*L84*N84),"-")))</f>
        <v>TBC</v>
      </c>
      <c r="AB84" s="67"/>
      <c r="AC84" s="92"/>
      <c r="AD84" s="92"/>
      <c r="AE84" s="158"/>
      <c r="AF84" s="159" t="str">
        <f t="shared" si="27"/>
        <v/>
      </c>
      <c r="AG84" s="62" t="str">
        <f>IF(AD84="","",VLOOKUP(AD84,'Habitat Matrix'!$B$2:$D$261,2,FALSE))</f>
        <v/>
      </c>
      <c r="AH84" s="71" t="str">
        <f>IF(AG84="","",VLOOKUP(AG84,Functionality!$B$11:$C$16,2,FALSE))</f>
        <v/>
      </c>
      <c r="AI84" s="63"/>
      <c r="AJ84" s="222" t="str">
        <f>IF(AI84="","",IF(OR(C84=Functionality!$I$5,'Unit Calculation'!C84=Functionality!$H$5),VLOOKUP(AI84,Functionality!$E$20:$F$26,2,FALSE),VLOOKUP(AI84,Functionality!$B$20:$C$26,2,FALSE)))</f>
        <v/>
      </c>
      <c r="AK84" s="63"/>
      <c r="AL84" s="222" t="str">
        <f>IF(AK84="","",VLOOKUP(AK84,Functionality!$B$30:$C$32,2,FALSE))</f>
        <v/>
      </c>
      <c r="AM84" s="63"/>
      <c r="AN84" s="222" t="str">
        <f>IF(AM84="","",VLOOKUP(AM84,Functionality!$B$36:$C$38,2,FALSE))</f>
        <v/>
      </c>
      <c r="AO84" s="223" t="str">
        <f>IF(OR(AF84="",AG84="",AI84="",AK84="",AM84=""),"TBC",IF(OR(C84=Functionality!$H$3,(C84=Functionality!$I$3)),SUM(AF84*AH84*AJ84*AL84*AN84),"-"))</f>
        <v>TBC</v>
      </c>
      <c r="AP84" s="223" t="str">
        <f>IF(OR(AF84="",AG84="",AI84="",AK84="",AM84=""),"TBC",IF(OR(C84=Functionality!$H$4,(C84=Functionality!$I$4)),SUM(AF84*AH84*AJ84*AL84*AN84),"-"))</f>
        <v>TBC</v>
      </c>
      <c r="AQ84" s="223" t="str">
        <f>IF(OR(AF84="",AG84="",AI84="",AK84="",AM84=""),"TBC",IF(OR(C84=Functionality!$H$5,(C84=Functionality!$I$5)),SUM(AF84*AH84*AJ84*AL84*AN84),"-"))</f>
        <v>TBC</v>
      </c>
      <c r="AR84" s="63"/>
      <c r="AS84" s="222" t="str">
        <f>IF(AR84="","",VLOOKUP(AR84,Table14[],2,FALSE))</f>
        <v/>
      </c>
      <c r="AT84" s="63"/>
      <c r="AU84" s="222" t="str">
        <f>IF(AT84="","",VLOOKUP(AT84,Table16[],2,FALSE))</f>
        <v/>
      </c>
      <c r="AV84" s="63"/>
      <c r="AW84" s="71" t="str">
        <f>IF('Project Details'!$E$15=Functionality!$C$4,1,IF(AV84="","",VLOOKUP(AV84,Table15[],2,FALSE)))</f>
        <v/>
      </c>
      <c r="AX84" s="164" t="str">
        <f t="shared" si="31"/>
        <v>TBC</v>
      </c>
      <c r="AY84" s="164" t="str">
        <f t="shared" si="32"/>
        <v>TBC</v>
      </c>
      <c r="AZ84" s="164" t="str">
        <f t="shared" si="33"/>
        <v>TBC</v>
      </c>
      <c r="BA84" s="164" t="str">
        <f t="shared" si="28"/>
        <v>TBC</v>
      </c>
      <c r="BB84" s="164" t="str">
        <f t="shared" si="29"/>
        <v>TBC</v>
      </c>
      <c r="BC84" s="164" t="str">
        <f t="shared" si="30"/>
        <v>TBC</v>
      </c>
      <c r="BD84" s="175" t="s">
        <v>88</v>
      </c>
      <c r="BE84" s="175" t="s">
        <v>88</v>
      </c>
      <c r="BF84" s="175" t="s">
        <v>88</v>
      </c>
      <c r="BG84" s="164" t="str">
        <f>IF(OR(AX84="-"),"-",IF($AC84=Functionality!$K$4,AX84,IF($AC84=Functionality!$K$3,BA84,IF(AC84=Functionality!$K$5,BD84,"TBC"))))</f>
        <v>TBC</v>
      </c>
      <c r="BH84" s="164" t="str">
        <f>IF(OR(AY84="-"),"-",IF($AC84=Functionality!$K$4,AY84,IF($AC84=Functionality!$K$3,BB84,IF(AD84=Functionality!$K$5,BE84,"TBC"))))</f>
        <v>TBC</v>
      </c>
      <c r="BI84" s="164" t="str">
        <f>IF(OR(AZ84="-"),"-",IF($AC84=Functionality!$K$4,AZ84,IF($AC84=Functionality!$K$3,BC84,IF(AE84=Functionality!$K$5,BF84,"TBC"))))</f>
        <v>TBC</v>
      </c>
      <c r="BJ84" s="173"/>
      <c r="BK84" s="164" t="str">
        <f t="shared" si="19"/>
        <v>TBC</v>
      </c>
      <c r="BL84" s="164" t="str">
        <f t="shared" si="20"/>
        <v>TBC</v>
      </c>
      <c r="BM84" s="164" t="str">
        <f t="shared" si="21"/>
        <v>TBC</v>
      </c>
      <c r="BN84" s="176"/>
      <c r="BO84" s="164" t="str">
        <f t="shared" si="22"/>
        <v>TBC</v>
      </c>
      <c r="BP84" s="164" t="str">
        <f t="shared" si="23"/>
        <v>TBC</v>
      </c>
      <c r="BQ84" s="164" t="str">
        <f t="shared" si="24"/>
        <v>TBC</v>
      </c>
      <c r="BR84" s="67"/>
      <c r="BS84" s="91"/>
      <c r="BT84" s="9"/>
    </row>
    <row r="85" spans="2:72" ht="30" customHeight="1" x14ac:dyDescent="0.35">
      <c r="B85" s="89">
        <v>74</v>
      </c>
      <c r="C85" s="92"/>
      <c r="D85" s="92"/>
      <c r="E85" s="158"/>
      <c r="F85" s="159" t="str">
        <f t="shared" si="25"/>
        <v/>
      </c>
      <c r="G85" s="62" t="str">
        <f>IF(D85="","",VLOOKUP(D85,'Habitat Matrix'!$B$2:$D$261,2,FALSE))</f>
        <v/>
      </c>
      <c r="H85" s="71" t="str">
        <f>IF(G85="","",VLOOKUP(G85,Functionality!$B$11:$C$16,2,FALSE))</f>
        <v/>
      </c>
      <c r="I85" s="63"/>
      <c r="J85" s="222" t="str">
        <f>IF(I85="","",IF(OR(C85=Functionality!$I$5,'Unit Calculation'!C85=Functionality!$H$5),VLOOKUP(I85,Functionality!$E$20:$F$26,2,FALSE),VLOOKUP(I85,Functionality!$B$20:$C$26,2,FALSE)))</f>
        <v/>
      </c>
      <c r="K85" s="63"/>
      <c r="L85" s="222" t="str">
        <f>IF(K85="","",VLOOKUP(K85,Functionality!$B$30:$C$32,2,FALSE))</f>
        <v/>
      </c>
      <c r="M85" s="63"/>
      <c r="N85" s="71" t="str">
        <f>IF(M85="","",VLOOKUP(M85,Functionality!$B$36:$C$38,2,FALSE))</f>
        <v/>
      </c>
      <c r="O85" s="164" t="str">
        <f>IF(OR(F85="",G85="",I85="",K85="",M85=""),"TBC",IF(OR(C85=Functionality!$H$3,(C85=Functionality!$I$3)),SUM(F85*H85*J85*L85*N85),"-"))</f>
        <v>TBC</v>
      </c>
      <c r="P85" s="164" t="str">
        <f>IF(OR(F85="",G85="",I85="",K85="",M85=""),"TBC",IF(OR(C85=Functionality!$H$4,(C85=Functionality!$I$4)),SUM(F85*H85*J85*L85*N85),"-"))</f>
        <v>TBC</v>
      </c>
      <c r="Q85" s="164" t="str">
        <f>IF(OR(F85="",G85="",I85="",K85="",M85=""),"TBC",IF(OR(C85=Functionality!$H$5,(C85=Functionality!$I$5)),SUM(F85*H85*J85*L85*N85),"-"))</f>
        <v>TBC</v>
      </c>
      <c r="R85" s="67"/>
      <c r="S85" s="158"/>
      <c r="T85" s="159" t="str">
        <f t="shared" si="26"/>
        <v/>
      </c>
      <c r="U85" s="164" t="str">
        <f t="shared" si="18"/>
        <v>TBC</v>
      </c>
      <c r="V85" s="164" t="str">
        <f>IF(O85="TBC","TBC",IF(T85="","TBC",IF(OR(C85=Functionality!$H$3,(C85=Functionality!$I$3)),SUM(T85*H85*J85*L85*N85),"-")))</f>
        <v>TBC</v>
      </c>
      <c r="W85" s="164" t="str">
        <f>IF(O85="TBC","TBC",IF(T85="","TBC",IF(OR(C85=Functionality!$H$3,(C85=Functionality!$I$3)),SUM(U85*H85*J85*L85*N85),"-")))</f>
        <v>TBC</v>
      </c>
      <c r="X85" s="164" t="str">
        <f>IF(P85="TBC","TBC",IF(T85="","TBC",IF(OR(C85=Functionality!$H$4,(C85=Functionality!$I$4)),SUM(T85*H85*J85*L85*N85),"-")))</f>
        <v>TBC</v>
      </c>
      <c r="Y85" s="164" t="str">
        <f>IF(P85="TBC","TBC",IF(T85="","TBC",IF(OR(C85=Functionality!$H$4,(C85=Functionality!$I$4)),SUM(U85*H85*J85*L85*N85),"-")))</f>
        <v>TBC</v>
      </c>
      <c r="Z85" s="164" t="str">
        <f>IF(Q85="TBC","TBC",IF(T85="","TBC",IF(OR(C85=Functionality!$H$5,(C85=Functionality!$I$5)),SUM(T85*H85*J85*L85*N85),"-")))</f>
        <v>TBC</v>
      </c>
      <c r="AA85" s="164" t="str">
        <f>IF(Q85="TBC","TBC",IF(T85="","TBC",IF(OR(C85=Functionality!$H$5,(C85=Functionality!$I$5)),SUM(U85*H85*J85*L85*N85),"-")))</f>
        <v>TBC</v>
      </c>
      <c r="AB85" s="67"/>
      <c r="AC85" s="92"/>
      <c r="AD85" s="92"/>
      <c r="AE85" s="158"/>
      <c r="AF85" s="159" t="str">
        <f t="shared" si="27"/>
        <v/>
      </c>
      <c r="AG85" s="62" t="str">
        <f>IF(AD85="","",VLOOKUP(AD85,'Habitat Matrix'!$B$2:$D$261,2,FALSE))</f>
        <v/>
      </c>
      <c r="AH85" s="71" t="str">
        <f>IF(AG85="","",VLOOKUP(AG85,Functionality!$B$11:$C$16,2,FALSE))</f>
        <v/>
      </c>
      <c r="AI85" s="63"/>
      <c r="AJ85" s="222" t="str">
        <f>IF(AI85="","",IF(OR(C85=Functionality!$I$5,'Unit Calculation'!C85=Functionality!$H$5),VLOOKUP(AI85,Functionality!$E$20:$F$26,2,FALSE),VLOOKUP(AI85,Functionality!$B$20:$C$26,2,FALSE)))</f>
        <v/>
      </c>
      <c r="AK85" s="63"/>
      <c r="AL85" s="222" t="str">
        <f>IF(AK85="","",VLOOKUP(AK85,Functionality!$B$30:$C$32,2,FALSE))</f>
        <v/>
      </c>
      <c r="AM85" s="63"/>
      <c r="AN85" s="222" t="str">
        <f>IF(AM85="","",VLOOKUP(AM85,Functionality!$B$36:$C$38,2,FALSE))</f>
        <v/>
      </c>
      <c r="AO85" s="223" t="str">
        <f>IF(OR(AF85="",AG85="",AI85="",AK85="",AM85=""),"TBC",IF(OR(C85=Functionality!$H$3,(C85=Functionality!$I$3)),SUM(AF85*AH85*AJ85*AL85*AN85),"-"))</f>
        <v>TBC</v>
      </c>
      <c r="AP85" s="223" t="str">
        <f>IF(OR(AF85="",AG85="",AI85="",AK85="",AM85=""),"TBC",IF(OR(C85=Functionality!$H$4,(C85=Functionality!$I$4)),SUM(AF85*AH85*AJ85*AL85*AN85),"-"))</f>
        <v>TBC</v>
      </c>
      <c r="AQ85" s="223" t="str">
        <f>IF(OR(AF85="",AG85="",AI85="",AK85="",AM85=""),"TBC",IF(OR(C85=Functionality!$H$5,(C85=Functionality!$I$5)),SUM(AF85*AH85*AJ85*AL85*AN85),"-"))</f>
        <v>TBC</v>
      </c>
      <c r="AR85" s="63"/>
      <c r="AS85" s="222" t="str">
        <f>IF(AR85="","",VLOOKUP(AR85,Table14[],2,FALSE))</f>
        <v/>
      </c>
      <c r="AT85" s="63"/>
      <c r="AU85" s="222" t="str">
        <f>IF(AT85="","",VLOOKUP(AT85,Table16[],2,FALSE))</f>
        <v/>
      </c>
      <c r="AV85" s="63"/>
      <c r="AW85" s="71" t="str">
        <f>IF('Project Details'!$E$15=Functionality!$C$4,1,IF(AV85="","",VLOOKUP(AV85,Table15[],2,FALSE)))</f>
        <v/>
      </c>
      <c r="AX85" s="164" t="str">
        <f t="shared" si="31"/>
        <v>TBC</v>
      </c>
      <c r="AY85" s="164" t="str">
        <f t="shared" si="32"/>
        <v>TBC</v>
      </c>
      <c r="AZ85" s="164" t="str">
        <f t="shared" si="33"/>
        <v>TBC</v>
      </c>
      <c r="BA85" s="164" t="str">
        <f t="shared" si="28"/>
        <v>TBC</v>
      </c>
      <c r="BB85" s="164" t="str">
        <f t="shared" si="29"/>
        <v>TBC</v>
      </c>
      <c r="BC85" s="164" t="str">
        <f t="shared" si="30"/>
        <v>TBC</v>
      </c>
      <c r="BD85" s="175" t="s">
        <v>88</v>
      </c>
      <c r="BE85" s="175" t="s">
        <v>88</v>
      </c>
      <c r="BF85" s="175" t="s">
        <v>88</v>
      </c>
      <c r="BG85" s="164" t="str">
        <f>IF(OR(AX85="-"),"-",IF($AC85=Functionality!$K$4,AX85,IF($AC85=Functionality!$K$3,BA85,IF(AC85=Functionality!$K$5,BD85,"TBC"))))</f>
        <v>TBC</v>
      </c>
      <c r="BH85" s="164" t="str">
        <f>IF(OR(AY85="-"),"-",IF($AC85=Functionality!$K$4,AY85,IF($AC85=Functionality!$K$3,BB85,IF(AD85=Functionality!$K$5,BE85,"TBC"))))</f>
        <v>TBC</v>
      </c>
      <c r="BI85" s="164" t="str">
        <f>IF(OR(AZ85="-"),"-",IF($AC85=Functionality!$K$4,AZ85,IF($AC85=Functionality!$K$3,BC85,IF(AE85=Functionality!$K$5,BF85,"TBC"))))</f>
        <v>TBC</v>
      </c>
      <c r="BJ85" s="173"/>
      <c r="BK85" s="164" t="str">
        <f t="shared" si="19"/>
        <v>TBC</v>
      </c>
      <c r="BL85" s="164" t="str">
        <f t="shared" si="20"/>
        <v>TBC</v>
      </c>
      <c r="BM85" s="164" t="str">
        <f t="shared" si="21"/>
        <v>TBC</v>
      </c>
      <c r="BN85" s="176"/>
      <c r="BO85" s="164" t="str">
        <f t="shared" si="22"/>
        <v>TBC</v>
      </c>
      <c r="BP85" s="164" t="str">
        <f t="shared" si="23"/>
        <v>TBC</v>
      </c>
      <c r="BQ85" s="164" t="str">
        <f t="shared" si="24"/>
        <v>TBC</v>
      </c>
      <c r="BR85" s="67"/>
      <c r="BS85" s="91"/>
      <c r="BT85" s="9"/>
    </row>
    <row r="86" spans="2:72" ht="30" customHeight="1" x14ac:dyDescent="0.35">
      <c r="B86" s="89">
        <v>75</v>
      </c>
      <c r="C86" s="92"/>
      <c r="D86" s="92"/>
      <c r="E86" s="158"/>
      <c r="F86" s="159" t="str">
        <f t="shared" si="25"/>
        <v/>
      </c>
      <c r="G86" s="62" t="str">
        <f>IF(D86="","",VLOOKUP(D86,'Habitat Matrix'!$B$2:$D$261,2,FALSE))</f>
        <v/>
      </c>
      <c r="H86" s="71" t="str">
        <f>IF(G86="","",VLOOKUP(G86,Functionality!$B$11:$C$16,2,FALSE))</f>
        <v/>
      </c>
      <c r="I86" s="63"/>
      <c r="J86" s="222" t="str">
        <f>IF(I86="","",IF(OR(C86=Functionality!$I$5,'Unit Calculation'!C86=Functionality!$H$5),VLOOKUP(I86,Functionality!$E$20:$F$26,2,FALSE),VLOOKUP(I86,Functionality!$B$20:$C$26,2,FALSE)))</f>
        <v/>
      </c>
      <c r="K86" s="63"/>
      <c r="L86" s="222" t="str">
        <f>IF(K86="","",VLOOKUP(K86,Functionality!$B$30:$C$32,2,FALSE))</f>
        <v/>
      </c>
      <c r="M86" s="63"/>
      <c r="N86" s="71" t="str">
        <f>IF(M86="","",VLOOKUP(M86,Functionality!$B$36:$C$38,2,FALSE))</f>
        <v/>
      </c>
      <c r="O86" s="164" t="str">
        <f>IF(OR(F86="",G86="",I86="",K86="",M86=""),"TBC",IF(OR(C86=Functionality!$H$3,(C86=Functionality!$I$3)),SUM(F86*H86*J86*L86*N86),"-"))</f>
        <v>TBC</v>
      </c>
      <c r="P86" s="164" t="str">
        <f>IF(OR(F86="",G86="",I86="",K86="",M86=""),"TBC",IF(OR(C86=Functionality!$H$4,(C86=Functionality!$I$4)),SUM(F86*H86*J86*L86*N86),"-"))</f>
        <v>TBC</v>
      </c>
      <c r="Q86" s="164" t="str">
        <f>IF(OR(F86="",G86="",I86="",K86="",M86=""),"TBC",IF(OR(C86=Functionality!$H$5,(C86=Functionality!$I$5)),SUM(F86*H86*J86*L86*N86),"-"))</f>
        <v>TBC</v>
      </c>
      <c r="R86" s="67"/>
      <c r="S86" s="158"/>
      <c r="T86" s="159" t="str">
        <f t="shared" si="26"/>
        <v/>
      </c>
      <c r="U86" s="164" t="str">
        <f t="shared" si="18"/>
        <v>TBC</v>
      </c>
      <c r="V86" s="164" t="str">
        <f>IF(O86="TBC","TBC",IF(T86="","TBC",IF(OR(C86=Functionality!$H$3,(C86=Functionality!$I$3)),SUM(T86*H86*J86*L86*N86),"-")))</f>
        <v>TBC</v>
      </c>
      <c r="W86" s="164" t="str">
        <f>IF(O86="TBC","TBC",IF(T86="","TBC",IF(OR(C86=Functionality!$H$3,(C86=Functionality!$I$3)),SUM(U86*H86*J86*L86*N86),"-")))</f>
        <v>TBC</v>
      </c>
      <c r="X86" s="164" t="str">
        <f>IF(P86="TBC","TBC",IF(T86="","TBC",IF(OR(C86=Functionality!$H$4,(C86=Functionality!$I$4)),SUM(T86*H86*J86*L86*N86),"-")))</f>
        <v>TBC</v>
      </c>
      <c r="Y86" s="164" t="str">
        <f>IF(P86="TBC","TBC",IF(T86="","TBC",IF(OR(C86=Functionality!$H$4,(C86=Functionality!$I$4)),SUM(U86*H86*J86*L86*N86),"-")))</f>
        <v>TBC</v>
      </c>
      <c r="Z86" s="164" t="str">
        <f>IF(Q86="TBC","TBC",IF(T86="","TBC",IF(OR(C86=Functionality!$H$5,(C86=Functionality!$I$5)),SUM(T86*H86*J86*L86*N86),"-")))</f>
        <v>TBC</v>
      </c>
      <c r="AA86" s="164" t="str">
        <f>IF(Q86="TBC","TBC",IF(T86="","TBC",IF(OR(C86=Functionality!$H$5,(C86=Functionality!$I$5)),SUM(U86*H86*J86*L86*N86),"-")))</f>
        <v>TBC</v>
      </c>
      <c r="AB86" s="67"/>
      <c r="AC86" s="92"/>
      <c r="AD86" s="92"/>
      <c r="AE86" s="158"/>
      <c r="AF86" s="159" t="str">
        <f t="shared" si="27"/>
        <v/>
      </c>
      <c r="AG86" s="62" t="str">
        <f>IF(AD86="","",VLOOKUP(AD86,'Habitat Matrix'!$B$2:$D$261,2,FALSE))</f>
        <v/>
      </c>
      <c r="AH86" s="71" t="str">
        <f>IF(AG86="","",VLOOKUP(AG86,Functionality!$B$11:$C$16,2,FALSE))</f>
        <v/>
      </c>
      <c r="AI86" s="63"/>
      <c r="AJ86" s="222" t="str">
        <f>IF(AI86="","",IF(OR(C86=Functionality!$I$5,'Unit Calculation'!C86=Functionality!$H$5),VLOOKUP(AI86,Functionality!$E$20:$F$26,2,FALSE),VLOOKUP(AI86,Functionality!$B$20:$C$26,2,FALSE)))</f>
        <v/>
      </c>
      <c r="AK86" s="63"/>
      <c r="AL86" s="222" t="str">
        <f>IF(AK86="","",VLOOKUP(AK86,Functionality!$B$30:$C$32,2,FALSE))</f>
        <v/>
      </c>
      <c r="AM86" s="63"/>
      <c r="AN86" s="222" t="str">
        <f>IF(AM86="","",VLOOKUP(AM86,Functionality!$B$36:$C$38,2,FALSE))</f>
        <v/>
      </c>
      <c r="AO86" s="223" t="str">
        <f>IF(OR(AF86="",AG86="",AI86="",AK86="",AM86=""),"TBC",IF(OR(C86=Functionality!$H$3,(C86=Functionality!$I$3)),SUM(AF86*AH86*AJ86*AL86*AN86),"-"))</f>
        <v>TBC</v>
      </c>
      <c r="AP86" s="223" t="str">
        <f>IF(OR(AF86="",AG86="",AI86="",AK86="",AM86=""),"TBC",IF(OR(C86=Functionality!$H$4,(C86=Functionality!$I$4)),SUM(AF86*AH86*AJ86*AL86*AN86),"-"))</f>
        <v>TBC</v>
      </c>
      <c r="AQ86" s="223" t="str">
        <f>IF(OR(AF86="",AG86="",AI86="",AK86="",AM86=""),"TBC",IF(OR(C86=Functionality!$H$5,(C86=Functionality!$I$5)),SUM(AF86*AH86*AJ86*AL86*AN86),"-"))</f>
        <v>TBC</v>
      </c>
      <c r="AR86" s="63"/>
      <c r="AS86" s="222" t="str">
        <f>IF(AR86="","",VLOOKUP(AR86,Table14[],2,FALSE))</f>
        <v/>
      </c>
      <c r="AT86" s="63"/>
      <c r="AU86" s="222" t="str">
        <f>IF(AT86="","",VLOOKUP(AT86,Table16[],2,FALSE))</f>
        <v/>
      </c>
      <c r="AV86" s="63"/>
      <c r="AW86" s="71" t="str">
        <f>IF('Project Details'!$E$15=Functionality!$C$4,1,IF(AV86="","",VLOOKUP(AV86,Table15[],2,FALSE)))</f>
        <v/>
      </c>
      <c r="AX86" s="164" t="str">
        <f t="shared" si="31"/>
        <v>TBC</v>
      </c>
      <c r="AY86" s="164" t="str">
        <f t="shared" si="32"/>
        <v>TBC</v>
      </c>
      <c r="AZ86" s="164" t="str">
        <f t="shared" si="33"/>
        <v>TBC</v>
      </c>
      <c r="BA86" s="164" t="str">
        <f t="shared" si="28"/>
        <v>TBC</v>
      </c>
      <c r="BB86" s="164" t="str">
        <f t="shared" si="29"/>
        <v>TBC</v>
      </c>
      <c r="BC86" s="164" t="str">
        <f t="shared" si="30"/>
        <v>TBC</v>
      </c>
      <c r="BD86" s="175" t="s">
        <v>88</v>
      </c>
      <c r="BE86" s="175" t="s">
        <v>88</v>
      </c>
      <c r="BF86" s="175" t="s">
        <v>88</v>
      </c>
      <c r="BG86" s="164" t="str">
        <f>IF(OR(AX86="-"),"-",IF($AC86=Functionality!$K$4,AX86,IF($AC86=Functionality!$K$3,BA86,IF(AC86=Functionality!$K$5,BD86,"TBC"))))</f>
        <v>TBC</v>
      </c>
      <c r="BH86" s="164" t="str">
        <f>IF(OR(AY86="-"),"-",IF($AC86=Functionality!$K$4,AY86,IF($AC86=Functionality!$K$3,BB86,IF(AD86=Functionality!$K$5,BE86,"TBC"))))</f>
        <v>TBC</v>
      </c>
      <c r="BI86" s="164" t="str">
        <f>IF(OR(AZ86="-"),"-",IF($AC86=Functionality!$K$4,AZ86,IF($AC86=Functionality!$K$3,BC86,IF(AE86=Functionality!$K$5,BF86,"TBC"))))</f>
        <v>TBC</v>
      </c>
      <c r="BJ86" s="173"/>
      <c r="BK86" s="164" t="str">
        <f t="shared" si="19"/>
        <v>TBC</v>
      </c>
      <c r="BL86" s="164" t="str">
        <f t="shared" si="20"/>
        <v>TBC</v>
      </c>
      <c r="BM86" s="164" t="str">
        <f t="shared" si="21"/>
        <v>TBC</v>
      </c>
      <c r="BN86" s="176"/>
      <c r="BO86" s="164" t="str">
        <f t="shared" si="22"/>
        <v>TBC</v>
      </c>
      <c r="BP86" s="164" t="str">
        <f t="shared" si="23"/>
        <v>TBC</v>
      </c>
      <c r="BQ86" s="164" t="str">
        <f t="shared" si="24"/>
        <v>TBC</v>
      </c>
      <c r="BR86" s="67"/>
      <c r="BS86" s="91"/>
      <c r="BT86" s="9"/>
    </row>
    <row r="87" spans="2:72" ht="30" customHeight="1" x14ac:dyDescent="0.35">
      <c r="B87" s="89">
        <v>76</v>
      </c>
      <c r="C87" s="92"/>
      <c r="D87" s="92"/>
      <c r="E87" s="158"/>
      <c r="F87" s="159" t="str">
        <f t="shared" si="25"/>
        <v/>
      </c>
      <c r="G87" s="62" t="str">
        <f>IF(D87="","",VLOOKUP(D87,'Habitat Matrix'!$B$2:$D$261,2,FALSE))</f>
        <v/>
      </c>
      <c r="H87" s="71" t="str">
        <f>IF(G87="","",VLOOKUP(G87,Functionality!$B$11:$C$16,2,FALSE))</f>
        <v/>
      </c>
      <c r="I87" s="63"/>
      <c r="J87" s="222" t="str">
        <f>IF(I87="","",IF(OR(C87=Functionality!$I$5,'Unit Calculation'!C87=Functionality!$H$5),VLOOKUP(I87,Functionality!$E$20:$F$26,2,FALSE),VLOOKUP(I87,Functionality!$B$20:$C$26,2,FALSE)))</f>
        <v/>
      </c>
      <c r="K87" s="63"/>
      <c r="L87" s="222" t="str">
        <f>IF(K87="","",VLOOKUP(K87,Functionality!$B$30:$C$32,2,FALSE))</f>
        <v/>
      </c>
      <c r="M87" s="63"/>
      <c r="N87" s="71" t="str">
        <f>IF(M87="","",VLOOKUP(M87,Functionality!$B$36:$C$38,2,FALSE))</f>
        <v/>
      </c>
      <c r="O87" s="164" t="str">
        <f>IF(OR(F87="",G87="",I87="",K87="",M87=""),"TBC",IF(OR(C87=Functionality!$H$3,(C87=Functionality!$I$3)),SUM(F87*H87*J87*L87*N87),"-"))</f>
        <v>TBC</v>
      </c>
      <c r="P87" s="164" t="str">
        <f>IF(OR(F87="",G87="",I87="",K87="",M87=""),"TBC",IF(OR(C87=Functionality!$H$4,(C87=Functionality!$I$4)),SUM(F87*H87*J87*L87*N87),"-"))</f>
        <v>TBC</v>
      </c>
      <c r="Q87" s="164" t="str">
        <f>IF(OR(F87="",G87="",I87="",K87="",M87=""),"TBC",IF(OR(C87=Functionality!$H$5,(C87=Functionality!$I$5)),SUM(F87*H87*J87*L87*N87),"-"))</f>
        <v>TBC</v>
      </c>
      <c r="R87" s="67"/>
      <c r="S87" s="158"/>
      <c r="T87" s="159" t="str">
        <f t="shared" si="26"/>
        <v/>
      </c>
      <c r="U87" s="164" t="str">
        <f t="shared" si="18"/>
        <v>TBC</v>
      </c>
      <c r="V87" s="164" t="str">
        <f>IF(O87="TBC","TBC",IF(T87="","TBC",IF(OR(C87=Functionality!$H$3,(C87=Functionality!$I$3)),SUM(T87*H87*J87*L87*N87),"-")))</f>
        <v>TBC</v>
      </c>
      <c r="W87" s="164" t="str">
        <f>IF(O87="TBC","TBC",IF(T87="","TBC",IF(OR(C87=Functionality!$H$3,(C87=Functionality!$I$3)),SUM(U87*H87*J87*L87*N87),"-")))</f>
        <v>TBC</v>
      </c>
      <c r="X87" s="164" t="str">
        <f>IF(P87="TBC","TBC",IF(T87="","TBC",IF(OR(C87=Functionality!$H$4,(C87=Functionality!$I$4)),SUM(T87*H87*J87*L87*N87),"-")))</f>
        <v>TBC</v>
      </c>
      <c r="Y87" s="164" t="str">
        <f>IF(P87="TBC","TBC",IF(T87="","TBC",IF(OR(C87=Functionality!$H$4,(C87=Functionality!$I$4)),SUM(U87*H87*J87*L87*N87),"-")))</f>
        <v>TBC</v>
      </c>
      <c r="Z87" s="164" t="str">
        <f>IF(Q87="TBC","TBC",IF(T87="","TBC",IF(OR(C87=Functionality!$H$5,(C87=Functionality!$I$5)),SUM(T87*H87*J87*L87*N87),"-")))</f>
        <v>TBC</v>
      </c>
      <c r="AA87" s="164" t="str">
        <f>IF(Q87="TBC","TBC",IF(T87="","TBC",IF(OR(C87=Functionality!$H$5,(C87=Functionality!$I$5)),SUM(U87*H87*J87*L87*N87),"-")))</f>
        <v>TBC</v>
      </c>
      <c r="AB87" s="67"/>
      <c r="AC87" s="92"/>
      <c r="AD87" s="92"/>
      <c r="AE87" s="158"/>
      <c r="AF87" s="159" t="str">
        <f t="shared" si="27"/>
        <v/>
      </c>
      <c r="AG87" s="62" t="str">
        <f>IF(AD87="","",VLOOKUP(AD87,'Habitat Matrix'!$B$2:$D$261,2,FALSE))</f>
        <v/>
      </c>
      <c r="AH87" s="71" t="str">
        <f>IF(AG87="","",VLOOKUP(AG87,Functionality!$B$11:$C$16,2,FALSE))</f>
        <v/>
      </c>
      <c r="AI87" s="63"/>
      <c r="AJ87" s="222" t="str">
        <f>IF(AI87="","",IF(OR(C87=Functionality!$I$5,'Unit Calculation'!C87=Functionality!$H$5),VLOOKUP(AI87,Functionality!$E$20:$F$26,2,FALSE),VLOOKUP(AI87,Functionality!$B$20:$C$26,2,FALSE)))</f>
        <v/>
      </c>
      <c r="AK87" s="63"/>
      <c r="AL87" s="222" t="str">
        <f>IF(AK87="","",VLOOKUP(AK87,Functionality!$B$30:$C$32,2,FALSE))</f>
        <v/>
      </c>
      <c r="AM87" s="63"/>
      <c r="AN87" s="222" t="str">
        <f>IF(AM87="","",VLOOKUP(AM87,Functionality!$B$36:$C$38,2,FALSE))</f>
        <v/>
      </c>
      <c r="AO87" s="223" t="str">
        <f>IF(OR(AF87="",AG87="",AI87="",AK87="",AM87=""),"TBC",IF(OR(C87=Functionality!$H$3,(C87=Functionality!$I$3)),SUM(AF87*AH87*AJ87*AL87*AN87),"-"))</f>
        <v>TBC</v>
      </c>
      <c r="AP87" s="223" t="str">
        <f>IF(OR(AF87="",AG87="",AI87="",AK87="",AM87=""),"TBC",IF(OR(C87=Functionality!$H$4,(C87=Functionality!$I$4)),SUM(AF87*AH87*AJ87*AL87*AN87),"-"))</f>
        <v>TBC</v>
      </c>
      <c r="AQ87" s="223" t="str">
        <f>IF(OR(AF87="",AG87="",AI87="",AK87="",AM87=""),"TBC",IF(OR(C87=Functionality!$H$5,(C87=Functionality!$I$5)),SUM(AF87*AH87*AJ87*AL87*AN87),"-"))</f>
        <v>TBC</v>
      </c>
      <c r="AR87" s="63"/>
      <c r="AS87" s="222" t="str">
        <f>IF(AR87="","",VLOOKUP(AR87,Table14[],2,FALSE))</f>
        <v/>
      </c>
      <c r="AT87" s="63"/>
      <c r="AU87" s="222" t="str">
        <f>IF(AT87="","",VLOOKUP(AT87,Table16[],2,FALSE))</f>
        <v/>
      </c>
      <c r="AV87" s="63"/>
      <c r="AW87" s="71" t="str">
        <f>IF('Project Details'!$E$15=Functionality!$C$4,1,IF(AV87="","",VLOOKUP(AV87,Table15[],2,FALSE)))</f>
        <v/>
      </c>
      <c r="AX87" s="164" t="str">
        <f t="shared" si="31"/>
        <v>TBC</v>
      </c>
      <c r="AY87" s="164" t="str">
        <f t="shared" si="32"/>
        <v>TBC</v>
      </c>
      <c r="AZ87" s="164" t="str">
        <f t="shared" si="33"/>
        <v>TBC</v>
      </c>
      <c r="BA87" s="164" t="str">
        <f t="shared" si="28"/>
        <v>TBC</v>
      </c>
      <c r="BB87" s="164" t="str">
        <f t="shared" si="29"/>
        <v>TBC</v>
      </c>
      <c r="BC87" s="164" t="str">
        <f t="shared" si="30"/>
        <v>TBC</v>
      </c>
      <c r="BD87" s="175" t="s">
        <v>88</v>
      </c>
      <c r="BE87" s="175" t="s">
        <v>88</v>
      </c>
      <c r="BF87" s="175" t="s">
        <v>88</v>
      </c>
      <c r="BG87" s="164" t="str">
        <f>IF(OR(AX87="-"),"-",IF($AC87=Functionality!$K$4,AX87,IF($AC87=Functionality!$K$3,BA87,IF(AC87=Functionality!$K$5,BD87,"TBC"))))</f>
        <v>TBC</v>
      </c>
      <c r="BH87" s="164" t="str">
        <f>IF(OR(AY87="-"),"-",IF($AC87=Functionality!$K$4,AY87,IF($AC87=Functionality!$K$3,BB87,IF(AD87=Functionality!$K$5,BE87,"TBC"))))</f>
        <v>TBC</v>
      </c>
      <c r="BI87" s="164" t="str">
        <f>IF(OR(AZ87="-"),"-",IF($AC87=Functionality!$K$4,AZ87,IF($AC87=Functionality!$K$3,BC87,IF(AE87=Functionality!$K$5,BF87,"TBC"))))</f>
        <v>TBC</v>
      </c>
      <c r="BJ87" s="173"/>
      <c r="BK87" s="164" t="str">
        <f t="shared" si="19"/>
        <v>TBC</v>
      </c>
      <c r="BL87" s="164" t="str">
        <f t="shared" si="20"/>
        <v>TBC</v>
      </c>
      <c r="BM87" s="164" t="str">
        <f t="shared" si="21"/>
        <v>TBC</v>
      </c>
      <c r="BN87" s="176"/>
      <c r="BO87" s="164" t="str">
        <f t="shared" si="22"/>
        <v>TBC</v>
      </c>
      <c r="BP87" s="164" t="str">
        <f t="shared" si="23"/>
        <v>TBC</v>
      </c>
      <c r="BQ87" s="164" t="str">
        <f t="shared" si="24"/>
        <v>TBC</v>
      </c>
      <c r="BR87" s="67"/>
      <c r="BS87" s="91"/>
      <c r="BT87" s="9"/>
    </row>
    <row r="88" spans="2:72" ht="30" customHeight="1" x14ac:dyDescent="0.35">
      <c r="B88" s="89">
        <v>77</v>
      </c>
      <c r="C88" s="92"/>
      <c r="D88" s="92"/>
      <c r="E88" s="158"/>
      <c r="F88" s="159" t="str">
        <f t="shared" si="25"/>
        <v/>
      </c>
      <c r="G88" s="62" t="str">
        <f>IF(D88="","",VLOOKUP(D88,'Habitat Matrix'!$B$2:$D$261,2,FALSE))</f>
        <v/>
      </c>
      <c r="H88" s="71" t="str">
        <f>IF(G88="","",VLOOKUP(G88,Functionality!$B$11:$C$16,2,FALSE))</f>
        <v/>
      </c>
      <c r="I88" s="63"/>
      <c r="J88" s="222" t="str">
        <f>IF(I88="","",IF(OR(C88=Functionality!$I$5,'Unit Calculation'!C88=Functionality!$H$5),VLOOKUP(I88,Functionality!$E$20:$F$26,2,FALSE),VLOOKUP(I88,Functionality!$B$20:$C$26,2,FALSE)))</f>
        <v/>
      </c>
      <c r="K88" s="63"/>
      <c r="L88" s="222" t="str">
        <f>IF(K88="","",VLOOKUP(K88,Functionality!$B$30:$C$32,2,FALSE))</f>
        <v/>
      </c>
      <c r="M88" s="63"/>
      <c r="N88" s="71" t="str">
        <f>IF(M88="","",VLOOKUP(M88,Functionality!$B$36:$C$38,2,FALSE))</f>
        <v/>
      </c>
      <c r="O88" s="164" t="str">
        <f>IF(OR(F88="",G88="",I88="",K88="",M88=""),"TBC",IF(OR(C88=Functionality!$H$3,(C88=Functionality!$I$3)),SUM(F88*H88*J88*L88*N88),"-"))</f>
        <v>TBC</v>
      </c>
      <c r="P88" s="164" t="str">
        <f>IF(OR(F88="",G88="",I88="",K88="",M88=""),"TBC",IF(OR(C88=Functionality!$H$4,(C88=Functionality!$I$4)),SUM(F88*H88*J88*L88*N88),"-"))</f>
        <v>TBC</v>
      </c>
      <c r="Q88" s="164" t="str">
        <f>IF(OR(F88="",G88="",I88="",K88="",M88=""),"TBC",IF(OR(C88=Functionality!$H$5,(C88=Functionality!$I$5)),SUM(F88*H88*J88*L88*N88),"-"))</f>
        <v>TBC</v>
      </c>
      <c r="R88" s="67"/>
      <c r="S88" s="158"/>
      <c r="T88" s="159" t="str">
        <f t="shared" si="26"/>
        <v/>
      </c>
      <c r="U88" s="164" t="str">
        <f t="shared" si="18"/>
        <v>TBC</v>
      </c>
      <c r="V88" s="164" t="str">
        <f>IF(O88="TBC","TBC",IF(T88="","TBC",IF(OR(C88=Functionality!$H$3,(C88=Functionality!$I$3)),SUM(T88*H88*J88*L88*N88),"-")))</f>
        <v>TBC</v>
      </c>
      <c r="W88" s="164" t="str">
        <f>IF(O88="TBC","TBC",IF(T88="","TBC",IF(OR(C88=Functionality!$H$3,(C88=Functionality!$I$3)),SUM(U88*H88*J88*L88*N88),"-")))</f>
        <v>TBC</v>
      </c>
      <c r="X88" s="164" t="str">
        <f>IF(P88="TBC","TBC",IF(T88="","TBC",IF(OR(C88=Functionality!$H$4,(C88=Functionality!$I$4)),SUM(T88*H88*J88*L88*N88),"-")))</f>
        <v>TBC</v>
      </c>
      <c r="Y88" s="164" t="str">
        <f>IF(P88="TBC","TBC",IF(T88="","TBC",IF(OR(C88=Functionality!$H$4,(C88=Functionality!$I$4)),SUM(U88*H88*J88*L88*N88),"-")))</f>
        <v>TBC</v>
      </c>
      <c r="Z88" s="164" t="str">
        <f>IF(Q88="TBC","TBC",IF(T88="","TBC",IF(OR(C88=Functionality!$H$5,(C88=Functionality!$I$5)),SUM(T88*H88*J88*L88*N88),"-")))</f>
        <v>TBC</v>
      </c>
      <c r="AA88" s="164" t="str">
        <f>IF(Q88="TBC","TBC",IF(T88="","TBC",IF(OR(C88=Functionality!$H$5,(C88=Functionality!$I$5)),SUM(U88*H88*J88*L88*N88),"-")))</f>
        <v>TBC</v>
      </c>
      <c r="AB88" s="67"/>
      <c r="AC88" s="92"/>
      <c r="AD88" s="92"/>
      <c r="AE88" s="158"/>
      <c r="AF88" s="159" t="str">
        <f t="shared" si="27"/>
        <v/>
      </c>
      <c r="AG88" s="62" t="str">
        <f>IF(AD88="","",VLOOKUP(AD88,'Habitat Matrix'!$B$2:$D$261,2,FALSE))</f>
        <v/>
      </c>
      <c r="AH88" s="71" t="str">
        <f>IF(AG88="","",VLOOKUP(AG88,Functionality!$B$11:$C$16,2,FALSE))</f>
        <v/>
      </c>
      <c r="AI88" s="63"/>
      <c r="AJ88" s="222" t="str">
        <f>IF(AI88="","",IF(OR(C88=Functionality!$I$5,'Unit Calculation'!C88=Functionality!$H$5),VLOOKUP(AI88,Functionality!$E$20:$F$26,2,FALSE),VLOOKUP(AI88,Functionality!$B$20:$C$26,2,FALSE)))</f>
        <v/>
      </c>
      <c r="AK88" s="63"/>
      <c r="AL88" s="222" t="str">
        <f>IF(AK88="","",VLOOKUP(AK88,Functionality!$B$30:$C$32,2,FALSE))</f>
        <v/>
      </c>
      <c r="AM88" s="63"/>
      <c r="AN88" s="222" t="str">
        <f>IF(AM88="","",VLOOKUP(AM88,Functionality!$B$36:$C$38,2,FALSE))</f>
        <v/>
      </c>
      <c r="AO88" s="223" t="str">
        <f>IF(OR(AF88="",AG88="",AI88="",AK88="",AM88=""),"TBC",IF(OR(C88=Functionality!$H$3,(C88=Functionality!$I$3)),SUM(AF88*AH88*AJ88*AL88*AN88),"-"))</f>
        <v>TBC</v>
      </c>
      <c r="AP88" s="223" t="str">
        <f>IF(OR(AF88="",AG88="",AI88="",AK88="",AM88=""),"TBC",IF(OR(C88=Functionality!$H$4,(C88=Functionality!$I$4)),SUM(AF88*AH88*AJ88*AL88*AN88),"-"))</f>
        <v>TBC</v>
      </c>
      <c r="AQ88" s="223" t="str">
        <f>IF(OR(AF88="",AG88="",AI88="",AK88="",AM88=""),"TBC",IF(OR(C88=Functionality!$H$5,(C88=Functionality!$I$5)),SUM(AF88*AH88*AJ88*AL88*AN88),"-"))</f>
        <v>TBC</v>
      </c>
      <c r="AR88" s="63"/>
      <c r="AS88" s="222" t="str">
        <f>IF(AR88="","",VLOOKUP(AR88,Table14[],2,FALSE))</f>
        <v/>
      </c>
      <c r="AT88" s="63"/>
      <c r="AU88" s="222" t="str">
        <f>IF(AT88="","",VLOOKUP(AT88,Table16[],2,FALSE))</f>
        <v/>
      </c>
      <c r="AV88" s="63"/>
      <c r="AW88" s="71" t="str">
        <f>IF('Project Details'!$E$15=Functionality!$C$4,1,IF(AV88="","",VLOOKUP(AV88,Table15[],2,FALSE)))</f>
        <v/>
      </c>
      <c r="AX88" s="164" t="str">
        <f t="shared" si="31"/>
        <v>TBC</v>
      </c>
      <c r="AY88" s="164" t="str">
        <f t="shared" si="32"/>
        <v>TBC</v>
      </c>
      <c r="AZ88" s="164" t="str">
        <f t="shared" si="33"/>
        <v>TBC</v>
      </c>
      <c r="BA88" s="164" t="str">
        <f t="shared" si="28"/>
        <v>TBC</v>
      </c>
      <c r="BB88" s="164" t="str">
        <f t="shared" si="29"/>
        <v>TBC</v>
      </c>
      <c r="BC88" s="164" t="str">
        <f t="shared" si="30"/>
        <v>TBC</v>
      </c>
      <c r="BD88" s="175" t="s">
        <v>88</v>
      </c>
      <c r="BE88" s="175" t="s">
        <v>88</v>
      </c>
      <c r="BF88" s="175" t="s">
        <v>88</v>
      </c>
      <c r="BG88" s="164" t="str">
        <f>IF(OR(AX88="-"),"-",IF($AC88=Functionality!$K$4,AX88,IF($AC88=Functionality!$K$3,BA88,IF(AC88=Functionality!$K$5,BD88,"TBC"))))</f>
        <v>TBC</v>
      </c>
      <c r="BH88" s="164" t="str">
        <f>IF(OR(AY88="-"),"-",IF($AC88=Functionality!$K$4,AY88,IF($AC88=Functionality!$K$3,BB88,IF(AD88=Functionality!$K$5,BE88,"TBC"))))</f>
        <v>TBC</v>
      </c>
      <c r="BI88" s="164" t="str">
        <f>IF(OR(AZ88="-"),"-",IF($AC88=Functionality!$K$4,AZ88,IF($AC88=Functionality!$K$3,BC88,IF(AE88=Functionality!$K$5,BF88,"TBC"))))</f>
        <v>TBC</v>
      </c>
      <c r="BJ88" s="173"/>
      <c r="BK88" s="164" t="str">
        <f t="shared" si="19"/>
        <v>TBC</v>
      </c>
      <c r="BL88" s="164" t="str">
        <f t="shared" si="20"/>
        <v>TBC</v>
      </c>
      <c r="BM88" s="164" t="str">
        <f t="shared" si="21"/>
        <v>TBC</v>
      </c>
      <c r="BN88" s="176"/>
      <c r="BO88" s="164" t="str">
        <f t="shared" si="22"/>
        <v>TBC</v>
      </c>
      <c r="BP88" s="164" t="str">
        <f t="shared" si="23"/>
        <v>TBC</v>
      </c>
      <c r="BQ88" s="164" t="str">
        <f t="shared" si="24"/>
        <v>TBC</v>
      </c>
      <c r="BR88" s="67"/>
      <c r="BS88" s="91"/>
      <c r="BT88" s="9"/>
    </row>
    <row r="89" spans="2:72" ht="30" customHeight="1" x14ac:dyDescent="0.35">
      <c r="B89" s="89">
        <v>78</v>
      </c>
      <c r="C89" s="92"/>
      <c r="D89" s="92"/>
      <c r="E89" s="158"/>
      <c r="F89" s="159" t="str">
        <f t="shared" si="25"/>
        <v/>
      </c>
      <c r="G89" s="62" t="str">
        <f>IF(D89="","",VLOOKUP(D89,'Habitat Matrix'!$B$2:$D$261,2,FALSE))</f>
        <v/>
      </c>
      <c r="H89" s="71" t="str">
        <f>IF(G89="","",VLOOKUP(G89,Functionality!$B$11:$C$16,2,FALSE))</f>
        <v/>
      </c>
      <c r="I89" s="63"/>
      <c r="J89" s="222" t="str">
        <f>IF(I89="","",IF(OR(C89=Functionality!$I$5,'Unit Calculation'!C89=Functionality!$H$5),VLOOKUP(I89,Functionality!$E$20:$F$26,2,FALSE),VLOOKUP(I89,Functionality!$B$20:$C$26,2,FALSE)))</f>
        <v/>
      </c>
      <c r="K89" s="63"/>
      <c r="L89" s="222" t="str">
        <f>IF(K89="","",VLOOKUP(K89,Functionality!$B$30:$C$32,2,FALSE))</f>
        <v/>
      </c>
      <c r="M89" s="63"/>
      <c r="N89" s="71" t="str">
        <f>IF(M89="","",VLOOKUP(M89,Functionality!$B$36:$C$38,2,FALSE))</f>
        <v/>
      </c>
      <c r="O89" s="164" t="str">
        <f>IF(OR(F89="",G89="",I89="",K89="",M89=""),"TBC",IF(OR(C89=Functionality!$H$3,(C89=Functionality!$I$3)),SUM(F89*H89*J89*L89*N89),"-"))</f>
        <v>TBC</v>
      </c>
      <c r="P89" s="164" t="str">
        <f>IF(OR(F89="",G89="",I89="",K89="",M89=""),"TBC",IF(OR(C89=Functionality!$H$4,(C89=Functionality!$I$4)),SUM(F89*H89*J89*L89*N89),"-"))</f>
        <v>TBC</v>
      </c>
      <c r="Q89" s="164" t="str">
        <f>IF(OR(F89="",G89="",I89="",K89="",M89=""),"TBC",IF(OR(C89=Functionality!$H$5,(C89=Functionality!$I$5)),SUM(F89*H89*J89*L89*N89),"-"))</f>
        <v>TBC</v>
      </c>
      <c r="R89" s="67"/>
      <c r="S89" s="158"/>
      <c r="T89" s="159" t="str">
        <f t="shared" si="26"/>
        <v/>
      </c>
      <c r="U89" s="164" t="str">
        <f t="shared" si="18"/>
        <v>TBC</v>
      </c>
      <c r="V89" s="164" t="str">
        <f>IF(O89="TBC","TBC",IF(T89="","TBC",IF(OR(C89=Functionality!$H$3,(C89=Functionality!$I$3)),SUM(T89*H89*J89*L89*N89),"-")))</f>
        <v>TBC</v>
      </c>
      <c r="W89" s="164" t="str">
        <f>IF(O89="TBC","TBC",IF(T89="","TBC",IF(OR(C89=Functionality!$H$3,(C89=Functionality!$I$3)),SUM(U89*H89*J89*L89*N89),"-")))</f>
        <v>TBC</v>
      </c>
      <c r="X89" s="164" t="str">
        <f>IF(P89="TBC","TBC",IF(T89="","TBC",IF(OR(C89=Functionality!$H$4,(C89=Functionality!$I$4)),SUM(T89*H89*J89*L89*N89),"-")))</f>
        <v>TBC</v>
      </c>
      <c r="Y89" s="164" t="str">
        <f>IF(P89="TBC","TBC",IF(T89="","TBC",IF(OR(C89=Functionality!$H$4,(C89=Functionality!$I$4)),SUM(U89*H89*J89*L89*N89),"-")))</f>
        <v>TBC</v>
      </c>
      <c r="Z89" s="164" t="str">
        <f>IF(Q89="TBC","TBC",IF(T89="","TBC",IF(OR(C89=Functionality!$H$5,(C89=Functionality!$I$5)),SUM(T89*H89*J89*L89*N89),"-")))</f>
        <v>TBC</v>
      </c>
      <c r="AA89" s="164" t="str">
        <f>IF(Q89="TBC","TBC",IF(T89="","TBC",IF(OR(C89=Functionality!$H$5,(C89=Functionality!$I$5)),SUM(U89*H89*J89*L89*N89),"-")))</f>
        <v>TBC</v>
      </c>
      <c r="AB89" s="67"/>
      <c r="AC89" s="92"/>
      <c r="AD89" s="92"/>
      <c r="AE89" s="158"/>
      <c r="AF89" s="159" t="str">
        <f t="shared" si="27"/>
        <v/>
      </c>
      <c r="AG89" s="62" t="str">
        <f>IF(AD89="","",VLOOKUP(AD89,'Habitat Matrix'!$B$2:$D$261,2,FALSE))</f>
        <v/>
      </c>
      <c r="AH89" s="71" t="str">
        <f>IF(AG89="","",VLOOKUP(AG89,Functionality!$B$11:$C$16,2,FALSE))</f>
        <v/>
      </c>
      <c r="AI89" s="63"/>
      <c r="AJ89" s="222" t="str">
        <f>IF(AI89="","",IF(OR(C89=Functionality!$I$5,'Unit Calculation'!C89=Functionality!$H$5),VLOOKUP(AI89,Functionality!$E$20:$F$26,2,FALSE),VLOOKUP(AI89,Functionality!$B$20:$C$26,2,FALSE)))</f>
        <v/>
      </c>
      <c r="AK89" s="63"/>
      <c r="AL89" s="222" t="str">
        <f>IF(AK89="","",VLOOKUP(AK89,Functionality!$B$30:$C$32,2,FALSE))</f>
        <v/>
      </c>
      <c r="AM89" s="63"/>
      <c r="AN89" s="222" t="str">
        <f>IF(AM89="","",VLOOKUP(AM89,Functionality!$B$36:$C$38,2,FALSE))</f>
        <v/>
      </c>
      <c r="AO89" s="223" t="str">
        <f>IF(OR(AF89="",AG89="",AI89="",AK89="",AM89=""),"TBC",IF(OR(C89=Functionality!$H$3,(C89=Functionality!$I$3)),SUM(AF89*AH89*AJ89*AL89*AN89),"-"))</f>
        <v>TBC</v>
      </c>
      <c r="AP89" s="223" t="str">
        <f>IF(OR(AF89="",AG89="",AI89="",AK89="",AM89=""),"TBC",IF(OR(C89=Functionality!$H$4,(C89=Functionality!$I$4)),SUM(AF89*AH89*AJ89*AL89*AN89),"-"))</f>
        <v>TBC</v>
      </c>
      <c r="AQ89" s="223" t="str">
        <f>IF(OR(AF89="",AG89="",AI89="",AK89="",AM89=""),"TBC",IF(OR(C89=Functionality!$H$5,(C89=Functionality!$I$5)),SUM(AF89*AH89*AJ89*AL89*AN89),"-"))</f>
        <v>TBC</v>
      </c>
      <c r="AR89" s="63"/>
      <c r="AS89" s="222" t="str">
        <f>IF(AR89="","",VLOOKUP(AR89,Table14[],2,FALSE))</f>
        <v/>
      </c>
      <c r="AT89" s="63"/>
      <c r="AU89" s="222" t="str">
        <f>IF(AT89="","",VLOOKUP(AT89,Table16[],2,FALSE))</f>
        <v/>
      </c>
      <c r="AV89" s="63"/>
      <c r="AW89" s="71" t="str">
        <f>IF('Project Details'!$E$15=Functionality!$C$4,1,IF(AV89="","",VLOOKUP(AV89,Table15[],2,FALSE)))</f>
        <v/>
      </c>
      <c r="AX89" s="164" t="str">
        <f t="shared" si="31"/>
        <v>TBC</v>
      </c>
      <c r="AY89" s="164" t="str">
        <f t="shared" si="32"/>
        <v>TBC</v>
      </c>
      <c r="AZ89" s="164" t="str">
        <f t="shared" si="33"/>
        <v>TBC</v>
      </c>
      <c r="BA89" s="164" t="str">
        <f t="shared" si="28"/>
        <v>TBC</v>
      </c>
      <c r="BB89" s="164" t="str">
        <f t="shared" si="29"/>
        <v>TBC</v>
      </c>
      <c r="BC89" s="164" t="str">
        <f t="shared" si="30"/>
        <v>TBC</v>
      </c>
      <c r="BD89" s="175" t="s">
        <v>88</v>
      </c>
      <c r="BE89" s="175" t="s">
        <v>88</v>
      </c>
      <c r="BF89" s="175" t="s">
        <v>88</v>
      </c>
      <c r="BG89" s="164" t="str">
        <f>IF(OR(AX89="-"),"-",IF($AC89=Functionality!$K$4,AX89,IF($AC89=Functionality!$K$3,BA89,IF(AC89=Functionality!$K$5,BD89,"TBC"))))</f>
        <v>TBC</v>
      </c>
      <c r="BH89" s="164" t="str">
        <f>IF(OR(AY89="-"),"-",IF($AC89=Functionality!$K$4,AY89,IF($AC89=Functionality!$K$3,BB89,IF(AD89=Functionality!$K$5,BE89,"TBC"))))</f>
        <v>TBC</v>
      </c>
      <c r="BI89" s="164" t="str">
        <f>IF(OR(AZ89="-"),"-",IF($AC89=Functionality!$K$4,AZ89,IF($AC89=Functionality!$K$3,BC89,IF(AE89=Functionality!$K$5,BF89,"TBC"))))</f>
        <v>TBC</v>
      </c>
      <c r="BJ89" s="173"/>
      <c r="BK89" s="164" t="str">
        <f t="shared" si="19"/>
        <v>TBC</v>
      </c>
      <c r="BL89" s="164" t="str">
        <f t="shared" si="20"/>
        <v>TBC</v>
      </c>
      <c r="BM89" s="164" t="str">
        <f t="shared" si="21"/>
        <v>TBC</v>
      </c>
      <c r="BN89" s="176"/>
      <c r="BO89" s="164" t="str">
        <f t="shared" si="22"/>
        <v>TBC</v>
      </c>
      <c r="BP89" s="164" t="str">
        <f t="shared" si="23"/>
        <v>TBC</v>
      </c>
      <c r="BQ89" s="164" t="str">
        <f t="shared" si="24"/>
        <v>TBC</v>
      </c>
      <c r="BR89" s="67"/>
      <c r="BS89" s="91"/>
      <c r="BT89" s="9"/>
    </row>
    <row r="90" spans="2:72" ht="30" customHeight="1" x14ac:dyDescent="0.35">
      <c r="B90" s="89">
        <v>79</v>
      </c>
      <c r="C90" s="92"/>
      <c r="D90" s="92"/>
      <c r="E90" s="158"/>
      <c r="F90" s="159" t="str">
        <f t="shared" si="25"/>
        <v/>
      </c>
      <c r="G90" s="62" t="str">
        <f>IF(D90="","",VLOOKUP(D90,'Habitat Matrix'!$B$2:$D$261,2,FALSE))</f>
        <v/>
      </c>
      <c r="H90" s="71" t="str">
        <f>IF(G90="","",VLOOKUP(G90,Functionality!$B$11:$C$16,2,FALSE))</f>
        <v/>
      </c>
      <c r="I90" s="63"/>
      <c r="J90" s="222" t="str">
        <f>IF(I90="","",IF(OR(C90=Functionality!$I$5,'Unit Calculation'!C90=Functionality!$H$5),VLOOKUP(I90,Functionality!$E$20:$F$26,2,FALSE),VLOOKUP(I90,Functionality!$B$20:$C$26,2,FALSE)))</f>
        <v/>
      </c>
      <c r="K90" s="63"/>
      <c r="L90" s="222" t="str">
        <f>IF(K90="","",VLOOKUP(K90,Functionality!$B$30:$C$32,2,FALSE))</f>
        <v/>
      </c>
      <c r="M90" s="63"/>
      <c r="N90" s="71" t="str">
        <f>IF(M90="","",VLOOKUP(M90,Functionality!$B$36:$C$38,2,FALSE))</f>
        <v/>
      </c>
      <c r="O90" s="164" t="str">
        <f>IF(OR(F90="",G90="",I90="",K90="",M90=""),"TBC",IF(OR(C90=Functionality!$H$3,(C90=Functionality!$I$3)),SUM(F90*H90*J90*L90*N90),"-"))</f>
        <v>TBC</v>
      </c>
      <c r="P90" s="164" t="str">
        <f>IF(OR(F90="",G90="",I90="",K90="",M90=""),"TBC",IF(OR(C90=Functionality!$H$4,(C90=Functionality!$I$4)),SUM(F90*H90*J90*L90*N90),"-"))</f>
        <v>TBC</v>
      </c>
      <c r="Q90" s="164" t="str">
        <f>IF(OR(F90="",G90="",I90="",K90="",M90=""),"TBC",IF(OR(C90=Functionality!$H$5,(C90=Functionality!$I$5)),SUM(F90*H90*J90*L90*N90),"-"))</f>
        <v>TBC</v>
      </c>
      <c r="R90" s="67"/>
      <c r="S90" s="158"/>
      <c r="T90" s="159" t="str">
        <f t="shared" si="26"/>
        <v/>
      </c>
      <c r="U90" s="164" t="str">
        <f t="shared" si="18"/>
        <v>TBC</v>
      </c>
      <c r="V90" s="164" t="str">
        <f>IF(O90="TBC","TBC",IF(T90="","TBC",IF(OR(C90=Functionality!$H$3,(C90=Functionality!$I$3)),SUM(T90*H90*J90*L90*N90),"-")))</f>
        <v>TBC</v>
      </c>
      <c r="W90" s="164" t="str">
        <f>IF(O90="TBC","TBC",IF(T90="","TBC",IF(OR(C90=Functionality!$H$3,(C90=Functionality!$I$3)),SUM(U90*H90*J90*L90*N90),"-")))</f>
        <v>TBC</v>
      </c>
      <c r="X90" s="164" t="str">
        <f>IF(P90="TBC","TBC",IF(T90="","TBC",IF(OR(C90=Functionality!$H$4,(C90=Functionality!$I$4)),SUM(T90*H90*J90*L90*N90),"-")))</f>
        <v>TBC</v>
      </c>
      <c r="Y90" s="164" t="str">
        <f>IF(P90="TBC","TBC",IF(T90="","TBC",IF(OR(C90=Functionality!$H$4,(C90=Functionality!$I$4)),SUM(U90*H90*J90*L90*N90),"-")))</f>
        <v>TBC</v>
      </c>
      <c r="Z90" s="164" t="str">
        <f>IF(Q90="TBC","TBC",IF(T90="","TBC",IF(OR(C90=Functionality!$H$5,(C90=Functionality!$I$5)),SUM(T90*H90*J90*L90*N90),"-")))</f>
        <v>TBC</v>
      </c>
      <c r="AA90" s="164" t="str">
        <f>IF(Q90="TBC","TBC",IF(T90="","TBC",IF(OR(C90=Functionality!$H$5,(C90=Functionality!$I$5)),SUM(U90*H90*J90*L90*N90),"-")))</f>
        <v>TBC</v>
      </c>
      <c r="AB90" s="67"/>
      <c r="AC90" s="92"/>
      <c r="AD90" s="92"/>
      <c r="AE90" s="158"/>
      <c r="AF90" s="159" t="str">
        <f t="shared" si="27"/>
        <v/>
      </c>
      <c r="AG90" s="62" t="str">
        <f>IF(AD90="","",VLOOKUP(AD90,'Habitat Matrix'!$B$2:$D$261,2,FALSE))</f>
        <v/>
      </c>
      <c r="AH90" s="71" t="str">
        <f>IF(AG90="","",VLOOKUP(AG90,Functionality!$B$11:$C$16,2,FALSE))</f>
        <v/>
      </c>
      <c r="AI90" s="63"/>
      <c r="AJ90" s="222" t="str">
        <f>IF(AI90="","",IF(OR(C90=Functionality!$I$5,'Unit Calculation'!C90=Functionality!$H$5),VLOOKUP(AI90,Functionality!$E$20:$F$26,2,FALSE),VLOOKUP(AI90,Functionality!$B$20:$C$26,2,FALSE)))</f>
        <v/>
      </c>
      <c r="AK90" s="63"/>
      <c r="AL90" s="222" t="str">
        <f>IF(AK90="","",VLOOKUP(AK90,Functionality!$B$30:$C$32,2,FALSE))</f>
        <v/>
      </c>
      <c r="AM90" s="63"/>
      <c r="AN90" s="222" t="str">
        <f>IF(AM90="","",VLOOKUP(AM90,Functionality!$B$36:$C$38,2,FALSE))</f>
        <v/>
      </c>
      <c r="AO90" s="223" t="str">
        <f>IF(OR(AF90="",AG90="",AI90="",AK90="",AM90=""),"TBC",IF(OR(C90=Functionality!$H$3,(C90=Functionality!$I$3)),SUM(AF90*AH90*AJ90*AL90*AN90),"-"))</f>
        <v>TBC</v>
      </c>
      <c r="AP90" s="223" t="str">
        <f>IF(OR(AF90="",AG90="",AI90="",AK90="",AM90=""),"TBC",IF(OR(C90=Functionality!$H$4,(C90=Functionality!$I$4)),SUM(AF90*AH90*AJ90*AL90*AN90),"-"))</f>
        <v>TBC</v>
      </c>
      <c r="AQ90" s="223" t="str">
        <f>IF(OR(AF90="",AG90="",AI90="",AK90="",AM90=""),"TBC",IF(OR(C90=Functionality!$H$5,(C90=Functionality!$I$5)),SUM(AF90*AH90*AJ90*AL90*AN90),"-"))</f>
        <v>TBC</v>
      </c>
      <c r="AR90" s="63"/>
      <c r="AS90" s="222" t="str">
        <f>IF(AR90="","",VLOOKUP(AR90,Table14[],2,FALSE))</f>
        <v/>
      </c>
      <c r="AT90" s="63"/>
      <c r="AU90" s="222" t="str">
        <f>IF(AT90="","",VLOOKUP(AT90,Table16[],2,FALSE))</f>
        <v/>
      </c>
      <c r="AV90" s="63"/>
      <c r="AW90" s="71" t="str">
        <f>IF('Project Details'!$E$15=Functionality!$C$4,1,IF(AV90="","",VLOOKUP(AV90,Table15[],2,FALSE)))</f>
        <v/>
      </c>
      <c r="AX90" s="164" t="str">
        <f t="shared" si="31"/>
        <v>TBC</v>
      </c>
      <c r="AY90" s="164" t="str">
        <f t="shared" si="32"/>
        <v>TBC</v>
      </c>
      <c r="AZ90" s="164" t="str">
        <f t="shared" si="33"/>
        <v>TBC</v>
      </c>
      <c r="BA90" s="164" t="str">
        <f t="shared" si="28"/>
        <v>TBC</v>
      </c>
      <c r="BB90" s="164" t="str">
        <f t="shared" si="29"/>
        <v>TBC</v>
      </c>
      <c r="BC90" s="164" t="str">
        <f t="shared" si="30"/>
        <v>TBC</v>
      </c>
      <c r="BD90" s="175" t="s">
        <v>88</v>
      </c>
      <c r="BE90" s="175" t="s">
        <v>88</v>
      </c>
      <c r="BF90" s="175" t="s">
        <v>88</v>
      </c>
      <c r="BG90" s="164" t="str">
        <f>IF(OR(AX90="-"),"-",IF($AC90=Functionality!$K$4,AX90,IF($AC90=Functionality!$K$3,BA90,IF(AC90=Functionality!$K$5,BD90,"TBC"))))</f>
        <v>TBC</v>
      </c>
      <c r="BH90" s="164" t="str">
        <f>IF(OR(AY90="-"),"-",IF($AC90=Functionality!$K$4,AY90,IF($AC90=Functionality!$K$3,BB90,IF(AD90=Functionality!$K$5,BE90,"TBC"))))</f>
        <v>TBC</v>
      </c>
      <c r="BI90" s="164" t="str">
        <f>IF(OR(AZ90="-"),"-",IF($AC90=Functionality!$K$4,AZ90,IF($AC90=Functionality!$K$3,BC90,IF(AE90=Functionality!$K$5,BF90,"TBC"))))</f>
        <v>TBC</v>
      </c>
      <c r="BJ90" s="173"/>
      <c r="BK90" s="164" t="str">
        <f t="shared" si="19"/>
        <v>TBC</v>
      </c>
      <c r="BL90" s="164" t="str">
        <f t="shared" si="20"/>
        <v>TBC</v>
      </c>
      <c r="BM90" s="164" t="str">
        <f t="shared" si="21"/>
        <v>TBC</v>
      </c>
      <c r="BN90" s="176"/>
      <c r="BO90" s="164" t="str">
        <f t="shared" si="22"/>
        <v>TBC</v>
      </c>
      <c r="BP90" s="164" t="str">
        <f t="shared" si="23"/>
        <v>TBC</v>
      </c>
      <c r="BQ90" s="164" t="str">
        <f t="shared" si="24"/>
        <v>TBC</v>
      </c>
      <c r="BR90" s="67"/>
      <c r="BS90" s="91"/>
      <c r="BT90" s="9"/>
    </row>
    <row r="91" spans="2:72" ht="30" customHeight="1" x14ac:dyDescent="0.35">
      <c r="B91" s="89">
        <v>80</v>
      </c>
      <c r="C91" s="92"/>
      <c r="D91" s="92"/>
      <c r="E91" s="158"/>
      <c r="F91" s="159" t="str">
        <f t="shared" si="25"/>
        <v/>
      </c>
      <c r="G91" s="62" t="str">
        <f>IF(D91="","",VLOOKUP(D91,'Habitat Matrix'!$B$2:$D$261,2,FALSE))</f>
        <v/>
      </c>
      <c r="H91" s="71" t="str">
        <f>IF(G91="","",VLOOKUP(G91,Functionality!$B$11:$C$16,2,FALSE))</f>
        <v/>
      </c>
      <c r="I91" s="63"/>
      <c r="J91" s="222" t="str">
        <f>IF(I91="","",IF(OR(C91=Functionality!$I$5,'Unit Calculation'!C91=Functionality!$H$5),VLOOKUP(I91,Functionality!$E$20:$F$26,2,FALSE),VLOOKUP(I91,Functionality!$B$20:$C$26,2,FALSE)))</f>
        <v/>
      </c>
      <c r="K91" s="63"/>
      <c r="L91" s="222" t="str">
        <f>IF(K91="","",VLOOKUP(K91,Functionality!$B$30:$C$32,2,FALSE))</f>
        <v/>
      </c>
      <c r="M91" s="63"/>
      <c r="N91" s="71" t="str">
        <f>IF(M91="","",VLOOKUP(M91,Functionality!$B$36:$C$38,2,FALSE))</f>
        <v/>
      </c>
      <c r="O91" s="164" t="str">
        <f>IF(OR(F91="",G91="",I91="",K91="",M91=""),"TBC",IF(OR(C91=Functionality!$H$3,(C91=Functionality!$I$3)),SUM(F91*H91*J91*L91*N91),"-"))</f>
        <v>TBC</v>
      </c>
      <c r="P91" s="164" t="str">
        <f>IF(OR(F91="",G91="",I91="",K91="",M91=""),"TBC",IF(OR(C91=Functionality!$H$4,(C91=Functionality!$I$4)),SUM(F91*H91*J91*L91*N91),"-"))</f>
        <v>TBC</v>
      </c>
      <c r="Q91" s="164" t="str">
        <f>IF(OR(F91="",G91="",I91="",K91="",M91=""),"TBC",IF(OR(C91=Functionality!$H$5,(C91=Functionality!$I$5)),SUM(F91*H91*J91*L91*N91),"-"))</f>
        <v>TBC</v>
      </c>
      <c r="R91" s="67"/>
      <c r="S91" s="158"/>
      <c r="T91" s="159" t="str">
        <f t="shared" si="26"/>
        <v/>
      </c>
      <c r="U91" s="164" t="str">
        <f t="shared" si="18"/>
        <v>TBC</v>
      </c>
      <c r="V91" s="164" t="str">
        <f>IF(O91="TBC","TBC",IF(T91="","TBC",IF(OR(C91=Functionality!$H$3,(C91=Functionality!$I$3)),SUM(T91*H91*J91*L91*N91),"-")))</f>
        <v>TBC</v>
      </c>
      <c r="W91" s="164" t="str">
        <f>IF(O91="TBC","TBC",IF(T91="","TBC",IF(OR(C91=Functionality!$H$3,(C91=Functionality!$I$3)),SUM(U91*H91*J91*L91*N91),"-")))</f>
        <v>TBC</v>
      </c>
      <c r="X91" s="164" t="str">
        <f>IF(P91="TBC","TBC",IF(T91="","TBC",IF(OR(C91=Functionality!$H$4,(C91=Functionality!$I$4)),SUM(T91*H91*J91*L91*N91),"-")))</f>
        <v>TBC</v>
      </c>
      <c r="Y91" s="164" t="str">
        <f>IF(P91="TBC","TBC",IF(T91="","TBC",IF(OR(C91=Functionality!$H$4,(C91=Functionality!$I$4)),SUM(U91*H91*J91*L91*N91),"-")))</f>
        <v>TBC</v>
      </c>
      <c r="Z91" s="164" t="str">
        <f>IF(Q91="TBC","TBC",IF(T91="","TBC",IF(OR(C91=Functionality!$H$5,(C91=Functionality!$I$5)),SUM(T91*H91*J91*L91*N91),"-")))</f>
        <v>TBC</v>
      </c>
      <c r="AA91" s="164" t="str">
        <f>IF(Q91="TBC","TBC",IF(T91="","TBC",IF(OR(C91=Functionality!$H$5,(C91=Functionality!$I$5)),SUM(U91*H91*J91*L91*N91),"-")))</f>
        <v>TBC</v>
      </c>
      <c r="AB91" s="67"/>
      <c r="AC91" s="92"/>
      <c r="AD91" s="92"/>
      <c r="AE91" s="158"/>
      <c r="AF91" s="159" t="str">
        <f t="shared" si="27"/>
        <v/>
      </c>
      <c r="AG91" s="62" t="str">
        <f>IF(AD91="","",VLOOKUP(AD91,'Habitat Matrix'!$B$2:$D$261,2,FALSE))</f>
        <v/>
      </c>
      <c r="AH91" s="71" t="str">
        <f>IF(AG91="","",VLOOKUP(AG91,Functionality!$B$11:$C$16,2,FALSE))</f>
        <v/>
      </c>
      <c r="AI91" s="63"/>
      <c r="AJ91" s="222" t="str">
        <f>IF(AI91="","",IF(OR(C91=Functionality!$I$5,'Unit Calculation'!C91=Functionality!$H$5),VLOOKUP(AI91,Functionality!$E$20:$F$26,2,FALSE),VLOOKUP(AI91,Functionality!$B$20:$C$26,2,FALSE)))</f>
        <v/>
      </c>
      <c r="AK91" s="63"/>
      <c r="AL91" s="222" t="str">
        <f>IF(AK91="","",VLOOKUP(AK91,Functionality!$B$30:$C$32,2,FALSE))</f>
        <v/>
      </c>
      <c r="AM91" s="63"/>
      <c r="AN91" s="222" t="str">
        <f>IF(AM91="","",VLOOKUP(AM91,Functionality!$B$36:$C$38,2,FALSE))</f>
        <v/>
      </c>
      <c r="AO91" s="223" t="str">
        <f>IF(OR(AF91="",AG91="",AI91="",AK91="",AM91=""),"TBC",IF(OR(C91=Functionality!$H$3,(C91=Functionality!$I$3)),SUM(AF91*AH91*AJ91*AL91*AN91),"-"))</f>
        <v>TBC</v>
      </c>
      <c r="AP91" s="223" t="str">
        <f>IF(OR(AF91="",AG91="",AI91="",AK91="",AM91=""),"TBC",IF(OR(C91=Functionality!$H$4,(C91=Functionality!$I$4)),SUM(AF91*AH91*AJ91*AL91*AN91),"-"))</f>
        <v>TBC</v>
      </c>
      <c r="AQ91" s="223" t="str">
        <f>IF(OR(AF91="",AG91="",AI91="",AK91="",AM91=""),"TBC",IF(OR(C91=Functionality!$H$5,(C91=Functionality!$I$5)),SUM(AF91*AH91*AJ91*AL91*AN91),"-"))</f>
        <v>TBC</v>
      </c>
      <c r="AR91" s="63"/>
      <c r="AS91" s="222" t="str">
        <f>IF(AR91="","",VLOOKUP(AR91,Table14[],2,FALSE))</f>
        <v/>
      </c>
      <c r="AT91" s="63"/>
      <c r="AU91" s="222" t="str">
        <f>IF(AT91="","",VLOOKUP(AT91,Table16[],2,FALSE))</f>
        <v/>
      </c>
      <c r="AV91" s="63"/>
      <c r="AW91" s="71" t="str">
        <f>IF('Project Details'!$E$15=Functionality!$C$4,1,IF(AV91="","",VLOOKUP(AV91,Table15[],2,FALSE)))</f>
        <v/>
      </c>
      <c r="AX91" s="164" t="str">
        <f t="shared" si="31"/>
        <v>TBC</v>
      </c>
      <c r="AY91" s="164" t="str">
        <f t="shared" si="32"/>
        <v>TBC</v>
      </c>
      <c r="AZ91" s="164" t="str">
        <f t="shared" si="33"/>
        <v>TBC</v>
      </c>
      <c r="BA91" s="164" t="str">
        <f t="shared" si="28"/>
        <v>TBC</v>
      </c>
      <c r="BB91" s="164" t="str">
        <f t="shared" si="29"/>
        <v>TBC</v>
      </c>
      <c r="BC91" s="164" t="str">
        <f t="shared" si="30"/>
        <v>TBC</v>
      </c>
      <c r="BD91" s="175" t="s">
        <v>88</v>
      </c>
      <c r="BE91" s="175" t="s">
        <v>88</v>
      </c>
      <c r="BF91" s="175" t="s">
        <v>88</v>
      </c>
      <c r="BG91" s="164" t="str">
        <f>IF(OR(AX91="-"),"-",IF($AC91=Functionality!$K$4,AX91,IF($AC91=Functionality!$K$3,BA91,IF(AC91=Functionality!$K$5,BD91,"TBC"))))</f>
        <v>TBC</v>
      </c>
      <c r="BH91" s="164" t="str">
        <f>IF(OR(AY91="-"),"-",IF($AC91=Functionality!$K$4,AY91,IF($AC91=Functionality!$K$3,BB91,IF(AD91=Functionality!$K$5,BE91,"TBC"))))</f>
        <v>TBC</v>
      </c>
      <c r="BI91" s="164" t="str">
        <f>IF(OR(AZ91="-"),"-",IF($AC91=Functionality!$K$4,AZ91,IF($AC91=Functionality!$K$3,BC91,IF(AE91=Functionality!$K$5,BF91,"TBC"))))</f>
        <v>TBC</v>
      </c>
      <c r="BJ91" s="173"/>
      <c r="BK91" s="164" t="str">
        <f t="shared" si="19"/>
        <v>TBC</v>
      </c>
      <c r="BL91" s="164" t="str">
        <f t="shared" si="20"/>
        <v>TBC</v>
      </c>
      <c r="BM91" s="164" t="str">
        <f t="shared" si="21"/>
        <v>TBC</v>
      </c>
      <c r="BN91" s="176"/>
      <c r="BO91" s="164" t="str">
        <f t="shared" si="22"/>
        <v>TBC</v>
      </c>
      <c r="BP91" s="164" t="str">
        <f t="shared" si="23"/>
        <v>TBC</v>
      </c>
      <c r="BQ91" s="164" t="str">
        <f t="shared" si="24"/>
        <v>TBC</v>
      </c>
      <c r="BR91" s="67"/>
      <c r="BS91" s="91"/>
      <c r="BT91" s="9"/>
    </row>
    <row r="92" spans="2:72" ht="30" customHeight="1" x14ac:dyDescent="0.35">
      <c r="B92" s="89">
        <v>81</v>
      </c>
      <c r="C92" s="92"/>
      <c r="D92" s="92"/>
      <c r="E92" s="158"/>
      <c r="F92" s="159" t="str">
        <f t="shared" si="25"/>
        <v/>
      </c>
      <c r="G92" s="62" t="str">
        <f>IF(D92="","",VLOOKUP(D92,'Habitat Matrix'!$B$2:$D$261,2,FALSE))</f>
        <v/>
      </c>
      <c r="H92" s="71" t="str">
        <f>IF(G92="","",VLOOKUP(G92,Functionality!$B$11:$C$16,2,FALSE))</f>
        <v/>
      </c>
      <c r="I92" s="63"/>
      <c r="J92" s="222" t="str">
        <f>IF(I92="","",IF(OR(C92=Functionality!$I$5,'Unit Calculation'!C92=Functionality!$H$5),VLOOKUP(I92,Functionality!$E$20:$F$26,2,FALSE),VLOOKUP(I92,Functionality!$B$20:$C$26,2,FALSE)))</f>
        <v/>
      </c>
      <c r="K92" s="63"/>
      <c r="L92" s="222" t="str">
        <f>IF(K92="","",VLOOKUP(K92,Functionality!$B$30:$C$32,2,FALSE))</f>
        <v/>
      </c>
      <c r="M92" s="63"/>
      <c r="N92" s="71" t="str">
        <f>IF(M92="","",VLOOKUP(M92,Functionality!$B$36:$C$38,2,FALSE))</f>
        <v/>
      </c>
      <c r="O92" s="164" t="str">
        <f>IF(OR(F92="",G92="",I92="",K92="",M92=""),"TBC",IF(OR(C92=Functionality!$H$3,(C92=Functionality!$I$3)),SUM(F92*H92*J92*L92*N92),"-"))</f>
        <v>TBC</v>
      </c>
      <c r="P92" s="164" t="str">
        <f>IF(OR(F92="",G92="",I92="",K92="",M92=""),"TBC",IF(OR(C92=Functionality!$H$4,(C92=Functionality!$I$4)),SUM(F92*H92*J92*L92*N92),"-"))</f>
        <v>TBC</v>
      </c>
      <c r="Q92" s="164" t="str">
        <f>IF(OR(F92="",G92="",I92="",K92="",M92=""),"TBC",IF(OR(C92=Functionality!$H$5,(C92=Functionality!$I$5)),SUM(F92*H92*J92*L92*N92),"-"))</f>
        <v>TBC</v>
      </c>
      <c r="R92" s="67"/>
      <c r="S92" s="158"/>
      <c r="T92" s="159" t="str">
        <f t="shared" si="26"/>
        <v/>
      </c>
      <c r="U92" s="164" t="str">
        <f t="shared" si="18"/>
        <v>TBC</v>
      </c>
      <c r="V92" s="164" t="str">
        <f>IF(O92="TBC","TBC",IF(T92="","TBC",IF(OR(C92=Functionality!$H$3,(C92=Functionality!$I$3)),SUM(T92*H92*J92*L92*N92),"-")))</f>
        <v>TBC</v>
      </c>
      <c r="W92" s="164" t="str">
        <f>IF(O92="TBC","TBC",IF(T92="","TBC",IF(OR(C92=Functionality!$H$3,(C92=Functionality!$I$3)),SUM(U92*H92*J92*L92*N92),"-")))</f>
        <v>TBC</v>
      </c>
      <c r="X92" s="164" t="str">
        <f>IF(P92="TBC","TBC",IF(T92="","TBC",IF(OR(C92=Functionality!$H$4,(C92=Functionality!$I$4)),SUM(T92*H92*J92*L92*N92),"-")))</f>
        <v>TBC</v>
      </c>
      <c r="Y92" s="164" t="str">
        <f>IF(P92="TBC","TBC",IF(T92="","TBC",IF(OR(C92=Functionality!$H$4,(C92=Functionality!$I$4)),SUM(U92*H92*J92*L92*N92),"-")))</f>
        <v>TBC</v>
      </c>
      <c r="Z92" s="164" t="str">
        <f>IF(Q92="TBC","TBC",IF(T92="","TBC",IF(OR(C92=Functionality!$H$5,(C92=Functionality!$I$5)),SUM(T92*H92*J92*L92*N92),"-")))</f>
        <v>TBC</v>
      </c>
      <c r="AA92" s="164" t="str">
        <f>IF(Q92="TBC","TBC",IF(T92="","TBC",IF(OR(C92=Functionality!$H$5,(C92=Functionality!$I$5)),SUM(U92*H92*J92*L92*N92),"-")))</f>
        <v>TBC</v>
      </c>
      <c r="AB92" s="67"/>
      <c r="AC92" s="92"/>
      <c r="AD92" s="92"/>
      <c r="AE92" s="158"/>
      <c r="AF92" s="159" t="str">
        <f t="shared" si="27"/>
        <v/>
      </c>
      <c r="AG92" s="62" t="str">
        <f>IF(AD92="","",VLOOKUP(AD92,'Habitat Matrix'!$B$2:$D$261,2,FALSE))</f>
        <v/>
      </c>
      <c r="AH92" s="71" t="str">
        <f>IF(AG92="","",VLOOKUP(AG92,Functionality!$B$11:$C$16,2,FALSE))</f>
        <v/>
      </c>
      <c r="AI92" s="63"/>
      <c r="AJ92" s="222" t="str">
        <f>IF(AI92="","",IF(OR(C92=Functionality!$I$5,'Unit Calculation'!C92=Functionality!$H$5),VLOOKUP(AI92,Functionality!$E$20:$F$26,2,FALSE),VLOOKUP(AI92,Functionality!$B$20:$C$26,2,FALSE)))</f>
        <v/>
      </c>
      <c r="AK92" s="63"/>
      <c r="AL92" s="222" t="str">
        <f>IF(AK92="","",VLOOKUP(AK92,Functionality!$B$30:$C$32,2,FALSE))</f>
        <v/>
      </c>
      <c r="AM92" s="63"/>
      <c r="AN92" s="222" t="str">
        <f>IF(AM92="","",VLOOKUP(AM92,Functionality!$B$36:$C$38,2,FALSE))</f>
        <v/>
      </c>
      <c r="AO92" s="223" t="str">
        <f>IF(OR(AF92="",AG92="",AI92="",AK92="",AM92=""),"TBC",IF(OR(C92=Functionality!$H$3,(C92=Functionality!$I$3)),SUM(AF92*AH92*AJ92*AL92*AN92),"-"))</f>
        <v>TBC</v>
      </c>
      <c r="AP92" s="223" t="str">
        <f>IF(OR(AF92="",AG92="",AI92="",AK92="",AM92=""),"TBC",IF(OR(C92=Functionality!$H$4,(C92=Functionality!$I$4)),SUM(AF92*AH92*AJ92*AL92*AN92),"-"))</f>
        <v>TBC</v>
      </c>
      <c r="AQ92" s="223" t="str">
        <f>IF(OR(AF92="",AG92="",AI92="",AK92="",AM92=""),"TBC",IF(OR(C92=Functionality!$H$5,(C92=Functionality!$I$5)),SUM(AF92*AH92*AJ92*AL92*AN92),"-"))</f>
        <v>TBC</v>
      </c>
      <c r="AR92" s="63"/>
      <c r="AS92" s="222" t="str">
        <f>IF(AR92="","",VLOOKUP(AR92,Table14[],2,FALSE))</f>
        <v/>
      </c>
      <c r="AT92" s="63"/>
      <c r="AU92" s="222" t="str">
        <f>IF(AT92="","",VLOOKUP(AT92,Table16[],2,FALSE))</f>
        <v/>
      </c>
      <c r="AV92" s="63"/>
      <c r="AW92" s="71" t="str">
        <f>IF('Project Details'!$E$15=Functionality!$C$4,1,IF(AV92="","",VLOOKUP(AV92,Table15[],2,FALSE)))</f>
        <v/>
      </c>
      <c r="AX92" s="164" t="str">
        <f t="shared" si="31"/>
        <v>TBC</v>
      </c>
      <c r="AY92" s="164" t="str">
        <f t="shared" si="32"/>
        <v>TBC</v>
      </c>
      <c r="AZ92" s="164" t="str">
        <f t="shared" si="33"/>
        <v>TBC</v>
      </c>
      <c r="BA92" s="164" t="str">
        <f t="shared" si="28"/>
        <v>TBC</v>
      </c>
      <c r="BB92" s="164" t="str">
        <f t="shared" si="29"/>
        <v>TBC</v>
      </c>
      <c r="BC92" s="164" t="str">
        <f t="shared" si="30"/>
        <v>TBC</v>
      </c>
      <c r="BD92" s="175" t="s">
        <v>88</v>
      </c>
      <c r="BE92" s="175" t="s">
        <v>88</v>
      </c>
      <c r="BF92" s="175" t="s">
        <v>88</v>
      </c>
      <c r="BG92" s="164" t="str">
        <f>IF(OR(AX92="-"),"-",IF($AC92=Functionality!$K$4,AX92,IF($AC92=Functionality!$K$3,BA92,IF(AC92=Functionality!$K$5,BD92,"TBC"))))</f>
        <v>TBC</v>
      </c>
      <c r="BH92" s="164" t="str">
        <f>IF(OR(AY92="-"),"-",IF($AC92=Functionality!$K$4,AY92,IF($AC92=Functionality!$K$3,BB92,IF(AD92=Functionality!$K$5,BE92,"TBC"))))</f>
        <v>TBC</v>
      </c>
      <c r="BI92" s="164" t="str">
        <f>IF(OR(AZ92="-"),"-",IF($AC92=Functionality!$K$4,AZ92,IF($AC92=Functionality!$K$3,BC92,IF(AE92=Functionality!$K$5,BF92,"TBC"))))</f>
        <v>TBC</v>
      </c>
      <c r="BJ92" s="173"/>
      <c r="BK92" s="164" t="str">
        <f t="shared" si="19"/>
        <v>TBC</v>
      </c>
      <c r="BL92" s="164" t="str">
        <f t="shared" si="20"/>
        <v>TBC</v>
      </c>
      <c r="BM92" s="164" t="str">
        <f t="shared" si="21"/>
        <v>TBC</v>
      </c>
      <c r="BN92" s="176"/>
      <c r="BO92" s="164" t="str">
        <f t="shared" si="22"/>
        <v>TBC</v>
      </c>
      <c r="BP92" s="164" t="str">
        <f t="shared" si="23"/>
        <v>TBC</v>
      </c>
      <c r="BQ92" s="164" t="str">
        <f t="shared" si="24"/>
        <v>TBC</v>
      </c>
      <c r="BR92" s="67"/>
      <c r="BS92" s="91"/>
      <c r="BT92" s="9"/>
    </row>
    <row r="93" spans="2:72" ht="30" customHeight="1" x14ac:dyDescent="0.35">
      <c r="B93" s="89">
        <v>82</v>
      </c>
      <c r="C93" s="92"/>
      <c r="D93" s="92"/>
      <c r="E93" s="158"/>
      <c r="F93" s="159" t="str">
        <f t="shared" si="25"/>
        <v/>
      </c>
      <c r="G93" s="62" t="str">
        <f>IF(D93="","",VLOOKUP(D93,'Habitat Matrix'!$B$2:$D$261,2,FALSE))</f>
        <v/>
      </c>
      <c r="H93" s="71" t="str">
        <f>IF(G93="","",VLOOKUP(G93,Functionality!$B$11:$C$16,2,FALSE))</f>
        <v/>
      </c>
      <c r="I93" s="63"/>
      <c r="J93" s="222" t="str">
        <f>IF(I93="","",IF(OR(C93=Functionality!$I$5,'Unit Calculation'!C93=Functionality!$H$5),VLOOKUP(I93,Functionality!$E$20:$F$26,2,FALSE),VLOOKUP(I93,Functionality!$B$20:$C$26,2,FALSE)))</f>
        <v/>
      </c>
      <c r="K93" s="63"/>
      <c r="L93" s="222" t="str">
        <f>IF(K93="","",VLOOKUP(K93,Functionality!$B$30:$C$32,2,FALSE))</f>
        <v/>
      </c>
      <c r="M93" s="63"/>
      <c r="N93" s="71" t="str">
        <f>IF(M93="","",VLOOKUP(M93,Functionality!$B$36:$C$38,2,FALSE))</f>
        <v/>
      </c>
      <c r="O93" s="164" t="str">
        <f>IF(OR(F93="",G93="",I93="",K93="",M93=""),"TBC",IF(OR(C93=Functionality!$H$3,(C93=Functionality!$I$3)),SUM(F93*H93*J93*L93*N93),"-"))</f>
        <v>TBC</v>
      </c>
      <c r="P93" s="164" t="str">
        <f>IF(OR(F93="",G93="",I93="",K93="",M93=""),"TBC",IF(OR(C93=Functionality!$H$4,(C93=Functionality!$I$4)),SUM(F93*H93*J93*L93*N93),"-"))</f>
        <v>TBC</v>
      </c>
      <c r="Q93" s="164" t="str">
        <f>IF(OR(F93="",G93="",I93="",K93="",M93=""),"TBC",IF(OR(C93=Functionality!$H$5,(C93=Functionality!$I$5)),SUM(F93*H93*J93*L93*N93),"-"))</f>
        <v>TBC</v>
      </c>
      <c r="R93" s="67"/>
      <c r="S93" s="158"/>
      <c r="T93" s="159" t="str">
        <f t="shared" si="26"/>
        <v/>
      </c>
      <c r="U93" s="164" t="str">
        <f t="shared" si="18"/>
        <v>TBC</v>
      </c>
      <c r="V93" s="164" t="str">
        <f>IF(O93="TBC","TBC",IF(T93="","TBC",IF(OR(C93=Functionality!$H$3,(C93=Functionality!$I$3)),SUM(T93*H93*J93*L93*N93),"-")))</f>
        <v>TBC</v>
      </c>
      <c r="W93" s="164" t="str">
        <f>IF(O93="TBC","TBC",IF(T93="","TBC",IF(OR(C93=Functionality!$H$3,(C93=Functionality!$I$3)),SUM(U93*H93*J93*L93*N93),"-")))</f>
        <v>TBC</v>
      </c>
      <c r="X93" s="164" t="str">
        <f>IF(P93="TBC","TBC",IF(T93="","TBC",IF(OR(C93=Functionality!$H$4,(C93=Functionality!$I$4)),SUM(T93*H93*J93*L93*N93),"-")))</f>
        <v>TBC</v>
      </c>
      <c r="Y93" s="164" t="str">
        <f>IF(P93="TBC","TBC",IF(T93="","TBC",IF(OR(C93=Functionality!$H$4,(C93=Functionality!$I$4)),SUM(U93*H93*J93*L93*N93),"-")))</f>
        <v>TBC</v>
      </c>
      <c r="Z93" s="164" t="str">
        <f>IF(Q93="TBC","TBC",IF(T93="","TBC",IF(OR(C93=Functionality!$H$5,(C93=Functionality!$I$5)),SUM(T93*H93*J93*L93*N93),"-")))</f>
        <v>TBC</v>
      </c>
      <c r="AA93" s="164" t="str">
        <f>IF(Q93="TBC","TBC",IF(T93="","TBC",IF(OR(C93=Functionality!$H$5,(C93=Functionality!$I$5)),SUM(U93*H93*J93*L93*N93),"-")))</f>
        <v>TBC</v>
      </c>
      <c r="AB93" s="67"/>
      <c r="AC93" s="92"/>
      <c r="AD93" s="92"/>
      <c r="AE93" s="158"/>
      <c r="AF93" s="159" t="str">
        <f t="shared" si="27"/>
        <v/>
      </c>
      <c r="AG93" s="62" t="str">
        <f>IF(AD93="","",VLOOKUP(AD93,'Habitat Matrix'!$B$2:$D$261,2,FALSE))</f>
        <v/>
      </c>
      <c r="AH93" s="71" t="str">
        <f>IF(AG93="","",VLOOKUP(AG93,Functionality!$B$11:$C$16,2,FALSE))</f>
        <v/>
      </c>
      <c r="AI93" s="63"/>
      <c r="AJ93" s="222" t="str">
        <f>IF(AI93="","",IF(OR(C93=Functionality!$I$5,'Unit Calculation'!C93=Functionality!$H$5),VLOOKUP(AI93,Functionality!$E$20:$F$26,2,FALSE),VLOOKUP(AI93,Functionality!$B$20:$C$26,2,FALSE)))</f>
        <v/>
      </c>
      <c r="AK93" s="63"/>
      <c r="AL93" s="222" t="str">
        <f>IF(AK93="","",VLOOKUP(AK93,Functionality!$B$30:$C$32,2,FALSE))</f>
        <v/>
      </c>
      <c r="AM93" s="63"/>
      <c r="AN93" s="222" t="str">
        <f>IF(AM93="","",VLOOKUP(AM93,Functionality!$B$36:$C$38,2,FALSE))</f>
        <v/>
      </c>
      <c r="AO93" s="223" t="str">
        <f>IF(OR(AF93="",AG93="",AI93="",AK93="",AM93=""),"TBC",IF(OR(C93=Functionality!$H$3,(C93=Functionality!$I$3)),SUM(AF93*AH93*AJ93*AL93*AN93),"-"))</f>
        <v>TBC</v>
      </c>
      <c r="AP93" s="223" t="str">
        <f>IF(OR(AF93="",AG93="",AI93="",AK93="",AM93=""),"TBC",IF(OR(C93=Functionality!$H$4,(C93=Functionality!$I$4)),SUM(AF93*AH93*AJ93*AL93*AN93),"-"))</f>
        <v>TBC</v>
      </c>
      <c r="AQ93" s="223" t="str">
        <f>IF(OR(AF93="",AG93="",AI93="",AK93="",AM93=""),"TBC",IF(OR(C93=Functionality!$H$5,(C93=Functionality!$I$5)),SUM(AF93*AH93*AJ93*AL93*AN93),"-"))</f>
        <v>TBC</v>
      </c>
      <c r="AR93" s="63"/>
      <c r="AS93" s="222" t="str">
        <f>IF(AR93="","",VLOOKUP(AR93,Table14[],2,FALSE))</f>
        <v/>
      </c>
      <c r="AT93" s="63"/>
      <c r="AU93" s="222" t="str">
        <f>IF(AT93="","",VLOOKUP(AT93,Table16[],2,FALSE))</f>
        <v/>
      </c>
      <c r="AV93" s="63"/>
      <c r="AW93" s="71" t="str">
        <f>IF('Project Details'!$E$15=Functionality!$C$4,1,IF(AV93="","",VLOOKUP(AV93,Table15[],2,FALSE)))</f>
        <v/>
      </c>
      <c r="AX93" s="164" t="str">
        <f t="shared" si="31"/>
        <v>TBC</v>
      </c>
      <c r="AY93" s="164" t="str">
        <f t="shared" si="32"/>
        <v>TBC</v>
      </c>
      <c r="AZ93" s="164" t="str">
        <f t="shared" si="33"/>
        <v>TBC</v>
      </c>
      <c r="BA93" s="164" t="str">
        <f t="shared" si="28"/>
        <v>TBC</v>
      </c>
      <c r="BB93" s="164" t="str">
        <f t="shared" si="29"/>
        <v>TBC</v>
      </c>
      <c r="BC93" s="164" t="str">
        <f t="shared" si="30"/>
        <v>TBC</v>
      </c>
      <c r="BD93" s="175" t="s">
        <v>88</v>
      </c>
      <c r="BE93" s="175" t="s">
        <v>88</v>
      </c>
      <c r="BF93" s="175" t="s">
        <v>88</v>
      </c>
      <c r="BG93" s="164" t="str">
        <f>IF(OR(AX93="-"),"-",IF($AC93=Functionality!$K$4,AX93,IF($AC93=Functionality!$K$3,BA93,IF(AC93=Functionality!$K$5,BD93,"TBC"))))</f>
        <v>TBC</v>
      </c>
      <c r="BH93" s="164" t="str">
        <f>IF(OR(AY93="-"),"-",IF($AC93=Functionality!$K$4,AY93,IF($AC93=Functionality!$K$3,BB93,IF(AD93=Functionality!$K$5,BE93,"TBC"))))</f>
        <v>TBC</v>
      </c>
      <c r="BI93" s="164" t="str">
        <f>IF(OR(AZ93="-"),"-",IF($AC93=Functionality!$K$4,AZ93,IF($AC93=Functionality!$K$3,BC93,IF(AE93=Functionality!$K$5,BF93,"TBC"))))</f>
        <v>TBC</v>
      </c>
      <c r="BJ93" s="173"/>
      <c r="BK93" s="164" t="str">
        <f t="shared" si="19"/>
        <v>TBC</v>
      </c>
      <c r="BL93" s="164" t="str">
        <f t="shared" si="20"/>
        <v>TBC</v>
      </c>
      <c r="BM93" s="164" t="str">
        <f t="shared" si="21"/>
        <v>TBC</v>
      </c>
      <c r="BN93" s="176"/>
      <c r="BO93" s="164" t="str">
        <f t="shared" si="22"/>
        <v>TBC</v>
      </c>
      <c r="BP93" s="164" t="str">
        <f t="shared" si="23"/>
        <v>TBC</v>
      </c>
      <c r="BQ93" s="164" t="str">
        <f t="shared" si="24"/>
        <v>TBC</v>
      </c>
      <c r="BR93" s="67"/>
      <c r="BS93" s="91"/>
      <c r="BT93" s="9"/>
    </row>
    <row r="94" spans="2:72" ht="30" customHeight="1" x14ac:dyDescent="0.35">
      <c r="B94" s="89">
        <v>83</v>
      </c>
      <c r="C94" s="92"/>
      <c r="D94" s="92"/>
      <c r="E94" s="158"/>
      <c r="F94" s="159" t="str">
        <f t="shared" si="25"/>
        <v/>
      </c>
      <c r="G94" s="62" t="str">
        <f>IF(D94="","",VLOOKUP(D94,'Habitat Matrix'!$B$2:$D$261,2,FALSE))</f>
        <v/>
      </c>
      <c r="H94" s="71" t="str">
        <f>IF(G94="","",VLOOKUP(G94,Functionality!$B$11:$C$16,2,FALSE))</f>
        <v/>
      </c>
      <c r="I94" s="63"/>
      <c r="J94" s="222" t="str">
        <f>IF(I94="","",IF(OR(C94=Functionality!$I$5,'Unit Calculation'!C94=Functionality!$H$5),VLOOKUP(I94,Functionality!$E$20:$F$26,2,FALSE),VLOOKUP(I94,Functionality!$B$20:$C$26,2,FALSE)))</f>
        <v/>
      </c>
      <c r="K94" s="63"/>
      <c r="L94" s="222" t="str">
        <f>IF(K94="","",VLOOKUP(K94,Functionality!$B$30:$C$32,2,FALSE))</f>
        <v/>
      </c>
      <c r="M94" s="63"/>
      <c r="N94" s="71" t="str">
        <f>IF(M94="","",VLOOKUP(M94,Functionality!$B$36:$C$38,2,FALSE))</f>
        <v/>
      </c>
      <c r="O94" s="164" t="str">
        <f>IF(OR(F94="",G94="",I94="",K94="",M94=""),"TBC",IF(OR(C94=Functionality!$H$3,(C94=Functionality!$I$3)),SUM(F94*H94*J94*L94*N94),"-"))</f>
        <v>TBC</v>
      </c>
      <c r="P94" s="164" t="str">
        <f>IF(OR(F94="",G94="",I94="",K94="",M94=""),"TBC",IF(OR(C94=Functionality!$H$4,(C94=Functionality!$I$4)),SUM(F94*H94*J94*L94*N94),"-"))</f>
        <v>TBC</v>
      </c>
      <c r="Q94" s="164" t="str">
        <f>IF(OR(F94="",G94="",I94="",K94="",M94=""),"TBC",IF(OR(C94=Functionality!$H$5,(C94=Functionality!$I$5)),SUM(F94*H94*J94*L94*N94),"-"))</f>
        <v>TBC</v>
      </c>
      <c r="R94" s="67"/>
      <c r="S94" s="158"/>
      <c r="T94" s="159" t="str">
        <f t="shared" si="26"/>
        <v/>
      </c>
      <c r="U94" s="164" t="str">
        <f t="shared" si="18"/>
        <v>TBC</v>
      </c>
      <c r="V94" s="164" t="str">
        <f>IF(O94="TBC","TBC",IF(T94="","TBC",IF(OR(C94=Functionality!$H$3,(C94=Functionality!$I$3)),SUM(T94*H94*J94*L94*N94),"-")))</f>
        <v>TBC</v>
      </c>
      <c r="W94" s="164" t="str">
        <f>IF(O94="TBC","TBC",IF(T94="","TBC",IF(OR(C94=Functionality!$H$3,(C94=Functionality!$I$3)),SUM(U94*H94*J94*L94*N94),"-")))</f>
        <v>TBC</v>
      </c>
      <c r="X94" s="164" t="str">
        <f>IF(P94="TBC","TBC",IF(T94="","TBC",IF(OR(C94=Functionality!$H$4,(C94=Functionality!$I$4)),SUM(T94*H94*J94*L94*N94),"-")))</f>
        <v>TBC</v>
      </c>
      <c r="Y94" s="164" t="str">
        <f>IF(P94="TBC","TBC",IF(T94="","TBC",IF(OR(C94=Functionality!$H$4,(C94=Functionality!$I$4)),SUM(U94*H94*J94*L94*N94),"-")))</f>
        <v>TBC</v>
      </c>
      <c r="Z94" s="164" t="str">
        <f>IF(Q94="TBC","TBC",IF(T94="","TBC",IF(OR(C94=Functionality!$H$5,(C94=Functionality!$I$5)),SUM(T94*H94*J94*L94*N94),"-")))</f>
        <v>TBC</v>
      </c>
      <c r="AA94" s="164" t="str">
        <f>IF(Q94="TBC","TBC",IF(T94="","TBC",IF(OR(C94=Functionality!$H$5,(C94=Functionality!$I$5)),SUM(U94*H94*J94*L94*N94),"-")))</f>
        <v>TBC</v>
      </c>
      <c r="AB94" s="67"/>
      <c r="AC94" s="92"/>
      <c r="AD94" s="92"/>
      <c r="AE94" s="158"/>
      <c r="AF94" s="159" t="str">
        <f t="shared" si="27"/>
        <v/>
      </c>
      <c r="AG94" s="62" t="str">
        <f>IF(AD94="","",VLOOKUP(AD94,'Habitat Matrix'!$B$2:$D$261,2,FALSE))</f>
        <v/>
      </c>
      <c r="AH94" s="71" t="str">
        <f>IF(AG94="","",VLOOKUP(AG94,Functionality!$B$11:$C$16,2,FALSE))</f>
        <v/>
      </c>
      <c r="AI94" s="63"/>
      <c r="AJ94" s="222" t="str">
        <f>IF(AI94="","",IF(OR(C94=Functionality!$I$5,'Unit Calculation'!C94=Functionality!$H$5),VLOOKUP(AI94,Functionality!$E$20:$F$26,2,FALSE),VLOOKUP(AI94,Functionality!$B$20:$C$26,2,FALSE)))</f>
        <v/>
      </c>
      <c r="AK94" s="63"/>
      <c r="AL94" s="222" t="str">
        <f>IF(AK94="","",VLOOKUP(AK94,Functionality!$B$30:$C$32,2,FALSE))</f>
        <v/>
      </c>
      <c r="AM94" s="63"/>
      <c r="AN94" s="222" t="str">
        <f>IF(AM94="","",VLOOKUP(AM94,Functionality!$B$36:$C$38,2,FALSE))</f>
        <v/>
      </c>
      <c r="AO94" s="223" t="str">
        <f>IF(OR(AF94="",AG94="",AI94="",AK94="",AM94=""),"TBC",IF(OR(C94=Functionality!$H$3,(C94=Functionality!$I$3)),SUM(AF94*AH94*AJ94*AL94*AN94),"-"))</f>
        <v>TBC</v>
      </c>
      <c r="AP94" s="223" t="str">
        <f>IF(OR(AF94="",AG94="",AI94="",AK94="",AM94=""),"TBC",IF(OR(C94=Functionality!$H$4,(C94=Functionality!$I$4)),SUM(AF94*AH94*AJ94*AL94*AN94),"-"))</f>
        <v>TBC</v>
      </c>
      <c r="AQ94" s="223" t="str">
        <f>IF(OR(AF94="",AG94="",AI94="",AK94="",AM94=""),"TBC",IF(OR(C94=Functionality!$H$5,(C94=Functionality!$I$5)),SUM(AF94*AH94*AJ94*AL94*AN94),"-"))</f>
        <v>TBC</v>
      </c>
      <c r="AR94" s="63"/>
      <c r="AS94" s="222" t="str">
        <f>IF(AR94="","",VLOOKUP(AR94,Table14[],2,FALSE))</f>
        <v/>
      </c>
      <c r="AT94" s="63"/>
      <c r="AU94" s="222" t="str">
        <f>IF(AT94="","",VLOOKUP(AT94,Table16[],2,FALSE))</f>
        <v/>
      </c>
      <c r="AV94" s="63"/>
      <c r="AW94" s="71" t="str">
        <f>IF('Project Details'!$E$15=Functionality!$C$4,1,IF(AV94="","",VLOOKUP(AV94,Table15[],2,FALSE)))</f>
        <v/>
      </c>
      <c r="AX94" s="164" t="str">
        <f t="shared" si="31"/>
        <v>TBC</v>
      </c>
      <c r="AY94" s="164" t="str">
        <f t="shared" si="32"/>
        <v>TBC</v>
      </c>
      <c r="AZ94" s="164" t="str">
        <f t="shared" si="33"/>
        <v>TBC</v>
      </c>
      <c r="BA94" s="164" t="str">
        <f t="shared" si="28"/>
        <v>TBC</v>
      </c>
      <c r="BB94" s="164" t="str">
        <f t="shared" si="29"/>
        <v>TBC</v>
      </c>
      <c r="BC94" s="164" t="str">
        <f t="shared" si="30"/>
        <v>TBC</v>
      </c>
      <c r="BD94" s="175" t="s">
        <v>88</v>
      </c>
      <c r="BE94" s="175" t="s">
        <v>88</v>
      </c>
      <c r="BF94" s="175" t="s">
        <v>88</v>
      </c>
      <c r="BG94" s="164" t="str">
        <f>IF(OR(AX94="-"),"-",IF($AC94=Functionality!$K$4,AX94,IF($AC94=Functionality!$K$3,BA94,IF(AC94=Functionality!$K$5,BD94,"TBC"))))</f>
        <v>TBC</v>
      </c>
      <c r="BH94" s="164" t="str">
        <f>IF(OR(AY94="-"),"-",IF($AC94=Functionality!$K$4,AY94,IF($AC94=Functionality!$K$3,BB94,IF(AD94=Functionality!$K$5,BE94,"TBC"))))</f>
        <v>TBC</v>
      </c>
      <c r="BI94" s="164" t="str">
        <f>IF(OR(AZ94="-"),"-",IF($AC94=Functionality!$K$4,AZ94,IF($AC94=Functionality!$K$3,BC94,IF(AE94=Functionality!$K$5,BF94,"TBC"))))</f>
        <v>TBC</v>
      </c>
      <c r="BJ94" s="173"/>
      <c r="BK94" s="164" t="str">
        <f t="shared" si="19"/>
        <v>TBC</v>
      </c>
      <c r="BL94" s="164" t="str">
        <f t="shared" si="20"/>
        <v>TBC</v>
      </c>
      <c r="BM94" s="164" t="str">
        <f t="shared" si="21"/>
        <v>TBC</v>
      </c>
      <c r="BN94" s="176"/>
      <c r="BO94" s="164" t="str">
        <f t="shared" si="22"/>
        <v>TBC</v>
      </c>
      <c r="BP94" s="164" t="str">
        <f t="shared" si="23"/>
        <v>TBC</v>
      </c>
      <c r="BQ94" s="164" t="str">
        <f t="shared" si="24"/>
        <v>TBC</v>
      </c>
      <c r="BR94" s="67"/>
      <c r="BS94" s="91"/>
      <c r="BT94" s="9"/>
    </row>
    <row r="95" spans="2:72" ht="30" customHeight="1" x14ac:dyDescent="0.35">
      <c r="B95" s="89">
        <v>84</v>
      </c>
      <c r="C95" s="92"/>
      <c r="D95" s="92"/>
      <c r="E95" s="158"/>
      <c r="F95" s="159" t="str">
        <f t="shared" si="25"/>
        <v/>
      </c>
      <c r="G95" s="62" t="str">
        <f>IF(D95="","",VLOOKUP(D95,'Habitat Matrix'!$B$2:$D$261,2,FALSE))</f>
        <v/>
      </c>
      <c r="H95" s="71" t="str">
        <f>IF(G95="","",VLOOKUP(G95,Functionality!$B$11:$C$16,2,FALSE))</f>
        <v/>
      </c>
      <c r="I95" s="63"/>
      <c r="J95" s="222" t="str">
        <f>IF(I95="","",IF(OR(C95=Functionality!$I$5,'Unit Calculation'!C95=Functionality!$H$5),VLOOKUP(I95,Functionality!$E$20:$F$26,2,FALSE),VLOOKUP(I95,Functionality!$B$20:$C$26,2,FALSE)))</f>
        <v/>
      </c>
      <c r="K95" s="63"/>
      <c r="L95" s="222" t="str">
        <f>IF(K95="","",VLOOKUP(K95,Functionality!$B$30:$C$32,2,FALSE))</f>
        <v/>
      </c>
      <c r="M95" s="63"/>
      <c r="N95" s="71" t="str">
        <f>IF(M95="","",VLOOKUP(M95,Functionality!$B$36:$C$38,2,FALSE))</f>
        <v/>
      </c>
      <c r="O95" s="164" t="str">
        <f>IF(OR(F95="",G95="",I95="",K95="",M95=""),"TBC",IF(OR(C95=Functionality!$H$3,(C95=Functionality!$I$3)),SUM(F95*H95*J95*L95*N95),"-"))</f>
        <v>TBC</v>
      </c>
      <c r="P95" s="164" t="str">
        <f>IF(OR(F95="",G95="",I95="",K95="",M95=""),"TBC",IF(OR(C95=Functionality!$H$4,(C95=Functionality!$I$4)),SUM(F95*H95*J95*L95*N95),"-"))</f>
        <v>TBC</v>
      </c>
      <c r="Q95" s="164" t="str">
        <f>IF(OR(F95="",G95="",I95="",K95="",M95=""),"TBC",IF(OR(C95=Functionality!$H$5,(C95=Functionality!$I$5)),SUM(F95*H95*J95*L95*N95),"-"))</f>
        <v>TBC</v>
      </c>
      <c r="R95" s="67"/>
      <c r="S95" s="158"/>
      <c r="T95" s="159" t="str">
        <f t="shared" si="26"/>
        <v/>
      </c>
      <c r="U95" s="164" t="str">
        <f t="shared" si="18"/>
        <v>TBC</v>
      </c>
      <c r="V95" s="164" t="str">
        <f>IF(O95="TBC","TBC",IF(T95="","TBC",IF(OR(C95=Functionality!$H$3,(C95=Functionality!$I$3)),SUM(T95*H95*J95*L95*N95),"-")))</f>
        <v>TBC</v>
      </c>
      <c r="W95" s="164" t="str">
        <f>IF(O95="TBC","TBC",IF(T95="","TBC",IF(OR(C95=Functionality!$H$3,(C95=Functionality!$I$3)),SUM(U95*H95*J95*L95*N95),"-")))</f>
        <v>TBC</v>
      </c>
      <c r="X95" s="164" t="str">
        <f>IF(P95="TBC","TBC",IF(T95="","TBC",IF(OR(C95=Functionality!$H$4,(C95=Functionality!$I$4)),SUM(T95*H95*J95*L95*N95),"-")))</f>
        <v>TBC</v>
      </c>
      <c r="Y95" s="164" t="str">
        <f>IF(P95="TBC","TBC",IF(T95="","TBC",IF(OR(C95=Functionality!$H$4,(C95=Functionality!$I$4)),SUM(U95*H95*J95*L95*N95),"-")))</f>
        <v>TBC</v>
      </c>
      <c r="Z95" s="164" t="str">
        <f>IF(Q95="TBC","TBC",IF(T95="","TBC",IF(OR(C95=Functionality!$H$5,(C95=Functionality!$I$5)),SUM(T95*H95*J95*L95*N95),"-")))</f>
        <v>TBC</v>
      </c>
      <c r="AA95" s="164" t="str">
        <f>IF(Q95="TBC","TBC",IF(T95="","TBC",IF(OR(C95=Functionality!$H$5,(C95=Functionality!$I$5)),SUM(U95*H95*J95*L95*N95),"-")))</f>
        <v>TBC</v>
      </c>
      <c r="AB95" s="67"/>
      <c r="AC95" s="92"/>
      <c r="AD95" s="92"/>
      <c r="AE95" s="158"/>
      <c r="AF95" s="159" t="str">
        <f t="shared" si="27"/>
        <v/>
      </c>
      <c r="AG95" s="62" t="str">
        <f>IF(AD95="","",VLOOKUP(AD95,'Habitat Matrix'!$B$2:$D$261,2,FALSE))</f>
        <v/>
      </c>
      <c r="AH95" s="71" t="str">
        <f>IF(AG95="","",VLOOKUP(AG95,Functionality!$B$11:$C$16,2,FALSE))</f>
        <v/>
      </c>
      <c r="AI95" s="63"/>
      <c r="AJ95" s="222" t="str">
        <f>IF(AI95="","",IF(OR(C95=Functionality!$I$5,'Unit Calculation'!C95=Functionality!$H$5),VLOOKUP(AI95,Functionality!$E$20:$F$26,2,FALSE),VLOOKUP(AI95,Functionality!$B$20:$C$26,2,FALSE)))</f>
        <v/>
      </c>
      <c r="AK95" s="63"/>
      <c r="AL95" s="222" t="str">
        <f>IF(AK95="","",VLOOKUP(AK95,Functionality!$B$30:$C$32,2,FALSE))</f>
        <v/>
      </c>
      <c r="AM95" s="63"/>
      <c r="AN95" s="222" t="str">
        <f>IF(AM95="","",VLOOKUP(AM95,Functionality!$B$36:$C$38,2,FALSE))</f>
        <v/>
      </c>
      <c r="AO95" s="223" t="str">
        <f>IF(OR(AF95="",AG95="",AI95="",AK95="",AM95=""),"TBC",IF(OR(C95=Functionality!$H$3,(C95=Functionality!$I$3)),SUM(AF95*AH95*AJ95*AL95*AN95),"-"))</f>
        <v>TBC</v>
      </c>
      <c r="AP95" s="223" t="str">
        <f>IF(OR(AF95="",AG95="",AI95="",AK95="",AM95=""),"TBC",IF(OR(C95=Functionality!$H$4,(C95=Functionality!$I$4)),SUM(AF95*AH95*AJ95*AL95*AN95),"-"))</f>
        <v>TBC</v>
      </c>
      <c r="AQ95" s="223" t="str">
        <f>IF(OR(AF95="",AG95="",AI95="",AK95="",AM95=""),"TBC",IF(OR(C95=Functionality!$H$5,(C95=Functionality!$I$5)),SUM(AF95*AH95*AJ95*AL95*AN95),"-"))</f>
        <v>TBC</v>
      </c>
      <c r="AR95" s="63"/>
      <c r="AS95" s="222" t="str">
        <f>IF(AR95="","",VLOOKUP(AR95,Table14[],2,FALSE))</f>
        <v/>
      </c>
      <c r="AT95" s="63"/>
      <c r="AU95" s="222" t="str">
        <f>IF(AT95="","",VLOOKUP(AT95,Table16[],2,FALSE))</f>
        <v/>
      </c>
      <c r="AV95" s="63"/>
      <c r="AW95" s="71" t="str">
        <f>IF('Project Details'!$E$15=Functionality!$C$4,1,IF(AV95="","",VLOOKUP(AV95,Table15[],2,FALSE)))</f>
        <v/>
      </c>
      <c r="AX95" s="164" t="str">
        <f t="shared" si="31"/>
        <v>TBC</v>
      </c>
      <c r="AY95" s="164" t="str">
        <f t="shared" si="32"/>
        <v>TBC</v>
      </c>
      <c r="AZ95" s="164" t="str">
        <f t="shared" si="33"/>
        <v>TBC</v>
      </c>
      <c r="BA95" s="164" t="str">
        <f t="shared" si="28"/>
        <v>TBC</v>
      </c>
      <c r="BB95" s="164" t="str">
        <f t="shared" si="29"/>
        <v>TBC</v>
      </c>
      <c r="BC95" s="164" t="str">
        <f t="shared" si="30"/>
        <v>TBC</v>
      </c>
      <c r="BD95" s="175" t="s">
        <v>88</v>
      </c>
      <c r="BE95" s="175" t="s">
        <v>88</v>
      </c>
      <c r="BF95" s="175" t="s">
        <v>88</v>
      </c>
      <c r="BG95" s="164" t="str">
        <f>IF(OR(AX95="-"),"-",IF($AC95=Functionality!$K$4,AX95,IF($AC95=Functionality!$K$3,BA95,IF(AC95=Functionality!$K$5,BD95,"TBC"))))</f>
        <v>TBC</v>
      </c>
      <c r="BH95" s="164" t="str">
        <f>IF(OR(AY95="-"),"-",IF($AC95=Functionality!$K$4,AY95,IF($AC95=Functionality!$K$3,BB95,IF(AD95=Functionality!$K$5,BE95,"TBC"))))</f>
        <v>TBC</v>
      </c>
      <c r="BI95" s="164" t="str">
        <f>IF(OR(AZ95="-"),"-",IF($AC95=Functionality!$K$4,AZ95,IF($AC95=Functionality!$K$3,BC95,IF(AE95=Functionality!$K$5,BF95,"TBC"))))</f>
        <v>TBC</v>
      </c>
      <c r="BJ95" s="173"/>
      <c r="BK95" s="164" t="str">
        <f t="shared" si="19"/>
        <v>TBC</v>
      </c>
      <c r="BL95" s="164" t="str">
        <f t="shared" si="20"/>
        <v>TBC</v>
      </c>
      <c r="BM95" s="164" t="str">
        <f t="shared" si="21"/>
        <v>TBC</v>
      </c>
      <c r="BN95" s="176"/>
      <c r="BO95" s="164" t="str">
        <f t="shared" si="22"/>
        <v>TBC</v>
      </c>
      <c r="BP95" s="164" t="str">
        <f t="shared" si="23"/>
        <v>TBC</v>
      </c>
      <c r="BQ95" s="164" t="str">
        <f t="shared" si="24"/>
        <v>TBC</v>
      </c>
      <c r="BR95" s="67"/>
      <c r="BS95" s="91"/>
      <c r="BT95" s="9"/>
    </row>
    <row r="96" spans="2:72" ht="30" customHeight="1" x14ac:dyDescent="0.35">
      <c r="B96" s="89">
        <v>85</v>
      </c>
      <c r="C96" s="92"/>
      <c r="D96" s="92"/>
      <c r="E96" s="158"/>
      <c r="F96" s="159" t="str">
        <f t="shared" si="25"/>
        <v/>
      </c>
      <c r="G96" s="62" t="str">
        <f>IF(D96="","",VLOOKUP(D96,'Habitat Matrix'!$B$2:$D$261,2,FALSE))</f>
        <v/>
      </c>
      <c r="H96" s="71" t="str">
        <f>IF(G96="","",VLOOKUP(G96,Functionality!$B$11:$C$16,2,FALSE))</f>
        <v/>
      </c>
      <c r="I96" s="63"/>
      <c r="J96" s="222" t="str">
        <f>IF(I96="","",IF(OR(C96=Functionality!$I$5,'Unit Calculation'!C96=Functionality!$H$5),VLOOKUP(I96,Functionality!$E$20:$F$26,2,FALSE),VLOOKUP(I96,Functionality!$B$20:$C$26,2,FALSE)))</f>
        <v/>
      </c>
      <c r="K96" s="63"/>
      <c r="L96" s="222" t="str">
        <f>IF(K96="","",VLOOKUP(K96,Functionality!$B$30:$C$32,2,FALSE))</f>
        <v/>
      </c>
      <c r="M96" s="63"/>
      <c r="N96" s="71" t="str">
        <f>IF(M96="","",VLOOKUP(M96,Functionality!$B$36:$C$38,2,FALSE))</f>
        <v/>
      </c>
      <c r="O96" s="164" t="str">
        <f>IF(OR(F96="",G96="",I96="",K96="",M96=""),"TBC",IF(OR(C96=Functionality!$H$3,(C96=Functionality!$I$3)),SUM(F96*H96*J96*L96*N96),"-"))</f>
        <v>TBC</v>
      </c>
      <c r="P96" s="164" t="str">
        <f>IF(OR(F96="",G96="",I96="",K96="",M96=""),"TBC",IF(OR(C96=Functionality!$H$4,(C96=Functionality!$I$4)),SUM(F96*H96*J96*L96*N96),"-"))</f>
        <v>TBC</v>
      </c>
      <c r="Q96" s="164" t="str">
        <f>IF(OR(F96="",G96="",I96="",K96="",M96=""),"TBC",IF(OR(C96=Functionality!$H$5,(C96=Functionality!$I$5)),SUM(F96*H96*J96*L96*N96),"-"))</f>
        <v>TBC</v>
      </c>
      <c r="R96" s="67"/>
      <c r="S96" s="158"/>
      <c r="T96" s="159" t="str">
        <f t="shared" si="26"/>
        <v/>
      </c>
      <c r="U96" s="164" t="str">
        <f t="shared" si="18"/>
        <v>TBC</v>
      </c>
      <c r="V96" s="164" t="str">
        <f>IF(O96="TBC","TBC",IF(T96="","TBC",IF(OR(C96=Functionality!$H$3,(C96=Functionality!$I$3)),SUM(T96*H96*J96*L96*N96),"-")))</f>
        <v>TBC</v>
      </c>
      <c r="W96" s="164" t="str">
        <f>IF(O96="TBC","TBC",IF(T96="","TBC",IF(OR(C96=Functionality!$H$3,(C96=Functionality!$I$3)),SUM(U96*H96*J96*L96*N96),"-")))</f>
        <v>TBC</v>
      </c>
      <c r="X96" s="164" t="str">
        <f>IF(P96="TBC","TBC",IF(T96="","TBC",IF(OR(C96=Functionality!$H$4,(C96=Functionality!$I$4)),SUM(T96*H96*J96*L96*N96),"-")))</f>
        <v>TBC</v>
      </c>
      <c r="Y96" s="164" t="str">
        <f>IF(P96="TBC","TBC",IF(T96="","TBC",IF(OR(C96=Functionality!$H$4,(C96=Functionality!$I$4)),SUM(U96*H96*J96*L96*N96),"-")))</f>
        <v>TBC</v>
      </c>
      <c r="Z96" s="164" t="str">
        <f>IF(Q96="TBC","TBC",IF(T96="","TBC",IF(OR(C96=Functionality!$H$5,(C96=Functionality!$I$5)),SUM(T96*H96*J96*L96*N96),"-")))</f>
        <v>TBC</v>
      </c>
      <c r="AA96" s="164" t="str">
        <f>IF(Q96="TBC","TBC",IF(T96="","TBC",IF(OR(C96=Functionality!$H$5,(C96=Functionality!$I$5)),SUM(U96*H96*J96*L96*N96),"-")))</f>
        <v>TBC</v>
      </c>
      <c r="AB96" s="67"/>
      <c r="AC96" s="92"/>
      <c r="AD96" s="92"/>
      <c r="AE96" s="158"/>
      <c r="AF96" s="159" t="str">
        <f t="shared" si="27"/>
        <v/>
      </c>
      <c r="AG96" s="62" t="str">
        <f>IF(AD96="","",VLOOKUP(AD96,'Habitat Matrix'!$B$2:$D$261,2,FALSE))</f>
        <v/>
      </c>
      <c r="AH96" s="71" t="str">
        <f>IF(AG96="","",VLOOKUP(AG96,Functionality!$B$11:$C$16,2,FALSE))</f>
        <v/>
      </c>
      <c r="AI96" s="63"/>
      <c r="AJ96" s="222" t="str">
        <f>IF(AI96="","",IF(OR(C96=Functionality!$I$5,'Unit Calculation'!C96=Functionality!$H$5),VLOOKUP(AI96,Functionality!$E$20:$F$26,2,FALSE),VLOOKUP(AI96,Functionality!$B$20:$C$26,2,FALSE)))</f>
        <v/>
      </c>
      <c r="AK96" s="63"/>
      <c r="AL96" s="222" t="str">
        <f>IF(AK96="","",VLOOKUP(AK96,Functionality!$B$30:$C$32,2,FALSE))</f>
        <v/>
      </c>
      <c r="AM96" s="63"/>
      <c r="AN96" s="222" t="str">
        <f>IF(AM96="","",VLOOKUP(AM96,Functionality!$B$36:$C$38,2,FALSE))</f>
        <v/>
      </c>
      <c r="AO96" s="223" t="str">
        <f>IF(OR(AF96="",AG96="",AI96="",AK96="",AM96=""),"TBC",IF(OR(C96=Functionality!$H$3,(C96=Functionality!$I$3)),SUM(AF96*AH96*AJ96*AL96*AN96),"-"))</f>
        <v>TBC</v>
      </c>
      <c r="AP96" s="223" t="str">
        <f>IF(OR(AF96="",AG96="",AI96="",AK96="",AM96=""),"TBC",IF(OR(C96=Functionality!$H$4,(C96=Functionality!$I$4)),SUM(AF96*AH96*AJ96*AL96*AN96),"-"))</f>
        <v>TBC</v>
      </c>
      <c r="AQ96" s="223" t="str">
        <f>IF(OR(AF96="",AG96="",AI96="",AK96="",AM96=""),"TBC",IF(OR(C96=Functionality!$H$5,(C96=Functionality!$I$5)),SUM(AF96*AH96*AJ96*AL96*AN96),"-"))</f>
        <v>TBC</v>
      </c>
      <c r="AR96" s="63"/>
      <c r="AS96" s="222" t="str">
        <f>IF(AR96="","",VLOOKUP(AR96,Table14[],2,FALSE))</f>
        <v/>
      </c>
      <c r="AT96" s="63"/>
      <c r="AU96" s="222" t="str">
        <f>IF(AT96="","",VLOOKUP(AT96,Table16[],2,FALSE))</f>
        <v/>
      </c>
      <c r="AV96" s="63"/>
      <c r="AW96" s="71" t="str">
        <f>IF('Project Details'!$E$15=Functionality!$C$4,1,IF(AV96="","",VLOOKUP(AV96,Table15[],2,FALSE)))</f>
        <v/>
      </c>
      <c r="AX96" s="164" t="str">
        <f t="shared" si="31"/>
        <v>TBC</v>
      </c>
      <c r="AY96" s="164" t="str">
        <f t="shared" si="32"/>
        <v>TBC</v>
      </c>
      <c r="AZ96" s="164" t="str">
        <f t="shared" si="33"/>
        <v>TBC</v>
      </c>
      <c r="BA96" s="164" t="str">
        <f t="shared" si="28"/>
        <v>TBC</v>
      </c>
      <c r="BB96" s="164" t="str">
        <f t="shared" si="29"/>
        <v>TBC</v>
      </c>
      <c r="BC96" s="164" t="str">
        <f t="shared" si="30"/>
        <v>TBC</v>
      </c>
      <c r="BD96" s="175" t="s">
        <v>88</v>
      </c>
      <c r="BE96" s="175" t="s">
        <v>88</v>
      </c>
      <c r="BF96" s="175" t="s">
        <v>88</v>
      </c>
      <c r="BG96" s="164" t="str">
        <f>IF(OR(AX96="-"),"-",IF($AC96=Functionality!$K$4,AX96,IF($AC96=Functionality!$K$3,BA96,IF(AC96=Functionality!$K$5,BD96,"TBC"))))</f>
        <v>TBC</v>
      </c>
      <c r="BH96" s="164" t="str">
        <f>IF(OR(AY96="-"),"-",IF($AC96=Functionality!$K$4,AY96,IF($AC96=Functionality!$K$3,BB96,IF(AD96=Functionality!$K$5,BE96,"TBC"))))</f>
        <v>TBC</v>
      </c>
      <c r="BI96" s="164" t="str">
        <f>IF(OR(AZ96="-"),"-",IF($AC96=Functionality!$K$4,AZ96,IF($AC96=Functionality!$K$3,BC96,IF(AE96=Functionality!$K$5,BF96,"TBC"))))</f>
        <v>TBC</v>
      </c>
      <c r="BJ96" s="173"/>
      <c r="BK96" s="164" t="str">
        <f t="shared" si="19"/>
        <v>TBC</v>
      </c>
      <c r="BL96" s="164" t="str">
        <f t="shared" si="20"/>
        <v>TBC</v>
      </c>
      <c r="BM96" s="164" t="str">
        <f t="shared" si="21"/>
        <v>TBC</v>
      </c>
      <c r="BN96" s="176"/>
      <c r="BO96" s="164" t="str">
        <f t="shared" si="22"/>
        <v>TBC</v>
      </c>
      <c r="BP96" s="164" t="str">
        <f t="shared" si="23"/>
        <v>TBC</v>
      </c>
      <c r="BQ96" s="164" t="str">
        <f t="shared" si="24"/>
        <v>TBC</v>
      </c>
      <c r="BR96" s="67"/>
      <c r="BS96" s="91"/>
      <c r="BT96" s="9"/>
    </row>
    <row r="97" spans="2:72" ht="30" customHeight="1" x14ac:dyDescent="0.35">
      <c r="B97" s="89">
        <v>86</v>
      </c>
      <c r="C97" s="92"/>
      <c r="D97" s="92"/>
      <c r="E97" s="158"/>
      <c r="F97" s="159" t="str">
        <f t="shared" si="25"/>
        <v/>
      </c>
      <c r="G97" s="62" t="str">
        <f>IF(D97="","",VLOOKUP(D97,'Habitat Matrix'!$B$2:$D$261,2,FALSE))</f>
        <v/>
      </c>
      <c r="H97" s="71" t="str">
        <f>IF(G97="","",VLOOKUP(G97,Functionality!$B$11:$C$16,2,FALSE))</f>
        <v/>
      </c>
      <c r="I97" s="63"/>
      <c r="J97" s="222" t="str">
        <f>IF(I97="","",IF(OR(C97=Functionality!$I$5,'Unit Calculation'!C97=Functionality!$H$5),VLOOKUP(I97,Functionality!$E$20:$F$26,2,FALSE),VLOOKUP(I97,Functionality!$B$20:$C$26,2,FALSE)))</f>
        <v/>
      </c>
      <c r="K97" s="63"/>
      <c r="L97" s="222" t="str">
        <f>IF(K97="","",VLOOKUP(K97,Functionality!$B$30:$C$32,2,FALSE))</f>
        <v/>
      </c>
      <c r="M97" s="63"/>
      <c r="N97" s="71" t="str">
        <f>IF(M97="","",VLOOKUP(M97,Functionality!$B$36:$C$38,2,FALSE))</f>
        <v/>
      </c>
      <c r="O97" s="164" t="str">
        <f>IF(OR(F97="",G97="",I97="",K97="",M97=""),"TBC",IF(OR(C97=Functionality!$H$3,(C97=Functionality!$I$3)),SUM(F97*H97*J97*L97*N97),"-"))</f>
        <v>TBC</v>
      </c>
      <c r="P97" s="164" t="str">
        <f>IF(OR(F97="",G97="",I97="",K97="",M97=""),"TBC",IF(OR(C97=Functionality!$H$4,(C97=Functionality!$I$4)),SUM(F97*H97*J97*L97*N97),"-"))</f>
        <v>TBC</v>
      </c>
      <c r="Q97" s="164" t="str">
        <f>IF(OR(F97="",G97="",I97="",K97="",M97=""),"TBC",IF(OR(C97=Functionality!$H$5,(C97=Functionality!$I$5)),SUM(F97*H97*J97*L97*N97),"-"))</f>
        <v>TBC</v>
      </c>
      <c r="R97" s="67"/>
      <c r="S97" s="158"/>
      <c r="T97" s="159" t="str">
        <f t="shared" si="26"/>
        <v/>
      </c>
      <c r="U97" s="164" t="str">
        <f t="shared" si="18"/>
        <v>TBC</v>
      </c>
      <c r="V97" s="164" t="str">
        <f>IF(O97="TBC","TBC",IF(T97="","TBC",IF(OR(C97=Functionality!$H$3,(C97=Functionality!$I$3)),SUM(T97*H97*J97*L97*N97),"-")))</f>
        <v>TBC</v>
      </c>
      <c r="W97" s="164" t="str">
        <f>IF(O97="TBC","TBC",IF(T97="","TBC",IF(OR(C97=Functionality!$H$3,(C97=Functionality!$I$3)),SUM(U97*H97*J97*L97*N97),"-")))</f>
        <v>TBC</v>
      </c>
      <c r="X97" s="164" t="str">
        <f>IF(P97="TBC","TBC",IF(T97="","TBC",IF(OR(C97=Functionality!$H$4,(C97=Functionality!$I$4)),SUM(T97*H97*J97*L97*N97),"-")))</f>
        <v>TBC</v>
      </c>
      <c r="Y97" s="164" t="str">
        <f>IF(P97="TBC","TBC",IF(T97="","TBC",IF(OR(C97=Functionality!$H$4,(C97=Functionality!$I$4)),SUM(U97*H97*J97*L97*N97),"-")))</f>
        <v>TBC</v>
      </c>
      <c r="Z97" s="164" t="str">
        <f>IF(Q97="TBC","TBC",IF(T97="","TBC",IF(OR(C97=Functionality!$H$5,(C97=Functionality!$I$5)),SUM(T97*H97*J97*L97*N97),"-")))</f>
        <v>TBC</v>
      </c>
      <c r="AA97" s="164" t="str">
        <f>IF(Q97="TBC","TBC",IF(T97="","TBC",IF(OR(C97=Functionality!$H$5,(C97=Functionality!$I$5)),SUM(U97*H97*J97*L97*N97),"-")))</f>
        <v>TBC</v>
      </c>
      <c r="AB97" s="67"/>
      <c r="AC97" s="92"/>
      <c r="AD97" s="92"/>
      <c r="AE97" s="158"/>
      <c r="AF97" s="159" t="str">
        <f t="shared" si="27"/>
        <v/>
      </c>
      <c r="AG97" s="62" t="str">
        <f>IF(AD97="","",VLOOKUP(AD97,'Habitat Matrix'!$B$2:$D$261,2,FALSE))</f>
        <v/>
      </c>
      <c r="AH97" s="71" t="str">
        <f>IF(AG97="","",VLOOKUP(AG97,Functionality!$B$11:$C$16,2,FALSE))</f>
        <v/>
      </c>
      <c r="AI97" s="63"/>
      <c r="AJ97" s="222" t="str">
        <f>IF(AI97="","",IF(OR(C97=Functionality!$I$5,'Unit Calculation'!C97=Functionality!$H$5),VLOOKUP(AI97,Functionality!$E$20:$F$26,2,FALSE),VLOOKUP(AI97,Functionality!$B$20:$C$26,2,FALSE)))</f>
        <v/>
      </c>
      <c r="AK97" s="63"/>
      <c r="AL97" s="222" t="str">
        <f>IF(AK97="","",VLOOKUP(AK97,Functionality!$B$30:$C$32,2,FALSE))</f>
        <v/>
      </c>
      <c r="AM97" s="63"/>
      <c r="AN97" s="222" t="str">
        <f>IF(AM97="","",VLOOKUP(AM97,Functionality!$B$36:$C$38,2,FALSE))</f>
        <v/>
      </c>
      <c r="AO97" s="223" t="str">
        <f>IF(OR(AF97="",AG97="",AI97="",AK97="",AM97=""),"TBC",IF(OR(C97=Functionality!$H$3,(C97=Functionality!$I$3)),SUM(AF97*AH97*AJ97*AL97*AN97),"-"))</f>
        <v>TBC</v>
      </c>
      <c r="AP97" s="223" t="str">
        <f>IF(OR(AF97="",AG97="",AI97="",AK97="",AM97=""),"TBC",IF(OR(C97=Functionality!$H$4,(C97=Functionality!$I$4)),SUM(AF97*AH97*AJ97*AL97*AN97),"-"))</f>
        <v>TBC</v>
      </c>
      <c r="AQ97" s="223" t="str">
        <f>IF(OR(AF97="",AG97="",AI97="",AK97="",AM97=""),"TBC",IF(OR(C97=Functionality!$H$5,(C97=Functionality!$I$5)),SUM(AF97*AH97*AJ97*AL97*AN97),"-"))</f>
        <v>TBC</v>
      </c>
      <c r="AR97" s="63"/>
      <c r="AS97" s="222" t="str">
        <f>IF(AR97="","",VLOOKUP(AR97,Table14[],2,FALSE))</f>
        <v/>
      </c>
      <c r="AT97" s="63"/>
      <c r="AU97" s="222" t="str">
        <f>IF(AT97="","",VLOOKUP(AT97,Table16[],2,FALSE))</f>
        <v/>
      </c>
      <c r="AV97" s="63"/>
      <c r="AW97" s="71" t="str">
        <f>IF('Project Details'!$E$15=Functionality!$C$4,1,IF(AV97="","",VLOOKUP(AV97,Table15[],2,FALSE)))</f>
        <v/>
      </c>
      <c r="AX97" s="164" t="str">
        <f t="shared" si="31"/>
        <v>TBC</v>
      </c>
      <c r="AY97" s="164" t="str">
        <f t="shared" si="32"/>
        <v>TBC</v>
      </c>
      <c r="AZ97" s="164" t="str">
        <f t="shared" si="33"/>
        <v>TBC</v>
      </c>
      <c r="BA97" s="164" t="str">
        <f t="shared" si="28"/>
        <v>TBC</v>
      </c>
      <c r="BB97" s="164" t="str">
        <f t="shared" si="29"/>
        <v>TBC</v>
      </c>
      <c r="BC97" s="164" t="str">
        <f t="shared" si="30"/>
        <v>TBC</v>
      </c>
      <c r="BD97" s="175" t="s">
        <v>88</v>
      </c>
      <c r="BE97" s="175" t="s">
        <v>88</v>
      </c>
      <c r="BF97" s="175" t="s">
        <v>88</v>
      </c>
      <c r="BG97" s="164" t="str">
        <f>IF(OR(AX97="-"),"-",IF($AC97=Functionality!$K$4,AX97,IF($AC97=Functionality!$K$3,BA97,IF(AC97=Functionality!$K$5,BD97,"TBC"))))</f>
        <v>TBC</v>
      </c>
      <c r="BH97" s="164" t="str">
        <f>IF(OR(AY97="-"),"-",IF($AC97=Functionality!$K$4,AY97,IF($AC97=Functionality!$K$3,BB97,IF(AD97=Functionality!$K$5,BE97,"TBC"))))</f>
        <v>TBC</v>
      </c>
      <c r="BI97" s="164" t="str">
        <f>IF(OR(AZ97="-"),"-",IF($AC97=Functionality!$K$4,AZ97,IF($AC97=Functionality!$K$3,BC97,IF(AE97=Functionality!$K$5,BF97,"TBC"))))</f>
        <v>TBC</v>
      </c>
      <c r="BJ97" s="173"/>
      <c r="BK97" s="164" t="str">
        <f t="shared" si="19"/>
        <v>TBC</v>
      </c>
      <c r="BL97" s="164" t="str">
        <f t="shared" si="20"/>
        <v>TBC</v>
      </c>
      <c r="BM97" s="164" t="str">
        <f t="shared" si="21"/>
        <v>TBC</v>
      </c>
      <c r="BN97" s="176"/>
      <c r="BO97" s="164" t="str">
        <f t="shared" si="22"/>
        <v>TBC</v>
      </c>
      <c r="BP97" s="164" t="str">
        <f t="shared" si="23"/>
        <v>TBC</v>
      </c>
      <c r="BQ97" s="164" t="str">
        <f t="shared" si="24"/>
        <v>TBC</v>
      </c>
      <c r="BR97" s="67"/>
      <c r="BS97" s="91"/>
      <c r="BT97" s="9"/>
    </row>
    <row r="98" spans="2:72" ht="30" customHeight="1" x14ac:dyDescent="0.35">
      <c r="B98" s="89">
        <v>87</v>
      </c>
      <c r="C98" s="92"/>
      <c r="D98" s="92"/>
      <c r="E98" s="158"/>
      <c r="F98" s="159" t="str">
        <f t="shared" si="25"/>
        <v/>
      </c>
      <c r="G98" s="62" t="str">
        <f>IF(D98="","",VLOOKUP(D98,'Habitat Matrix'!$B$2:$D$261,2,FALSE))</f>
        <v/>
      </c>
      <c r="H98" s="71" t="str">
        <f>IF(G98="","",VLOOKUP(G98,Functionality!$B$11:$C$16,2,FALSE))</f>
        <v/>
      </c>
      <c r="I98" s="63"/>
      <c r="J98" s="222" t="str">
        <f>IF(I98="","",IF(OR(C98=Functionality!$I$5,'Unit Calculation'!C98=Functionality!$H$5),VLOOKUP(I98,Functionality!$E$20:$F$26,2,FALSE),VLOOKUP(I98,Functionality!$B$20:$C$26,2,FALSE)))</f>
        <v/>
      </c>
      <c r="K98" s="63"/>
      <c r="L98" s="222" t="str">
        <f>IF(K98="","",VLOOKUP(K98,Functionality!$B$30:$C$32,2,FALSE))</f>
        <v/>
      </c>
      <c r="M98" s="63"/>
      <c r="N98" s="71" t="str">
        <f>IF(M98="","",VLOOKUP(M98,Functionality!$B$36:$C$38,2,FALSE))</f>
        <v/>
      </c>
      <c r="O98" s="164" t="str">
        <f>IF(OR(F98="",G98="",I98="",K98="",M98=""),"TBC",IF(OR(C98=Functionality!$H$3,(C98=Functionality!$I$3)),SUM(F98*H98*J98*L98*N98),"-"))</f>
        <v>TBC</v>
      </c>
      <c r="P98" s="164" t="str">
        <f>IF(OR(F98="",G98="",I98="",K98="",M98=""),"TBC",IF(OR(C98=Functionality!$H$4,(C98=Functionality!$I$4)),SUM(F98*H98*J98*L98*N98),"-"))</f>
        <v>TBC</v>
      </c>
      <c r="Q98" s="164" t="str">
        <f>IF(OR(F98="",G98="",I98="",K98="",M98=""),"TBC",IF(OR(C98=Functionality!$H$5,(C98=Functionality!$I$5)),SUM(F98*H98*J98*L98*N98),"-"))</f>
        <v>TBC</v>
      </c>
      <c r="R98" s="67"/>
      <c r="S98" s="158"/>
      <c r="T98" s="159" t="str">
        <f t="shared" si="26"/>
        <v/>
      </c>
      <c r="U98" s="164" t="str">
        <f t="shared" si="18"/>
        <v>TBC</v>
      </c>
      <c r="V98" s="164" t="str">
        <f>IF(O98="TBC","TBC",IF(T98="","TBC",IF(OR(C98=Functionality!$H$3,(C98=Functionality!$I$3)),SUM(T98*H98*J98*L98*N98),"-")))</f>
        <v>TBC</v>
      </c>
      <c r="W98" s="164" t="str">
        <f>IF(O98="TBC","TBC",IF(T98="","TBC",IF(OR(C98=Functionality!$H$3,(C98=Functionality!$I$3)),SUM(U98*H98*J98*L98*N98),"-")))</f>
        <v>TBC</v>
      </c>
      <c r="X98" s="164" t="str">
        <f>IF(P98="TBC","TBC",IF(T98="","TBC",IF(OR(C98=Functionality!$H$4,(C98=Functionality!$I$4)),SUM(T98*H98*J98*L98*N98),"-")))</f>
        <v>TBC</v>
      </c>
      <c r="Y98" s="164" t="str">
        <f>IF(P98="TBC","TBC",IF(T98="","TBC",IF(OR(C98=Functionality!$H$4,(C98=Functionality!$I$4)),SUM(U98*H98*J98*L98*N98),"-")))</f>
        <v>TBC</v>
      </c>
      <c r="Z98" s="164" t="str">
        <f>IF(Q98="TBC","TBC",IF(T98="","TBC",IF(OR(C98=Functionality!$H$5,(C98=Functionality!$I$5)),SUM(T98*H98*J98*L98*N98),"-")))</f>
        <v>TBC</v>
      </c>
      <c r="AA98" s="164" t="str">
        <f>IF(Q98="TBC","TBC",IF(T98="","TBC",IF(OR(C98=Functionality!$H$5,(C98=Functionality!$I$5)),SUM(U98*H98*J98*L98*N98),"-")))</f>
        <v>TBC</v>
      </c>
      <c r="AB98" s="67"/>
      <c r="AC98" s="92"/>
      <c r="AD98" s="92"/>
      <c r="AE98" s="158"/>
      <c r="AF98" s="159" t="str">
        <f t="shared" si="27"/>
        <v/>
      </c>
      <c r="AG98" s="62" t="str">
        <f>IF(AD98="","",VLOOKUP(AD98,'Habitat Matrix'!$B$2:$D$261,2,FALSE))</f>
        <v/>
      </c>
      <c r="AH98" s="71" t="str">
        <f>IF(AG98="","",VLOOKUP(AG98,Functionality!$B$11:$C$16,2,FALSE))</f>
        <v/>
      </c>
      <c r="AI98" s="63"/>
      <c r="AJ98" s="222" t="str">
        <f>IF(AI98="","",IF(OR(C98=Functionality!$I$5,'Unit Calculation'!C98=Functionality!$H$5),VLOOKUP(AI98,Functionality!$E$20:$F$26,2,FALSE),VLOOKUP(AI98,Functionality!$B$20:$C$26,2,FALSE)))</f>
        <v/>
      </c>
      <c r="AK98" s="63"/>
      <c r="AL98" s="222" t="str">
        <f>IF(AK98="","",VLOOKUP(AK98,Functionality!$B$30:$C$32,2,FALSE))</f>
        <v/>
      </c>
      <c r="AM98" s="63"/>
      <c r="AN98" s="222" t="str">
        <f>IF(AM98="","",VLOOKUP(AM98,Functionality!$B$36:$C$38,2,FALSE))</f>
        <v/>
      </c>
      <c r="AO98" s="223" t="str">
        <f>IF(OR(AF98="",AG98="",AI98="",AK98="",AM98=""),"TBC",IF(OR(C98=Functionality!$H$3,(C98=Functionality!$I$3)),SUM(AF98*AH98*AJ98*AL98*AN98),"-"))</f>
        <v>TBC</v>
      </c>
      <c r="AP98" s="223" t="str">
        <f>IF(OR(AF98="",AG98="",AI98="",AK98="",AM98=""),"TBC",IF(OR(C98=Functionality!$H$4,(C98=Functionality!$I$4)),SUM(AF98*AH98*AJ98*AL98*AN98),"-"))</f>
        <v>TBC</v>
      </c>
      <c r="AQ98" s="223" t="str">
        <f>IF(OR(AF98="",AG98="",AI98="",AK98="",AM98=""),"TBC",IF(OR(C98=Functionality!$H$5,(C98=Functionality!$I$5)),SUM(AF98*AH98*AJ98*AL98*AN98),"-"))</f>
        <v>TBC</v>
      </c>
      <c r="AR98" s="63"/>
      <c r="AS98" s="222" t="str">
        <f>IF(AR98="","",VLOOKUP(AR98,Table14[],2,FALSE))</f>
        <v/>
      </c>
      <c r="AT98" s="63"/>
      <c r="AU98" s="222" t="str">
        <f>IF(AT98="","",VLOOKUP(AT98,Table16[],2,FALSE))</f>
        <v/>
      </c>
      <c r="AV98" s="63"/>
      <c r="AW98" s="71" t="str">
        <f>IF('Project Details'!$E$15=Functionality!$C$4,1,IF(AV98="","",VLOOKUP(AV98,Table15[],2,FALSE)))</f>
        <v/>
      </c>
      <c r="AX98" s="164" t="str">
        <f t="shared" si="31"/>
        <v>TBC</v>
      </c>
      <c r="AY98" s="164" t="str">
        <f t="shared" si="32"/>
        <v>TBC</v>
      </c>
      <c r="AZ98" s="164" t="str">
        <f t="shared" si="33"/>
        <v>TBC</v>
      </c>
      <c r="BA98" s="164" t="str">
        <f t="shared" si="28"/>
        <v>TBC</v>
      </c>
      <c r="BB98" s="164" t="str">
        <f t="shared" si="29"/>
        <v>TBC</v>
      </c>
      <c r="BC98" s="164" t="str">
        <f t="shared" si="30"/>
        <v>TBC</v>
      </c>
      <c r="BD98" s="175" t="s">
        <v>88</v>
      </c>
      <c r="BE98" s="175" t="s">
        <v>88</v>
      </c>
      <c r="BF98" s="175" t="s">
        <v>88</v>
      </c>
      <c r="BG98" s="164" t="str">
        <f>IF(OR(AX98="-"),"-",IF($AC98=Functionality!$K$4,AX98,IF($AC98=Functionality!$K$3,BA98,IF(AC98=Functionality!$K$5,BD98,"TBC"))))</f>
        <v>TBC</v>
      </c>
      <c r="BH98" s="164" t="str">
        <f>IF(OR(AY98="-"),"-",IF($AC98=Functionality!$K$4,AY98,IF($AC98=Functionality!$K$3,BB98,IF(AD98=Functionality!$K$5,BE98,"TBC"))))</f>
        <v>TBC</v>
      </c>
      <c r="BI98" s="164" t="str">
        <f>IF(OR(AZ98="-"),"-",IF($AC98=Functionality!$K$4,AZ98,IF($AC98=Functionality!$K$3,BC98,IF(AE98=Functionality!$K$5,BF98,"TBC"))))</f>
        <v>TBC</v>
      </c>
      <c r="BJ98" s="173"/>
      <c r="BK98" s="164" t="str">
        <f t="shared" si="19"/>
        <v>TBC</v>
      </c>
      <c r="BL98" s="164" t="str">
        <f t="shared" si="20"/>
        <v>TBC</v>
      </c>
      <c r="BM98" s="164" t="str">
        <f t="shared" si="21"/>
        <v>TBC</v>
      </c>
      <c r="BN98" s="176"/>
      <c r="BO98" s="164" t="str">
        <f t="shared" si="22"/>
        <v>TBC</v>
      </c>
      <c r="BP98" s="164" t="str">
        <f t="shared" si="23"/>
        <v>TBC</v>
      </c>
      <c r="BQ98" s="164" t="str">
        <f t="shared" si="24"/>
        <v>TBC</v>
      </c>
      <c r="BR98" s="67"/>
      <c r="BS98" s="91"/>
      <c r="BT98" s="9"/>
    </row>
    <row r="99" spans="2:72" ht="30" customHeight="1" x14ac:dyDescent="0.35">
      <c r="B99" s="89">
        <v>88</v>
      </c>
      <c r="C99" s="92"/>
      <c r="D99" s="92"/>
      <c r="E99" s="158"/>
      <c r="F99" s="159" t="str">
        <f t="shared" si="25"/>
        <v/>
      </c>
      <c r="G99" s="62" t="str">
        <f>IF(D99="","",VLOOKUP(D99,'Habitat Matrix'!$B$2:$D$261,2,FALSE))</f>
        <v/>
      </c>
      <c r="H99" s="71" t="str">
        <f>IF(G99="","",VLOOKUP(G99,Functionality!$B$11:$C$16,2,FALSE))</f>
        <v/>
      </c>
      <c r="I99" s="63"/>
      <c r="J99" s="222" t="str">
        <f>IF(I99="","",IF(OR(C99=Functionality!$I$5,'Unit Calculation'!C99=Functionality!$H$5),VLOOKUP(I99,Functionality!$E$20:$F$26,2,FALSE),VLOOKUP(I99,Functionality!$B$20:$C$26,2,FALSE)))</f>
        <v/>
      </c>
      <c r="K99" s="63"/>
      <c r="L99" s="222" t="str">
        <f>IF(K99="","",VLOOKUP(K99,Functionality!$B$30:$C$32,2,FALSE))</f>
        <v/>
      </c>
      <c r="M99" s="63"/>
      <c r="N99" s="71" t="str">
        <f>IF(M99="","",VLOOKUP(M99,Functionality!$B$36:$C$38,2,FALSE))</f>
        <v/>
      </c>
      <c r="O99" s="164" t="str">
        <f>IF(OR(F99="",G99="",I99="",K99="",M99=""),"TBC",IF(OR(C99=Functionality!$H$3,(C99=Functionality!$I$3)),SUM(F99*H99*J99*L99*N99),"-"))</f>
        <v>TBC</v>
      </c>
      <c r="P99" s="164" t="str">
        <f>IF(OR(F99="",G99="",I99="",K99="",M99=""),"TBC",IF(OR(C99=Functionality!$H$4,(C99=Functionality!$I$4)),SUM(F99*H99*J99*L99*N99),"-"))</f>
        <v>TBC</v>
      </c>
      <c r="Q99" s="164" t="str">
        <f>IF(OR(F99="",G99="",I99="",K99="",M99=""),"TBC",IF(OR(C99=Functionality!$H$5,(C99=Functionality!$I$5)),SUM(F99*H99*J99*L99*N99),"-"))</f>
        <v>TBC</v>
      </c>
      <c r="R99" s="67"/>
      <c r="S99" s="158"/>
      <c r="T99" s="159" t="str">
        <f t="shared" si="26"/>
        <v/>
      </c>
      <c r="U99" s="164" t="str">
        <f t="shared" si="18"/>
        <v>TBC</v>
      </c>
      <c r="V99" s="164" t="str">
        <f>IF(O99="TBC","TBC",IF(T99="","TBC",IF(OR(C99=Functionality!$H$3,(C99=Functionality!$I$3)),SUM(T99*H99*J99*L99*N99),"-")))</f>
        <v>TBC</v>
      </c>
      <c r="W99" s="164" t="str">
        <f>IF(O99="TBC","TBC",IF(T99="","TBC",IF(OR(C99=Functionality!$H$3,(C99=Functionality!$I$3)),SUM(U99*H99*J99*L99*N99),"-")))</f>
        <v>TBC</v>
      </c>
      <c r="X99" s="164" t="str">
        <f>IF(P99="TBC","TBC",IF(T99="","TBC",IF(OR(C99=Functionality!$H$4,(C99=Functionality!$I$4)),SUM(T99*H99*J99*L99*N99),"-")))</f>
        <v>TBC</v>
      </c>
      <c r="Y99" s="164" t="str">
        <f>IF(P99="TBC","TBC",IF(T99="","TBC",IF(OR(C99=Functionality!$H$4,(C99=Functionality!$I$4)),SUM(U99*H99*J99*L99*N99),"-")))</f>
        <v>TBC</v>
      </c>
      <c r="Z99" s="164" t="str">
        <f>IF(Q99="TBC","TBC",IF(T99="","TBC",IF(OR(C99=Functionality!$H$5,(C99=Functionality!$I$5)),SUM(T99*H99*J99*L99*N99),"-")))</f>
        <v>TBC</v>
      </c>
      <c r="AA99" s="164" t="str">
        <f>IF(Q99="TBC","TBC",IF(T99="","TBC",IF(OR(C99=Functionality!$H$5,(C99=Functionality!$I$5)),SUM(U99*H99*J99*L99*N99),"-")))</f>
        <v>TBC</v>
      </c>
      <c r="AB99" s="67"/>
      <c r="AC99" s="92"/>
      <c r="AD99" s="92"/>
      <c r="AE99" s="158"/>
      <c r="AF99" s="159" t="str">
        <f t="shared" si="27"/>
        <v/>
      </c>
      <c r="AG99" s="62" t="str">
        <f>IF(AD99="","",VLOOKUP(AD99,'Habitat Matrix'!$B$2:$D$261,2,FALSE))</f>
        <v/>
      </c>
      <c r="AH99" s="71" t="str">
        <f>IF(AG99="","",VLOOKUP(AG99,Functionality!$B$11:$C$16,2,FALSE))</f>
        <v/>
      </c>
      <c r="AI99" s="63"/>
      <c r="AJ99" s="222" t="str">
        <f>IF(AI99="","",IF(OR(C99=Functionality!$I$5,'Unit Calculation'!C99=Functionality!$H$5),VLOOKUP(AI99,Functionality!$E$20:$F$26,2,FALSE),VLOOKUP(AI99,Functionality!$B$20:$C$26,2,FALSE)))</f>
        <v/>
      </c>
      <c r="AK99" s="63"/>
      <c r="AL99" s="222" t="str">
        <f>IF(AK99="","",VLOOKUP(AK99,Functionality!$B$30:$C$32,2,FALSE))</f>
        <v/>
      </c>
      <c r="AM99" s="63"/>
      <c r="AN99" s="222" t="str">
        <f>IF(AM99="","",VLOOKUP(AM99,Functionality!$B$36:$C$38,2,FALSE))</f>
        <v/>
      </c>
      <c r="AO99" s="223" t="str">
        <f>IF(OR(AF99="",AG99="",AI99="",AK99="",AM99=""),"TBC",IF(OR(C99=Functionality!$H$3,(C99=Functionality!$I$3)),SUM(AF99*AH99*AJ99*AL99*AN99),"-"))</f>
        <v>TBC</v>
      </c>
      <c r="AP99" s="223" t="str">
        <f>IF(OR(AF99="",AG99="",AI99="",AK99="",AM99=""),"TBC",IF(OR(C99=Functionality!$H$4,(C99=Functionality!$I$4)),SUM(AF99*AH99*AJ99*AL99*AN99),"-"))</f>
        <v>TBC</v>
      </c>
      <c r="AQ99" s="223" t="str">
        <f>IF(OR(AF99="",AG99="",AI99="",AK99="",AM99=""),"TBC",IF(OR(C99=Functionality!$H$5,(C99=Functionality!$I$5)),SUM(AF99*AH99*AJ99*AL99*AN99),"-"))</f>
        <v>TBC</v>
      </c>
      <c r="AR99" s="63"/>
      <c r="AS99" s="222" t="str">
        <f>IF(AR99="","",VLOOKUP(AR99,Table14[],2,FALSE))</f>
        <v/>
      </c>
      <c r="AT99" s="63"/>
      <c r="AU99" s="222" t="str">
        <f>IF(AT99="","",VLOOKUP(AT99,Table16[],2,FALSE))</f>
        <v/>
      </c>
      <c r="AV99" s="63"/>
      <c r="AW99" s="71" t="str">
        <f>IF('Project Details'!$E$15=Functionality!$C$4,1,IF(AV99="","",VLOOKUP(AV99,Table15[],2,FALSE)))</f>
        <v/>
      </c>
      <c r="AX99" s="164" t="str">
        <f t="shared" si="31"/>
        <v>TBC</v>
      </c>
      <c r="AY99" s="164" t="str">
        <f t="shared" si="32"/>
        <v>TBC</v>
      </c>
      <c r="AZ99" s="164" t="str">
        <f t="shared" si="33"/>
        <v>TBC</v>
      </c>
      <c r="BA99" s="164" t="str">
        <f t="shared" si="28"/>
        <v>TBC</v>
      </c>
      <c r="BB99" s="164" t="str">
        <f t="shared" si="29"/>
        <v>TBC</v>
      </c>
      <c r="BC99" s="164" t="str">
        <f t="shared" si="30"/>
        <v>TBC</v>
      </c>
      <c r="BD99" s="175" t="s">
        <v>88</v>
      </c>
      <c r="BE99" s="175" t="s">
        <v>88</v>
      </c>
      <c r="BF99" s="175" t="s">
        <v>88</v>
      </c>
      <c r="BG99" s="164" t="str">
        <f>IF(OR(AX99="-"),"-",IF($AC99=Functionality!$K$4,AX99,IF($AC99=Functionality!$K$3,BA99,IF(AC99=Functionality!$K$5,BD99,"TBC"))))</f>
        <v>TBC</v>
      </c>
      <c r="BH99" s="164" t="str">
        <f>IF(OR(AY99="-"),"-",IF($AC99=Functionality!$K$4,AY99,IF($AC99=Functionality!$K$3,BB99,IF(AD99=Functionality!$K$5,BE99,"TBC"))))</f>
        <v>TBC</v>
      </c>
      <c r="BI99" s="164" t="str">
        <f>IF(OR(AZ99="-"),"-",IF($AC99=Functionality!$K$4,AZ99,IF($AC99=Functionality!$K$3,BC99,IF(AE99=Functionality!$K$5,BF99,"TBC"))))</f>
        <v>TBC</v>
      </c>
      <c r="BJ99" s="173"/>
      <c r="BK99" s="164" t="str">
        <f t="shared" si="19"/>
        <v>TBC</v>
      </c>
      <c r="BL99" s="164" t="str">
        <f t="shared" si="20"/>
        <v>TBC</v>
      </c>
      <c r="BM99" s="164" t="str">
        <f t="shared" si="21"/>
        <v>TBC</v>
      </c>
      <c r="BN99" s="176"/>
      <c r="BO99" s="164" t="str">
        <f t="shared" si="22"/>
        <v>TBC</v>
      </c>
      <c r="BP99" s="164" t="str">
        <f t="shared" si="23"/>
        <v>TBC</v>
      </c>
      <c r="BQ99" s="164" t="str">
        <f t="shared" si="24"/>
        <v>TBC</v>
      </c>
      <c r="BR99" s="67"/>
      <c r="BS99" s="91"/>
      <c r="BT99" s="9"/>
    </row>
    <row r="100" spans="2:72" ht="30" customHeight="1" x14ac:dyDescent="0.35">
      <c r="B100" s="89">
        <v>89</v>
      </c>
      <c r="C100" s="92"/>
      <c r="D100" s="92"/>
      <c r="E100" s="158"/>
      <c r="F100" s="159" t="str">
        <f t="shared" si="25"/>
        <v/>
      </c>
      <c r="G100" s="62" t="str">
        <f>IF(D100="","",VLOOKUP(D100,'Habitat Matrix'!$B$2:$D$261,2,FALSE))</f>
        <v/>
      </c>
      <c r="H100" s="71" t="str">
        <f>IF(G100="","",VLOOKUP(G100,Functionality!$B$11:$C$16,2,FALSE))</f>
        <v/>
      </c>
      <c r="I100" s="63"/>
      <c r="J100" s="222" t="str">
        <f>IF(I100="","",IF(OR(C100=Functionality!$I$5,'Unit Calculation'!C100=Functionality!$H$5),VLOOKUP(I100,Functionality!$E$20:$F$26,2,FALSE),VLOOKUP(I100,Functionality!$B$20:$C$26,2,FALSE)))</f>
        <v/>
      </c>
      <c r="K100" s="63"/>
      <c r="L100" s="222" t="str">
        <f>IF(K100="","",VLOOKUP(K100,Functionality!$B$30:$C$32,2,FALSE))</f>
        <v/>
      </c>
      <c r="M100" s="63"/>
      <c r="N100" s="71" t="str">
        <f>IF(M100="","",VLOOKUP(M100,Functionality!$B$36:$C$38,2,FALSE))</f>
        <v/>
      </c>
      <c r="O100" s="164" t="str">
        <f>IF(OR(F100="",G100="",I100="",K100="",M100=""),"TBC",IF(OR(C100=Functionality!$H$3,(C100=Functionality!$I$3)),SUM(F100*H100*J100*L100*N100),"-"))</f>
        <v>TBC</v>
      </c>
      <c r="P100" s="164" t="str">
        <f>IF(OR(F100="",G100="",I100="",K100="",M100=""),"TBC",IF(OR(C100=Functionality!$H$4,(C100=Functionality!$I$4)),SUM(F100*H100*J100*L100*N100),"-"))</f>
        <v>TBC</v>
      </c>
      <c r="Q100" s="164" t="str">
        <f>IF(OR(F100="",G100="",I100="",K100="",M100=""),"TBC",IF(OR(C100=Functionality!$H$5,(C100=Functionality!$I$5)),SUM(F100*H100*J100*L100*N100),"-"))</f>
        <v>TBC</v>
      </c>
      <c r="R100" s="67"/>
      <c r="S100" s="158"/>
      <c r="T100" s="159" t="str">
        <f t="shared" si="26"/>
        <v/>
      </c>
      <c r="U100" s="164" t="str">
        <f t="shared" si="18"/>
        <v>TBC</v>
      </c>
      <c r="V100" s="164" t="str">
        <f>IF(O100="TBC","TBC",IF(T100="","TBC",IF(OR(C100=Functionality!$H$3,(C100=Functionality!$I$3)),SUM(T100*H100*J100*L100*N100),"-")))</f>
        <v>TBC</v>
      </c>
      <c r="W100" s="164" t="str">
        <f>IF(O100="TBC","TBC",IF(T100="","TBC",IF(OR(C100=Functionality!$H$3,(C100=Functionality!$I$3)),SUM(U100*H100*J100*L100*N100),"-")))</f>
        <v>TBC</v>
      </c>
      <c r="X100" s="164" t="str">
        <f>IF(P100="TBC","TBC",IF(T100="","TBC",IF(OR(C100=Functionality!$H$4,(C100=Functionality!$I$4)),SUM(T100*H100*J100*L100*N100),"-")))</f>
        <v>TBC</v>
      </c>
      <c r="Y100" s="164" t="str">
        <f>IF(P100="TBC","TBC",IF(T100="","TBC",IF(OR(C100=Functionality!$H$4,(C100=Functionality!$I$4)),SUM(U100*H100*J100*L100*N100),"-")))</f>
        <v>TBC</v>
      </c>
      <c r="Z100" s="164" t="str">
        <f>IF(Q100="TBC","TBC",IF(T100="","TBC",IF(OR(C100=Functionality!$H$5,(C100=Functionality!$I$5)),SUM(T100*H100*J100*L100*N100),"-")))</f>
        <v>TBC</v>
      </c>
      <c r="AA100" s="164" t="str">
        <f>IF(Q100="TBC","TBC",IF(T100="","TBC",IF(OR(C100=Functionality!$H$5,(C100=Functionality!$I$5)),SUM(U100*H100*J100*L100*N100),"-")))</f>
        <v>TBC</v>
      </c>
      <c r="AB100" s="67"/>
      <c r="AC100" s="92"/>
      <c r="AD100" s="92"/>
      <c r="AE100" s="158"/>
      <c r="AF100" s="159" t="str">
        <f t="shared" si="27"/>
        <v/>
      </c>
      <c r="AG100" s="62" t="str">
        <f>IF(AD100="","",VLOOKUP(AD100,'Habitat Matrix'!$B$2:$D$261,2,FALSE))</f>
        <v/>
      </c>
      <c r="AH100" s="71" t="str">
        <f>IF(AG100="","",VLOOKUP(AG100,Functionality!$B$11:$C$16,2,FALSE))</f>
        <v/>
      </c>
      <c r="AI100" s="63"/>
      <c r="AJ100" s="222" t="str">
        <f>IF(AI100="","",IF(OR(C100=Functionality!$I$5,'Unit Calculation'!C100=Functionality!$H$5),VLOOKUP(AI100,Functionality!$E$20:$F$26,2,FALSE),VLOOKUP(AI100,Functionality!$B$20:$C$26,2,FALSE)))</f>
        <v/>
      </c>
      <c r="AK100" s="63"/>
      <c r="AL100" s="222" t="str">
        <f>IF(AK100="","",VLOOKUP(AK100,Functionality!$B$30:$C$32,2,FALSE))</f>
        <v/>
      </c>
      <c r="AM100" s="63"/>
      <c r="AN100" s="222" t="str">
        <f>IF(AM100="","",VLOOKUP(AM100,Functionality!$B$36:$C$38,2,FALSE))</f>
        <v/>
      </c>
      <c r="AO100" s="223" t="str">
        <f>IF(OR(AF100="",AG100="",AI100="",AK100="",AM100=""),"TBC",IF(OR(C100=Functionality!$H$3,(C100=Functionality!$I$3)),SUM(AF100*AH100*AJ100*AL100*AN100),"-"))</f>
        <v>TBC</v>
      </c>
      <c r="AP100" s="223" t="str">
        <f>IF(OR(AF100="",AG100="",AI100="",AK100="",AM100=""),"TBC",IF(OR(C100=Functionality!$H$4,(C100=Functionality!$I$4)),SUM(AF100*AH100*AJ100*AL100*AN100),"-"))</f>
        <v>TBC</v>
      </c>
      <c r="AQ100" s="223" t="str">
        <f>IF(OR(AF100="",AG100="",AI100="",AK100="",AM100=""),"TBC",IF(OR(C100=Functionality!$H$5,(C100=Functionality!$I$5)),SUM(AF100*AH100*AJ100*AL100*AN100),"-"))</f>
        <v>TBC</v>
      </c>
      <c r="AR100" s="63"/>
      <c r="AS100" s="222" t="str">
        <f>IF(AR100="","",VLOOKUP(AR100,Table14[],2,FALSE))</f>
        <v/>
      </c>
      <c r="AT100" s="63"/>
      <c r="AU100" s="222" t="str">
        <f>IF(AT100="","",VLOOKUP(AT100,Table16[],2,FALSE))</f>
        <v/>
      </c>
      <c r="AV100" s="63"/>
      <c r="AW100" s="71" t="str">
        <f>IF('Project Details'!$E$15=Functionality!$C$4,1,IF(AV100="","",VLOOKUP(AV100,Table15[],2,FALSE)))</f>
        <v/>
      </c>
      <c r="AX100" s="164" t="str">
        <f t="shared" si="31"/>
        <v>TBC</v>
      </c>
      <c r="AY100" s="164" t="str">
        <f t="shared" si="32"/>
        <v>TBC</v>
      </c>
      <c r="AZ100" s="164" t="str">
        <f t="shared" si="33"/>
        <v>TBC</v>
      </c>
      <c r="BA100" s="164" t="str">
        <f t="shared" si="28"/>
        <v>TBC</v>
      </c>
      <c r="BB100" s="164" t="str">
        <f t="shared" si="29"/>
        <v>TBC</v>
      </c>
      <c r="BC100" s="164" t="str">
        <f t="shared" si="30"/>
        <v>TBC</v>
      </c>
      <c r="BD100" s="175" t="s">
        <v>88</v>
      </c>
      <c r="BE100" s="175" t="s">
        <v>88</v>
      </c>
      <c r="BF100" s="175" t="s">
        <v>88</v>
      </c>
      <c r="BG100" s="164" t="str">
        <f>IF(OR(AX100="-"),"-",IF($AC100=Functionality!$K$4,AX100,IF($AC100=Functionality!$K$3,BA100,IF(AC100=Functionality!$K$5,BD100,"TBC"))))</f>
        <v>TBC</v>
      </c>
      <c r="BH100" s="164" t="str">
        <f>IF(OR(AY100="-"),"-",IF($AC100=Functionality!$K$4,AY100,IF($AC100=Functionality!$K$3,BB100,IF(AD100=Functionality!$K$5,BE100,"TBC"))))</f>
        <v>TBC</v>
      </c>
      <c r="BI100" s="164" t="str">
        <f>IF(OR(AZ100="-"),"-",IF($AC100=Functionality!$K$4,AZ100,IF($AC100=Functionality!$K$3,BC100,IF(AE100=Functionality!$K$5,BF100,"TBC"))))</f>
        <v>TBC</v>
      </c>
      <c r="BJ100" s="173"/>
      <c r="BK100" s="164" t="str">
        <f t="shared" si="19"/>
        <v>TBC</v>
      </c>
      <c r="BL100" s="164" t="str">
        <f t="shared" si="20"/>
        <v>TBC</v>
      </c>
      <c r="BM100" s="164" t="str">
        <f t="shared" si="21"/>
        <v>TBC</v>
      </c>
      <c r="BN100" s="176"/>
      <c r="BO100" s="164" t="str">
        <f t="shared" si="22"/>
        <v>TBC</v>
      </c>
      <c r="BP100" s="164" t="str">
        <f t="shared" si="23"/>
        <v>TBC</v>
      </c>
      <c r="BQ100" s="164" t="str">
        <f t="shared" si="24"/>
        <v>TBC</v>
      </c>
      <c r="BR100" s="67"/>
      <c r="BS100" s="91"/>
      <c r="BT100" s="9"/>
    </row>
    <row r="101" spans="2:72" ht="30" customHeight="1" x14ac:dyDescent="0.35">
      <c r="B101" s="89">
        <v>90</v>
      </c>
      <c r="C101" s="92"/>
      <c r="D101" s="92"/>
      <c r="E101" s="158"/>
      <c r="F101" s="159" t="str">
        <f t="shared" si="25"/>
        <v/>
      </c>
      <c r="G101" s="62" t="str">
        <f>IF(D101="","",VLOOKUP(D101,'Habitat Matrix'!$B$2:$D$261,2,FALSE))</f>
        <v/>
      </c>
      <c r="H101" s="71" t="str">
        <f>IF(G101="","",VLOOKUP(G101,Functionality!$B$11:$C$16,2,FALSE))</f>
        <v/>
      </c>
      <c r="I101" s="63"/>
      <c r="J101" s="222" t="str">
        <f>IF(I101="","",IF(OR(C101=Functionality!$I$5,'Unit Calculation'!C101=Functionality!$H$5),VLOOKUP(I101,Functionality!$E$20:$F$26,2,FALSE),VLOOKUP(I101,Functionality!$B$20:$C$26,2,FALSE)))</f>
        <v/>
      </c>
      <c r="K101" s="63"/>
      <c r="L101" s="222" t="str">
        <f>IF(K101="","",VLOOKUP(K101,Functionality!$B$30:$C$32,2,FALSE))</f>
        <v/>
      </c>
      <c r="M101" s="63"/>
      <c r="N101" s="71" t="str">
        <f>IF(M101="","",VLOOKUP(M101,Functionality!$B$36:$C$38,2,FALSE))</f>
        <v/>
      </c>
      <c r="O101" s="164" t="str">
        <f>IF(OR(F101="",G101="",I101="",K101="",M101=""),"TBC",IF(OR(C101=Functionality!$H$3,(C101=Functionality!$I$3)),SUM(F101*H101*J101*L101*N101),"-"))</f>
        <v>TBC</v>
      </c>
      <c r="P101" s="164" t="str">
        <f>IF(OR(F101="",G101="",I101="",K101="",M101=""),"TBC",IF(OR(C101=Functionality!$H$4,(C101=Functionality!$I$4)),SUM(F101*H101*J101*L101*N101),"-"))</f>
        <v>TBC</v>
      </c>
      <c r="Q101" s="164" t="str">
        <f>IF(OR(F101="",G101="",I101="",K101="",M101=""),"TBC",IF(OR(C101=Functionality!$H$5,(C101=Functionality!$I$5)),SUM(F101*H101*J101*L101*N101),"-"))</f>
        <v>TBC</v>
      </c>
      <c r="R101" s="67"/>
      <c r="S101" s="158"/>
      <c r="T101" s="159" t="str">
        <f t="shared" si="26"/>
        <v/>
      </c>
      <c r="U101" s="164" t="str">
        <f t="shared" si="18"/>
        <v>TBC</v>
      </c>
      <c r="V101" s="164" t="str">
        <f>IF(O101="TBC","TBC",IF(T101="","TBC",IF(OR(C101=Functionality!$H$3,(C101=Functionality!$I$3)),SUM(T101*H101*J101*L101*N101),"-")))</f>
        <v>TBC</v>
      </c>
      <c r="W101" s="164" t="str">
        <f>IF(O101="TBC","TBC",IF(T101="","TBC",IF(OR(C101=Functionality!$H$3,(C101=Functionality!$I$3)),SUM(U101*H101*J101*L101*N101),"-")))</f>
        <v>TBC</v>
      </c>
      <c r="X101" s="164" t="str">
        <f>IF(P101="TBC","TBC",IF(T101="","TBC",IF(OR(C101=Functionality!$H$4,(C101=Functionality!$I$4)),SUM(T101*H101*J101*L101*N101),"-")))</f>
        <v>TBC</v>
      </c>
      <c r="Y101" s="164" t="str">
        <f>IF(P101="TBC","TBC",IF(T101="","TBC",IF(OR(C101=Functionality!$H$4,(C101=Functionality!$I$4)),SUM(U101*H101*J101*L101*N101),"-")))</f>
        <v>TBC</v>
      </c>
      <c r="Z101" s="164" t="str">
        <f>IF(Q101="TBC","TBC",IF(T101="","TBC",IF(OR(C101=Functionality!$H$5,(C101=Functionality!$I$5)),SUM(T101*H101*J101*L101*N101),"-")))</f>
        <v>TBC</v>
      </c>
      <c r="AA101" s="164" t="str">
        <f>IF(Q101="TBC","TBC",IF(T101="","TBC",IF(OR(C101=Functionality!$H$5,(C101=Functionality!$I$5)),SUM(U101*H101*J101*L101*N101),"-")))</f>
        <v>TBC</v>
      </c>
      <c r="AB101" s="67"/>
      <c r="AC101" s="92"/>
      <c r="AD101" s="92"/>
      <c r="AE101" s="158"/>
      <c r="AF101" s="159" t="str">
        <f t="shared" si="27"/>
        <v/>
      </c>
      <c r="AG101" s="62" t="str">
        <f>IF(AD101="","",VLOOKUP(AD101,'Habitat Matrix'!$B$2:$D$261,2,FALSE))</f>
        <v/>
      </c>
      <c r="AH101" s="71" t="str">
        <f>IF(AG101="","",VLOOKUP(AG101,Functionality!$B$11:$C$16,2,FALSE))</f>
        <v/>
      </c>
      <c r="AI101" s="63"/>
      <c r="AJ101" s="222" t="str">
        <f>IF(AI101="","",IF(OR(C101=Functionality!$I$5,'Unit Calculation'!C101=Functionality!$H$5),VLOOKUP(AI101,Functionality!$E$20:$F$26,2,FALSE),VLOOKUP(AI101,Functionality!$B$20:$C$26,2,FALSE)))</f>
        <v/>
      </c>
      <c r="AK101" s="63"/>
      <c r="AL101" s="222" t="str">
        <f>IF(AK101="","",VLOOKUP(AK101,Functionality!$B$30:$C$32,2,FALSE))</f>
        <v/>
      </c>
      <c r="AM101" s="63"/>
      <c r="AN101" s="222" t="str">
        <f>IF(AM101="","",VLOOKUP(AM101,Functionality!$B$36:$C$38,2,FALSE))</f>
        <v/>
      </c>
      <c r="AO101" s="223" t="str">
        <f>IF(OR(AF101="",AG101="",AI101="",AK101="",AM101=""),"TBC",IF(OR(C101=Functionality!$H$3,(C101=Functionality!$I$3)),SUM(AF101*AH101*AJ101*AL101*AN101),"-"))</f>
        <v>TBC</v>
      </c>
      <c r="AP101" s="223" t="str">
        <f>IF(OR(AF101="",AG101="",AI101="",AK101="",AM101=""),"TBC",IF(OR(C101=Functionality!$H$4,(C101=Functionality!$I$4)),SUM(AF101*AH101*AJ101*AL101*AN101),"-"))</f>
        <v>TBC</v>
      </c>
      <c r="AQ101" s="223" t="str">
        <f>IF(OR(AF101="",AG101="",AI101="",AK101="",AM101=""),"TBC",IF(OR(C101=Functionality!$H$5,(C101=Functionality!$I$5)),SUM(AF101*AH101*AJ101*AL101*AN101),"-"))</f>
        <v>TBC</v>
      </c>
      <c r="AR101" s="63"/>
      <c r="AS101" s="222" t="str">
        <f>IF(AR101="","",VLOOKUP(AR101,Table14[],2,FALSE))</f>
        <v/>
      </c>
      <c r="AT101" s="63"/>
      <c r="AU101" s="222" t="str">
        <f>IF(AT101="","",VLOOKUP(AT101,Table16[],2,FALSE))</f>
        <v/>
      </c>
      <c r="AV101" s="63"/>
      <c r="AW101" s="71" t="str">
        <f>IF('Project Details'!$E$15=Functionality!$C$4,1,IF(AV101="","",VLOOKUP(AV101,Table15[],2,FALSE)))</f>
        <v/>
      </c>
      <c r="AX101" s="164" t="str">
        <f t="shared" si="31"/>
        <v>TBC</v>
      </c>
      <c r="AY101" s="164" t="str">
        <f t="shared" si="32"/>
        <v>TBC</v>
      </c>
      <c r="AZ101" s="164" t="str">
        <f t="shared" si="33"/>
        <v>TBC</v>
      </c>
      <c r="BA101" s="164" t="str">
        <f t="shared" si="28"/>
        <v>TBC</v>
      </c>
      <c r="BB101" s="164" t="str">
        <f t="shared" si="29"/>
        <v>TBC</v>
      </c>
      <c r="BC101" s="164" t="str">
        <f t="shared" si="30"/>
        <v>TBC</v>
      </c>
      <c r="BD101" s="175" t="s">
        <v>88</v>
      </c>
      <c r="BE101" s="175" t="s">
        <v>88</v>
      </c>
      <c r="BF101" s="175" t="s">
        <v>88</v>
      </c>
      <c r="BG101" s="164" t="str">
        <f>IF(OR(AX101="-"),"-",IF($AC101=Functionality!$K$4,AX101,IF($AC101=Functionality!$K$3,BA101,IF(AC101=Functionality!$K$5,BD101,"TBC"))))</f>
        <v>TBC</v>
      </c>
      <c r="BH101" s="164" t="str">
        <f>IF(OR(AY101="-"),"-",IF($AC101=Functionality!$K$4,AY101,IF($AC101=Functionality!$K$3,BB101,IF(AD101=Functionality!$K$5,BE101,"TBC"))))</f>
        <v>TBC</v>
      </c>
      <c r="BI101" s="164" t="str">
        <f>IF(OR(AZ101="-"),"-",IF($AC101=Functionality!$K$4,AZ101,IF($AC101=Functionality!$K$3,BC101,IF(AE101=Functionality!$K$5,BF101,"TBC"))))</f>
        <v>TBC</v>
      </c>
      <c r="BJ101" s="173"/>
      <c r="BK101" s="164" t="str">
        <f t="shared" si="19"/>
        <v>TBC</v>
      </c>
      <c r="BL101" s="164" t="str">
        <f t="shared" si="20"/>
        <v>TBC</v>
      </c>
      <c r="BM101" s="164" t="str">
        <f t="shared" si="21"/>
        <v>TBC</v>
      </c>
      <c r="BN101" s="176"/>
      <c r="BO101" s="164" t="str">
        <f t="shared" si="22"/>
        <v>TBC</v>
      </c>
      <c r="BP101" s="164" t="str">
        <f t="shared" si="23"/>
        <v>TBC</v>
      </c>
      <c r="BQ101" s="164" t="str">
        <f t="shared" si="24"/>
        <v>TBC</v>
      </c>
      <c r="BR101" s="67"/>
      <c r="BS101" s="91"/>
      <c r="BT101" s="9"/>
    </row>
    <row r="102" spans="2:72" ht="30" customHeight="1" x14ac:dyDescent="0.35">
      <c r="B102" s="89">
        <v>91</v>
      </c>
      <c r="C102" s="92"/>
      <c r="D102" s="92"/>
      <c r="E102" s="158"/>
      <c r="F102" s="159" t="str">
        <f t="shared" si="25"/>
        <v/>
      </c>
      <c r="G102" s="62" t="str">
        <f>IF(D102="","",VLOOKUP(D102,'Habitat Matrix'!$B$2:$D$261,2,FALSE))</f>
        <v/>
      </c>
      <c r="H102" s="71" t="str">
        <f>IF(G102="","",VLOOKUP(G102,Functionality!$B$11:$C$16,2,FALSE))</f>
        <v/>
      </c>
      <c r="I102" s="63"/>
      <c r="J102" s="222" t="str">
        <f>IF(I102="","",IF(OR(C102=Functionality!$I$5,'Unit Calculation'!C102=Functionality!$H$5),VLOOKUP(I102,Functionality!$E$20:$F$26,2,FALSE),VLOOKUP(I102,Functionality!$B$20:$C$26,2,FALSE)))</f>
        <v/>
      </c>
      <c r="K102" s="63"/>
      <c r="L102" s="222" t="str">
        <f>IF(K102="","",VLOOKUP(K102,Functionality!$B$30:$C$32,2,FALSE))</f>
        <v/>
      </c>
      <c r="M102" s="63"/>
      <c r="N102" s="71" t="str">
        <f>IF(M102="","",VLOOKUP(M102,Functionality!$B$36:$C$38,2,FALSE))</f>
        <v/>
      </c>
      <c r="O102" s="164" t="str">
        <f>IF(OR(F102="",G102="",I102="",K102="",M102=""),"TBC",IF(OR(C102=Functionality!$H$3,(C102=Functionality!$I$3)),SUM(F102*H102*J102*L102*N102),"-"))</f>
        <v>TBC</v>
      </c>
      <c r="P102" s="164" t="str">
        <f>IF(OR(F102="",G102="",I102="",K102="",M102=""),"TBC",IF(OR(C102=Functionality!$H$4,(C102=Functionality!$I$4)),SUM(F102*H102*J102*L102*N102),"-"))</f>
        <v>TBC</v>
      </c>
      <c r="Q102" s="164" t="str">
        <f>IF(OR(F102="",G102="",I102="",K102="",M102=""),"TBC",IF(OR(C102=Functionality!$H$5,(C102=Functionality!$I$5)),SUM(F102*H102*J102*L102*N102),"-"))</f>
        <v>TBC</v>
      </c>
      <c r="R102" s="67"/>
      <c r="S102" s="158"/>
      <c r="T102" s="159" t="str">
        <f t="shared" si="26"/>
        <v/>
      </c>
      <c r="U102" s="164" t="str">
        <f t="shared" si="18"/>
        <v>TBC</v>
      </c>
      <c r="V102" s="164" t="str">
        <f>IF(O102="TBC","TBC",IF(T102="","TBC",IF(OR(C102=Functionality!$H$3,(C102=Functionality!$I$3)),SUM(T102*H102*J102*L102*N102),"-")))</f>
        <v>TBC</v>
      </c>
      <c r="W102" s="164" t="str">
        <f>IF(O102="TBC","TBC",IF(T102="","TBC",IF(OR(C102=Functionality!$H$3,(C102=Functionality!$I$3)),SUM(U102*H102*J102*L102*N102),"-")))</f>
        <v>TBC</v>
      </c>
      <c r="X102" s="164" t="str">
        <f>IF(P102="TBC","TBC",IF(T102="","TBC",IF(OR(C102=Functionality!$H$4,(C102=Functionality!$I$4)),SUM(T102*H102*J102*L102*N102),"-")))</f>
        <v>TBC</v>
      </c>
      <c r="Y102" s="164" t="str">
        <f>IF(P102="TBC","TBC",IF(T102="","TBC",IF(OR(C102=Functionality!$H$4,(C102=Functionality!$I$4)),SUM(U102*H102*J102*L102*N102),"-")))</f>
        <v>TBC</v>
      </c>
      <c r="Z102" s="164" t="str">
        <f>IF(Q102="TBC","TBC",IF(T102="","TBC",IF(OR(C102=Functionality!$H$5,(C102=Functionality!$I$5)),SUM(T102*H102*J102*L102*N102),"-")))</f>
        <v>TBC</v>
      </c>
      <c r="AA102" s="164" t="str">
        <f>IF(Q102="TBC","TBC",IF(T102="","TBC",IF(OR(C102=Functionality!$H$5,(C102=Functionality!$I$5)),SUM(U102*H102*J102*L102*N102),"-")))</f>
        <v>TBC</v>
      </c>
      <c r="AB102" s="67"/>
      <c r="AC102" s="92"/>
      <c r="AD102" s="92"/>
      <c r="AE102" s="158"/>
      <c r="AF102" s="159" t="str">
        <f t="shared" si="27"/>
        <v/>
      </c>
      <c r="AG102" s="62" t="str">
        <f>IF(AD102="","",VLOOKUP(AD102,'Habitat Matrix'!$B$2:$D$261,2,FALSE))</f>
        <v/>
      </c>
      <c r="AH102" s="71" t="str">
        <f>IF(AG102="","",VLOOKUP(AG102,Functionality!$B$11:$C$16,2,FALSE))</f>
        <v/>
      </c>
      <c r="AI102" s="63"/>
      <c r="AJ102" s="222" t="str">
        <f>IF(AI102="","",IF(OR(C102=Functionality!$I$5,'Unit Calculation'!C102=Functionality!$H$5),VLOOKUP(AI102,Functionality!$E$20:$F$26,2,FALSE),VLOOKUP(AI102,Functionality!$B$20:$C$26,2,FALSE)))</f>
        <v/>
      </c>
      <c r="AK102" s="63"/>
      <c r="AL102" s="222" t="str">
        <f>IF(AK102="","",VLOOKUP(AK102,Functionality!$B$30:$C$32,2,FALSE))</f>
        <v/>
      </c>
      <c r="AM102" s="63"/>
      <c r="AN102" s="222" t="str">
        <f>IF(AM102="","",VLOOKUP(AM102,Functionality!$B$36:$C$38,2,FALSE))</f>
        <v/>
      </c>
      <c r="AO102" s="223" t="str">
        <f>IF(OR(AF102="",AG102="",AI102="",AK102="",AM102=""),"TBC",IF(OR(C102=Functionality!$H$3,(C102=Functionality!$I$3)),SUM(AF102*AH102*AJ102*AL102*AN102),"-"))</f>
        <v>TBC</v>
      </c>
      <c r="AP102" s="223" t="str">
        <f>IF(OR(AF102="",AG102="",AI102="",AK102="",AM102=""),"TBC",IF(OR(C102=Functionality!$H$4,(C102=Functionality!$I$4)),SUM(AF102*AH102*AJ102*AL102*AN102),"-"))</f>
        <v>TBC</v>
      </c>
      <c r="AQ102" s="223" t="str">
        <f>IF(OR(AF102="",AG102="",AI102="",AK102="",AM102=""),"TBC",IF(OR(C102=Functionality!$H$5,(C102=Functionality!$I$5)),SUM(AF102*AH102*AJ102*AL102*AN102),"-"))</f>
        <v>TBC</v>
      </c>
      <c r="AR102" s="63"/>
      <c r="AS102" s="222" t="str">
        <f>IF(AR102="","",VLOOKUP(AR102,Table14[],2,FALSE))</f>
        <v/>
      </c>
      <c r="AT102" s="63"/>
      <c r="AU102" s="222" t="str">
        <f>IF(AT102="","",VLOOKUP(AT102,Table16[],2,FALSE))</f>
        <v/>
      </c>
      <c r="AV102" s="63"/>
      <c r="AW102" s="71" t="str">
        <f>IF('Project Details'!$E$15=Functionality!$C$4,1,IF(AV102="","",VLOOKUP(AV102,Table15[],2,FALSE)))</f>
        <v/>
      </c>
      <c r="AX102" s="164" t="str">
        <f t="shared" si="31"/>
        <v>TBC</v>
      </c>
      <c r="AY102" s="164" t="str">
        <f t="shared" si="32"/>
        <v>TBC</v>
      </c>
      <c r="AZ102" s="164" t="str">
        <f t="shared" si="33"/>
        <v>TBC</v>
      </c>
      <c r="BA102" s="164" t="str">
        <f t="shared" si="28"/>
        <v>TBC</v>
      </c>
      <c r="BB102" s="164" t="str">
        <f t="shared" si="29"/>
        <v>TBC</v>
      </c>
      <c r="BC102" s="164" t="str">
        <f t="shared" si="30"/>
        <v>TBC</v>
      </c>
      <c r="BD102" s="175" t="s">
        <v>88</v>
      </c>
      <c r="BE102" s="175" t="s">
        <v>88</v>
      </c>
      <c r="BF102" s="175" t="s">
        <v>88</v>
      </c>
      <c r="BG102" s="164" t="str">
        <f>IF(OR(AX102="-"),"-",IF($AC102=Functionality!$K$4,AX102,IF($AC102=Functionality!$K$3,BA102,IF(AC102=Functionality!$K$5,BD102,"TBC"))))</f>
        <v>TBC</v>
      </c>
      <c r="BH102" s="164" t="str">
        <f>IF(OR(AY102="-"),"-",IF($AC102=Functionality!$K$4,AY102,IF($AC102=Functionality!$K$3,BB102,IF(AD102=Functionality!$K$5,BE102,"TBC"))))</f>
        <v>TBC</v>
      </c>
      <c r="BI102" s="164" t="str">
        <f>IF(OR(AZ102="-"),"-",IF($AC102=Functionality!$K$4,AZ102,IF($AC102=Functionality!$K$3,BC102,IF(AE102=Functionality!$K$5,BF102,"TBC"))))</f>
        <v>TBC</v>
      </c>
      <c r="BJ102" s="173"/>
      <c r="BK102" s="164" t="str">
        <f t="shared" si="19"/>
        <v>TBC</v>
      </c>
      <c r="BL102" s="164" t="str">
        <f t="shared" si="20"/>
        <v>TBC</v>
      </c>
      <c r="BM102" s="164" t="str">
        <f t="shared" si="21"/>
        <v>TBC</v>
      </c>
      <c r="BN102" s="176"/>
      <c r="BO102" s="164" t="str">
        <f t="shared" si="22"/>
        <v>TBC</v>
      </c>
      <c r="BP102" s="164" t="str">
        <f t="shared" si="23"/>
        <v>TBC</v>
      </c>
      <c r="BQ102" s="164" t="str">
        <f t="shared" si="24"/>
        <v>TBC</v>
      </c>
      <c r="BR102" s="67"/>
      <c r="BS102" s="91"/>
      <c r="BT102" s="9"/>
    </row>
    <row r="103" spans="2:72" ht="30" customHeight="1" x14ac:dyDescent="0.35">
      <c r="B103" s="89">
        <v>92</v>
      </c>
      <c r="C103" s="92"/>
      <c r="D103" s="92"/>
      <c r="E103" s="158"/>
      <c r="F103" s="159" t="str">
        <f t="shared" si="25"/>
        <v/>
      </c>
      <c r="G103" s="62" t="str">
        <f>IF(D103="","",VLOOKUP(D103,'Habitat Matrix'!$B$2:$D$261,2,FALSE))</f>
        <v/>
      </c>
      <c r="H103" s="71" t="str">
        <f>IF(G103="","",VLOOKUP(G103,Functionality!$B$11:$C$16,2,FALSE))</f>
        <v/>
      </c>
      <c r="I103" s="63"/>
      <c r="J103" s="222" t="str">
        <f>IF(I103="","",IF(OR(C103=Functionality!$I$5,'Unit Calculation'!C103=Functionality!$H$5),VLOOKUP(I103,Functionality!$E$20:$F$26,2,FALSE),VLOOKUP(I103,Functionality!$B$20:$C$26,2,FALSE)))</f>
        <v/>
      </c>
      <c r="K103" s="63"/>
      <c r="L103" s="222" t="str">
        <f>IF(K103="","",VLOOKUP(K103,Functionality!$B$30:$C$32,2,FALSE))</f>
        <v/>
      </c>
      <c r="M103" s="63"/>
      <c r="N103" s="71" t="str">
        <f>IF(M103="","",VLOOKUP(M103,Functionality!$B$36:$C$38,2,FALSE))</f>
        <v/>
      </c>
      <c r="O103" s="164" t="str">
        <f>IF(OR(F103="",G103="",I103="",K103="",M103=""),"TBC",IF(OR(C103=Functionality!$H$3,(C103=Functionality!$I$3)),SUM(F103*H103*J103*L103*N103),"-"))</f>
        <v>TBC</v>
      </c>
      <c r="P103" s="164" t="str">
        <f>IF(OR(F103="",G103="",I103="",K103="",M103=""),"TBC",IF(OR(C103=Functionality!$H$4,(C103=Functionality!$I$4)),SUM(F103*H103*J103*L103*N103),"-"))</f>
        <v>TBC</v>
      </c>
      <c r="Q103" s="164" t="str">
        <f>IF(OR(F103="",G103="",I103="",K103="",M103=""),"TBC",IF(OR(C103=Functionality!$H$5,(C103=Functionality!$I$5)),SUM(F103*H103*J103*L103*N103),"-"))</f>
        <v>TBC</v>
      </c>
      <c r="R103" s="67"/>
      <c r="S103" s="158"/>
      <c r="T103" s="159" t="str">
        <f t="shared" si="26"/>
        <v/>
      </c>
      <c r="U103" s="164" t="str">
        <f t="shared" si="18"/>
        <v>TBC</v>
      </c>
      <c r="V103" s="164" t="str">
        <f>IF(O103="TBC","TBC",IF(T103="","TBC",IF(OR(C103=Functionality!$H$3,(C103=Functionality!$I$3)),SUM(T103*H103*J103*L103*N103),"-")))</f>
        <v>TBC</v>
      </c>
      <c r="W103" s="164" t="str">
        <f>IF(O103="TBC","TBC",IF(T103="","TBC",IF(OR(C103=Functionality!$H$3,(C103=Functionality!$I$3)),SUM(U103*H103*J103*L103*N103),"-")))</f>
        <v>TBC</v>
      </c>
      <c r="X103" s="164" t="str">
        <f>IF(P103="TBC","TBC",IF(T103="","TBC",IF(OR(C103=Functionality!$H$4,(C103=Functionality!$I$4)),SUM(T103*H103*J103*L103*N103),"-")))</f>
        <v>TBC</v>
      </c>
      <c r="Y103" s="164" t="str">
        <f>IF(P103="TBC","TBC",IF(T103="","TBC",IF(OR(C103=Functionality!$H$4,(C103=Functionality!$I$4)),SUM(U103*H103*J103*L103*N103),"-")))</f>
        <v>TBC</v>
      </c>
      <c r="Z103" s="164" t="str">
        <f>IF(Q103="TBC","TBC",IF(T103="","TBC",IF(OR(C103=Functionality!$H$5,(C103=Functionality!$I$5)),SUM(T103*H103*J103*L103*N103),"-")))</f>
        <v>TBC</v>
      </c>
      <c r="AA103" s="164" t="str">
        <f>IF(Q103="TBC","TBC",IF(T103="","TBC",IF(OR(C103=Functionality!$H$5,(C103=Functionality!$I$5)),SUM(U103*H103*J103*L103*N103),"-")))</f>
        <v>TBC</v>
      </c>
      <c r="AB103" s="67"/>
      <c r="AC103" s="92"/>
      <c r="AD103" s="92"/>
      <c r="AE103" s="158"/>
      <c r="AF103" s="159" t="str">
        <f t="shared" si="27"/>
        <v/>
      </c>
      <c r="AG103" s="62" t="str">
        <f>IF(AD103="","",VLOOKUP(AD103,'Habitat Matrix'!$B$2:$D$261,2,FALSE))</f>
        <v/>
      </c>
      <c r="AH103" s="71" t="str">
        <f>IF(AG103="","",VLOOKUP(AG103,Functionality!$B$11:$C$16,2,FALSE))</f>
        <v/>
      </c>
      <c r="AI103" s="63"/>
      <c r="AJ103" s="222" t="str">
        <f>IF(AI103="","",IF(OR(C103=Functionality!$I$5,'Unit Calculation'!C103=Functionality!$H$5),VLOOKUP(AI103,Functionality!$E$20:$F$26,2,FALSE),VLOOKUP(AI103,Functionality!$B$20:$C$26,2,FALSE)))</f>
        <v/>
      </c>
      <c r="AK103" s="63"/>
      <c r="AL103" s="222" t="str">
        <f>IF(AK103="","",VLOOKUP(AK103,Functionality!$B$30:$C$32,2,FALSE))</f>
        <v/>
      </c>
      <c r="AM103" s="63"/>
      <c r="AN103" s="222" t="str">
        <f>IF(AM103="","",VLOOKUP(AM103,Functionality!$B$36:$C$38,2,FALSE))</f>
        <v/>
      </c>
      <c r="AO103" s="223" t="str">
        <f>IF(OR(AF103="",AG103="",AI103="",AK103="",AM103=""),"TBC",IF(OR(C103=Functionality!$H$3,(C103=Functionality!$I$3)),SUM(AF103*AH103*AJ103*AL103*AN103),"-"))</f>
        <v>TBC</v>
      </c>
      <c r="AP103" s="223" t="str">
        <f>IF(OR(AF103="",AG103="",AI103="",AK103="",AM103=""),"TBC",IF(OR(C103=Functionality!$H$4,(C103=Functionality!$I$4)),SUM(AF103*AH103*AJ103*AL103*AN103),"-"))</f>
        <v>TBC</v>
      </c>
      <c r="AQ103" s="223" t="str">
        <f>IF(OR(AF103="",AG103="",AI103="",AK103="",AM103=""),"TBC",IF(OR(C103=Functionality!$H$5,(C103=Functionality!$I$5)),SUM(AF103*AH103*AJ103*AL103*AN103),"-"))</f>
        <v>TBC</v>
      </c>
      <c r="AR103" s="63"/>
      <c r="AS103" s="222" t="str">
        <f>IF(AR103="","",VLOOKUP(AR103,Table14[],2,FALSE))</f>
        <v/>
      </c>
      <c r="AT103" s="63"/>
      <c r="AU103" s="222" t="str">
        <f>IF(AT103="","",VLOOKUP(AT103,Table16[],2,FALSE))</f>
        <v/>
      </c>
      <c r="AV103" s="63"/>
      <c r="AW103" s="71" t="str">
        <f>IF('Project Details'!$E$15=Functionality!$C$4,1,IF(AV103="","",VLOOKUP(AV103,Table15[],2,FALSE)))</f>
        <v/>
      </c>
      <c r="AX103" s="164" t="str">
        <f t="shared" si="31"/>
        <v>TBC</v>
      </c>
      <c r="AY103" s="164" t="str">
        <f t="shared" si="32"/>
        <v>TBC</v>
      </c>
      <c r="AZ103" s="164" t="str">
        <f t="shared" si="33"/>
        <v>TBC</v>
      </c>
      <c r="BA103" s="164" t="str">
        <f t="shared" si="28"/>
        <v>TBC</v>
      </c>
      <c r="BB103" s="164" t="str">
        <f t="shared" si="29"/>
        <v>TBC</v>
      </c>
      <c r="BC103" s="164" t="str">
        <f t="shared" si="30"/>
        <v>TBC</v>
      </c>
      <c r="BD103" s="175" t="s">
        <v>88</v>
      </c>
      <c r="BE103" s="175" t="s">
        <v>88</v>
      </c>
      <c r="BF103" s="175" t="s">
        <v>88</v>
      </c>
      <c r="BG103" s="164" t="str">
        <f>IF(OR(AX103="-"),"-",IF($AC103=Functionality!$K$4,AX103,IF($AC103=Functionality!$K$3,BA103,IF(AC103=Functionality!$K$5,BD103,"TBC"))))</f>
        <v>TBC</v>
      </c>
      <c r="BH103" s="164" t="str">
        <f>IF(OR(AY103="-"),"-",IF($AC103=Functionality!$K$4,AY103,IF($AC103=Functionality!$K$3,BB103,IF(AD103=Functionality!$K$5,BE103,"TBC"))))</f>
        <v>TBC</v>
      </c>
      <c r="BI103" s="164" t="str">
        <f>IF(OR(AZ103="-"),"-",IF($AC103=Functionality!$K$4,AZ103,IF($AC103=Functionality!$K$3,BC103,IF(AE103=Functionality!$K$5,BF103,"TBC"))))</f>
        <v>TBC</v>
      </c>
      <c r="BJ103" s="173"/>
      <c r="BK103" s="164" t="str">
        <f t="shared" si="19"/>
        <v>TBC</v>
      </c>
      <c r="BL103" s="164" t="str">
        <f t="shared" si="20"/>
        <v>TBC</v>
      </c>
      <c r="BM103" s="164" t="str">
        <f t="shared" si="21"/>
        <v>TBC</v>
      </c>
      <c r="BN103" s="176"/>
      <c r="BO103" s="164" t="str">
        <f t="shared" si="22"/>
        <v>TBC</v>
      </c>
      <c r="BP103" s="164" t="str">
        <f t="shared" si="23"/>
        <v>TBC</v>
      </c>
      <c r="BQ103" s="164" t="str">
        <f t="shared" si="24"/>
        <v>TBC</v>
      </c>
      <c r="BR103" s="67"/>
      <c r="BS103" s="91"/>
      <c r="BT103" s="9"/>
    </row>
    <row r="104" spans="2:72" ht="30" customHeight="1" x14ac:dyDescent="0.35">
      <c r="B104" s="89">
        <v>93</v>
      </c>
      <c r="C104" s="92"/>
      <c r="D104" s="92"/>
      <c r="E104" s="158"/>
      <c r="F104" s="159" t="str">
        <f t="shared" si="25"/>
        <v/>
      </c>
      <c r="G104" s="62" t="str">
        <f>IF(D104="","",VLOOKUP(D104,'Habitat Matrix'!$B$2:$D$261,2,FALSE))</f>
        <v/>
      </c>
      <c r="H104" s="71" t="str">
        <f>IF(G104="","",VLOOKUP(G104,Functionality!$B$11:$C$16,2,FALSE))</f>
        <v/>
      </c>
      <c r="I104" s="63"/>
      <c r="J104" s="222" t="str">
        <f>IF(I104="","",IF(OR(C104=Functionality!$I$5,'Unit Calculation'!C104=Functionality!$H$5),VLOOKUP(I104,Functionality!$E$20:$F$26,2,FALSE),VLOOKUP(I104,Functionality!$B$20:$C$26,2,FALSE)))</f>
        <v/>
      </c>
      <c r="K104" s="63"/>
      <c r="L104" s="222" t="str">
        <f>IF(K104="","",VLOOKUP(K104,Functionality!$B$30:$C$32,2,FALSE))</f>
        <v/>
      </c>
      <c r="M104" s="63"/>
      <c r="N104" s="71" t="str">
        <f>IF(M104="","",VLOOKUP(M104,Functionality!$B$36:$C$38,2,FALSE))</f>
        <v/>
      </c>
      <c r="O104" s="164" t="str">
        <f>IF(OR(F104="",G104="",I104="",K104="",M104=""),"TBC",IF(OR(C104=Functionality!$H$3,(C104=Functionality!$I$3)),SUM(F104*H104*J104*L104*N104),"-"))</f>
        <v>TBC</v>
      </c>
      <c r="P104" s="164" t="str">
        <f>IF(OR(F104="",G104="",I104="",K104="",M104=""),"TBC",IF(OR(C104=Functionality!$H$4,(C104=Functionality!$I$4)),SUM(F104*H104*J104*L104*N104),"-"))</f>
        <v>TBC</v>
      </c>
      <c r="Q104" s="164" t="str">
        <f>IF(OR(F104="",G104="",I104="",K104="",M104=""),"TBC",IF(OR(C104=Functionality!$H$5,(C104=Functionality!$I$5)),SUM(F104*H104*J104*L104*N104),"-"))</f>
        <v>TBC</v>
      </c>
      <c r="R104" s="67"/>
      <c r="S104" s="158"/>
      <c r="T104" s="159" t="str">
        <f t="shared" si="26"/>
        <v/>
      </c>
      <c r="U104" s="164" t="str">
        <f t="shared" si="18"/>
        <v>TBC</v>
      </c>
      <c r="V104" s="164" t="str">
        <f>IF(O104="TBC","TBC",IF(T104="","TBC",IF(OR(C104=Functionality!$H$3,(C104=Functionality!$I$3)),SUM(T104*H104*J104*L104*N104),"-")))</f>
        <v>TBC</v>
      </c>
      <c r="W104" s="164" t="str">
        <f>IF(O104="TBC","TBC",IF(T104="","TBC",IF(OR(C104=Functionality!$H$3,(C104=Functionality!$I$3)),SUM(U104*H104*J104*L104*N104),"-")))</f>
        <v>TBC</v>
      </c>
      <c r="X104" s="164" t="str">
        <f>IF(P104="TBC","TBC",IF(T104="","TBC",IF(OR(C104=Functionality!$H$4,(C104=Functionality!$I$4)),SUM(T104*H104*J104*L104*N104),"-")))</f>
        <v>TBC</v>
      </c>
      <c r="Y104" s="164" t="str">
        <f>IF(P104="TBC","TBC",IF(T104="","TBC",IF(OR(C104=Functionality!$H$4,(C104=Functionality!$I$4)),SUM(U104*H104*J104*L104*N104),"-")))</f>
        <v>TBC</v>
      </c>
      <c r="Z104" s="164" t="str">
        <f>IF(Q104="TBC","TBC",IF(T104="","TBC",IF(OR(C104=Functionality!$H$5,(C104=Functionality!$I$5)),SUM(T104*H104*J104*L104*N104),"-")))</f>
        <v>TBC</v>
      </c>
      <c r="AA104" s="164" t="str">
        <f>IF(Q104="TBC","TBC",IF(T104="","TBC",IF(OR(C104=Functionality!$H$5,(C104=Functionality!$I$5)),SUM(U104*H104*J104*L104*N104),"-")))</f>
        <v>TBC</v>
      </c>
      <c r="AB104" s="67"/>
      <c r="AC104" s="92"/>
      <c r="AD104" s="92"/>
      <c r="AE104" s="158"/>
      <c r="AF104" s="159" t="str">
        <f t="shared" si="27"/>
        <v/>
      </c>
      <c r="AG104" s="62" t="str">
        <f>IF(AD104="","",VLOOKUP(AD104,'Habitat Matrix'!$B$2:$D$261,2,FALSE))</f>
        <v/>
      </c>
      <c r="AH104" s="71" t="str">
        <f>IF(AG104="","",VLOOKUP(AG104,Functionality!$B$11:$C$16,2,FALSE))</f>
        <v/>
      </c>
      <c r="AI104" s="63"/>
      <c r="AJ104" s="222" t="str">
        <f>IF(AI104="","",IF(OR(C104=Functionality!$I$5,'Unit Calculation'!C104=Functionality!$H$5),VLOOKUP(AI104,Functionality!$E$20:$F$26,2,FALSE),VLOOKUP(AI104,Functionality!$B$20:$C$26,2,FALSE)))</f>
        <v/>
      </c>
      <c r="AK104" s="63"/>
      <c r="AL104" s="222" t="str">
        <f>IF(AK104="","",VLOOKUP(AK104,Functionality!$B$30:$C$32,2,FALSE))</f>
        <v/>
      </c>
      <c r="AM104" s="63"/>
      <c r="AN104" s="222" t="str">
        <f>IF(AM104="","",VLOOKUP(AM104,Functionality!$B$36:$C$38,2,FALSE))</f>
        <v/>
      </c>
      <c r="AO104" s="223" t="str">
        <f>IF(OR(AF104="",AG104="",AI104="",AK104="",AM104=""),"TBC",IF(OR(C104=Functionality!$H$3,(C104=Functionality!$I$3)),SUM(AF104*AH104*AJ104*AL104*AN104),"-"))</f>
        <v>TBC</v>
      </c>
      <c r="AP104" s="223" t="str">
        <f>IF(OR(AF104="",AG104="",AI104="",AK104="",AM104=""),"TBC",IF(OR(C104=Functionality!$H$4,(C104=Functionality!$I$4)),SUM(AF104*AH104*AJ104*AL104*AN104),"-"))</f>
        <v>TBC</v>
      </c>
      <c r="AQ104" s="223" t="str">
        <f>IF(OR(AF104="",AG104="",AI104="",AK104="",AM104=""),"TBC",IF(OR(C104=Functionality!$H$5,(C104=Functionality!$I$5)),SUM(AF104*AH104*AJ104*AL104*AN104),"-"))</f>
        <v>TBC</v>
      </c>
      <c r="AR104" s="63"/>
      <c r="AS104" s="222" t="str">
        <f>IF(AR104="","",VLOOKUP(AR104,Table14[],2,FALSE))</f>
        <v/>
      </c>
      <c r="AT104" s="63"/>
      <c r="AU104" s="222" t="str">
        <f>IF(AT104="","",VLOOKUP(AT104,Table16[],2,FALSE))</f>
        <v/>
      </c>
      <c r="AV104" s="63"/>
      <c r="AW104" s="71" t="str">
        <f>IF('Project Details'!$E$15=Functionality!$C$4,1,IF(AV104="","",VLOOKUP(AV104,Table15[],2,FALSE)))</f>
        <v/>
      </c>
      <c r="AX104" s="164" t="str">
        <f t="shared" si="31"/>
        <v>TBC</v>
      </c>
      <c r="AY104" s="164" t="str">
        <f t="shared" si="32"/>
        <v>TBC</v>
      </c>
      <c r="AZ104" s="164" t="str">
        <f t="shared" si="33"/>
        <v>TBC</v>
      </c>
      <c r="BA104" s="164" t="str">
        <f t="shared" si="28"/>
        <v>TBC</v>
      </c>
      <c r="BB104" s="164" t="str">
        <f t="shared" si="29"/>
        <v>TBC</v>
      </c>
      <c r="BC104" s="164" t="str">
        <f t="shared" si="30"/>
        <v>TBC</v>
      </c>
      <c r="BD104" s="175" t="s">
        <v>88</v>
      </c>
      <c r="BE104" s="175" t="s">
        <v>88</v>
      </c>
      <c r="BF104" s="175" t="s">
        <v>88</v>
      </c>
      <c r="BG104" s="164" t="str">
        <f>IF(OR(AX104="-"),"-",IF($AC104=Functionality!$K$4,AX104,IF($AC104=Functionality!$K$3,BA104,IF(AC104=Functionality!$K$5,BD104,"TBC"))))</f>
        <v>TBC</v>
      </c>
      <c r="BH104" s="164" t="str">
        <f>IF(OR(AY104="-"),"-",IF($AC104=Functionality!$K$4,AY104,IF($AC104=Functionality!$K$3,BB104,IF(AD104=Functionality!$K$5,BE104,"TBC"))))</f>
        <v>TBC</v>
      </c>
      <c r="BI104" s="164" t="str">
        <f>IF(OR(AZ104="-"),"-",IF($AC104=Functionality!$K$4,AZ104,IF($AC104=Functionality!$K$3,BC104,IF(AE104=Functionality!$K$5,BF104,"TBC"))))</f>
        <v>TBC</v>
      </c>
      <c r="BJ104" s="173"/>
      <c r="BK104" s="164" t="str">
        <f t="shared" si="19"/>
        <v>TBC</v>
      </c>
      <c r="BL104" s="164" t="str">
        <f t="shared" si="20"/>
        <v>TBC</v>
      </c>
      <c r="BM104" s="164" t="str">
        <f t="shared" si="21"/>
        <v>TBC</v>
      </c>
      <c r="BN104" s="176"/>
      <c r="BO104" s="164" t="str">
        <f t="shared" si="22"/>
        <v>TBC</v>
      </c>
      <c r="BP104" s="164" t="str">
        <f t="shared" si="23"/>
        <v>TBC</v>
      </c>
      <c r="BQ104" s="164" t="str">
        <f t="shared" si="24"/>
        <v>TBC</v>
      </c>
      <c r="BR104" s="67"/>
      <c r="BS104" s="91"/>
      <c r="BT104" s="9"/>
    </row>
    <row r="105" spans="2:72" ht="30" customHeight="1" x14ac:dyDescent="0.35">
      <c r="B105" s="89">
        <v>94</v>
      </c>
      <c r="C105" s="92"/>
      <c r="D105" s="92"/>
      <c r="E105" s="158"/>
      <c r="F105" s="159" t="str">
        <f t="shared" si="25"/>
        <v/>
      </c>
      <c r="G105" s="62" t="str">
        <f>IF(D105="","",VLOOKUP(D105,'Habitat Matrix'!$B$2:$D$261,2,FALSE))</f>
        <v/>
      </c>
      <c r="H105" s="71" t="str">
        <f>IF(G105="","",VLOOKUP(G105,Functionality!$B$11:$C$16,2,FALSE))</f>
        <v/>
      </c>
      <c r="I105" s="63"/>
      <c r="J105" s="222" t="str">
        <f>IF(I105="","",IF(OR(C105=Functionality!$I$5,'Unit Calculation'!C105=Functionality!$H$5),VLOOKUP(I105,Functionality!$E$20:$F$26,2,FALSE),VLOOKUP(I105,Functionality!$B$20:$C$26,2,FALSE)))</f>
        <v/>
      </c>
      <c r="K105" s="63"/>
      <c r="L105" s="222" t="str">
        <f>IF(K105="","",VLOOKUP(K105,Functionality!$B$30:$C$32,2,FALSE))</f>
        <v/>
      </c>
      <c r="M105" s="63"/>
      <c r="N105" s="71" t="str">
        <f>IF(M105="","",VLOOKUP(M105,Functionality!$B$36:$C$38,2,FALSE))</f>
        <v/>
      </c>
      <c r="O105" s="164" t="str">
        <f>IF(OR(F105="",G105="",I105="",K105="",M105=""),"TBC",IF(OR(C105=Functionality!$H$3,(C105=Functionality!$I$3)),SUM(F105*H105*J105*L105*N105),"-"))</f>
        <v>TBC</v>
      </c>
      <c r="P105" s="164" t="str">
        <f>IF(OR(F105="",G105="",I105="",K105="",M105=""),"TBC",IF(OR(C105=Functionality!$H$4,(C105=Functionality!$I$4)),SUM(F105*H105*J105*L105*N105),"-"))</f>
        <v>TBC</v>
      </c>
      <c r="Q105" s="164" t="str">
        <f>IF(OR(F105="",G105="",I105="",K105="",M105=""),"TBC",IF(OR(C105=Functionality!$H$5,(C105=Functionality!$I$5)),SUM(F105*H105*J105*L105*N105),"-"))</f>
        <v>TBC</v>
      </c>
      <c r="R105" s="67"/>
      <c r="S105" s="158"/>
      <c r="T105" s="159" t="str">
        <f t="shared" si="26"/>
        <v/>
      </c>
      <c r="U105" s="164" t="str">
        <f t="shared" si="18"/>
        <v>TBC</v>
      </c>
      <c r="V105" s="164" t="str">
        <f>IF(O105="TBC","TBC",IF(T105="","TBC",IF(OR(C105=Functionality!$H$3,(C105=Functionality!$I$3)),SUM(T105*H105*J105*L105*N105),"-")))</f>
        <v>TBC</v>
      </c>
      <c r="W105" s="164" t="str">
        <f>IF(O105="TBC","TBC",IF(T105="","TBC",IF(OR(C105=Functionality!$H$3,(C105=Functionality!$I$3)),SUM(U105*H105*J105*L105*N105),"-")))</f>
        <v>TBC</v>
      </c>
      <c r="X105" s="164" t="str">
        <f>IF(P105="TBC","TBC",IF(T105="","TBC",IF(OR(C105=Functionality!$H$4,(C105=Functionality!$I$4)),SUM(T105*H105*J105*L105*N105),"-")))</f>
        <v>TBC</v>
      </c>
      <c r="Y105" s="164" t="str">
        <f>IF(P105="TBC","TBC",IF(T105="","TBC",IF(OR(C105=Functionality!$H$4,(C105=Functionality!$I$4)),SUM(U105*H105*J105*L105*N105),"-")))</f>
        <v>TBC</v>
      </c>
      <c r="Z105" s="164" t="str">
        <f>IF(Q105="TBC","TBC",IF(T105="","TBC",IF(OR(C105=Functionality!$H$5,(C105=Functionality!$I$5)),SUM(T105*H105*J105*L105*N105),"-")))</f>
        <v>TBC</v>
      </c>
      <c r="AA105" s="164" t="str">
        <f>IF(Q105="TBC","TBC",IF(T105="","TBC",IF(OR(C105=Functionality!$H$5,(C105=Functionality!$I$5)),SUM(U105*H105*J105*L105*N105),"-")))</f>
        <v>TBC</v>
      </c>
      <c r="AB105" s="67"/>
      <c r="AC105" s="92"/>
      <c r="AD105" s="92"/>
      <c r="AE105" s="158"/>
      <c r="AF105" s="159" t="str">
        <f t="shared" si="27"/>
        <v/>
      </c>
      <c r="AG105" s="62" t="str">
        <f>IF(AD105="","",VLOOKUP(AD105,'Habitat Matrix'!$B$2:$D$261,2,FALSE))</f>
        <v/>
      </c>
      <c r="AH105" s="71" t="str">
        <f>IF(AG105="","",VLOOKUP(AG105,Functionality!$B$11:$C$16,2,FALSE))</f>
        <v/>
      </c>
      <c r="AI105" s="63"/>
      <c r="AJ105" s="222" t="str">
        <f>IF(AI105="","",IF(OR(C105=Functionality!$I$5,'Unit Calculation'!C105=Functionality!$H$5),VLOOKUP(AI105,Functionality!$E$20:$F$26,2,FALSE),VLOOKUP(AI105,Functionality!$B$20:$C$26,2,FALSE)))</f>
        <v/>
      </c>
      <c r="AK105" s="63"/>
      <c r="AL105" s="222" t="str">
        <f>IF(AK105="","",VLOOKUP(AK105,Functionality!$B$30:$C$32,2,FALSE))</f>
        <v/>
      </c>
      <c r="AM105" s="63"/>
      <c r="AN105" s="222" t="str">
        <f>IF(AM105="","",VLOOKUP(AM105,Functionality!$B$36:$C$38,2,FALSE))</f>
        <v/>
      </c>
      <c r="AO105" s="223" t="str">
        <f>IF(OR(AF105="",AG105="",AI105="",AK105="",AM105=""),"TBC",IF(OR(C105=Functionality!$H$3,(C105=Functionality!$I$3)),SUM(AF105*AH105*AJ105*AL105*AN105),"-"))</f>
        <v>TBC</v>
      </c>
      <c r="AP105" s="223" t="str">
        <f>IF(OR(AF105="",AG105="",AI105="",AK105="",AM105=""),"TBC",IF(OR(C105=Functionality!$H$4,(C105=Functionality!$I$4)),SUM(AF105*AH105*AJ105*AL105*AN105),"-"))</f>
        <v>TBC</v>
      </c>
      <c r="AQ105" s="223" t="str">
        <f>IF(OR(AF105="",AG105="",AI105="",AK105="",AM105=""),"TBC",IF(OR(C105=Functionality!$H$5,(C105=Functionality!$I$5)),SUM(AF105*AH105*AJ105*AL105*AN105),"-"))</f>
        <v>TBC</v>
      </c>
      <c r="AR105" s="63"/>
      <c r="AS105" s="222" t="str">
        <f>IF(AR105="","",VLOOKUP(AR105,Table14[],2,FALSE))</f>
        <v/>
      </c>
      <c r="AT105" s="63"/>
      <c r="AU105" s="222" t="str">
        <f>IF(AT105="","",VLOOKUP(AT105,Table16[],2,FALSE))</f>
        <v/>
      </c>
      <c r="AV105" s="63"/>
      <c r="AW105" s="71" t="str">
        <f>IF('Project Details'!$E$15=Functionality!$C$4,1,IF(AV105="","",VLOOKUP(AV105,Table15[],2,FALSE)))</f>
        <v/>
      </c>
      <c r="AX105" s="164" t="str">
        <f t="shared" si="31"/>
        <v>TBC</v>
      </c>
      <c r="AY105" s="164" t="str">
        <f t="shared" si="32"/>
        <v>TBC</v>
      </c>
      <c r="AZ105" s="164" t="str">
        <f t="shared" si="33"/>
        <v>TBC</v>
      </c>
      <c r="BA105" s="164" t="str">
        <f t="shared" si="28"/>
        <v>TBC</v>
      </c>
      <c r="BB105" s="164" t="str">
        <f t="shared" si="29"/>
        <v>TBC</v>
      </c>
      <c r="BC105" s="164" t="str">
        <f t="shared" si="30"/>
        <v>TBC</v>
      </c>
      <c r="BD105" s="175" t="s">
        <v>88</v>
      </c>
      <c r="BE105" s="175" t="s">
        <v>88</v>
      </c>
      <c r="BF105" s="175" t="s">
        <v>88</v>
      </c>
      <c r="BG105" s="164" t="str">
        <f>IF(OR(AX105="-"),"-",IF($AC105=Functionality!$K$4,AX105,IF($AC105=Functionality!$K$3,BA105,IF(AC105=Functionality!$K$5,BD105,"TBC"))))</f>
        <v>TBC</v>
      </c>
      <c r="BH105" s="164" t="str">
        <f>IF(OR(AY105="-"),"-",IF($AC105=Functionality!$K$4,AY105,IF($AC105=Functionality!$K$3,BB105,IF(AD105=Functionality!$K$5,BE105,"TBC"))))</f>
        <v>TBC</v>
      </c>
      <c r="BI105" s="164" t="str">
        <f>IF(OR(AZ105="-"),"-",IF($AC105=Functionality!$K$4,AZ105,IF($AC105=Functionality!$K$3,BC105,IF(AE105=Functionality!$K$5,BF105,"TBC"))))</f>
        <v>TBC</v>
      </c>
      <c r="BJ105" s="173"/>
      <c r="BK105" s="164" t="str">
        <f t="shared" si="19"/>
        <v>TBC</v>
      </c>
      <c r="BL105" s="164" t="str">
        <f t="shared" si="20"/>
        <v>TBC</v>
      </c>
      <c r="BM105" s="164" t="str">
        <f t="shared" si="21"/>
        <v>TBC</v>
      </c>
      <c r="BN105" s="176"/>
      <c r="BO105" s="164" t="str">
        <f t="shared" si="22"/>
        <v>TBC</v>
      </c>
      <c r="BP105" s="164" t="str">
        <f t="shared" si="23"/>
        <v>TBC</v>
      </c>
      <c r="BQ105" s="164" t="str">
        <f t="shared" si="24"/>
        <v>TBC</v>
      </c>
      <c r="BR105" s="67"/>
      <c r="BS105" s="91"/>
      <c r="BT105" s="9"/>
    </row>
    <row r="106" spans="2:72" ht="30" customHeight="1" x14ac:dyDescent="0.35">
      <c r="B106" s="89">
        <v>95</v>
      </c>
      <c r="C106" s="92"/>
      <c r="D106" s="92"/>
      <c r="E106" s="158"/>
      <c r="F106" s="159" t="str">
        <f t="shared" si="25"/>
        <v/>
      </c>
      <c r="G106" s="62" t="str">
        <f>IF(D106="","",VLOOKUP(D106,'Habitat Matrix'!$B$2:$D$261,2,FALSE))</f>
        <v/>
      </c>
      <c r="H106" s="71" t="str">
        <f>IF(G106="","",VLOOKUP(G106,Functionality!$B$11:$C$16,2,FALSE))</f>
        <v/>
      </c>
      <c r="I106" s="63"/>
      <c r="J106" s="222" t="str">
        <f>IF(I106="","",IF(OR(C106=Functionality!$I$5,'Unit Calculation'!C106=Functionality!$H$5),VLOOKUP(I106,Functionality!$E$20:$F$26,2,FALSE),VLOOKUP(I106,Functionality!$B$20:$C$26,2,FALSE)))</f>
        <v/>
      </c>
      <c r="K106" s="63"/>
      <c r="L106" s="222" t="str">
        <f>IF(K106="","",VLOOKUP(K106,Functionality!$B$30:$C$32,2,FALSE))</f>
        <v/>
      </c>
      <c r="M106" s="63"/>
      <c r="N106" s="71" t="str">
        <f>IF(M106="","",VLOOKUP(M106,Functionality!$B$36:$C$38,2,FALSE))</f>
        <v/>
      </c>
      <c r="O106" s="164" t="str">
        <f>IF(OR(F106="",G106="",I106="",K106="",M106=""),"TBC",IF(OR(C106=Functionality!$H$3,(C106=Functionality!$I$3)),SUM(F106*H106*J106*L106*N106),"-"))</f>
        <v>TBC</v>
      </c>
      <c r="P106" s="164" t="str">
        <f>IF(OR(F106="",G106="",I106="",K106="",M106=""),"TBC",IF(OR(C106=Functionality!$H$4,(C106=Functionality!$I$4)),SUM(F106*H106*J106*L106*N106),"-"))</f>
        <v>TBC</v>
      </c>
      <c r="Q106" s="164" t="str">
        <f>IF(OR(F106="",G106="",I106="",K106="",M106=""),"TBC",IF(OR(C106=Functionality!$H$5,(C106=Functionality!$I$5)),SUM(F106*H106*J106*L106*N106),"-"))</f>
        <v>TBC</v>
      </c>
      <c r="R106" s="67"/>
      <c r="S106" s="158"/>
      <c r="T106" s="159" t="str">
        <f t="shared" si="26"/>
        <v/>
      </c>
      <c r="U106" s="164" t="str">
        <f t="shared" si="18"/>
        <v>TBC</v>
      </c>
      <c r="V106" s="164" t="str">
        <f>IF(O106="TBC","TBC",IF(T106="","TBC",IF(OR(C106=Functionality!$H$3,(C106=Functionality!$I$3)),SUM(T106*H106*J106*L106*N106),"-")))</f>
        <v>TBC</v>
      </c>
      <c r="W106" s="164" t="str">
        <f>IF(O106="TBC","TBC",IF(T106="","TBC",IF(OR(C106=Functionality!$H$3,(C106=Functionality!$I$3)),SUM(U106*H106*J106*L106*N106),"-")))</f>
        <v>TBC</v>
      </c>
      <c r="X106" s="164" t="str">
        <f>IF(P106="TBC","TBC",IF(T106="","TBC",IF(OR(C106=Functionality!$H$4,(C106=Functionality!$I$4)),SUM(T106*H106*J106*L106*N106),"-")))</f>
        <v>TBC</v>
      </c>
      <c r="Y106" s="164" t="str">
        <f>IF(P106="TBC","TBC",IF(T106="","TBC",IF(OR(C106=Functionality!$H$4,(C106=Functionality!$I$4)),SUM(U106*H106*J106*L106*N106),"-")))</f>
        <v>TBC</v>
      </c>
      <c r="Z106" s="164" t="str">
        <f>IF(Q106="TBC","TBC",IF(T106="","TBC",IF(OR(C106=Functionality!$H$5,(C106=Functionality!$I$5)),SUM(T106*H106*J106*L106*N106),"-")))</f>
        <v>TBC</v>
      </c>
      <c r="AA106" s="164" t="str">
        <f>IF(Q106="TBC","TBC",IF(T106="","TBC",IF(OR(C106=Functionality!$H$5,(C106=Functionality!$I$5)),SUM(U106*H106*J106*L106*N106),"-")))</f>
        <v>TBC</v>
      </c>
      <c r="AB106" s="67"/>
      <c r="AC106" s="92"/>
      <c r="AD106" s="92"/>
      <c r="AE106" s="158"/>
      <c r="AF106" s="159" t="str">
        <f t="shared" si="27"/>
        <v/>
      </c>
      <c r="AG106" s="62" t="str">
        <f>IF(AD106="","",VLOOKUP(AD106,'Habitat Matrix'!$B$2:$D$261,2,FALSE))</f>
        <v/>
      </c>
      <c r="AH106" s="71" t="str">
        <f>IF(AG106="","",VLOOKUP(AG106,Functionality!$B$11:$C$16,2,FALSE))</f>
        <v/>
      </c>
      <c r="AI106" s="63"/>
      <c r="AJ106" s="222" t="str">
        <f>IF(AI106="","",IF(OR(C106=Functionality!$I$5,'Unit Calculation'!C106=Functionality!$H$5),VLOOKUP(AI106,Functionality!$E$20:$F$26,2,FALSE),VLOOKUP(AI106,Functionality!$B$20:$C$26,2,FALSE)))</f>
        <v/>
      </c>
      <c r="AK106" s="63"/>
      <c r="AL106" s="222" t="str">
        <f>IF(AK106="","",VLOOKUP(AK106,Functionality!$B$30:$C$32,2,FALSE))</f>
        <v/>
      </c>
      <c r="AM106" s="63"/>
      <c r="AN106" s="222" t="str">
        <f>IF(AM106="","",VLOOKUP(AM106,Functionality!$B$36:$C$38,2,FALSE))</f>
        <v/>
      </c>
      <c r="AO106" s="223" t="str">
        <f>IF(OR(AF106="",AG106="",AI106="",AK106="",AM106=""),"TBC",IF(OR(C106=Functionality!$H$3,(C106=Functionality!$I$3)),SUM(AF106*AH106*AJ106*AL106*AN106),"-"))</f>
        <v>TBC</v>
      </c>
      <c r="AP106" s="223" t="str">
        <f>IF(OR(AF106="",AG106="",AI106="",AK106="",AM106=""),"TBC",IF(OR(C106=Functionality!$H$4,(C106=Functionality!$I$4)),SUM(AF106*AH106*AJ106*AL106*AN106),"-"))</f>
        <v>TBC</v>
      </c>
      <c r="AQ106" s="223" t="str">
        <f>IF(OR(AF106="",AG106="",AI106="",AK106="",AM106=""),"TBC",IF(OR(C106=Functionality!$H$5,(C106=Functionality!$I$5)),SUM(AF106*AH106*AJ106*AL106*AN106),"-"))</f>
        <v>TBC</v>
      </c>
      <c r="AR106" s="63"/>
      <c r="AS106" s="222" t="str">
        <f>IF(AR106="","",VLOOKUP(AR106,Table14[],2,FALSE))</f>
        <v/>
      </c>
      <c r="AT106" s="63"/>
      <c r="AU106" s="222" t="str">
        <f>IF(AT106="","",VLOOKUP(AT106,Table16[],2,FALSE))</f>
        <v/>
      </c>
      <c r="AV106" s="63"/>
      <c r="AW106" s="71" t="str">
        <f>IF('Project Details'!$E$15=Functionality!$C$4,1,IF(AV106="","",VLOOKUP(AV106,Table15[],2,FALSE)))</f>
        <v/>
      </c>
      <c r="AX106" s="164" t="str">
        <f t="shared" si="31"/>
        <v>TBC</v>
      </c>
      <c r="AY106" s="164" t="str">
        <f t="shared" si="32"/>
        <v>TBC</v>
      </c>
      <c r="AZ106" s="164" t="str">
        <f t="shared" si="33"/>
        <v>TBC</v>
      </c>
      <c r="BA106" s="164" t="str">
        <f t="shared" si="28"/>
        <v>TBC</v>
      </c>
      <c r="BB106" s="164" t="str">
        <f t="shared" si="29"/>
        <v>TBC</v>
      </c>
      <c r="BC106" s="164" t="str">
        <f t="shared" si="30"/>
        <v>TBC</v>
      </c>
      <c r="BD106" s="175" t="s">
        <v>88</v>
      </c>
      <c r="BE106" s="175" t="s">
        <v>88</v>
      </c>
      <c r="BF106" s="175" t="s">
        <v>88</v>
      </c>
      <c r="BG106" s="164" t="str">
        <f>IF(OR(AX106="-"),"-",IF($AC106=Functionality!$K$4,AX106,IF($AC106=Functionality!$K$3,BA106,IF(AC106=Functionality!$K$5,BD106,"TBC"))))</f>
        <v>TBC</v>
      </c>
      <c r="BH106" s="164" t="str">
        <f>IF(OR(AY106="-"),"-",IF($AC106=Functionality!$K$4,AY106,IF($AC106=Functionality!$K$3,BB106,IF(AD106=Functionality!$K$5,BE106,"TBC"))))</f>
        <v>TBC</v>
      </c>
      <c r="BI106" s="164" t="str">
        <f>IF(OR(AZ106="-"),"-",IF($AC106=Functionality!$K$4,AZ106,IF($AC106=Functionality!$K$3,BC106,IF(AE106=Functionality!$K$5,BF106,"TBC"))))</f>
        <v>TBC</v>
      </c>
      <c r="BJ106" s="173"/>
      <c r="BK106" s="164" t="str">
        <f t="shared" si="19"/>
        <v>TBC</v>
      </c>
      <c r="BL106" s="164" t="str">
        <f t="shared" si="20"/>
        <v>TBC</v>
      </c>
      <c r="BM106" s="164" t="str">
        <f t="shared" si="21"/>
        <v>TBC</v>
      </c>
      <c r="BN106" s="176"/>
      <c r="BO106" s="164" t="str">
        <f t="shared" si="22"/>
        <v>TBC</v>
      </c>
      <c r="BP106" s="164" t="str">
        <f t="shared" si="23"/>
        <v>TBC</v>
      </c>
      <c r="BQ106" s="164" t="str">
        <f t="shared" si="24"/>
        <v>TBC</v>
      </c>
      <c r="BR106" s="67"/>
      <c r="BS106" s="91"/>
      <c r="BT106" s="9"/>
    </row>
    <row r="107" spans="2:72" ht="30" customHeight="1" x14ac:dyDescent="0.35">
      <c r="B107" s="89">
        <v>96</v>
      </c>
      <c r="C107" s="92"/>
      <c r="D107" s="92"/>
      <c r="E107" s="158"/>
      <c r="F107" s="159" t="str">
        <f t="shared" si="25"/>
        <v/>
      </c>
      <c r="G107" s="62" t="str">
        <f>IF(D107="","",VLOOKUP(D107,'Habitat Matrix'!$B$2:$D$261,2,FALSE))</f>
        <v/>
      </c>
      <c r="H107" s="71" t="str">
        <f>IF(G107="","",VLOOKUP(G107,Functionality!$B$11:$C$16,2,FALSE))</f>
        <v/>
      </c>
      <c r="I107" s="63"/>
      <c r="J107" s="222" t="str">
        <f>IF(I107="","",IF(OR(C107=Functionality!$I$5,'Unit Calculation'!C107=Functionality!$H$5),VLOOKUP(I107,Functionality!$E$20:$F$26,2,FALSE),VLOOKUP(I107,Functionality!$B$20:$C$26,2,FALSE)))</f>
        <v/>
      </c>
      <c r="K107" s="63"/>
      <c r="L107" s="222" t="str">
        <f>IF(K107="","",VLOOKUP(K107,Functionality!$B$30:$C$32,2,FALSE))</f>
        <v/>
      </c>
      <c r="M107" s="63"/>
      <c r="N107" s="71" t="str">
        <f>IF(M107="","",VLOOKUP(M107,Functionality!$B$36:$C$38,2,FALSE))</f>
        <v/>
      </c>
      <c r="O107" s="164" t="str">
        <f>IF(OR(F107="",G107="",I107="",K107="",M107=""),"TBC",IF(OR(C107=Functionality!$H$3,(C107=Functionality!$I$3)),SUM(F107*H107*J107*L107*N107),"-"))</f>
        <v>TBC</v>
      </c>
      <c r="P107" s="164" t="str">
        <f>IF(OR(F107="",G107="",I107="",K107="",M107=""),"TBC",IF(OR(C107=Functionality!$H$4,(C107=Functionality!$I$4)),SUM(F107*H107*J107*L107*N107),"-"))</f>
        <v>TBC</v>
      </c>
      <c r="Q107" s="164" t="str">
        <f>IF(OR(F107="",G107="",I107="",K107="",M107=""),"TBC",IF(OR(C107=Functionality!$H$5,(C107=Functionality!$I$5)),SUM(F107*H107*J107*L107*N107),"-"))</f>
        <v>TBC</v>
      </c>
      <c r="R107" s="67"/>
      <c r="S107" s="158"/>
      <c r="T107" s="159" t="str">
        <f t="shared" si="26"/>
        <v/>
      </c>
      <c r="U107" s="164" t="str">
        <f t="shared" si="18"/>
        <v>TBC</v>
      </c>
      <c r="V107" s="164" t="str">
        <f>IF(O107="TBC","TBC",IF(T107="","TBC",IF(OR(C107=Functionality!$H$3,(C107=Functionality!$I$3)),SUM(T107*H107*J107*L107*N107),"-")))</f>
        <v>TBC</v>
      </c>
      <c r="W107" s="164" t="str">
        <f>IF(O107="TBC","TBC",IF(T107="","TBC",IF(OR(C107=Functionality!$H$3,(C107=Functionality!$I$3)),SUM(U107*H107*J107*L107*N107),"-")))</f>
        <v>TBC</v>
      </c>
      <c r="X107" s="164" t="str">
        <f>IF(P107="TBC","TBC",IF(T107="","TBC",IF(OR(C107=Functionality!$H$4,(C107=Functionality!$I$4)),SUM(T107*H107*J107*L107*N107),"-")))</f>
        <v>TBC</v>
      </c>
      <c r="Y107" s="164" t="str">
        <f>IF(P107="TBC","TBC",IF(T107="","TBC",IF(OR(C107=Functionality!$H$4,(C107=Functionality!$I$4)),SUM(U107*H107*J107*L107*N107),"-")))</f>
        <v>TBC</v>
      </c>
      <c r="Z107" s="164" t="str">
        <f>IF(Q107="TBC","TBC",IF(T107="","TBC",IF(OR(C107=Functionality!$H$5,(C107=Functionality!$I$5)),SUM(T107*H107*J107*L107*N107),"-")))</f>
        <v>TBC</v>
      </c>
      <c r="AA107" s="164" t="str">
        <f>IF(Q107="TBC","TBC",IF(T107="","TBC",IF(OR(C107=Functionality!$H$5,(C107=Functionality!$I$5)),SUM(U107*H107*J107*L107*N107),"-")))</f>
        <v>TBC</v>
      </c>
      <c r="AB107" s="67"/>
      <c r="AC107" s="92"/>
      <c r="AD107" s="92"/>
      <c r="AE107" s="158"/>
      <c r="AF107" s="159" t="str">
        <f t="shared" si="27"/>
        <v/>
      </c>
      <c r="AG107" s="62" t="str">
        <f>IF(AD107="","",VLOOKUP(AD107,'Habitat Matrix'!$B$2:$D$261,2,FALSE))</f>
        <v/>
      </c>
      <c r="AH107" s="71" t="str">
        <f>IF(AG107="","",VLOOKUP(AG107,Functionality!$B$11:$C$16,2,FALSE))</f>
        <v/>
      </c>
      <c r="AI107" s="63"/>
      <c r="AJ107" s="222" t="str">
        <f>IF(AI107="","",IF(OR(C107=Functionality!$I$5,'Unit Calculation'!C107=Functionality!$H$5),VLOOKUP(AI107,Functionality!$E$20:$F$26,2,FALSE),VLOOKUP(AI107,Functionality!$B$20:$C$26,2,FALSE)))</f>
        <v/>
      </c>
      <c r="AK107" s="63"/>
      <c r="AL107" s="222" t="str">
        <f>IF(AK107="","",VLOOKUP(AK107,Functionality!$B$30:$C$32,2,FALSE))</f>
        <v/>
      </c>
      <c r="AM107" s="63"/>
      <c r="AN107" s="222" t="str">
        <f>IF(AM107="","",VLOOKUP(AM107,Functionality!$B$36:$C$38,2,FALSE))</f>
        <v/>
      </c>
      <c r="AO107" s="223" t="str">
        <f>IF(OR(AF107="",AG107="",AI107="",AK107="",AM107=""),"TBC",IF(OR(C107=Functionality!$H$3,(C107=Functionality!$I$3)),SUM(AF107*AH107*AJ107*AL107*AN107),"-"))</f>
        <v>TBC</v>
      </c>
      <c r="AP107" s="223" t="str">
        <f>IF(OR(AF107="",AG107="",AI107="",AK107="",AM107=""),"TBC",IF(OR(C107=Functionality!$H$4,(C107=Functionality!$I$4)),SUM(AF107*AH107*AJ107*AL107*AN107),"-"))</f>
        <v>TBC</v>
      </c>
      <c r="AQ107" s="223" t="str">
        <f>IF(OR(AF107="",AG107="",AI107="",AK107="",AM107=""),"TBC",IF(OR(C107=Functionality!$H$5,(C107=Functionality!$I$5)),SUM(AF107*AH107*AJ107*AL107*AN107),"-"))</f>
        <v>TBC</v>
      </c>
      <c r="AR107" s="63"/>
      <c r="AS107" s="222" t="str">
        <f>IF(AR107="","",VLOOKUP(AR107,Table14[],2,FALSE))</f>
        <v/>
      </c>
      <c r="AT107" s="63"/>
      <c r="AU107" s="222" t="str">
        <f>IF(AT107="","",VLOOKUP(AT107,Table16[],2,FALSE))</f>
        <v/>
      </c>
      <c r="AV107" s="63"/>
      <c r="AW107" s="71" t="str">
        <f>IF('Project Details'!$E$15=Functionality!$C$4,1,IF(AV107="","",VLOOKUP(AV107,Table15[],2,FALSE)))</f>
        <v/>
      </c>
      <c r="AX107" s="164" t="str">
        <f t="shared" si="31"/>
        <v>TBC</v>
      </c>
      <c r="AY107" s="164" t="str">
        <f t="shared" si="32"/>
        <v>TBC</v>
      </c>
      <c r="AZ107" s="164" t="str">
        <f t="shared" si="33"/>
        <v>TBC</v>
      </c>
      <c r="BA107" s="164" t="str">
        <f t="shared" si="28"/>
        <v>TBC</v>
      </c>
      <c r="BB107" s="164" t="str">
        <f t="shared" si="29"/>
        <v>TBC</v>
      </c>
      <c r="BC107" s="164" t="str">
        <f t="shared" si="30"/>
        <v>TBC</v>
      </c>
      <c r="BD107" s="175" t="s">
        <v>88</v>
      </c>
      <c r="BE107" s="175" t="s">
        <v>88</v>
      </c>
      <c r="BF107" s="175" t="s">
        <v>88</v>
      </c>
      <c r="BG107" s="164" t="str">
        <f>IF(OR(AX107="-"),"-",IF($AC107=Functionality!$K$4,AX107,IF($AC107=Functionality!$K$3,BA107,IF(AC107=Functionality!$K$5,BD107,"TBC"))))</f>
        <v>TBC</v>
      </c>
      <c r="BH107" s="164" t="str">
        <f>IF(OR(AY107="-"),"-",IF($AC107=Functionality!$K$4,AY107,IF($AC107=Functionality!$K$3,BB107,IF(AD107=Functionality!$K$5,BE107,"TBC"))))</f>
        <v>TBC</v>
      </c>
      <c r="BI107" s="164" t="str">
        <f>IF(OR(AZ107="-"),"-",IF($AC107=Functionality!$K$4,AZ107,IF($AC107=Functionality!$K$3,BC107,IF(AE107=Functionality!$K$5,BF107,"TBC"))))</f>
        <v>TBC</v>
      </c>
      <c r="BJ107" s="173"/>
      <c r="BK107" s="164" t="str">
        <f t="shared" si="19"/>
        <v>TBC</v>
      </c>
      <c r="BL107" s="164" t="str">
        <f t="shared" si="20"/>
        <v>TBC</v>
      </c>
      <c r="BM107" s="164" t="str">
        <f t="shared" si="21"/>
        <v>TBC</v>
      </c>
      <c r="BN107" s="176"/>
      <c r="BO107" s="164" t="str">
        <f t="shared" si="22"/>
        <v>TBC</v>
      </c>
      <c r="BP107" s="164" t="str">
        <f t="shared" si="23"/>
        <v>TBC</v>
      </c>
      <c r="BQ107" s="164" t="str">
        <f t="shared" si="24"/>
        <v>TBC</v>
      </c>
      <c r="BR107" s="67"/>
      <c r="BS107" s="91"/>
      <c r="BT107" s="9"/>
    </row>
    <row r="108" spans="2:72" ht="30" customHeight="1" x14ac:dyDescent="0.35">
      <c r="B108" s="89">
        <v>97</v>
      </c>
      <c r="C108" s="92"/>
      <c r="D108" s="92"/>
      <c r="E108" s="158"/>
      <c r="F108" s="159" t="str">
        <f t="shared" si="25"/>
        <v/>
      </c>
      <c r="G108" s="62" t="str">
        <f>IF(D108="","",VLOOKUP(D108,'Habitat Matrix'!$B$2:$D$261,2,FALSE))</f>
        <v/>
      </c>
      <c r="H108" s="71" t="str">
        <f>IF(G108="","",VLOOKUP(G108,Functionality!$B$11:$C$16,2,FALSE))</f>
        <v/>
      </c>
      <c r="I108" s="63"/>
      <c r="J108" s="222" t="str">
        <f>IF(I108="","",IF(OR(C108=Functionality!$I$5,'Unit Calculation'!C108=Functionality!$H$5),VLOOKUP(I108,Functionality!$E$20:$F$26,2,FALSE),VLOOKUP(I108,Functionality!$B$20:$C$26,2,FALSE)))</f>
        <v/>
      </c>
      <c r="K108" s="63"/>
      <c r="L108" s="222" t="str">
        <f>IF(K108="","",VLOOKUP(K108,Functionality!$B$30:$C$32,2,FALSE))</f>
        <v/>
      </c>
      <c r="M108" s="63"/>
      <c r="N108" s="71" t="str">
        <f>IF(M108="","",VLOOKUP(M108,Functionality!$B$36:$C$38,2,FALSE))</f>
        <v/>
      </c>
      <c r="O108" s="164" t="str">
        <f>IF(OR(F108="",G108="",I108="",K108="",M108=""),"TBC",IF(OR(C108=Functionality!$H$3,(C108=Functionality!$I$3)),SUM(F108*H108*J108*L108*N108),"-"))</f>
        <v>TBC</v>
      </c>
      <c r="P108" s="164" t="str">
        <f>IF(OR(F108="",G108="",I108="",K108="",M108=""),"TBC",IF(OR(C108=Functionality!$H$4,(C108=Functionality!$I$4)),SUM(F108*H108*J108*L108*N108),"-"))</f>
        <v>TBC</v>
      </c>
      <c r="Q108" s="164" t="str">
        <f>IF(OR(F108="",G108="",I108="",K108="",M108=""),"TBC",IF(OR(C108=Functionality!$H$5,(C108=Functionality!$I$5)),SUM(F108*H108*J108*L108*N108),"-"))</f>
        <v>TBC</v>
      </c>
      <c r="R108" s="67"/>
      <c r="S108" s="158"/>
      <c r="T108" s="159" t="str">
        <f t="shared" si="26"/>
        <v/>
      </c>
      <c r="U108" s="164" t="str">
        <f t="shared" si="18"/>
        <v>TBC</v>
      </c>
      <c r="V108" s="164" t="str">
        <f>IF(O108="TBC","TBC",IF(T108="","TBC",IF(OR(C108=Functionality!$H$3,(C108=Functionality!$I$3)),SUM(T108*H108*J108*L108*N108),"-")))</f>
        <v>TBC</v>
      </c>
      <c r="W108" s="164" t="str">
        <f>IF(O108="TBC","TBC",IF(T108="","TBC",IF(OR(C108=Functionality!$H$3,(C108=Functionality!$I$3)),SUM(U108*H108*J108*L108*N108),"-")))</f>
        <v>TBC</v>
      </c>
      <c r="X108" s="164" t="str">
        <f>IF(P108="TBC","TBC",IF(T108="","TBC",IF(OR(C108=Functionality!$H$4,(C108=Functionality!$I$4)),SUM(T108*H108*J108*L108*N108),"-")))</f>
        <v>TBC</v>
      </c>
      <c r="Y108" s="164" t="str">
        <f>IF(P108="TBC","TBC",IF(T108="","TBC",IF(OR(C108=Functionality!$H$4,(C108=Functionality!$I$4)),SUM(U108*H108*J108*L108*N108),"-")))</f>
        <v>TBC</v>
      </c>
      <c r="Z108" s="164" t="str">
        <f>IF(Q108="TBC","TBC",IF(T108="","TBC",IF(OR(C108=Functionality!$H$5,(C108=Functionality!$I$5)),SUM(T108*H108*J108*L108*N108),"-")))</f>
        <v>TBC</v>
      </c>
      <c r="AA108" s="164" t="str">
        <f>IF(Q108="TBC","TBC",IF(T108="","TBC",IF(OR(C108=Functionality!$H$5,(C108=Functionality!$I$5)),SUM(U108*H108*J108*L108*N108),"-")))</f>
        <v>TBC</v>
      </c>
      <c r="AB108" s="67"/>
      <c r="AC108" s="92"/>
      <c r="AD108" s="92"/>
      <c r="AE108" s="158"/>
      <c r="AF108" s="159" t="str">
        <f t="shared" si="27"/>
        <v/>
      </c>
      <c r="AG108" s="62" t="str">
        <f>IF(AD108="","",VLOOKUP(AD108,'Habitat Matrix'!$B$2:$D$261,2,FALSE))</f>
        <v/>
      </c>
      <c r="AH108" s="71" t="str">
        <f>IF(AG108="","",VLOOKUP(AG108,Functionality!$B$11:$C$16,2,FALSE))</f>
        <v/>
      </c>
      <c r="AI108" s="63"/>
      <c r="AJ108" s="222" t="str">
        <f>IF(AI108="","",IF(OR(C108=Functionality!$I$5,'Unit Calculation'!C108=Functionality!$H$5),VLOOKUP(AI108,Functionality!$E$20:$F$26,2,FALSE),VLOOKUP(AI108,Functionality!$B$20:$C$26,2,FALSE)))</f>
        <v/>
      </c>
      <c r="AK108" s="63"/>
      <c r="AL108" s="222" t="str">
        <f>IF(AK108="","",VLOOKUP(AK108,Functionality!$B$30:$C$32,2,FALSE))</f>
        <v/>
      </c>
      <c r="AM108" s="63"/>
      <c r="AN108" s="222" t="str">
        <f>IF(AM108="","",VLOOKUP(AM108,Functionality!$B$36:$C$38,2,FALSE))</f>
        <v/>
      </c>
      <c r="AO108" s="223" t="str">
        <f>IF(OR(AF108="",AG108="",AI108="",AK108="",AM108=""),"TBC",IF(OR(C108=Functionality!$H$3,(C108=Functionality!$I$3)),SUM(AF108*AH108*AJ108*AL108*AN108),"-"))</f>
        <v>TBC</v>
      </c>
      <c r="AP108" s="223" t="str">
        <f>IF(OR(AF108="",AG108="",AI108="",AK108="",AM108=""),"TBC",IF(OR(C108=Functionality!$H$4,(C108=Functionality!$I$4)),SUM(AF108*AH108*AJ108*AL108*AN108),"-"))</f>
        <v>TBC</v>
      </c>
      <c r="AQ108" s="223" t="str">
        <f>IF(OR(AF108="",AG108="",AI108="",AK108="",AM108=""),"TBC",IF(OR(C108=Functionality!$H$5,(C108=Functionality!$I$5)),SUM(AF108*AH108*AJ108*AL108*AN108),"-"))</f>
        <v>TBC</v>
      </c>
      <c r="AR108" s="63"/>
      <c r="AS108" s="222" t="str">
        <f>IF(AR108="","",VLOOKUP(AR108,Table14[],2,FALSE))</f>
        <v/>
      </c>
      <c r="AT108" s="63"/>
      <c r="AU108" s="222" t="str">
        <f>IF(AT108="","",VLOOKUP(AT108,Table16[],2,FALSE))</f>
        <v/>
      </c>
      <c r="AV108" s="63"/>
      <c r="AW108" s="71" t="str">
        <f>IF('Project Details'!$E$15=Functionality!$C$4,1,IF(AV108="","",VLOOKUP(AV108,Table15[],2,FALSE)))</f>
        <v/>
      </c>
      <c r="AX108" s="164" t="str">
        <f t="shared" si="31"/>
        <v>TBC</v>
      </c>
      <c r="AY108" s="164" t="str">
        <f t="shared" si="32"/>
        <v>TBC</v>
      </c>
      <c r="AZ108" s="164" t="str">
        <f t="shared" si="33"/>
        <v>TBC</v>
      </c>
      <c r="BA108" s="164" t="str">
        <f t="shared" si="28"/>
        <v>TBC</v>
      </c>
      <c r="BB108" s="164" t="str">
        <f t="shared" si="29"/>
        <v>TBC</v>
      </c>
      <c r="BC108" s="164" t="str">
        <f t="shared" si="30"/>
        <v>TBC</v>
      </c>
      <c r="BD108" s="175" t="s">
        <v>88</v>
      </c>
      <c r="BE108" s="175" t="s">
        <v>88</v>
      </c>
      <c r="BF108" s="175" t="s">
        <v>88</v>
      </c>
      <c r="BG108" s="164" t="str">
        <f>IF(OR(AX108="-"),"-",IF($AC108=Functionality!$K$4,AX108,IF($AC108=Functionality!$K$3,BA108,IF(AC108=Functionality!$K$5,BD108,"TBC"))))</f>
        <v>TBC</v>
      </c>
      <c r="BH108" s="164" t="str">
        <f>IF(OR(AY108="-"),"-",IF($AC108=Functionality!$K$4,AY108,IF($AC108=Functionality!$K$3,BB108,IF(AD108=Functionality!$K$5,BE108,"TBC"))))</f>
        <v>TBC</v>
      </c>
      <c r="BI108" s="164" t="str">
        <f>IF(OR(AZ108="-"),"-",IF($AC108=Functionality!$K$4,AZ108,IF($AC108=Functionality!$K$3,BC108,IF(AE108=Functionality!$K$5,BF108,"TBC"))))</f>
        <v>TBC</v>
      </c>
      <c r="BJ108" s="173"/>
      <c r="BK108" s="164" t="str">
        <f t="shared" si="19"/>
        <v>TBC</v>
      </c>
      <c r="BL108" s="164" t="str">
        <f t="shared" si="20"/>
        <v>TBC</v>
      </c>
      <c r="BM108" s="164" t="str">
        <f t="shared" si="21"/>
        <v>TBC</v>
      </c>
      <c r="BN108" s="176"/>
      <c r="BO108" s="164" t="str">
        <f t="shared" si="22"/>
        <v>TBC</v>
      </c>
      <c r="BP108" s="164" t="str">
        <f t="shared" si="23"/>
        <v>TBC</v>
      </c>
      <c r="BQ108" s="164" t="str">
        <f t="shared" si="24"/>
        <v>TBC</v>
      </c>
      <c r="BR108" s="67"/>
      <c r="BS108" s="91"/>
      <c r="BT108" s="9"/>
    </row>
    <row r="109" spans="2:72" ht="30" customHeight="1" x14ac:dyDescent="0.35">
      <c r="B109" s="89">
        <v>98</v>
      </c>
      <c r="C109" s="92"/>
      <c r="D109" s="92"/>
      <c r="E109" s="158"/>
      <c r="F109" s="159" t="str">
        <f t="shared" si="25"/>
        <v/>
      </c>
      <c r="G109" s="62" t="str">
        <f>IF(D109="","",VLOOKUP(D109,'Habitat Matrix'!$B$2:$D$261,2,FALSE))</f>
        <v/>
      </c>
      <c r="H109" s="71" t="str">
        <f>IF(G109="","",VLOOKUP(G109,Functionality!$B$11:$C$16,2,FALSE))</f>
        <v/>
      </c>
      <c r="I109" s="63"/>
      <c r="J109" s="222" t="str">
        <f>IF(I109="","",IF(OR(C109=Functionality!$I$5,'Unit Calculation'!C109=Functionality!$H$5),VLOOKUP(I109,Functionality!$E$20:$F$26,2,FALSE),VLOOKUP(I109,Functionality!$B$20:$C$26,2,FALSE)))</f>
        <v/>
      </c>
      <c r="K109" s="63"/>
      <c r="L109" s="222" t="str">
        <f>IF(K109="","",VLOOKUP(K109,Functionality!$B$30:$C$32,2,FALSE))</f>
        <v/>
      </c>
      <c r="M109" s="63"/>
      <c r="N109" s="71" t="str">
        <f>IF(M109="","",VLOOKUP(M109,Functionality!$B$36:$C$38,2,FALSE))</f>
        <v/>
      </c>
      <c r="O109" s="164" t="str">
        <f>IF(OR(F109="",G109="",I109="",K109="",M109=""),"TBC",IF(OR(C109=Functionality!$H$3,(C109=Functionality!$I$3)),SUM(F109*H109*J109*L109*N109),"-"))</f>
        <v>TBC</v>
      </c>
      <c r="P109" s="164" t="str">
        <f>IF(OR(F109="",G109="",I109="",K109="",M109=""),"TBC",IF(OR(C109=Functionality!$H$4,(C109=Functionality!$I$4)),SUM(F109*H109*J109*L109*N109),"-"))</f>
        <v>TBC</v>
      </c>
      <c r="Q109" s="164" t="str">
        <f>IF(OR(F109="",G109="",I109="",K109="",M109=""),"TBC",IF(OR(C109=Functionality!$H$5,(C109=Functionality!$I$5)),SUM(F109*H109*J109*L109*N109),"-"))</f>
        <v>TBC</v>
      </c>
      <c r="R109" s="67"/>
      <c r="S109" s="158"/>
      <c r="T109" s="159" t="str">
        <f t="shared" si="26"/>
        <v/>
      </c>
      <c r="U109" s="164" t="str">
        <f t="shared" si="18"/>
        <v>TBC</v>
      </c>
      <c r="V109" s="164" t="str">
        <f>IF(O109="TBC","TBC",IF(T109="","TBC",IF(OR(C109=Functionality!$H$3,(C109=Functionality!$I$3)),SUM(T109*H109*J109*L109*N109),"-")))</f>
        <v>TBC</v>
      </c>
      <c r="W109" s="164" t="str">
        <f>IF(O109="TBC","TBC",IF(T109="","TBC",IF(OR(C109=Functionality!$H$3,(C109=Functionality!$I$3)),SUM(U109*H109*J109*L109*N109),"-")))</f>
        <v>TBC</v>
      </c>
      <c r="X109" s="164" t="str">
        <f>IF(P109="TBC","TBC",IF(T109="","TBC",IF(OR(C109=Functionality!$H$4,(C109=Functionality!$I$4)),SUM(T109*H109*J109*L109*N109),"-")))</f>
        <v>TBC</v>
      </c>
      <c r="Y109" s="164" t="str">
        <f>IF(P109="TBC","TBC",IF(T109="","TBC",IF(OR(C109=Functionality!$H$4,(C109=Functionality!$I$4)),SUM(U109*H109*J109*L109*N109),"-")))</f>
        <v>TBC</v>
      </c>
      <c r="Z109" s="164" t="str">
        <f>IF(Q109="TBC","TBC",IF(T109="","TBC",IF(OR(C109=Functionality!$H$5,(C109=Functionality!$I$5)),SUM(T109*H109*J109*L109*N109),"-")))</f>
        <v>TBC</v>
      </c>
      <c r="AA109" s="164" t="str">
        <f>IF(Q109="TBC","TBC",IF(T109="","TBC",IF(OR(C109=Functionality!$H$5,(C109=Functionality!$I$5)),SUM(U109*H109*J109*L109*N109),"-")))</f>
        <v>TBC</v>
      </c>
      <c r="AB109" s="67"/>
      <c r="AC109" s="92"/>
      <c r="AD109" s="92"/>
      <c r="AE109" s="158"/>
      <c r="AF109" s="159" t="str">
        <f t="shared" si="27"/>
        <v/>
      </c>
      <c r="AG109" s="62" t="str">
        <f>IF(AD109="","",VLOOKUP(AD109,'Habitat Matrix'!$B$2:$D$261,2,FALSE))</f>
        <v/>
      </c>
      <c r="AH109" s="71" t="str">
        <f>IF(AG109="","",VLOOKUP(AG109,Functionality!$B$11:$C$16,2,FALSE))</f>
        <v/>
      </c>
      <c r="AI109" s="63"/>
      <c r="AJ109" s="222" t="str">
        <f>IF(AI109="","",IF(OR(C109=Functionality!$I$5,'Unit Calculation'!C109=Functionality!$H$5),VLOOKUP(AI109,Functionality!$E$20:$F$26,2,FALSE),VLOOKUP(AI109,Functionality!$B$20:$C$26,2,FALSE)))</f>
        <v/>
      </c>
      <c r="AK109" s="63"/>
      <c r="AL109" s="222" t="str">
        <f>IF(AK109="","",VLOOKUP(AK109,Functionality!$B$30:$C$32,2,FALSE))</f>
        <v/>
      </c>
      <c r="AM109" s="63"/>
      <c r="AN109" s="222" t="str">
        <f>IF(AM109="","",VLOOKUP(AM109,Functionality!$B$36:$C$38,2,FALSE))</f>
        <v/>
      </c>
      <c r="AO109" s="223" t="str">
        <f>IF(OR(AF109="",AG109="",AI109="",AK109="",AM109=""),"TBC",IF(OR(C109=Functionality!$H$3,(C109=Functionality!$I$3)),SUM(AF109*AH109*AJ109*AL109*AN109),"-"))</f>
        <v>TBC</v>
      </c>
      <c r="AP109" s="223" t="str">
        <f>IF(OR(AF109="",AG109="",AI109="",AK109="",AM109=""),"TBC",IF(OR(C109=Functionality!$H$4,(C109=Functionality!$I$4)),SUM(AF109*AH109*AJ109*AL109*AN109),"-"))</f>
        <v>TBC</v>
      </c>
      <c r="AQ109" s="223" t="str">
        <f>IF(OR(AF109="",AG109="",AI109="",AK109="",AM109=""),"TBC",IF(OR(C109=Functionality!$H$5,(C109=Functionality!$I$5)),SUM(AF109*AH109*AJ109*AL109*AN109),"-"))</f>
        <v>TBC</v>
      </c>
      <c r="AR109" s="63"/>
      <c r="AS109" s="222" t="str">
        <f>IF(AR109="","",VLOOKUP(AR109,Table14[],2,FALSE))</f>
        <v/>
      </c>
      <c r="AT109" s="63"/>
      <c r="AU109" s="222" t="str">
        <f>IF(AT109="","",VLOOKUP(AT109,Table16[],2,FALSE))</f>
        <v/>
      </c>
      <c r="AV109" s="63"/>
      <c r="AW109" s="71" t="str">
        <f>IF('Project Details'!$E$15=Functionality!$C$4,1,IF(AV109="","",VLOOKUP(AV109,Table15[],2,FALSE)))</f>
        <v/>
      </c>
      <c r="AX109" s="164" t="str">
        <f t="shared" si="31"/>
        <v>TBC</v>
      </c>
      <c r="AY109" s="164" t="str">
        <f t="shared" si="32"/>
        <v>TBC</v>
      </c>
      <c r="AZ109" s="164" t="str">
        <f t="shared" si="33"/>
        <v>TBC</v>
      </c>
      <c r="BA109" s="164" t="str">
        <f t="shared" si="28"/>
        <v>TBC</v>
      </c>
      <c r="BB109" s="164" t="str">
        <f t="shared" si="29"/>
        <v>TBC</v>
      </c>
      <c r="BC109" s="164" t="str">
        <f t="shared" si="30"/>
        <v>TBC</v>
      </c>
      <c r="BD109" s="175" t="s">
        <v>88</v>
      </c>
      <c r="BE109" s="175" t="s">
        <v>88</v>
      </c>
      <c r="BF109" s="175" t="s">
        <v>88</v>
      </c>
      <c r="BG109" s="164" t="str">
        <f>IF(OR(AX109="-"),"-",IF($AC109=Functionality!$K$4,AX109,IF($AC109=Functionality!$K$3,BA109,IF(AC109=Functionality!$K$5,BD109,"TBC"))))</f>
        <v>TBC</v>
      </c>
      <c r="BH109" s="164" t="str">
        <f>IF(OR(AY109="-"),"-",IF($AC109=Functionality!$K$4,AY109,IF($AC109=Functionality!$K$3,BB109,IF(AD109=Functionality!$K$5,BE109,"TBC"))))</f>
        <v>TBC</v>
      </c>
      <c r="BI109" s="164" t="str">
        <f>IF(OR(AZ109="-"),"-",IF($AC109=Functionality!$K$4,AZ109,IF($AC109=Functionality!$K$3,BC109,IF(AE109=Functionality!$K$5,BF109,"TBC"))))</f>
        <v>TBC</v>
      </c>
      <c r="BJ109" s="173"/>
      <c r="BK109" s="164" t="str">
        <f t="shared" si="19"/>
        <v>TBC</v>
      </c>
      <c r="BL109" s="164" t="str">
        <f t="shared" si="20"/>
        <v>TBC</v>
      </c>
      <c r="BM109" s="164" t="str">
        <f t="shared" si="21"/>
        <v>TBC</v>
      </c>
      <c r="BN109" s="176"/>
      <c r="BO109" s="164" t="str">
        <f t="shared" si="22"/>
        <v>TBC</v>
      </c>
      <c r="BP109" s="164" t="str">
        <f t="shared" si="23"/>
        <v>TBC</v>
      </c>
      <c r="BQ109" s="164" t="str">
        <f t="shared" si="24"/>
        <v>TBC</v>
      </c>
      <c r="BR109" s="67"/>
      <c r="BS109" s="91"/>
      <c r="BT109" s="9"/>
    </row>
    <row r="110" spans="2:72" ht="30" customHeight="1" x14ac:dyDescent="0.35">
      <c r="B110" s="89">
        <v>99</v>
      </c>
      <c r="C110" s="92"/>
      <c r="D110" s="92"/>
      <c r="E110" s="158"/>
      <c r="F110" s="159" t="str">
        <f t="shared" si="25"/>
        <v/>
      </c>
      <c r="G110" s="62" t="str">
        <f>IF(D110="","",VLOOKUP(D110,'Habitat Matrix'!$B$2:$D$261,2,FALSE))</f>
        <v/>
      </c>
      <c r="H110" s="71" t="str">
        <f>IF(G110="","",VLOOKUP(G110,Functionality!$B$11:$C$16,2,FALSE))</f>
        <v/>
      </c>
      <c r="I110" s="63"/>
      <c r="J110" s="222" t="str">
        <f>IF(I110="","",IF(OR(C110=Functionality!$I$5,'Unit Calculation'!C110=Functionality!$H$5),VLOOKUP(I110,Functionality!$E$20:$F$26,2,FALSE),VLOOKUP(I110,Functionality!$B$20:$C$26,2,FALSE)))</f>
        <v/>
      </c>
      <c r="K110" s="63"/>
      <c r="L110" s="222" t="str">
        <f>IF(K110="","",VLOOKUP(K110,Functionality!$B$30:$C$32,2,FALSE))</f>
        <v/>
      </c>
      <c r="M110" s="63"/>
      <c r="N110" s="71" t="str">
        <f>IF(M110="","",VLOOKUP(M110,Functionality!$B$36:$C$38,2,FALSE))</f>
        <v/>
      </c>
      <c r="O110" s="164" t="str">
        <f>IF(OR(F110="",G110="",I110="",K110="",M110=""),"TBC",IF(OR(C110=Functionality!$H$3,(C110=Functionality!$I$3)),SUM(F110*H110*J110*L110*N110),"-"))</f>
        <v>TBC</v>
      </c>
      <c r="P110" s="164" t="str">
        <f>IF(OR(F110="",G110="",I110="",K110="",M110=""),"TBC",IF(OR(C110=Functionality!$H$4,(C110=Functionality!$I$4)),SUM(F110*H110*J110*L110*N110),"-"))</f>
        <v>TBC</v>
      </c>
      <c r="Q110" s="164" t="str">
        <f>IF(OR(F110="",G110="",I110="",K110="",M110=""),"TBC",IF(OR(C110=Functionality!$H$5,(C110=Functionality!$I$5)),SUM(F110*H110*J110*L110*N110),"-"))</f>
        <v>TBC</v>
      </c>
      <c r="R110" s="67"/>
      <c r="S110" s="158"/>
      <c r="T110" s="159" t="str">
        <f t="shared" si="26"/>
        <v/>
      </c>
      <c r="U110" s="164" t="str">
        <f t="shared" si="18"/>
        <v>TBC</v>
      </c>
      <c r="V110" s="164" t="str">
        <f>IF(O110="TBC","TBC",IF(T110="","TBC",IF(OR(C110=Functionality!$H$3,(C110=Functionality!$I$3)),SUM(T110*H110*J110*L110*N110),"-")))</f>
        <v>TBC</v>
      </c>
      <c r="W110" s="164" t="str">
        <f>IF(O110="TBC","TBC",IF(T110="","TBC",IF(OR(C110=Functionality!$H$3,(C110=Functionality!$I$3)),SUM(U110*H110*J110*L110*N110),"-")))</f>
        <v>TBC</v>
      </c>
      <c r="X110" s="164" t="str">
        <f>IF(P110="TBC","TBC",IF(T110="","TBC",IF(OR(C110=Functionality!$H$4,(C110=Functionality!$I$4)),SUM(T110*H110*J110*L110*N110),"-")))</f>
        <v>TBC</v>
      </c>
      <c r="Y110" s="164" t="str">
        <f>IF(P110="TBC","TBC",IF(T110="","TBC",IF(OR(C110=Functionality!$H$4,(C110=Functionality!$I$4)),SUM(U110*H110*J110*L110*N110),"-")))</f>
        <v>TBC</v>
      </c>
      <c r="Z110" s="164" t="str">
        <f>IF(Q110="TBC","TBC",IF(T110="","TBC",IF(OR(C110=Functionality!$H$5,(C110=Functionality!$I$5)),SUM(T110*H110*J110*L110*N110),"-")))</f>
        <v>TBC</v>
      </c>
      <c r="AA110" s="164" t="str">
        <f>IF(Q110="TBC","TBC",IF(T110="","TBC",IF(OR(C110=Functionality!$H$5,(C110=Functionality!$I$5)),SUM(U110*H110*J110*L110*N110),"-")))</f>
        <v>TBC</v>
      </c>
      <c r="AB110" s="67"/>
      <c r="AC110" s="92"/>
      <c r="AD110" s="92"/>
      <c r="AE110" s="158"/>
      <c r="AF110" s="159" t="str">
        <f t="shared" si="27"/>
        <v/>
      </c>
      <c r="AG110" s="62" t="str">
        <f>IF(AD110="","",VLOOKUP(AD110,'Habitat Matrix'!$B$2:$D$261,2,FALSE))</f>
        <v/>
      </c>
      <c r="AH110" s="71" t="str">
        <f>IF(AG110="","",VLOOKUP(AG110,Functionality!$B$11:$C$16,2,FALSE))</f>
        <v/>
      </c>
      <c r="AI110" s="63"/>
      <c r="AJ110" s="222" t="str">
        <f>IF(AI110="","",IF(OR(C110=Functionality!$I$5,'Unit Calculation'!C110=Functionality!$H$5),VLOOKUP(AI110,Functionality!$E$20:$F$26,2,FALSE),VLOOKUP(AI110,Functionality!$B$20:$C$26,2,FALSE)))</f>
        <v/>
      </c>
      <c r="AK110" s="63"/>
      <c r="AL110" s="222" t="str">
        <f>IF(AK110="","",VLOOKUP(AK110,Functionality!$B$30:$C$32,2,FALSE))</f>
        <v/>
      </c>
      <c r="AM110" s="63"/>
      <c r="AN110" s="222" t="str">
        <f>IF(AM110="","",VLOOKUP(AM110,Functionality!$B$36:$C$38,2,FALSE))</f>
        <v/>
      </c>
      <c r="AO110" s="223" t="str">
        <f>IF(OR(AF110="",AG110="",AI110="",AK110="",AM110=""),"TBC",IF(OR(C110=Functionality!$H$3,(C110=Functionality!$I$3)),SUM(AF110*AH110*AJ110*AL110*AN110),"-"))</f>
        <v>TBC</v>
      </c>
      <c r="AP110" s="223" t="str">
        <f>IF(OR(AF110="",AG110="",AI110="",AK110="",AM110=""),"TBC",IF(OR(C110=Functionality!$H$4,(C110=Functionality!$I$4)),SUM(AF110*AH110*AJ110*AL110*AN110),"-"))</f>
        <v>TBC</v>
      </c>
      <c r="AQ110" s="223" t="str">
        <f>IF(OR(AF110="",AG110="",AI110="",AK110="",AM110=""),"TBC",IF(OR(C110=Functionality!$H$5,(C110=Functionality!$I$5)),SUM(AF110*AH110*AJ110*AL110*AN110),"-"))</f>
        <v>TBC</v>
      </c>
      <c r="AR110" s="63"/>
      <c r="AS110" s="222" t="str">
        <f>IF(AR110="","",VLOOKUP(AR110,Table14[],2,FALSE))</f>
        <v/>
      </c>
      <c r="AT110" s="63"/>
      <c r="AU110" s="222" t="str">
        <f>IF(AT110="","",VLOOKUP(AT110,Table16[],2,FALSE))</f>
        <v/>
      </c>
      <c r="AV110" s="63"/>
      <c r="AW110" s="71" t="str">
        <f>IF('Project Details'!$E$15=Functionality!$C$4,1,IF(AV110="","",VLOOKUP(AV110,Table15[],2,FALSE)))</f>
        <v/>
      </c>
      <c r="AX110" s="164" t="str">
        <f t="shared" si="31"/>
        <v>TBC</v>
      </c>
      <c r="AY110" s="164" t="str">
        <f t="shared" si="32"/>
        <v>TBC</v>
      </c>
      <c r="AZ110" s="164" t="str">
        <f t="shared" si="33"/>
        <v>TBC</v>
      </c>
      <c r="BA110" s="164" t="str">
        <f t="shared" si="28"/>
        <v>TBC</v>
      </c>
      <c r="BB110" s="164" t="str">
        <f t="shared" si="29"/>
        <v>TBC</v>
      </c>
      <c r="BC110" s="164" t="str">
        <f t="shared" si="30"/>
        <v>TBC</v>
      </c>
      <c r="BD110" s="175" t="s">
        <v>88</v>
      </c>
      <c r="BE110" s="175" t="s">
        <v>88</v>
      </c>
      <c r="BF110" s="175" t="s">
        <v>88</v>
      </c>
      <c r="BG110" s="164" t="str">
        <f>IF(OR(AX110="-"),"-",IF($AC110=Functionality!$K$4,AX110,IF($AC110=Functionality!$K$3,BA110,IF(AC110=Functionality!$K$5,BD110,"TBC"))))</f>
        <v>TBC</v>
      </c>
      <c r="BH110" s="164" t="str">
        <f>IF(OR(AY110="-"),"-",IF($AC110=Functionality!$K$4,AY110,IF($AC110=Functionality!$K$3,BB110,IF(AD110=Functionality!$K$5,BE110,"TBC"))))</f>
        <v>TBC</v>
      </c>
      <c r="BI110" s="164" t="str">
        <f>IF(OR(AZ110="-"),"-",IF($AC110=Functionality!$K$4,AZ110,IF($AC110=Functionality!$K$3,BC110,IF(AE110=Functionality!$K$5,BF110,"TBC"))))</f>
        <v>TBC</v>
      </c>
      <c r="BJ110" s="173"/>
      <c r="BK110" s="164" t="str">
        <f t="shared" si="19"/>
        <v>TBC</v>
      </c>
      <c r="BL110" s="164" t="str">
        <f t="shared" si="20"/>
        <v>TBC</v>
      </c>
      <c r="BM110" s="164" t="str">
        <f t="shared" si="21"/>
        <v>TBC</v>
      </c>
      <c r="BN110" s="176"/>
      <c r="BO110" s="164" t="str">
        <f t="shared" si="22"/>
        <v>TBC</v>
      </c>
      <c r="BP110" s="164" t="str">
        <f t="shared" si="23"/>
        <v>TBC</v>
      </c>
      <c r="BQ110" s="164" t="str">
        <f t="shared" si="24"/>
        <v>TBC</v>
      </c>
      <c r="BR110" s="67"/>
      <c r="BS110" s="91"/>
      <c r="BT110" s="9"/>
    </row>
    <row r="111" spans="2:72" ht="30" customHeight="1" x14ac:dyDescent="0.35">
      <c r="B111" s="89">
        <v>100</v>
      </c>
      <c r="C111" s="92"/>
      <c r="D111" s="92"/>
      <c r="E111" s="158"/>
      <c r="F111" s="159" t="str">
        <f t="shared" si="25"/>
        <v/>
      </c>
      <c r="G111" s="62" t="str">
        <f>IF(D111="","",VLOOKUP(D111,'Habitat Matrix'!$B$2:$D$261,2,FALSE))</f>
        <v/>
      </c>
      <c r="H111" s="71" t="str">
        <f>IF(G111="","",VLOOKUP(G111,Functionality!$B$11:$C$16,2,FALSE))</f>
        <v/>
      </c>
      <c r="I111" s="63"/>
      <c r="J111" s="222" t="str">
        <f>IF(I111="","",IF(OR(C111=Functionality!$I$5,'Unit Calculation'!C111=Functionality!$H$5),VLOOKUP(I111,Functionality!$E$20:$F$26,2,FALSE),VLOOKUP(I111,Functionality!$B$20:$C$26,2,FALSE)))</f>
        <v/>
      </c>
      <c r="K111" s="63"/>
      <c r="L111" s="222" t="str">
        <f>IF(K111="","",VLOOKUP(K111,Functionality!$B$30:$C$32,2,FALSE))</f>
        <v/>
      </c>
      <c r="M111" s="63"/>
      <c r="N111" s="71" t="str">
        <f>IF(M111="","",VLOOKUP(M111,Functionality!$B$36:$C$38,2,FALSE))</f>
        <v/>
      </c>
      <c r="O111" s="164" t="str">
        <f>IF(OR(F111="",G111="",I111="",K111="",M111=""),"TBC",IF(OR(C111=Functionality!$H$3,(C111=Functionality!$I$3)),SUM(F111*H111*J111*L111*N111),"-"))</f>
        <v>TBC</v>
      </c>
      <c r="P111" s="164" t="str">
        <f>IF(OR(F111="",G111="",I111="",K111="",M111=""),"TBC",IF(OR(C111=Functionality!$H$4,(C111=Functionality!$I$4)),SUM(F111*H111*J111*L111*N111),"-"))</f>
        <v>TBC</v>
      </c>
      <c r="Q111" s="164" t="str">
        <f>IF(OR(F111="",G111="",I111="",K111="",M111=""),"TBC",IF(OR(C111=Functionality!$H$5,(C111=Functionality!$I$5)),SUM(F111*H111*J111*L111*N111),"-"))</f>
        <v>TBC</v>
      </c>
      <c r="R111" s="67"/>
      <c r="S111" s="158"/>
      <c r="T111" s="159" t="str">
        <f t="shared" si="26"/>
        <v/>
      </c>
      <c r="U111" s="164" t="str">
        <f t="shared" si="18"/>
        <v>TBC</v>
      </c>
      <c r="V111" s="164" t="str">
        <f>IF(O111="TBC","TBC",IF(T111="","TBC",IF(OR(C111=Functionality!$H$3,(C111=Functionality!$I$3)),SUM(T111*H111*J111*L111*N111),"-")))</f>
        <v>TBC</v>
      </c>
      <c r="W111" s="164" t="str">
        <f>IF(O111="TBC","TBC",IF(T111="","TBC",IF(OR(C111=Functionality!$H$3,(C111=Functionality!$I$3)),SUM(U111*H111*J111*L111*N111),"-")))</f>
        <v>TBC</v>
      </c>
      <c r="X111" s="164" t="str">
        <f>IF(P111="TBC","TBC",IF(T111="","TBC",IF(OR(C111=Functionality!$H$4,(C111=Functionality!$I$4)),SUM(T111*H111*J111*L111*N111),"-")))</f>
        <v>TBC</v>
      </c>
      <c r="Y111" s="164" t="str">
        <f>IF(P111="TBC","TBC",IF(T111="","TBC",IF(OR(C111=Functionality!$H$4,(C111=Functionality!$I$4)),SUM(U111*H111*J111*L111*N111),"-")))</f>
        <v>TBC</v>
      </c>
      <c r="Z111" s="164" t="str">
        <f>IF(Q111="TBC","TBC",IF(T111="","TBC",IF(OR(C111=Functionality!$H$5,(C111=Functionality!$I$5)),SUM(T111*H111*J111*L111*N111),"-")))</f>
        <v>TBC</v>
      </c>
      <c r="AA111" s="164" t="str">
        <f>IF(Q111="TBC","TBC",IF(T111="","TBC",IF(OR(C111=Functionality!$H$5,(C111=Functionality!$I$5)),SUM(U111*H111*J111*L111*N111),"-")))</f>
        <v>TBC</v>
      </c>
      <c r="AB111" s="67"/>
      <c r="AC111" s="92"/>
      <c r="AD111" s="92"/>
      <c r="AE111" s="158"/>
      <c r="AF111" s="159" t="str">
        <f t="shared" si="27"/>
        <v/>
      </c>
      <c r="AG111" s="62" t="str">
        <f>IF(AD111="","",VLOOKUP(AD111,'Habitat Matrix'!$B$2:$D$261,2,FALSE))</f>
        <v/>
      </c>
      <c r="AH111" s="71" t="str">
        <f>IF(AG111="","",VLOOKUP(AG111,Functionality!$B$11:$C$16,2,FALSE))</f>
        <v/>
      </c>
      <c r="AI111" s="63"/>
      <c r="AJ111" s="222" t="str">
        <f>IF(AI111="","",IF(OR(C111=Functionality!$I$5,'Unit Calculation'!C111=Functionality!$H$5),VLOOKUP(AI111,Functionality!$E$20:$F$26,2,FALSE),VLOOKUP(AI111,Functionality!$B$20:$C$26,2,FALSE)))</f>
        <v/>
      </c>
      <c r="AK111" s="63"/>
      <c r="AL111" s="222" t="str">
        <f>IF(AK111="","",VLOOKUP(AK111,Functionality!$B$30:$C$32,2,FALSE))</f>
        <v/>
      </c>
      <c r="AM111" s="63"/>
      <c r="AN111" s="222" t="str">
        <f>IF(AM111="","",VLOOKUP(AM111,Functionality!$B$36:$C$38,2,FALSE))</f>
        <v/>
      </c>
      <c r="AO111" s="223" t="str">
        <f>IF(OR(AF111="",AG111="",AI111="",AK111="",AM111=""),"TBC",IF(OR(C111=Functionality!$H$3,(C111=Functionality!$I$3)),SUM(AF111*AH111*AJ111*AL111*AN111),"-"))</f>
        <v>TBC</v>
      </c>
      <c r="AP111" s="223" t="str">
        <f>IF(OR(AF111="",AG111="",AI111="",AK111="",AM111=""),"TBC",IF(OR(C111=Functionality!$H$4,(C111=Functionality!$I$4)),SUM(AF111*AH111*AJ111*AL111*AN111),"-"))</f>
        <v>TBC</v>
      </c>
      <c r="AQ111" s="223" t="str">
        <f>IF(OR(AF111="",AG111="",AI111="",AK111="",AM111=""),"TBC",IF(OR(C111=Functionality!$H$5,(C111=Functionality!$I$5)),SUM(AF111*AH111*AJ111*AL111*AN111),"-"))</f>
        <v>TBC</v>
      </c>
      <c r="AR111" s="63"/>
      <c r="AS111" s="222" t="str">
        <f>IF(AR111="","",VLOOKUP(AR111,Table14[],2,FALSE))</f>
        <v/>
      </c>
      <c r="AT111" s="63"/>
      <c r="AU111" s="222" t="str">
        <f>IF(AT111="","",VLOOKUP(AT111,Table16[],2,FALSE))</f>
        <v/>
      </c>
      <c r="AV111" s="63"/>
      <c r="AW111" s="71" t="str">
        <f>IF('Project Details'!$E$15=Functionality!$C$4,1,IF(AV111="","",VLOOKUP(AV111,Table15[],2,FALSE)))</f>
        <v/>
      </c>
      <c r="AX111" s="164" t="str">
        <f t="shared" si="31"/>
        <v>TBC</v>
      </c>
      <c r="AY111" s="164" t="str">
        <f t="shared" si="32"/>
        <v>TBC</v>
      </c>
      <c r="AZ111" s="164" t="str">
        <f t="shared" si="33"/>
        <v>TBC</v>
      </c>
      <c r="BA111" s="164" t="str">
        <f t="shared" si="28"/>
        <v>TBC</v>
      </c>
      <c r="BB111" s="164" t="str">
        <f t="shared" si="29"/>
        <v>TBC</v>
      </c>
      <c r="BC111" s="164" t="str">
        <f t="shared" si="30"/>
        <v>TBC</v>
      </c>
      <c r="BD111" s="175" t="s">
        <v>88</v>
      </c>
      <c r="BE111" s="175" t="s">
        <v>88</v>
      </c>
      <c r="BF111" s="175" t="s">
        <v>88</v>
      </c>
      <c r="BG111" s="164" t="str">
        <f>IF(OR(AX111="-"),"-",IF($AC111=Functionality!$K$4,AX111,IF($AC111=Functionality!$K$3,BA111,IF(AC111=Functionality!$K$5,BD111,"TBC"))))</f>
        <v>TBC</v>
      </c>
      <c r="BH111" s="164" t="str">
        <f>IF(OR(AY111="-"),"-",IF($AC111=Functionality!$K$4,AY111,IF($AC111=Functionality!$K$3,BB111,IF(AD111=Functionality!$K$5,BE111,"TBC"))))</f>
        <v>TBC</v>
      </c>
      <c r="BI111" s="164" t="str">
        <f>IF(OR(AZ111="-"),"-",IF($AC111=Functionality!$K$4,AZ111,IF($AC111=Functionality!$K$3,BC111,IF(AE111=Functionality!$K$5,BF111,"TBC"))))</f>
        <v>TBC</v>
      </c>
      <c r="BJ111" s="173"/>
      <c r="BK111" s="164" t="str">
        <f t="shared" si="19"/>
        <v>TBC</v>
      </c>
      <c r="BL111" s="164" t="str">
        <f t="shared" si="20"/>
        <v>TBC</v>
      </c>
      <c r="BM111" s="164" t="str">
        <f t="shared" si="21"/>
        <v>TBC</v>
      </c>
      <c r="BN111" s="176"/>
      <c r="BO111" s="164" t="str">
        <f t="shared" si="22"/>
        <v>TBC</v>
      </c>
      <c r="BP111" s="164" t="str">
        <f t="shared" si="23"/>
        <v>TBC</v>
      </c>
      <c r="BQ111" s="164" t="str">
        <f t="shared" si="24"/>
        <v>TBC</v>
      </c>
      <c r="BR111" s="67"/>
      <c r="BS111" s="91"/>
      <c r="BT111" s="9"/>
    </row>
    <row r="112" spans="2:72" ht="30" customHeight="1" x14ac:dyDescent="0.35">
      <c r="B112" s="89">
        <v>101</v>
      </c>
      <c r="C112" s="92"/>
      <c r="D112" s="92"/>
      <c r="E112" s="158"/>
      <c r="F112" s="159" t="str">
        <f t="shared" si="25"/>
        <v/>
      </c>
      <c r="G112" s="62" t="str">
        <f>IF(D112="","",VLOOKUP(D112,'Habitat Matrix'!$B$2:$D$261,2,FALSE))</f>
        <v/>
      </c>
      <c r="H112" s="71" t="str">
        <f>IF(G112="","",VLOOKUP(G112,Functionality!$B$11:$C$16,2,FALSE))</f>
        <v/>
      </c>
      <c r="I112" s="63"/>
      <c r="J112" s="222" t="str">
        <f>IF(I112="","",IF(OR(C112=Functionality!$I$5,'Unit Calculation'!C112=Functionality!$H$5),VLOOKUP(I112,Functionality!$E$20:$F$26,2,FALSE),VLOOKUP(I112,Functionality!$B$20:$C$26,2,FALSE)))</f>
        <v/>
      </c>
      <c r="K112" s="63"/>
      <c r="L112" s="222" t="str">
        <f>IF(K112="","",VLOOKUP(K112,Functionality!$B$30:$C$32,2,FALSE))</f>
        <v/>
      </c>
      <c r="M112" s="63"/>
      <c r="N112" s="71" t="str">
        <f>IF(M112="","",VLOOKUP(M112,Functionality!$B$36:$C$38,2,FALSE))</f>
        <v/>
      </c>
      <c r="O112" s="164" t="str">
        <f>IF(OR(F112="",G112="",I112="",K112="",M112=""),"TBC",IF(OR(C112=Functionality!$H$3,(C112=Functionality!$I$3)),SUM(F112*H112*J112*L112*N112),"-"))</f>
        <v>TBC</v>
      </c>
      <c r="P112" s="164" t="str">
        <f>IF(OR(F112="",G112="",I112="",K112="",M112=""),"TBC",IF(OR(C112=Functionality!$H$4,(C112=Functionality!$I$4)),SUM(F112*H112*J112*L112*N112),"-"))</f>
        <v>TBC</v>
      </c>
      <c r="Q112" s="164" t="str">
        <f>IF(OR(F112="",G112="",I112="",K112="",M112=""),"TBC",IF(OR(C112=Functionality!$H$5,(C112=Functionality!$I$5)),SUM(F112*H112*J112*L112*N112),"-"))</f>
        <v>TBC</v>
      </c>
      <c r="R112" s="67"/>
      <c r="S112" s="158"/>
      <c r="T112" s="159" t="str">
        <f t="shared" si="26"/>
        <v/>
      </c>
      <c r="U112" s="164" t="str">
        <f t="shared" si="18"/>
        <v>TBC</v>
      </c>
      <c r="V112" s="164" t="str">
        <f>IF(O112="TBC","TBC",IF(T112="","TBC",IF(OR(C112=Functionality!$H$3,(C112=Functionality!$I$3)),SUM(T112*H112*J112*L112*N112),"-")))</f>
        <v>TBC</v>
      </c>
      <c r="W112" s="164" t="str">
        <f>IF(O112="TBC","TBC",IF(T112="","TBC",IF(OR(C112=Functionality!$H$3,(C112=Functionality!$I$3)),SUM(U112*H112*J112*L112*N112),"-")))</f>
        <v>TBC</v>
      </c>
      <c r="X112" s="164" t="str">
        <f>IF(P112="TBC","TBC",IF(T112="","TBC",IF(OR(C112=Functionality!$H$4,(C112=Functionality!$I$4)),SUM(T112*H112*J112*L112*N112),"-")))</f>
        <v>TBC</v>
      </c>
      <c r="Y112" s="164" t="str">
        <f>IF(P112="TBC","TBC",IF(T112="","TBC",IF(OR(C112=Functionality!$H$4,(C112=Functionality!$I$4)),SUM(U112*H112*J112*L112*N112),"-")))</f>
        <v>TBC</v>
      </c>
      <c r="Z112" s="164" t="str">
        <f>IF(Q112="TBC","TBC",IF(T112="","TBC",IF(OR(C112=Functionality!$H$5,(C112=Functionality!$I$5)),SUM(T112*H112*J112*L112*N112),"-")))</f>
        <v>TBC</v>
      </c>
      <c r="AA112" s="164" t="str">
        <f>IF(Q112="TBC","TBC",IF(T112="","TBC",IF(OR(C112=Functionality!$H$5,(C112=Functionality!$I$5)),SUM(U112*H112*J112*L112*N112),"-")))</f>
        <v>TBC</v>
      </c>
      <c r="AB112" s="67"/>
      <c r="AC112" s="92"/>
      <c r="AD112" s="92"/>
      <c r="AE112" s="158"/>
      <c r="AF112" s="159" t="str">
        <f t="shared" si="27"/>
        <v/>
      </c>
      <c r="AG112" s="62" t="str">
        <f>IF(AD112="","",VLOOKUP(AD112,'Habitat Matrix'!$B$2:$D$261,2,FALSE))</f>
        <v/>
      </c>
      <c r="AH112" s="71" t="str">
        <f>IF(AG112="","",VLOOKUP(AG112,Functionality!$B$11:$C$16,2,FALSE))</f>
        <v/>
      </c>
      <c r="AI112" s="63"/>
      <c r="AJ112" s="222" t="str">
        <f>IF(AI112="","",IF(OR(C112=Functionality!$I$5,'Unit Calculation'!C112=Functionality!$H$5),VLOOKUP(AI112,Functionality!$E$20:$F$26,2,FALSE),VLOOKUP(AI112,Functionality!$B$20:$C$26,2,FALSE)))</f>
        <v/>
      </c>
      <c r="AK112" s="63"/>
      <c r="AL112" s="222" t="str">
        <f>IF(AK112="","",VLOOKUP(AK112,Functionality!$B$30:$C$32,2,FALSE))</f>
        <v/>
      </c>
      <c r="AM112" s="63"/>
      <c r="AN112" s="222" t="str">
        <f>IF(AM112="","",VLOOKUP(AM112,Functionality!$B$36:$C$38,2,FALSE))</f>
        <v/>
      </c>
      <c r="AO112" s="223" t="str">
        <f>IF(OR(AF112="",AG112="",AI112="",AK112="",AM112=""),"TBC",IF(OR(C112=Functionality!$H$3,(C112=Functionality!$I$3)),SUM(AF112*AH112*AJ112*AL112*AN112),"-"))</f>
        <v>TBC</v>
      </c>
      <c r="AP112" s="223" t="str">
        <f>IF(OR(AF112="",AG112="",AI112="",AK112="",AM112=""),"TBC",IF(OR(C112=Functionality!$H$4,(C112=Functionality!$I$4)),SUM(AF112*AH112*AJ112*AL112*AN112),"-"))</f>
        <v>TBC</v>
      </c>
      <c r="AQ112" s="223" t="str">
        <f>IF(OR(AF112="",AG112="",AI112="",AK112="",AM112=""),"TBC",IF(OR(C112=Functionality!$H$5,(C112=Functionality!$I$5)),SUM(AF112*AH112*AJ112*AL112*AN112),"-"))</f>
        <v>TBC</v>
      </c>
      <c r="AR112" s="63"/>
      <c r="AS112" s="222" t="str">
        <f>IF(AR112="","",VLOOKUP(AR112,Table14[],2,FALSE))</f>
        <v/>
      </c>
      <c r="AT112" s="63"/>
      <c r="AU112" s="222" t="str">
        <f>IF(AT112="","",VLOOKUP(AT112,Table16[],2,FALSE))</f>
        <v/>
      </c>
      <c r="AV112" s="63"/>
      <c r="AW112" s="71" t="str">
        <f>IF('Project Details'!$E$15=Functionality!$C$4,1,IF(AV112="","",VLOOKUP(AV112,Table15[],2,FALSE)))</f>
        <v/>
      </c>
      <c r="AX112" s="164" t="str">
        <f t="shared" si="31"/>
        <v>TBC</v>
      </c>
      <c r="AY112" s="164" t="str">
        <f t="shared" si="32"/>
        <v>TBC</v>
      </c>
      <c r="AZ112" s="164" t="str">
        <f t="shared" si="33"/>
        <v>TBC</v>
      </c>
      <c r="BA112" s="164" t="str">
        <f t="shared" si="28"/>
        <v>TBC</v>
      </c>
      <c r="BB112" s="164" t="str">
        <f t="shared" si="29"/>
        <v>TBC</v>
      </c>
      <c r="BC112" s="164" t="str">
        <f t="shared" si="30"/>
        <v>TBC</v>
      </c>
      <c r="BD112" s="175" t="s">
        <v>88</v>
      </c>
      <c r="BE112" s="175" t="s">
        <v>88</v>
      </c>
      <c r="BF112" s="175" t="s">
        <v>88</v>
      </c>
      <c r="BG112" s="164" t="str">
        <f>IF(OR(AX112="-"),"-",IF($AC112=Functionality!$K$4,AX112,IF($AC112=Functionality!$K$3,BA112,IF(AC112=Functionality!$K$5,BD112,"TBC"))))</f>
        <v>TBC</v>
      </c>
      <c r="BH112" s="164" t="str">
        <f>IF(OR(AY112="-"),"-",IF($AC112=Functionality!$K$4,AY112,IF($AC112=Functionality!$K$3,BB112,IF(AD112=Functionality!$K$5,BE112,"TBC"))))</f>
        <v>TBC</v>
      </c>
      <c r="BI112" s="164" t="str">
        <f>IF(OR(AZ112="-"),"-",IF($AC112=Functionality!$K$4,AZ112,IF($AC112=Functionality!$K$3,BC112,IF(AE112=Functionality!$K$5,BF112,"TBC"))))</f>
        <v>TBC</v>
      </c>
      <c r="BJ112" s="173"/>
      <c r="BK112" s="164" t="str">
        <f t="shared" si="19"/>
        <v>TBC</v>
      </c>
      <c r="BL112" s="164" t="str">
        <f t="shared" si="20"/>
        <v>TBC</v>
      </c>
      <c r="BM112" s="164" t="str">
        <f t="shared" si="21"/>
        <v>TBC</v>
      </c>
      <c r="BN112" s="176"/>
      <c r="BO112" s="164" t="str">
        <f t="shared" si="22"/>
        <v>TBC</v>
      </c>
      <c r="BP112" s="164" t="str">
        <f t="shared" si="23"/>
        <v>TBC</v>
      </c>
      <c r="BQ112" s="164" t="str">
        <f t="shared" si="24"/>
        <v>TBC</v>
      </c>
      <c r="BR112" s="67"/>
      <c r="BS112" s="91"/>
      <c r="BT112" s="9"/>
    </row>
    <row r="113" spans="2:72" ht="30" customHeight="1" x14ac:dyDescent="0.35">
      <c r="B113" s="89">
        <v>102</v>
      </c>
      <c r="C113" s="92"/>
      <c r="D113" s="92"/>
      <c r="E113" s="158"/>
      <c r="F113" s="159" t="str">
        <f t="shared" si="25"/>
        <v/>
      </c>
      <c r="G113" s="62" t="str">
        <f>IF(D113="","",VLOOKUP(D113,'Habitat Matrix'!$B$2:$D$261,2,FALSE))</f>
        <v/>
      </c>
      <c r="H113" s="71" t="str">
        <f>IF(G113="","",VLOOKUP(G113,Functionality!$B$11:$C$16,2,FALSE))</f>
        <v/>
      </c>
      <c r="I113" s="63"/>
      <c r="J113" s="222" t="str">
        <f>IF(I113="","",IF(OR(C113=Functionality!$I$5,'Unit Calculation'!C113=Functionality!$H$5),VLOOKUP(I113,Functionality!$E$20:$F$26,2,FALSE),VLOOKUP(I113,Functionality!$B$20:$C$26,2,FALSE)))</f>
        <v/>
      </c>
      <c r="K113" s="63"/>
      <c r="L113" s="222" t="str">
        <f>IF(K113="","",VLOOKUP(K113,Functionality!$B$30:$C$32,2,FALSE))</f>
        <v/>
      </c>
      <c r="M113" s="63"/>
      <c r="N113" s="71" t="str">
        <f>IF(M113="","",VLOOKUP(M113,Functionality!$B$36:$C$38,2,FALSE))</f>
        <v/>
      </c>
      <c r="O113" s="164" t="str">
        <f>IF(OR(F113="",G113="",I113="",K113="",M113=""),"TBC",IF(OR(C113=Functionality!$H$3,(C113=Functionality!$I$3)),SUM(F113*H113*J113*L113*N113),"-"))</f>
        <v>TBC</v>
      </c>
      <c r="P113" s="164" t="str">
        <f>IF(OR(F113="",G113="",I113="",K113="",M113=""),"TBC",IF(OR(C113=Functionality!$H$4,(C113=Functionality!$I$4)),SUM(F113*H113*J113*L113*N113),"-"))</f>
        <v>TBC</v>
      </c>
      <c r="Q113" s="164" t="str">
        <f>IF(OR(F113="",G113="",I113="",K113="",M113=""),"TBC",IF(OR(C113=Functionality!$H$5,(C113=Functionality!$I$5)),SUM(F113*H113*J113*L113*N113),"-"))</f>
        <v>TBC</v>
      </c>
      <c r="R113" s="67"/>
      <c r="S113" s="158"/>
      <c r="T113" s="159" t="str">
        <f t="shared" si="26"/>
        <v/>
      </c>
      <c r="U113" s="164" t="str">
        <f t="shared" si="18"/>
        <v>TBC</v>
      </c>
      <c r="V113" s="164" t="str">
        <f>IF(O113="TBC","TBC",IF(T113="","TBC",IF(OR(C113=Functionality!$H$3,(C113=Functionality!$I$3)),SUM(T113*H113*J113*L113*N113),"-")))</f>
        <v>TBC</v>
      </c>
      <c r="W113" s="164" t="str">
        <f>IF(O113="TBC","TBC",IF(T113="","TBC",IF(OR(C113=Functionality!$H$3,(C113=Functionality!$I$3)),SUM(U113*H113*J113*L113*N113),"-")))</f>
        <v>TBC</v>
      </c>
      <c r="X113" s="164" t="str">
        <f>IF(P113="TBC","TBC",IF(T113="","TBC",IF(OR(C113=Functionality!$H$4,(C113=Functionality!$I$4)),SUM(T113*H113*J113*L113*N113),"-")))</f>
        <v>TBC</v>
      </c>
      <c r="Y113" s="164" t="str">
        <f>IF(P113="TBC","TBC",IF(T113="","TBC",IF(OR(C113=Functionality!$H$4,(C113=Functionality!$I$4)),SUM(U113*H113*J113*L113*N113),"-")))</f>
        <v>TBC</v>
      </c>
      <c r="Z113" s="164" t="str">
        <f>IF(Q113="TBC","TBC",IF(T113="","TBC",IF(OR(C113=Functionality!$H$5,(C113=Functionality!$I$5)),SUM(T113*H113*J113*L113*N113),"-")))</f>
        <v>TBC</v>
      </c>
      <c r="AA113" s="164" t="str">
        <f>IF(Q113="TBC","TBC",IF(T113="","TBC",IF(OR(C113=Functionality!$H$5,(C113=Functionality!$I$5)),SUM(U113*H113*J113*L113*N113),"-")))</f>
        <v>TBC</v>
      </c>
      <c r="AB113" s="67"/>
      <c r="AC113" s="92"/>
      <c r="AD113" s="92"/>
      <c r="AE113" s="158"/>
      <c r="AF113" s="159" t="str">
        <f t="shared" si="27"/>
        <v/>
      </c>
      <c r="AG113" s="62" t="str">
        <f>IF(AD113="","",VLOOKUP(AD113,'Habitat Matrix'!$B$2:$D$261,2,FALSE))</f>
        <v/>
      </c>
      <c r="AH113" s="71" t="str">
        <f>IF(AG113="","",VLOOKUP(AG113,Functionality!$B$11:$C$16,2,FALSE))</f>
        <v/>
      </c>
      <c r="AI113" s="63"/>
      <c r="AJ113" s="222" t="str">
        <f>IF(AI113="","",IF(OR(C113=Functionality!$I$5,'Unit Calculation'!C113=Functionality!$H$5),VLOOKUP(AI113,Functionality!$E$20:$F$26,2,FALSE),VLOOKUP(AI113,Functionality!$B$20:$C$26,2,FALSE)))</f>
        <v/>
      </c>
      <c r="AK113" s="63"/>
      <c r="AL113" s="222" t="str">
        <f>IF(AK113="","",VLOOKUP(AK113,Functionality!$B$30:$C$32,2,FALSE))</f>
        <v/>
      </c>
      <c r="AM113" s="63"/>
      <c r="AN113" s="222" t="str">
        <f>IF(AM113="","",VLOOKUP(AM113,Functionality!$B$36:$C$38,2,FALSE))</f>
        <v/>
      </c>
      <c r="AO113" s="223" t="str">
        <f>IF(OR(AF113="",AG113="",AI113="",AK113="",AM113=""),"TBC",IF(OR(C113=Functionality!$H$3,(C113=Functionality!$I$3)),SUM(AF113*AH113*AJ113*AL113*AN113),"-"))</f>
        <v>TBC</v>
      </c>
      <c r="AP113" s="223" t="str">
        <f>IF(OR(AF113="",AG113="",AI113="",AK113="",AM113=""),"TBC",IF(OR(C113=Functionality!$H$4,(C113=Functionality!$I$4)),SUM(AF113*AH113*AJ113*AL113*AN113),"-"))</f>
        <v>TBC</v>
      </c>
      <c r="AQ113" s="223" t="str">
        <f>IF(OR(AF113="",AG113="",AI113="",AK113="",AM113=""),"TBC",IF(OR(C113=Functionality!$H$5,(C113=Functionality!$I$5)),SUM(AF113*AH113*AJ113*AL113*AN113),"-"))</f>
        <v>TBC</v>
      </c>
      <c r="AR113" s="63"/>
      <c r="AS113" s="222" t="str">
        <f>IF(AR113="","",VLOOKUP(AR113,Table14[],2,FALSE))</f>
        <v/>
      </c>
      <c r="AT113" s="63"/>
      <c r="AU113" s="222" t="str">
        <f>IF(AT113="","",VLOOKUP(AT113,Table16[],2,FALSE))</f>
        <v/>
      </c>
      <c r="AV113" s="63"/>
      <c r="AW113" s="71" t="str">
        <f>IF('Project Details'!$E$15=Functionality!$C$4,1,IF(AV113="","",VLOOKUP(AV113,Table15[],2,FALSE)))</f>
        <v/>
      </c>
      <c r="AX113" s="164" t="str">
        <f t="shared" si="31"/>
        <v>TBC</v>
      </c>
      <c r="AY113" s="164" t="str">
        <f t="shared" si="32"/>
        <v>TBC</v>
      </c>
      <c r="AZ113" s="164" t="str">
        <f t="shared" si="33"/>
        <v>TBC</v>
      </c>
      <c r="BA113" s="164" t="str">
        <f t="shared" si="28"/>
        <v>TBC</v>
      </c>
      <c r="BB113" s="164" t="str">
        <f t="shared" si="29"/>
        <v>TBC</v>
      </c>
      <c r="BC113" s="164" t="str">
        <f t="shared" si="30"/>
        <v>TBC</v>
      </c>
      <c r="BD113" s="175" t="s">
        <v>88</v>
      </c>
      <c r="BE113" s="175" t="s">
        <v>88</v>
      </c>
      <c r="BF113" s="175" t="s">
        <v>88</v>
      </c>
      <c r="BG113" s="164" t="str">
        <f>IF(OR(AX113="-"),"-",IF($AC113=Functionality!$K$4,AX113,IF($AC113=Functionality!$K$3,BA113,IF(AC113=Functionality!$K$5,BD113,"TBC"))))</f>
        <v>TBC</v>
      </c>
      <c r="BH113" s="164" t="str">
        <f>IF(OR(AY113="-"),"-",IF($AC113=Functionality!$K$4,AY113,IF($AC113=Functionality!$K$3,BB113,IF(AD113=Functionality!$K$5,BE113,"TBC"))))</f>
        <v>TBC</v>
      </c>
      <c r="BI113" s="164" t="str">
        <f>IF(OR(AZ113="-"),"-",IF($AC113=Functionality!$K$4,AZ113,IF($AC113=Functionality!$K$3,BC113,IF(AE113=Functionality!$K$5,BF113,"TBC"))))</f>
        <v>TBC</v>
      </c>
      <c r="BJ113" s="173"/>
      <c r="BK113" s="164" t="str">
        <f t="shared" si="19"/>
        <v>TBC</v>
      </c>
      <c r="BL113" s="164" t="str">
        <f t="shared" si="20"/>
        <v>TBC</v>
      </c>
      <c r="BM113" s="164" t="str">
        <f t="shared" si="21"/>
        <v>TBC</v>
      </c>
      <c r="BN113" s="176"/>
      <c r="BO113" s="164" t="str">
        <f t="shared" si="22"/>
        <v>TBC</v>
      </c>
      <c r="BP113" s="164" t="str">
        <f t="shared" si="23"/>
        <v>TBC</v>
      </c>
      <c r="BQ113" s="164" t="str">
        <f t="shared" si="24"/>
        <v>TBC</v>
      </c>
      <c r="BR113" s="67"/>
      <c r="BS113" s="91"/>
      <c r="BT113" s="9"/>
    </row>
    <row r="114" spans="2:72" ht="30" customHeight="1" x14ac:dyDescent="0.35">
      <c r="B114" s="89">
        <v>103</v>
      </c>
      <c r="C114" s="92"/>
      <c r="D114" s="92"/>
      <c r="E114" s="158"/>
      <c r="F114" s="159" t="str">
        <f t="shared" si="25"/>
        <v/>
      </c>
      <c r="G114" s="62" t="str">
        <f>IF(D114="","",VLOOKUP(D114,'Habitat Matrix'!$B$2:$D$261,2,FALSE))</f>
        <v/>
      </c>
      <c r="H114" s="71" t="str">
        <f>IF(G114="","",VLOOKUP(G114,Functionality!$B$11:$C$16,2,FALSE))</f>
        <v/>
      </c>
      <c r="I114" s="63"/>
      <c r="J114" s="222" t="str">
        <f>IF(I114="","",IF(OR(C114=Functionality!$I$5,'Unit Calculation'!C114=Functionality!$H$5),VLOOKUP(I114,Functionality!$E$20:$F$26,2,FALSE),VLOOKUP(I114,Functionality!$B$20:$C$26,2,FALSE)))</f>
        <v/>
      </c>
      <c r="K114" s="63"/>
      <c r="L114" s="222" t="str">
        <f>IF(K114="","",VLOOKUP(K114,Functionality!$B$30:$C$32,2,FALSE))</f>
        <v/>
      </c>
      <c r="M114" s="63"/>
      <c r="N114" s="71" t="str">
        <f>IF(M114="","",VLOOKUP(M114,Functionality!$B$36:$C$38,2,FALSE))</f>
        <v/>
      </c>
      <c r="O114" s="164" t="str">
        <f>IF(OR(F114="",G114="",I114="",K114="",M114=""),"TBC",IF(OR(C114=Functionality!$H$3,(C114=Functionality!$I$3)),SUM(F114*H114*J114*L114*N114),"-"))</f>
        <v>TBC</v>
      </c>
      <c r="P114" s="164" t="str">
        <f>IF(OR(F114="",G114="",I114="",K114="",M114=""),"TBC",IF(OR(C114=Functionality!$H$4,(C114=Functionality!$I$4)),SUM(F114*H114*J114*L114*N114),"-"))</f>
        <v>TBC</v>
      </c>
      <c r="Q114" s="164" t="str">
        <f>IF(OR(F114="",G114="",I114="",K114="",M114=""),"TBC",IF(OR(C114=Functionality!$H$5,(C114=Functionality!$I$5)),SUM(F114*H114*J114*L114*N114),"-"))</f>
        <v>TBC</v>
      </c>
      <c r="R114" s="67"/>
      <c r="S114" s="158"/>
      <c r="T114" s="159" t="str">
        <f t="shared" si="26"/>
        <v/>
      </c>
      <c r="U114" s="164" t="str">
        <f t="shared" si="18"/>
        <v>TBC</v>
      </c>
      <c r="V114" s="164" t="str">
        <f>IF(O114="TBC","TBC",IF(T114="","TBC",IF(OR(C114=Functionality!$H$3,(C114=Functionality!$I$3)),SUM(T114*H114*J114*L114*N114),"-")))</f>
        <v>TBC</v>
      </c>
      <c r="W114" s="164" t="str">
        <f>IF(O114="TBC","TBC",IF(T114="","TBC",IF(OR(C114=Functionality!$H$3,(C114=Functionality!$I$3)),SUM(U114*H114*J114*L114*N114),"-")))</f>
        <v>TBC</v>
      </c>
      <c r="X114" s="164" t="str">
        <f>IF(P114="TBC","TBC",IF(T114="","TBC",IF(OR(C114=Functionality!$H$4,(C114=Functionality!$I$4)),SUM(T114*H114*J114*L114*N114),"-")))</f>
        <v>TBC</v>
      </c>
      <c r="Y114" s="164" t="str">
        <f>IF(P114="TBC","TBC",IF(T114="","TBC",IF(OR(C114=Functionality!$H$4,(C114=Functionality!$I$4)),SUM(U114*H114*J114*L114*N114),"-")))</f>
        <v>TBC</v>
      </c>
      <c r="Z114" s="164" t="str">
        <f>IF(Q114="TBC","TBC",IF(T114="","TBC",IF(OR(C114=Functionality!$H$5,(C114=Functionality!$I$5)),SUM(T114*H114*J114*L114*N114),"-")))</f>
        <v>TBC</v>
      </c>
      <c r="AA114" s="164" t="str">
        <f>IF(Q114="TBC","TBC",IF(T114="","TBC",IF(OR(C114=Functionality!$H$5,(C114=Functionality!$I$5)),SUM(U114*H114*J114*L114*N114),"-")))</f>
        <v>TBC</v>
      </c>
      <c r="AB114" s="67"/>
      <c r="AC114" s="92"/>
      <c r="AD114" s="92"/>
      <c r="AE114" s="158"/>
      <c r="AF114" s="159" t="str">
        <f t="shared" si="27"/>
        <v/>
      </c>
      <c r="AG114" s="62" t="str">
        <f>IF(AD114="","",VLOOKUP(AD114,'Habitat Matrix'!$B$2:$D$261,2,FALSE))</f>
        <v/>
      </c>
      <c r="AH114" s="71" t="str">
        <f>IF(AG114="","",VLOOKUP(AG114,Functionality!$B$11:$C$16,2,FALSE))</f>
        <v/>
      </c>
      <c r="AI114" s="63"/>
      <c r="AJ114" s="222" t="str">
        <f>IF(AI114="","",IF(OR(C114=Functionality!$I$5,'Unit Calculation'!C114=Functionality!$H$5),VLOOKUP(AI114,Functionality!$E$20:$F$26,2,FALSE),VLOOKUP(AI114,Functionality!$B$20:$C$26,2,FALSE)))</f>
        <v/>
      </c>
      <c r="AK114" s="63"/>
      <c r="AL114" s="222" t="str">
        <f>IF(AK114="","",VLOOKUP(AK114,Functionality!$B$30:$C$32,2,FALSE))</f>
        <v/>
      </c>
      <c r="AM114" s="63"/>
      <c r="AN114" s="222" t="str">
        <f>IF(AM114="","",VLOOKUP(AM114,Functionality!$B$36:$C$38,2,FALSE))</f>
        <v/>
      </c>
      <c r="AO114" s="223" t="str">
        <f>IF(OR(AF114="",AG114="",AI114="",AK114="",AM114=""),"TBC",IF(OR(C114=Functionality!$H$3,(C114=Functionality!$I$3)),SUM(AF114*AH114*AJ114*AL114*AN114),"-"))</f>
        <v>TBC</v>
      </c>
      <c r="AP114" s="223" t="str">
        <f>IF(OR(AF114="",AG114="",AI114="",AK114="",AM114=""),"TBC",IF(OR(C114=Functionality!$H$4,(C114=Functionality!$I$4)),SUM(AF114*AH114*AJ114*AL114*AN114),"-"))</f>
        <v>TBC</v>
      </c>
      <c r="AQ114" s="223" t="str">
        <f>IF(OR(AF114="",AG114="",AI114="",AK114="",AM114=""),"TBC",IF(OR(C114=Functionality!$H$5,(C114=Functionality!$I$5)),SUM(AF114*AH114*AJ114*AL114*AN114),"-"))</f>
        <v>TBC</v>
      </c>
      <c r="AR114" s="63"/>
      <c r="AS114" s="222" t="str">
        <f>IF(AR114="","",VLOOKUP(AR114,Table14[],2,FALSE))</f>
        <v/>
      </c>
      <c r="AT114" s="63"/>
      <c r="AU114" s="222" t="str">
        <f>IF(AT114="","",VLOOKUP(AT114,Table16[],2,FALSE))</f>
        <v/>
      </c>
      <c r="AV114" s="63"/>
      <c r="AW114" s="71" t="str">
        <f>IF('Project Details'!$E$15=Functionality!$C$4,1,IF(AV114="","",VLOOKUP(AV114,Table15[],2,FALSE)))</f>
        <v/>
      </c>
      <c r="AX114" s="164" t="str">
        <f t="shared" si="31"/>
        <v>TBC</v>
      </c>
      <c r="AY114" s="164" t="str">
        <f t="shared" si="32"/>
        <v>TBC</v>
      </c>
      <c r="AZ114" s="164" t="str">
        <f t="shared" si="33"/>
        <v>TBC</v>
      </c>
      <c r="BA114" s="164" t="str">
        <f t="shared" si="28"/>
        <v>TBC</v>
      </c>
      <c r="BB114" s="164" t="str">
        <f t="shared" si="29"/>
        <v>TBC</v>
      </c>
      <c r="BC114" s="164" t="str">
        <f t="shared" si="30"/>
        <v>TBC</v>
      </c>
      <c r="BD114" s="175" t="s">
        <v>88</v>
      </c>
      <c r="BE114" s="175" t="s">
        <v>88</v>
      </c>
      <c r="BF114" s="175" t="s">
        <v>88</v>
      </c>
      <c r="BG114" s="164" t="str">
        <f>IF(OR(AX114="-"),"-",IF($AC114=Functionality!$K$4,AX114,IF($AC114=Functionality!$K$3,BA114,IF(AC114=Functionality!$K$5,BD114,"TBC"))))</f>
        <v>TBC</v>
      </c>
      <c r="BH114" s="164" t="str">
        <f>IF(OR(AY114="-"),"-",IF($AC114=Functionality!$K$4,AY114,IF($AC114=Functionality!$K$3,BB114,IF(AD114=Functionality!$K$5,BE114,"TBC"))))</f>
        <v>TBC</v>
      </c>
      <c r="BI114" s="164" t="str">
        <f>IF(OR(AZ114="-"),"-",IF($AC114=Functionality!$K$4,AZ114,IF($AC114=Functionality!$K$3,BC114,IF(AE114=Functionality!$K$5,BF114,"TBC"))))</f>
        <v>TBC</v>
      </c>
      <c r="BJ114" s="173"/>
      <c r="BK114" s="164" t="str">
        <f t="shared" si="19"/>
        <v>TBC</v>
      </c>
      <c r="BL114" s="164" t="str">
        <f t="shared" si="20"/>
        <v>TBC</v>
      </c>
      <c r="BM114" s="164" t="str">
        <f t="shared" si="21"/>
        <v>TBC</v>
      </c>
      <c r="BN114" s="176"/>
      <c r="BO114" s="164" t="str">
        <f t="shared" si="22"/>
        <v>TBC</v>
      </c>
      <c r="BP114" s="164" t="str">
        <f t="shared" si="23"/>
        <v>TBC</v>
      </c>
      <c r="BQ114" s="164" t="str">
        <f t="shared" si="24"/>
        <v>TBC</v>
      </c>
      <c r="BR114" s="67"/>
      <c r="BS114" s="91"/>
      <c r="BT114" s="9"/>
    </row>
    <row r="115" spans="2:72" ht="30" customHeight="1" x14ac:dyDescent="0.35">
      <c r="B115" s="89">
        <v>104</v>
      </c>
      <c r="C115" s="92"/>
      <c r="D115" s="92"/>
      <c r="E115" s="158"/>
      <c r="F115" s="159" t="str">
        <f t="shared" si="25"/>
        <v/>
      </c>
      <c r="G115" s="62" t="str">
        <f>IF(D115="","",VLOOKUP(D115,'Habitat Matrix'!$B$2:$D$261,2,FALSE))</f>
        <v/>
      </c>
      <c r="H115" s="71" t="str">
        <f>IF(G115="","",VLOOKUP(G115,Functionality!$B$11:$C$16,2,FALSE))</f>
        <v/>
      </c>
      <c r="I115" s="63"/>
      <c r="J115" s="222" t="str">
        <f>IF(I115="","",IF(OR(C115=Functionality!$I$5,'Unit Calculation'!C115=Functionality!$H$5),VLOOKUP(I115,Functionality!$E$20:$F$26,2,FALSE),VLOOKUP(I115,Functionality!$B$20:$C$26,2,FALSE)))</f>
        <v/>
      </c>
      <c r="K115" s="63"/>
      <c r="L115" s="222" t="str">
        <f>IF(K115="","",VLOOKUP(K115,Functionality!$B$30:$C$32,2,FALSE))</f>
        <v/>
      </c>
      <c r="M115" s="63"/>
      <c r="N115" s="71" t="str">
        <f>IF(M115="","",VLOOKUP(M115,Functionality!$B$36:$C$38,2,FALSE))</f>
        <v/>
      </c>
      <c r="O115" s="164" t="str">
        <f>IF(OR(F115="",G115="",I115="",K115="",M115=""),"TBC",IF(OR(C115=Functionality!$H$3,(C115=Functionality!$I$3)),SUM(F115*H115*J115*L115*N115),"-"))</f>
        <v>TBC</v>
      </c>
      <c r="P115" s="164" t="str">
        <f>IF(OR(F115="",G115="",I115="",K115="",M115=""),"TBC",IF(OR(C115=Functionality!$H$4,(C115=Functionality!$I$4)),SUM(F115*H115*J115*L115*N115),"-"))</f>
        <v>TBC</v>
      </c>
      <c r="Q115" s="164" t="str">
        <f>IF(OR(F115="",G115="",I115="",K115="",M115=""),"TBC",IF(OR(C115=Functionality!$H$5,(C115=Functionality!$I$5)),SUM(F115*H115*J115*L115*N115),"-"))</f>
        <v>TBC</v>
      </c>
      <c r="R115" s="67"/>
      <c r="S115" s="158"/>
      <c r="T115" s="159" t="str">
        <f t="shared" si="26"/>
        <v/>
      </c>
      <c r="U115" s="164" t="str">
        <f t="shared" si="18"/>
        <v>TBC</v>
      </c>
      <c r="V115" s="164" t="str">
        <f>IF(O115="TBC","TBC",IF(T115="","TBC",IF(OR(C115=Functionality!$H$3,(C115=Functionality!$I$3)),SUM(T115*H115*J115*L115*N115),"-")))</f>
        <v>TBC</v>
      </c>
      <c r="W115" s="164" t="str">
        <f>IF(O115="TBC","TBC",IF(T115="","TBC",IF(OR(C115=Functionality!$H$3,(C115=Functionality!$I$3)),SUM(U115*H115*J115*L115*N115),"-")))</f>
        <v>TBC</v>
      </c>
      <c r="X115" s="164" t="str">
        <f>IF(P115="TBC","TBC",IF(T115="","TBC",IF(OR(C115=Functionality!$H$4,(C115=Functionality!$I$4)),SUM(T115*H115*J115*L115*N115),"-")))</f>
        <v>TBC</v>
      </c>
      <c r="Y115" s="164" t="str">
        <f>IF(P115="TBC","TBC",IF(T115="","TBC",IF(OR(C115=Functionality!$H$4,(C115=Functionality!$I$4)),SUM(U115*H115*J115*L115*N115),"-")))</f>
        <v>TBC</v>
      </c>
      <c r="Z115" s="164" t="str">
        <f>IF(Q115="TBC","TBC",IF(T115="","TBC",IF(OR(C115=Functionality!$H$5,(C115=Functionality!$I$5)),SUM(T115*H115*J115*L115*N115),"-")))</f>
        <v>TBC</v>
      </c>
      <c r="AA115" s="164" t="str">
        <f>IF(Q115="TBC","TBC",IF(T115="","TBC",IF(OR(C115=Functionality!$H$5,(C115=Functionality!$I$5)),SUM(U115*H115*J115*L115*N115),"-")))</f>
        <v>TBC</v>
      </c>
      <c r="AB115" s="67"/>
      <c r="AC115" s="92"/>
      <c r="AD115" s="92"/>
      <c r="AE115" s="158"/>
      <c r="AF115" s="159" t="str">
        <f t="shared" si="27"/>
        <v/>
      </c>
      <c r="AG115" s="62" t="str">
        <f>IF(AD115="","",VLOOKUP(AD115,'Habitat Matrix'!$B$2:$D$261,2,FALSE))</f>
        <v/>
      </c>
      <c r="AH115" s="71" t="str">
        <f>IF(AG115="","",VLOOKUP(AG115,Functionality!$B$11:$C$16,2,FALSE))</f>
        <v/>
      </c>
      <c r="AI115" s="63"/>
      <c r="AJ115" s="222" t="str">
        <f>IF(AI115="","",IF(OR(C115=Functionality!$I$5,'Unit Calculation'!C115=Functionality!$H$5),VLOOKUP(AI115,Functionality!$E$20:$F$26,2,FALSE),VLOOKUP(AI115,Functionality!$B$20:$C$26,2,FALSE)))</f>
        <v/>
      </c>
      <c r="AK115" s="63"/>
      <c r="AL115" s="222" t="str">
        <f>IF(AK115="","",VLOOKUP(AK115,Functionality!$B$30:$C$32,2,FALSE))</f>
        <v/>
      </c>
      <c r="AM115" s="63"/>
      <c r="AN115" s="222" t="str">
        <f>IF(AM115="","",VLOOKUP(AM115,Functionality!$B$36:$C$38,2,FALSE))</f>
        <v/>
      </c>
      <c r="AO115" s="223" t="str">
        <f>IF(OR(AF115="",AG115="",AI115="",AK115="",AM115=""),"TBC",IF(OR(C115=Functionality!$H$3,(C115=Functionality!$I$3)),SUM(AF115*AH115*AJ115*AL115*AN115),"-"))</f>
        <v>TBC</v>
      </c>
      <c r="AP115" s="223" t="str">
        <f>IF(OR(AF115="",AG115="",AI115="",AK115="",AM115=""),"TBC",IF(OR(C115=Functionality!$H$4,(C115=Functionality!$I$4)),SUM(AF115*AH115*AJ115*AL115*AN115),"-"))</f>
        <v>TBC</v>
      </c>
      <c r="AQ115" s="223" t="str">
        <f>IF(OR(AF115="",AG115="",AI115="",AK115="",AM115=""),"TBC",IF(OR(C115=Functionality!$H$5,(C115=Functionality!$I$5)),SUM(AF115*AH115*AJ115*AL115*AN115),"-"))</f>
        <v>TBC</v>
      </c>
      <c r="AR115" s="63"/>
      <c r="AS115" s="222" t="str">
        <f>IF(AR115="","",VLOOKUP(AR115,Table14[],2,FALSE))</f>
        <v/>
      </c>
      <c r="AT115" s="63"/>
      <c r="AU115" s="222" t="str">
        <f>IF(AT115="","",VLOOKUP(AT115,Table16[],2,FALSE))</f>
        <v/>
      </c>
      <c r="AV115" s="63"/>
      <c r="AW115" s="71" t="str">
        <f>IF('Project Details'!$E$15=Functionality!$C$4,1,IF(AV115="","",VLOOKUP(AV115,Table15[],2,FALSE)))</f>
        <v/>
      </c>
      <c r="AX115" s="164" t="str">
        <f t="shared" si="31"/>
        <v>TBC</v>
      </c>
      <c r="AY115" s="164" t="str">
        <f t="shared" si="32"/>
        <v>TBC</v>
      </c>
      <c r="AZ115" s="164" t="str">
        <f t="shared" si="33"/>
        <v>TBC</v>
      </c>
      <c r="BA115" s="164" t="str">
        <f t="shared" si="28"/>
        <v>TBC</v>
      </c>
      <c r="BB115" s="164" t="str">
        <f t="shared" si="29"/>
        <v>TBC</v>
      </c>
      <c r="BC115" s="164" t="str">
        <f t="shared" si="30"/>
        <v>TBC</v>
      </c>
      <c r="BD115" s="175" t="s">
        <v>88</v>
      </c>
      <c r="BE115" s="175" t="s">
        <v>88</v>
      </c>
      <c r="BF115" s="175" t="s">
        <v>88</v>
      </c>
      <c r="BG115" s="164" t="str">
        <f>IF(OR(AX115="-"),"-",IF($AC115=Functionality!$K$4,AX115,IF($AC115=Functionality!$K$3,BA115,IF(AC115=Functionality!$K$5,BD115,"TBC"))))</f>
        <v>TBC</v>
      </c>
      <c r="BH115" s="164" t="str">
        <f>IF(OR(AY115="-"),"-",IF($AC115=Functionality!$K$4,AY115,IF($AC115=Functionality!$K$3,BB115,IF(AD115=Functionality!$K$5,BE115,"TBC"))))</f>
        <v>TBC</v>
      </c>
      <c r="BI115" s="164" t="str">
        <f>IF(OR(AZ115="-"),"-",IF($AC115=Functionality!$K$4,AZ115,IF($AC115=Functionality!$K$3,BC115,IF(AE115=Functionality!$K$5,BF115,"TBC"))))</f>
        <v>TBC</v>
      </c>
      <c r="BJ115" s="173"/>
      <c r="BK115" s="164" t="str">
        <f t="shared" si="19"/>
        <v>TBC</v>
      </c>
      <c r="BL115" s="164" t="str">
        <f t="shared" si="20"/>
        <v>TBC</v>
      </c>
      <c r="BM115" s="164" t="str">
        <f t="shared" si="21"/>
        <v>TBC</v>
      </c>
      <c r="BN115" s="176"/>
      <c r="BO115" s="164" t="str">
        <f t="shared" si="22"/>
        <v>TBC</v>
      </c>
      <c r="BP115" s="164" t="str">
        <f t="shared" si="23"/>
        <v>TBC</v>
      </c>
      <c r="BQ115" s="164" t="str">
        <f t="shared" si="24"/>
        <v>TBC</v>
      </c>
      <c r="BR115" s="67"/>
      <c r="BS115" s="91"/>
      <c r="BT115" s="9"/>
    </row>
    <row r="116" spans="2:72" ht="30" customHeight="1" x14ac:dyDescent="0.35">
      <c r="B116" s="89">
        <v>105</v>
      </c>
      <c r="C116" s="92"/>
      <c r="D116" s="92"/>
      <c r="E116" s="158"/>
      <c r="F116" s="159" t="str">
        <f t="shared" si="25"/>
        <v/>
      </c>
      <c r="G116" s="62" t="str">
        <f>IF(D116="","",VLOOKUP(D116,'Habitat Matrix'!$B$2:$D$261,2,FALSE))</f>
        <v/>
      </c>
      <c r="H116" s="71" t="str">
        <f>IF(G116="","",VLOOKUP(G116,Functionality!$B$11:$C$16,2,FALSE))</f>
        <v/>
      </c>
      <c r="I116" s="63"/>
      <c r="J116" s="222" t="str">
        <f>IF(I116="","",IF(OR(C116=Functionality!$I$5,'Unit Calculation'!C116=Functionality!$H$5),VLOOKUP(I116,Functionality!$E$20:$F$26,2,FALSE),VLOOKUP(I116,Functionality!$B$20:$C$26,2,FALSE)))</f>
        <v/>
      </c>
      <c r="K116" s="63"/>
      <c r="L116" s="222" t="str">
        <f>IF(K116="","",VLOOKUP(K116,Functionality!$B$30:$C$32,2,FALSE))</f>
        <v/>
      </c>
      <c r="M116" s="63"/>
      <c r="N116" s="71" t="str">
        <f>IF(M116="","",VLOOKUP(M116,Functionality!$B$36:$C$38,2,FALSE))</f>
        <v/>
      </c>
      <c r="O116" s="164" t="str">
        <f>IF(OR(F116="",G116="",I116="",K116="",M116=""),"TBC",IF(OR(C116=Functionality!$H$3,(C116=Functionality!$I$3)),SUM(F116*H116*J116*L116*N116),"-"))</f>
        <v>TBC</v>
      </c>
      <c r="P116" s="164" t="str">
        <f>IF(OR(F116="",G116="",I116="",K116="",M116=""),"TBC",IF(OR(C116=Functionality!$H$4,(C116=Functionality!$I$4)),SUM(F116*H116*J116*L116*N116),"-"))</f>
        <v>TBC</v>
      </c>
      <c r="Q116" s="164" t="str">
        <f>IF(OR(F116="",G116="",I116="",K116="",M116=""),"TBC",IF(OR(C116=Functionality!$H$5,(C116=Functionality!$I$5)),SUM(F116*H116*J116*L116*N116),"-"))</f>
        <v>TBC</v>
      </c>
      <c r="R116" s="67"/>
      <c r="S116" s="158"/>
      <c r="T116" s="159" t="str">
        <f t="shared" si="26"/>
        <v/>
      </c>
      <c r="U116" s="164" t="str">
        <f t="shared" si="18"/>
        <v>TBC</v>
      </c>
      <c r="V116" s="164" t="str">
        <f>IF(O116="TBC","TBC",IF(T116="","TBC",IF(OR(C116=Functionality!$H$3,(C116=Functionality!$I$3)),SUM(T116*H116*J116*L116*N116),"-")))</f>
        <v>TBC</v>
      </c>
      <c r="W116" s="164" t="str">
        <f>IF(O116="TBC","TBC",IF(T116="","TBC",IF(OR(C116=Functionality!$H$3,(C116=Functionality!$I$3)),SUM(U116*H116*J116*L116*N116),"-")))</f>
        <v>TBC</v>
      </c>
      <c r="X116" s="164" t="str">
        <f>IF(P116="TBC","TBC",IF(T116="","TBC",IF(OR(C116=Functionality!$H$4,(C116=Functionality!$I$4)),SUM(T116*H116*J116*L116*N116),"-")))</f>
        <v>TBC</v>
      </c>
      <c r="Y116" s="164" t="str">
        <f>IF(P116="TBC","TBC",IF(T116="","TBC",IF(OR(C116=Functionality!$H$4,(C116=Functionality!$I$4)),SUM(U116*H116*J116*L116*N116),"-")))</f>
        <v>TBC</v>
      </c>
      <c r="Z116" s="164" t="str">
        <f>IF(Q116="TBC","TBC",IF(T116="","TBC",IF(OR(C116=Functionality!$H$5,(C116=Functionality!$I$5)),SUM(T116*H116*J116*L116*N116),"-")))</f>
        <v>TBC</v>
      </c>
      <c r="AA116" s="164" t="str">
        <f>IF(Q116="TBC","TBC",IF(T116="","TBC",IF(OR(C116=Functionality!$H$5,(C116=Functionality!$I$5)),SUM(U116*H116*J116*L116*N116),"-")))</f>
        <v>TBC</v>
      </c>
      <c r="AB116" s="67"/>
      <c r="AC116" s="92"/>
      <c r="AD116" s="92"/>
      <c r="AE116" s="158"/>
      <c r="AF116" s="159" t="str">
        <f t="shared" si="27"/>
        <v/>
      </c>
      <c r="AG116" s="62" t="str">
        <f>IF(AD116="","",VLOOKUP(AD116,'Habitat Matrix'!$B$2:$D$261,2,FALSE))</f>
        <v/>
      </c>
      <c r="AH116" s="71" t="str">
        <f>IF(AG116="","",VLOOKUP(AG116,Functionality!$B$11:$C$16,2,FALSE))</f>
        <v/>
      </c>
      <c r="AI116" s="63"/>
      <c r="AJ116" s="222" t="str">
        <f>IF(AI116="","",IF(OR(C116=Functionality!$I$5,'Unit Calculation'!C116=Functionality!$H$5),VLOOKUP(AI116,Functionality!$E$20:$F$26,2,FALSE),VLOOKUP(AI116,Functionality!$B$20:$C$26,2,FALSE)))</f>
        <v/>
      </c>
      <c r="AK116" s="63"/>
      <c r="AL116" s="222" t="str">
        <f>IF(AK116="","",VLOOKUP(AK116,Functionality!$B$30:$C$32,2,FALSE))</f>
        <v/>
      </c>
      <c r="AM116" s="63"/>
      <c r="AN116" s="222" t="str">
        <f>IF(AM116="","",VLOOKUP(AM116,Functionality!$B$36:$C$38,2,FALSE))</f>
        <v/>
      </c>
      <c r="AO116" s="223" t="str">
        <f>IF(OR(AF116="",AG116="",AI116="",AK116="",AM116=""),"TBC",IF(OR(C116=Functionality!$H$3,(C116=Functionality!$I$3)),SUM(AF116*AH116*AJ116*AL116*AN116),"-"))</f>
        <v>TBC</v>
      </c>
      <c r="AP116" s="223" t="str">
        <f>IF(OR(AF116="",AG116="",AI116="",AK116="",AM116=""),"TBC",IF(OR(C116=Functionality!$H$4,(C116=Functionality!$I$4)),SUM(AF116*AH116*AJ116*AL116*AN116),"-"))</f>
        <v>TBC</v>
      </c>
      <c r="AQ116" s="223" t="str">
        <f>IF(OR(AF116="",AG116="",AI116="",AK116="",AM116=""),"TBC",IF(OR(C116=Functionality!$H$5,(C116=Functionality!$I$5)),SUM(AF116*AH116*AJ116*AL116*AN116),"-"))</f>
        <v>TBC</v>
      </c>
      <c r="AR116" s="63"/>
      <c r="AS116" s="222" t="str">
        <f>IF(AR116="","",VLOOKUP(AR116,Table14[],2,FALSE))</f>
        <v/>
      </c>
      <c r="AT116" s="63"/>
      <c r="AU116" s="222" t="str">
        <f>IF(AT116="","",VLOOKUP(AT116,Table16[],2,FALSE))</f>
        <v/>
      </c>
      <c r="AV116" s="63"/>
      <c r="AW116" s="71" t="str">
        <f>IF('Project Details'!$E$15=Functionality!$C$4,1,IF(AV116="","",VLOOKUP(AV116,Table15[],2,FALSE)))</f>
        <v/>
      </c>
      <c r="AX116" s="164" t="str">
        <f t="shared" si="31"/>
        <v>TBC</v>
      </c>
      <c r="AY116" s="164" t="str">
        <f t="shared" si="32"/>
        <v>TBC</v>
      </c>
      <c r="AZ116" s="164" t="str">
        <f t="shared" si="33"/>
        <v>TBC</v>
      </c>
      <c r="BA116" s="164" t="str">
        <f t="shared" si="28"/>
        <v>TBC</v>
      </c>
      <c r="BB116" s="164" t="str">
        <f t="shared" si="29"/>
        <v>TBC</v>
      </c>
      <c r="BC116" s="164" t="str">
        <f t="shared" si="30"/>
        <v>TBC</v>
      </c>
      <c r="BD116" s="175" t="s">
        <v>88</v>
      </c>
      <c r="BE116" s="175" t="s">
        <v>88</v>
      </c>
      <c r="BF116" s="175" t="s">
        <v>88</v>
      </c>
      <c r="BG116" s="164" t="str">
        <f>IF(OR(AX116="-"),"-",IF($AC116=Functionality!$K$4,AX116,IF($AC116=Functionality!$K$3,BA116,IF(AC116=Functionality!$K$5,BD116,"TBC"))))</f>
        <v>TBC</v>
      </c>
      <c r="BH116" s="164" t="str">
        <f>IF(OR(AY116="-"),"-",IF($AC116=Functionality!$K$4,AY116,IF($AC116=Functionality!$K$3,BB116,IF(AD116=Functionality!$K$5,BE116,"TBC"))))</f>
        <v>TBC</v>
      </c>
      <c r="BI116" s="164" t="str">
        <f>IF(OR(AZ116="-"),"-",IF($AC116=Functionality!$K$4,AZ116,IF($AC116=Functionality!$K$3,BC116,IF(AE116=Functionality!$K$5,BF116,"TBC"))))</f>
        <v>TBC</v>
      </c>
      <c r="BJ116" s="173"/>
      <c r="BK116" s="164" t="str">
        <f t="shared" si="19"/>
        <v>TBC</v>
      </c>
      <c r="BL116" s="164" t="str">
        <f t="shared" si="20"/>
        <v>TBC</v>
      </c>
      <c r="BM116" s="164" t="str">
        <f t="shared" si="21"/>
        <v>TBC</v>
      </c>
      <c r="BN116" s="176"/>
      <c r="BO116" s="164" t="str">
        <f t="shared" si="22"/>
        <v>TBC</v>
      </c>
      <c r="BP116" s="164" t="str">
        <f t="shared" si="23"/>
        <v>TBC</v>
      </c>
      <c r="BQ116" s="164" t="str">
        <f t="shared" si="24"/>
        <v>TBC</v>
      </c>
      <c r="BR116" s="67"/>
      <c r="BS116" s="91"/>
      <c r="BT116" s="9"/>
    </row>
    <row r="117" spans="2:72" ht="30" customHeight="1" x14ac:dyDescent="0.35">
      <c r="B117" s="89">
        <v>106</v>
      </c>
      <c r="C117" s="92"/>
      <c r="D117" s="92"/>
      <c r="E117" s="158"/>
      <c r="F117" s="159" t="str">
        <f t="shared" si="25"/>
        <v/>
      </c>
      <c r="G117" s="62" t="str">
        <f>IF(D117="","",VLOOKUP(D117,'Habitat Matrix'!$B$2:$D$261,2,FALSE))</f>
        <v/>
      </c>
      <c r="H117" s="71" t="str">
        <f>IF(G117="","",VLOOKUP(G117,Functionality!$B$11:$C$16,2,FALSE))</f>
        <v/>
      </c>
      <c r="I117" s="63"/>
      <c r="J117" s="222" t="str">
        <f>IF(I117="","",IF(OR(C117=Functionality!$I$5,'Unit Calculation'!C117=Functionality!$H$5),VLOOKUP(I117,Functionality!$E$20:$F$26,2,FALSE),VLOOKUP(I117,Functionality!$B$20:$C$26,2,FALSE)))</f>
        <v/>
      </c>
      <c r="K117" s="63"/>
      <c r="L117" s="222" t="str">
        <f>IF(K117="","",VLOOKUP(K117,Functionality!$B$30:$C$32,2,FALSE))</f>
        <v/>
      </c>
      <c r="M117" s="63"/>
      <c r="N117" s="71" t="str">
        <f>IF(M117="","",VLOOKUP(M117,Functionality!$B$36:$C$38,2,FALSE))</f>
        <v/>
      </c>
      <c r="O117" s="164" t="str">
        <f>IF(OR(F117="",G117="",I117="",K117="",M117=""),"TBC",IF(OR(C117=Functionality!$H$3,(C117=Functionality!$I$3)),SUM(F117*H117*J117*L117*N117),"-"))</f>
        <v>TBC</v>
      </c>
      <c r="P117" s="164" t="str">
        <f>IF(OR(F117="",G117="",I117="",K117="",M117=""),"TBC",IF(OR(C117=Functionality!$H$4,(C117=Functionality!$I$4)),SUM(F117*H117*J117*L117*N117),"-"))</f>
        <v>TBC</v>
      </c>
      <c r="Q117" s="164" t="str">
        <f>IF(OR(F117="",G117="",I117="",K117="",M117=""),"TBC",IF(OR(C117=Functionality!$H$5,(C117=Functionality!$I$5)),SUM(F117*H117*J117*L117*N117),"-"))</f>
        <v>TBC</v>
      </c>
      <c r="R117" s="67"/>
      <c r="S117" s="158"/>
      <c r="T117" s="159" t="str">
        <f t="shared" si="26"/>
        <v/>
      </c>
      <c r="U117" s="164" t="str">
        <f t="shared" si="18"/>
        <v>TBC</v>
      </c>
      <c r="V117" s="164" t="str">
        <f>IF(O117="TBC","TBC",IF(T117="","TBC",IF(OR(C117=Functionality!$H$3,(C117=Functionality!$I$3)),SUM(T117*H117*J117*L117*N117),"-")))</f>
        <v>TBC</v>
      </c>
      <c r="W117" s="164" t="str">
        <f>IF(O117="TBC","TBC",IF(T117="","TBC",IF(OR(C117=Functionality!$H$3,(C117=Functionality!$I$3)),SUM(U117*H117*J117*L117*N117),"-")))</f>
        <v>TBC</v>
      </c>
      <c r="X117" s="164" t="str">
        <f>IF(P117="TBC","TBC",IF(T117="","TBC",IF(OR(C117=Functionality!$H$4,(C117=Functionality!$I$4)),SUM(T117*H117*J117*L117*N117),"-")))</f>
        <v>TBC</v>
      </c>
      <c r="Y117" s="164" t="str">
        <f>IF(P117="TBC","TBC",IF(T117="","TBC",IF(OR(C117=Functionality!$H$4,(C117=Functionality!$I$4)),SUM(U117*H117*J117*L117*N117),"-")))</f>
        <v>TBC</v>
      </c>
      <c r="Z117" s="164" t="str">
        <f>IF(Q117="TBC","TBC",IF(T117="","TBC",IF(OR(C117=Functionality!$H$5,(C117=Functionality!$I$5)),SUM(T117*H117*J117*L117*N117),"-")))</f>
        <v>TBC</v>
      </c>
      <c r="AA117" s="164" t="str">
        <f>IF(Q117="TBC","TBC",IF(T117="","TBC",IF(OR(C117=Functionality!$H$5,(C117=Functionality!$I$5)),SUM(U117*H117*J117*L117*N117),"-")))</f>
        <v>TBC</v>
      </c>
      <c r="AB117" s="67"/>
      <c r="AC117" s="92"/>
      <c r="AD117" s="92"/>
      <c r="AE117" s="158"/>
      <c r="AF117" s="159" t="str">
        <f t="shared" si="27"/>
        <v/>
      </c>
      <c r="AG117" s="62" t="str">
        <f>IF(AD117="","",VLOOKUP(AD117,'Habitat Matrix'!$B$2:$D$261,2,FALSE))</f>
        <v/>
      </c>
      <c r="AH117" s="71" t="str">
        <f>IF(AG117="","",VLOOKUP(AG117,Functionality!$B$11:$C$16,2,FALSE))</f>
        <v/>
      </c>
      <c r="AI117" s="63"/>
      <c r="AJ117" s="222" t="str">
        <f>IF(AI117="","",IF(OR(C117=Functionality!$I$5,'Unit Calculation'!C117=Functionality!$H$5),VLOOKUP(AI117,Functionality!$E$20:$F$26,2,FALSE),VLOOKUP(AI117,Functionality!$B$20:$C$26,2,FALSE)))</f>
        <v/>
      </c>
      <c r="AK117" s="63"/>
      <c r="AL117" s="222" t="str">
        <f>IF(AK117="","",VLOOKUP(AK117,Functionality!$B$30:$C$32,2,FALSE))</f>
        <v/>
      </c>
      <c r="AM117" s="63"/>
      <c r="AN117" s="222" t="str">
        <f>IF(AM117="","",VLOOKUP(AM117,Functionality!$B$36:$C$38,2,FALSE))</f>
        <v/>
      </c>
      <c r="AO117" s="223" t="str">
        <f>IF(OR(AF117="",AG117="",AI117="",AK117="",AM117=""),"TBC",IF(OR(C117=Functionality!$H$3,(C117=Functionality!$I$3)),SUM(AF117*AH117*AJ117*AL117*AN117),"-"))</f>
        <v>TBC</v>
      </c>
      <c r="AP117" s="223" t="str">
        <f>IF(OR(AF117="",AG117="",AI117="",AK117="",AM117=""),"TBC",IF(OR(C117=Functionality!$H$4,(C117=Functionality!$I$4)),SUM(AF117*AH117*AJ117*AL117*AN117),"-"))</f>
        <v>TBC</v>
      </c>
      <c r="AQ117" s="223" t="str">
        <f>IF(OR(AF117="",AG117="",AI117="",AK117="",AM117=""),"TBC",IF(OR(C117=Functionality!$H$5,(C117=Functionality!$I$5)),SUM(AF117*AH117*AJ117*AL117*AN117),"-"))</f>
        <v>TBC</v>
      </c>
      <c r="AR117" s="63"/>
      <c r="AS117" s="222" t="str">
        <f>IF(AR117="","",VLOOKUP(AR117,Table14[],2,FALSE))</f>
        <v/>
      </c>
      <c r="AT117" s="63"/>
      <c r="AU117" s="222" t="str">
        <f>IF(AT117="","",VLOOKUP(AT117,Table16[],2,FALSE))</f>
        <v/>
      </c>
      <c r="AV117" s="63"/>
      <c r="AW117" s="71" t="str">
        <f>IF('Project Details'!$E$15=Functionality!$C$4,1,IF(AV117="","",VLOOKUP(AV117,Table15[],2,FALSE)))</f>
        <v/>
      </c>
      <c r="AX117" s="164" t="str">
        <f t="shared" si="31"/>
        <v>TBC</v>
      </c>
      <c r="AY117" s="164" t="str">
        <f t="shared" si="32"/>
        <v>TBC</v>
      </c>
      <c r="AZ117" s="164" t="str">
        <f t="shared" si="33"/>
        <v>TBC</v>
      </c>
      <c r="BA117" s="164" t="str">
        <f t="shared" si="28"/>
        <v>TBC</v>
      </c>
      <c r="BB117" s="164" t="str">
        <f t="shared" si="29"/>
        <v>TBC</v>
      </c>
      <c r="BC117" s="164" t="str">
        <f t="shared" si="30"/>
        <v>TBC</v>
      </c>
      <c r="BD117" s="175" t="s">
        <v>88</v>
      </c>
      <c r="BE117" s="175" t="s">
        <v>88</v>
      </c>
      <c r="BF117" s="175" t="s">
        <v>88</v>
      </c>
      <c r="BG117" s="164" t="str">
        <f>IF(OR(AX117="-"),"-",IF($AC117=Functionality!$K$4,AX117,IF($AC117=Functionality!$K$3,BA117,IF(AC117=Functionality!$K$5,BD117,"TBC"))))</f>
        <v>TBC</v>
      </c>
      <c r="BH117" s="164" t="str">
        <f>IF(OR(AY117="-"),"-",IF($AC117=Functionality!$K$4,AY117,IF($AC117=Functionality!$K$3,BB117,IF(AD117=Functionality!$K$5,BE117,"TBC"))))</f>
        <v>TBC</v>
      </c>
      <c r="BI117" s="164" t="str">
        <f>IF(OR(AZ117="-"),"-",IF($AC117=Functionality!$K$4,AZ117,IF($AC117=Functionality!$K$3,BC117,IF(AE117=Functionality!$K$5,BF117,"TBC"))))</f>
        <v>TBC</v>
      </c>
      <c r="BJ117" s="173"/>
      <c r="BK117" s="164" t="str">
        <f t="shared" si="19"/>
        <v>TBC</v>
      </c>
      <c r="BL117" s="164" t="str">
        <f t="shared" si="20"/>
        <v>TBC</v>
      </c>
      <c r="BM117" s="164" t="str">
        <f t="shared" si="21"/>
        <v>TBC</v>
      </c>
      <c r="BN117" s="176"/>
      <c r="BO117" s="164" t="str">
        <f t="shared" si="22"/>
        <v>TBC</v>
      </c>
      <c r="BP117" s="164" t="str">
        <f t="shared" si="23"/>
        <v>TBC</v>
      </c>
      <c r="BQ117" s="164" t="str">
        <f t="shared" si="24"/>
        <v>TBC</v>
      </c>
      <c r="BR117" s="67"/>
      <c r="BS117" s="91"/>
      <c r="BT117" s="9"/>
    </row>
    <row r="118" spans="2:72" ht="30" customHeight="1" x14ac:dyDescent="0.35">
      <c r="B118" s="89">
        <v>107</v>
      </c>
      <c r="C118" s="92"/>
      <c r="D118" s="92"/>
      <c r="E118" s="158"/>
      <c r="F118" s="159" t="str">
        <f t="shared" si="25"/>
        <v/>
      </c>
      <c r="G118" s="62" t="str">
        <f>IF(D118="","",VLOOKUP(D118,'Habitat Matrix'!$B$2:$D$261,2,FALSE))</f>
        <v/>
      </c>
      <c r="H118" s="71" t="str">
        <f>IF(G118="","",VLOOKUP(G118,Functionality!$B$11:$C$16,2,FALSE))</f>
        <v/>
      </c>
      <c r="I118" s="63"/>
      <c r="J118" s="222" t="str">
        <f>IF(I118="","",IF(OR(C118=Functionality!$I$5,'Unit Calculation'!C118=Functionality!$H$5),VLOOKUP(I118,Functionality!$E$20:$F$26,2,FALSE),VLOOKUP(I118,Functionality!$B$20:$C$26,2,FALSE)))</f>
        <v/>
      </c>
      <c r="K118" s="63"/>
      <c r="L118" s="222" t="str">
        <f>IF(K118="","",VLOOKUP(K118,Functionality!$B$30:$C$32,2,FALSE))</f>
        <v/>
      </c>
      <c r="M118" s="63"/>
      <c r="N118" s="71" t="str">
        <f>IF(M118="","",VLOOKUP(M118,Functionality!$B$36:$C$38,2,FALSE))</f>
        <v/>
      </c>
      <c r="O118" s="164" t="str">
        <f>IF(OR(F118="",G118="",I118="",K118="",M118=""),"TBC",IF(OR(C118=Functionality!$H$3,(C118=Functionality!$I$3)),SUM(F118*H118*J118*L118*N118),"-"))</f>
        <v>TBC</v>
      </c>
      <c r="P118" s="164" t="str">
        <f>IF(OR(F118="",G118="",I118="",K118="",M118=""),"TBC",IF(OR(C118=Functionality!$H$4,(C118=Functionality!$I$4)),SUM(F118*H118*J118*L118*N118),"-"))</f>
        <v>TBC</v>
      </c>
      <c r="Q118" s="164" t="str">
        <f>IF(OR(F118="",G118="",I118="",K118="",M118=""),"TBC",IF(OR(C118=Functionality!$H$5,(C118=Functionality!$I$5)),SUM(F118*H118*J118*L118*N118),"-"))</f>
        <v>TBC</v>
      </c>
      <c r="R118" s="67"/>
      <c r="S118" s="158"/>
      <c r="T118" s="159" t="str">
        <f t="shared" si="26"/>
        <v/>
      </c>
      <c r="U118" s="164" t="str">
        <f t="shared" si="18"/>
        <v>TBC</v>
      </c>
      <c r="V118" s="164" t="str">
        <f>IF(O118="TBC","TBC",IF(T118="","TBC",IF(OR(C118=Functionality!$H$3,(C118=Functionality!$I$3)),SUM(T118*H118*J118*L118*N118),"-")))</f>
        <v>TBC</v>
      </c>
      <c r="W118" s="164" t="str">
        <f>IF(O118="TBC","TBC",IF(T118="","TBC",IF(OR(C118=Functionality!$H$3,(C118=Functionality!$I$3)),SUM(U118*H118*J118*L118*N118),"-")))</f>
        <v>TBC</v>
      </c>
      <c r="X118" s="164" t="str">
        <f>IF(P118="TBC","TBC",IF(T118="","TBC",IF(OR(C118=Functionality!$H$4,(C118=Functionality!$I$4)),SUM(T118*H118*J118*L118*N118),"-")))</f>
        <v>TBC</v>
      </c>
      <c r="Y118" s="164" t="str">
        <f>IF(P118="TBC","TBC",IF(T118="","TBC",IF(OR(C118=Functionality!$H$4,(C118=Functionality!$I$4)),SUM(U118*H118*J118*L118*N118),"-")))</f>
        <v>TBC</v>
      </c>
      <c r="Z118" s="164" t="str">
        <f>IF(Q118="TBC","TBC",IF(T118="","TBC",IF(OR(C118=Functionality!$H$5,(C118=Functionality!$I$5)),SUM(T118*H118*J118*L118*N118),"-")))</f>
        <v>TBC</v>
      </c>
      <c r="AA118" s="164" t="str">
        <f>IF(Q118="TBC","TBC",IF(T118="","TBC",IF(OR(C118=Functionality!$H$5,(C118=Functionality!$I$5)),SUM(U118*H118*J118*L118*N118),"-")))</f>
        <v>TBC</v>
      </c>
      <c r="AB118" s="67"/>
      <c r="AC118" s="92"/>
      <c r="AD118" s="92"/>
      <c r="AE118" s="158"/>
      <c r="AF118" s="159" t="str">
        <f t="shared" si="27"/>
        <v/>
      </c>
      <c r="AG118" s="62" t="str">
        <f>IF(AD118="","",VLOOKUP(AD118,'Habitat Matrix'!$B$2:$D$261,2,FALSE))</f>
        <v/>
      </c>
      <c r="AH118" s="71" t="str">
        <f>IF(AG118="","",VLOOKUP(AG118,Functionality!$B$11:$C$16,2,FALSE))</f>
        <v/>
      </c>
      <c r="AI118" s="63"/>
      <c r="AJ118" s="222" t="str">
        <f>IF(AI118="","",IF(OR(C118=Functionality!$I$5,'Unit Calculation'!C118=Functionality!$H$5),VLOOKUP(AI118,Functionality!$E$20:$F$26,2,FALSE),VLOOKUP(AI118,Functionality!$B$20:$C$26,2,FALSE)))</f>
        <v/>
      </c>
      <c r="AK118" s="63"/>
      <c r="AL118" s="222" t="str">
        <f>IF(AK118="","",VLOOKUP(AK118,Functionality!$B$30:$C$32,2,FALSE))</f>
        <v/>
      </c>
      <c r="AM118" s="63"/>
      <c r="AN118" s="222" t="str">
        <f>IF(AM118="","",VLOOKUP(AM118,Functionality!$B$36:$C$38,2,FALSE))</f>
        <v/>
      </c>
      <c r="AO118" s="223" t="str">
        <f>IF(OR(AF118="",AG118="",AI118="",AK118="",AM118=""),"TBC",IF(OR(C118=Functionality!$H$3,(C118=Functionality!$I$3)),SUM(AF118*AH118*AJ118*AL118*AN118),"-"))</f>
        <v>TBC</v>
      </c>
      <c r="AP118" s="223" t="str">
        <f>IF(OR(AF118="",AG118="",AI118="",AK118="",AM118=""),"TBC",IF(OR(C118=Functionality!$H$4,(C118=Functionality!$I$4)),SUM(AF118*AH118*AJ118*AL118*AN118),"-"))</f>
        <v>TBC</v>
      </c>
      <c r="AQ118" s="223" t="str">
        <f>IF(OR(AF118="",AG118="",AI118="",AK118="",AM118=""),"TBC",IF(OR(C118=Functionality!$H$5,(C118=Functionality!$I$5)),SUM(AF118*AH118*AJ118*AL118*AN118),"-"))</f>
        <v>TBC</v>
      </c>
      <c r="AR118" s="63"/>
      <c r="AS118" s="222" t="str">
        <f>IF(AR118="","",VLOOKUP(AR118,Table14[],2,FALSE))</f>
        <v/>
      </c>
      <c r="AT118" s="63"/>
      <c r="AU118" s="222" t="str">
        <f>IF(AT118="","",VLOOKUP(AT118,Table16[],2,FALSE))</f>
        <v/>
      </c>
      <c r="AV118" s="63"/>
      <c r="AW118" s="71" t="str">
        <f>IF('Project Details'!$E$15=Functionality!$C$4,1,IF(AV118="","",VLOOKUP(AV118,Table15[],2,FALSE)))</f>
        <v/>
      </c>
      <c r="AX118" s="164" t="str">
        <f t="shared" si="31"/>
        <v>TBC</v>
      </c>
      <c r="AY118" s="164" t="str">
        <f t="shared" si="32"/>
        <v>TBC</v>
      </c>
      <c r="AZ118" s="164" t="str">
        <f t="shared" si="33"/>
        <v>TBC</v>
      </c>
      <c r="BA118" s="164" t="str">
        <f t="shared" si="28"/>
        <v>TBC</v>
      </c>
      <c r="BB118" s="164" t="str">
        <f t="shared" si="29"/>
        <v>TBC</v>
      </c>
      <c r="BC118" s="164" t="str">
        <f t="shared" si="30"/>
        <v>TBC</v>
      </c>
      <c r="BD118" s="175" t="s">
        <v>88</v>
      </c>
      <c r="BE118" s="175" t="s">
        <v>88</v>
      </c>
      <c r="BF118" s="175" t="s">
        <v>88</v>
      </c>
      <c r="BG118" s="164" t="str">
        <f>IF(OR(AX118="-"),"-",IF($AC118=Functionality!$K$4,AX118,IF($AC118=Functionality!$K$3,BA118,IF(AC118=Functionality!$K$5,BD118,"TBC"))))</f>
        <v>TBC</v>
      </c>
      <c r="BH118" s="164" t="str">
        <f>IF(OR(AY118="-"),"-",IF($AC118=Functionality!$K$4,AY118,IF($AC118=Functionality!$K$3,BB118,IF(AD118=Functionality!$K$5,BE118,"TBC"))))</f>
        <v>TBC</v>
      </c>
      <c r="BI118" s="164" t="str">
        <f>IF(OR(AZ118="-"),"-",IF($AC118=Functionality!$K$4,AZ118,IF($AC118=Functionality!$K$3,BC118,IF(AE118=Functionality!$K$5,BF118,"TBC"))))</f>
        <v>TBC</v>
      </c>
      <c r="BJ118" s="173"/>
      <c r="BK118" s="164" t="str">
        <f t="shared" si="19"/>
        <v>TBC</v>
      </c>
      <c r="BL118" s="164" t="str">
        <f t="shared" si="20"/>
        <v>TBC</v>
      </c>
      <c r="BM118" s="164" t="str">
        <f t="shared" si="21"/>
        <v>TBC</v>
      </c>
      <c r="BN118" s="176"/>
      <c r="BO118" s="164" t="str">
        <f t="shared" si="22"/>
        <v>TBC</v>
      </c>
      <c r="BP118" s="164" t="str">
        <f t="shared" si="23"/>
        <v>TBC</v>
      </c>
      <c r="BQ118" s="164" t="str">
        <f t="shared" si="24"/>
        <v>TBC</v>
      </c>
      <c r="BR118" s="67"/>
      <c r="BS118" s="91"/>
      <c r="BT118" s="9"/>
    </row>
    <row r="119" spans="2:72" ht="30" customHeight="1" x14ac:dyDescent="0.35">
      <c r="B119" s="89">
        <v>108</v>
      </c>
      <c r="C119" s="92"/>
      <c r="D119" s="92"/>
      <c r="E119" s="158"/>
      <c r="F119" s="159" t="str">
        <f t="shared" si="25"/>
        <v/>
      </c>
      <c r="G119" s="62" t="str">
        <f>IF(D119="","",VLOOKUP(D119,'Habitat Matrix'!$B$2:$D$261,2,FALSE))</f>
        <v/>
      </c>
      <c r="H119" s="71" t="str">
        <f>IF(G119="","",VLOOKUP(G119,Functionality!$B$11:$C$16,2,FALSE))</f>
        <v/>
      </c>
      <c r="I119" s="63"/>
      <c r="J119" s="222" t="str">
        <f>IF(I119="","",IF(OR(C119=Functionality!$I$5,'Unit Calculation'!C119=Functionality!$H$5),VLOOKUP(I119,Functionality!$E$20:$F$26,2,FALSE),VLOOKUP(I119,Functionality!$B$20:$C$26,2,FALSE)))</f>
        <v/>
      </c>
      <c r="K119" s="63"/>
      <c r="L119" s="222" t="str">
        <f>IF(K119="","",VLOOKUP(K119,Functionality!$B$30:$C$32,2,FALSE))</f>
        <v/>
      </c>
      <c r="M119" s="63"/>
      <c r="N119" s="71" t="str">
        <f>IF(M119="","",VLOOKUP(M119,Functionality!$B$36:$C$38,2,FALSE))</f>
        <v/>
      </c>
      <c r="O119" s="164" t="str">
        <f>IF(OR(F119="",G119="",I119="",K119="",M119=""),"TBC",IF(OR(C119=Functionality!$H$3,(C119=Functionality!$I$3)),SUM(F119*H119*J119*L119*N119),"-"))</f>
        <v>TBC</v>
      </c>
      <c r="P119" s="164" t="str">
        <f>IF(OR(F119="",G119="",I119="",K119="",M119=""),"TBC",IF(OR(C119=Functionality!$H$4,(C119=Functionality!$I$4)),SUM(F119*H119*J119*L119*N119),"-"))</f>
        <v>TBC</v>
      </c>
      <c r="Q119" s="164" t="str">
        <f>IF(OR(F119="",G119="",I119="",K119="",M119=""),"TBC",IF(OR(C119=Functionality!$H$5,(C119=Functionality!$I$5)),SUM(F119*H119*J119*L119*N119),"-"))</f>
        <v>TBC</v>
      </c>
      <c r="R119" s="67"/>
      <c r="S119" s="158"/>
      <c r="T119" s="159" t="str">
        <f t="shared" si="26"/>
        <v/>
      </c>
      <c r="U119" s="164" t="str">
        <f t="shared" si="18"/>
        <v>TBC</v>
      </c>
      <c r="V119" s="164" t="str">
        <f>IF(O119="TBC","TBC",IF(T119="","TBC",IF(OR(C119=Functionality!$H$3,(C119=Functionality!$I$3)),SUM(T119*H119*J119*L119*N119),"-")))</f>
        <v>TBC</v>
      </c>
      <c r="W119" s="164" t="str">
        <f>IF(O119="TBC","TBC",IF(T119="","TBC",IF(OR(C119=Functionality!$H$3,(C119=Functionality!$I$3)),SUM(U119*H119*J119*L119*N119),"-")))</f>
        <v>TBC</v>
      </c>
      <c r="X119" s="164" t="str">
        <f>IF(P119="TBC","TBC",IF(T119="","TBC",IF(OR(C119=Functionality!$H$4,(C119=Functionality!$I$4)),SUM(T119*H119*J119*L119*N119),"-")))</f>
        <v>TBC</v>
      </c>
      <c r="Y119" s="164" t="str">
        <f>IF(P119="TBC","TBC",IF(T119="","TBC",IF(OR(C119=Functionality!$H$4,(C119=Functionality!$I$4)),SUM(U119*H119*J119*L119*N119),"-")))</f>
        <v>TBC</v>
      </c>
      <c r="Z119" s="164" t="str">
        <f>IF(Q119="TBC","TBC",IF(T119="","TBC",IF(OR(C119=Functionality!$H$5,(C119=Functionality!$I$5)),SUM(T119*H119*J119*L119*N119),"-")))</f>
        <v>TBC</v>
      </c>
      <c r="AA119" s="164" t="str">
        <f>IF(Q119="TBC","TBC",IF(T119="","TBC",IF(OR(C119=Functionality!$H$5,(C119=Functionality!$I$5)),SUM(U119*H119*J119*L119*N119),"-")))</f>
        <v>TBC</v>
      </c>
      <c r="AB119" s="67"/>
      <c r="AC119" s="92"/>
      <c r="AD119" s="92"/>
      <c r="AE119" s="158"/>
      <c r="AF119" s="159" t="str">
        <f t="shared" si="27"/>
        <v/>
      </c>
      <c r="AG119" s="62" t="str">
        <f>IF(AD119="","",VLOOKUP(AD119,'Habitat Matrix'!$B$2:$D$261,2,FALSE))</f>
        <v/>
      </c>
      <c r="AH119" s="71" t="str">
        <f>IF(AG119="","",VLOOKUP(AG119,Functionality!$B$11:$C$16,2,FALSE))</f>
        <v/>
      </c>
      <c r="AI119" s="63"/>
      <c r="AJ119" s="222" t="str">
        <f>IF(AI119="","",IF(OR(C119=Functionality!$I$5,'Unit Calculation'!C119=Functionality!$H$5),VLOOKUP(AI119,Functionality!$E$20:$F$26,2,FALSE),VLOOKUP(AI119,Functionality!$B$20:$C$26,2,FALSE)))</f>
        <v/>
      </c>
      <c r="AK119" s="63"/>
      <c r="AL119" s="222" t="str">
        <f>IF(AK119="","",VLOOKUP(AK119,Functionality!$B$30:$C$32,2,FALSE))</f>
        <v/>
      </c>
      <c r="AM119" s="63"/>
      <c r="AN119" s="222" t="str">
        <f>IF(AM119="","",VLOOKUP(AM119,Functionality!$B$36:$C$38,2,FALSE))</f>
        <v/>
      </c>
      <c r="AO119" s="223" t="str">
        <f>IF(OR(AF119="",AG119="",AI119="",AK119="",AM119=""),"TBC",IF(OR(C119=Functionality!$H$3,(C119=Functionality!$I$3)),SUM(AF119*AH119*AJ119*AL119*AN119),"-"))</f>
        <v>TBC</v>
      </c>
      <c r="AP119" s="223" t="str">
        <f>IF(OR(AF119="",AG119="",AI119="",AK119="",AM119=""),"TBC",IF(OR(C119=Functionality!$H$4,(C119=Functionality!$I$4)),SUM(AF119*AH119*AJ119*AL119*AN119),"-"))</f>
        <v>TBC</v>
      </c>
      <c r="AQ119" s="223" t="str">
        <f>IF(OR(AF119="",AG119="",AI119="",AK119="",AM119=""),"TBC",IF(OR(C119=Functionality!$H$5,(C119=Functionality!$I$5)),SUM(AF119*AH119*AJ119*AL119*AN119),"-"))</f>
        <v>TBC</v>
      </c>
      <c r="AR119" s="63"/>
      <c r="AS119" s="222" t="str">
        <f>IF(AR119="","",VLOOKUP(AR119,Table14[],2,FALSE))</f>
        <v/>
      </c>
      <c r="AT119" s="63"/>
      <c r="AU119" s="222" t="str">
        <f>IF(AT119="","",VLOOKUP(AT119,Table16[],2,FALSE))</f>
        <v/>
      </c>
      <c r="AV119" s="63"/>
      <c r="AW119" s="71" t="str">
        <f>IF('Project Details'!$E$15=Functionality!$C$4,1,IF(AV119="","",VLOOKUP(AV119,Table15[],2,FALSE)))</f>
        <v/>
      </c>
      <c r="AX119" s="164" t="str">
        <f t="shared" si="31"/>
        <v>TBC</v>
      </c>
      <c r="AY119" s="164" t="str">
        <f t="shared" si="32"/>
        <v>TBC</v>
      </c>
      <c r="AZ119" s="164" t="str">
        <f t="shared" si="33"/>
        <v>TBC</v>
      </c>
      <c r="BA119" s="164" t="str">
        <f t="shared" si="28"/>
        <v>TBC</v>
      </c>
      <c r="BB119" s="164" t="str">
        <f t="shared" si="29"/>
        <v>TBC</v>
      </c>
      <c r="BC119" s="164" t="str">
        <f t="shared" si="30"/>
        <v>TBC</v>
      </c>
      <c r="BD119" s="175" t="s">
        <v>88</v>
      </c>
      <c r="BE119" s="175" t="s">
        <v>88</v>
      </c>
      <c r="BF119" s="175" t="s">
        <v>88</v>
      </c>
      <c r="BG119" s="164" t="str">
        <f>IF(OR(AX119="-"),"-",IF($AC119=Functionality!$K$4,AX119,IF($AC119=Functionality!$K$3,BA119,IF(AC119=Functionality!$K$5,BD119,"TBC"))))</f>
        <v>TBC</v>
      </c>
      <c r="BH119" s="164" t="str">
        <f>IF(OR(AY119="-"),"-",IF($AC119=Functionality!$K$4,AY119,IF($AC119=Functionality!$K$3,BB119,IF(AD119=Functionality!$K$5,BE119,"TBC"))))</f>
        <v>TBC</v>
      </c>
      <c r="BI119" s="164" t="str">
        <f>IF(OR(AZ119="-"),"-",IF($AC119=Functionality!$K$4,AZ119,IF($AC119=Functionality!$K$3,BC119,IF(AE119=Functionality!$K$5,BF119,"TBC"))))</f>
        <v>TBC</v>
      </c>
      <c r="BJ119" s="173"/>
      <c r="BK119" s="164" t="str">
        <f t="shared" si="19"/>
        <v>TBC</v>
      </c>
      <c r="BL119" s="164" t="str">
        <f t="shared" si="20"/>
        <v>TBC</v>
      </c>
      <c r="BM119" s="164" t="str">
        <f t="shared" si="21"/>
        <v>TBC</v>
      </c>
      <c r="BN119" s="176"/>
      <c r="BO119" s="164" t="str">
        <f t="shared" si="22"/>
        <v>TBC</v>
      </c>
      <c r="BP119" s="164" t="str">
        <f t="shared" si="23"/>
        <v>TBC</v>
      </c>
      <c r="BQ119" s="164" t="str">
        <f t="shared" si="24"/>
        <v>TBC</v>
      </c>
      <c r="BR119" s="67"/>
      <c r="BS119" s="91"/>
      <c r="BT119" s="9"/>
    </row>
    <row r="120" spans="2:72" ht="30" customHeight="1" x14ac:dyDescent="0.35">
      <c r="B120" s="89">
        <v>109</v>
      </c>
      <c r="C120" s="92"/>
      <c r="D120" s="92"/>
      <c r="E120" s="158"/>
      <c r="F120" s="159" t="str">
        <f t="shared" si="25"/>
        <v/>
      </c>
      <c r="G120" s="62" t="str">
        <f>IF(D120="","",VLOOKUP(D120,'Habitat Matrix'!$B$2:$D$261,2,FALSE))</f>
        <v/>
      </c>
      <c r="H120" s="71" t="str">
        <f>IF(G120="","",VLOOKUP(G120,Functionality!$B$11:$C$16,2,FALSE))</f>
        <v/>
      </c>
      <c r="I120" s="63"/>
      <c r="J120" s="222" t="str">
        <f>IF(I120="","",IF(OR(C120=Functionality!$I$5,'Unit Calculation'!C120=Functionality!$H$5),VLOOKUP(I120,Functionality!$E$20:$F$26,2,FALSE),VLOOKUP(I120,Functionality!$B$20:$C$26,2,FALSE)))</f>
        <v/>
      </c>
      <c r="K120" s="63"/>
      <c r="L120" s="222" t="str">
        <f>IF(K120="","",VLOOKUP(K120,Functionality!$B$30:$C$32,2,FALSE))</f>
        <v/>
      </c>
      <c r="M120" s="63"/>
      <c r="N120" s="71" t="str">
        <f>IF(M120="","",VLOOKUP(M120,Functionality!$B$36:$C$38,2,FALSE))</f>
        <v/>
      </c>
      <c r="O120" s="164" t="str">
        <f>IF(OR(F120="",G120="",I120="",K120="",M120=""),"TBC",IF(OR(C120=Functionality!$H$3,(C120=Functionality!$I$3)),SUM(F120*H120*J120*L120*N120),"-"))</f>
        <v>TBC</v>
      </c>
      <c r="P120" s="164" t="str">
        <f>IF(OR(F120="",G120="",I120="",K120="",M120=""),"TBC",IF(OR(C120=Functionality!$H$4,(C120=Functionality!$I$4)),SUM(F120*H120*J120*L120*N120),"-"))</f>
        <v>TBC</v>
      </c>
      <c r="Q120" s="164" t="str">
        <f>IF(OR(F120="",G120="",I120="",K120="",M120=""),"TBC",IF(OR(C120=Functionality!$H$5,(C120=Functionality!$I$5)),SUM(F120*H120*J120*L120*N120),"-"))</f>
        <v>TBC</v>
      </c>
      <c r="R120" s="67"/>
      <c r="S120" s="158"/>
      <c r="T120" s="159" t="str">
        <f t="shared" si="26"/>
        <v/>
      </c>
      <c r="U120" s="164" t="str">
        <f t="shared" si="18"/>
        <v>TBC</v>
      </c>
      <c r="V120" s="164" t="str">
        <f>IF(O120="TBC","TBC",IF(T120="","TBC",IF(OR(C120=Functionality!$H$3,(C120=Functionality!$I$3)),SUM(T120*H120*J120*L120*N120),"-")))</f>
        <v>TBC</v>
      </c>
      <c r="W120" s="164" t="str">
        <f>IF(O120="TBC","TBC",IF(T120="","TBC",IF(OR(C120=Functionality!$H$3,(C120=Functionality!$I$3)),SUM(U120*H120*J120*L120*N120),"-")))</f>
        <v>TBC</v>
      </c>
      <c r="X120" s="164" t="str">
        <f>IF(P120="TBC","TBC",IF(T120="","TBC",IF(OR(C120=Functionality!$H$4,(C120=Functionality!$I$4)),SUM(T120*H120*J120*L120*N120),"-")))</f>
        <v>TBC</v>
      </c>
      <c r="Y120" s="164" t="str">
        <f>IF(P120="TBC","TBC",IF(T120="","TBC",IF(OR(C120=Functionality!$H$4,(C120=Functionality!$I$4)),SUM(U120*H120*J120*L120*N120),"-")))</f>
        <v>TBC</v>
      </c>
      <c r="Z120" s="164" t="str">
        <f>IF(Q120="TBC","TBC",IF(T120="","TBC",IF(OR(C120=Functionality!$H$5,(C120=Functionality!$I$5)),SUM(T120*H120*J120*L120*N120),"-")))</f>
        <v>TBC</v>
      </c>
      <c r="AA120" s="164" t="str">
        <f>IF(Q120="TBC","TBC",IF(T120="","TBC",IF(OR(C120=Functionality!$H$5,(C120=Functionality!$I$5)),SUM(U120*H120*J120*L120*N120),"-")))</f>
        <v>TBC</v>
      </c>
      <c r="AB120" s="67"/>
      <c r="AC120" s="92"/>
      <c r="AD120" s="92"/>
      <c r="AE120" s="158"/>
      <c r="AF120" s="159" t="str">
        <f t="shared" si="27"/>
        <v/>
      </c>
      <c r="AG120" s="62" t="str">
        <f>IF(AD120="","",VLOOKUP(AD120,'Habitat Matrix'!$B$2:$D$261,2,FALSE))</f>
        <v/>
      </c>
      <c r="AH120" s="71" t="str">
        <f>IF(AG120="","",VLOOKUP(AG120,Functionality!$B$11:$C$16,2,FALSE))</f>
        <v/>
      </c>
      <c r="AI120" s="63"/>
      <c r="AJ120" s="222" t="str">
        <f>IF(AI120="","",IF(OR(C120=Functionality!$I$5,'Unit Calculation'!C120=Functionality!$H$5),VLOOKUP(AI120,Functionality!$E$20:$F$26,2,FALSE),VLOOKUP(AI120,Functionality!$B$20:$C$26,2,FALSE)))</f>
        <v/>
      </c>
      <c r="AK120" s="63"/>
      <c r="AL120" s="222" t="str">
        <f>IF(AK120="","",VLOOKUP(AK120,Functionality!$B$30:$C$32,2,FALSE))</f>
        <v/>
      </c>
      <c r="AM120" s="63"/>
      <c r="AN120" s="222" t="str">
        <f>IF(AM120="","",VLOOKUP(AM120,Functionality!$B$36:$C$38,2,FALSE))</f>
        <v/>
      </c>
      <c r="AO120" s="223" t="str">
        <f>IF(OR(AF120="",AG120="",AI120="",AK120="",AM120=""),"TBC",IF(OR(C120=Functionality!$H$3,(C120=Functionality!$I$3)),SUM(AF120*AH120*AJ120*AL120*AN120),"-"))</f>
        <v>TBC</v>
      </c>
      <c r="AP120" s="223" t="str">
        <f>IF(OR(AF120="",AG120="",AI120="",AK120="",AM120=""),"TBC",IF(OR(C120=Functionality!$H$4,(C120=Functionality!$I$4)),SUM(AF120*AH120*AJ120*AL120*AN120),"-"))</f>
        <v>TBC</v>
      </c>
      <c r="AQ120" s="223" t="str">
        <f>IF(OR(AF120="",AG120="",AI120="",AK120="",AM120=""),"TBC",IF(OR(C120=Functionality!$H$5,(C120=Functionality!$I$5)),SUM(AF120*AH120*AJ120*AL120*AN120),"-"))</f>
        <v>TBC</v>
      </c>
      <c r="AR120" s="63"/>
      <c r="AS120" s="222" t="str">
        <f>IF(AR120="","",VLOOKUP(AR120,Table14[],2,FALSE))</f>
        <v/>
      </c>
      <c r="AT120" s="63"/>
      <c r="AU120" s="222" t="str">
        <f>IF(AT120="","",VLOOKUP(AT120,Table16[],2,FALSE))</f>
        <v/>
      </c>
      <c r="AV120" s="63"/>
      <c r="AW120" s="71" t="str">
        <f>IF('Project Details'!$E$15=Functionality!$C$4,1,IF(AV120="","",VLOOKUP(AV120,Table15[],2,FALSE)))</f>
        <v/>
      </c>
      <c r="AX120" s="164" t="str">
        <f t="shared" si="31"/>
        <v>TBC</v>
      </c>
      <c r="AY120" s="164" t="str">
        <f t="shared" si="32"/>
        <v>TBC</v>
      </c>
      <c r="AZ120" s="164" t="str">
        <f t="shared" si="33"/>
        <v>TBC</v>
      </c>
      <c r="BA120" s="164" t="str">
        <f t="shared" si="28"/>
        <v>TBC</v>
      </c>
      <c r="BB120" s="164" t="str">
        <f t="shared" si="29"/>
        <v>TBC</v>
      </c>
      <c r="BC120" s="164" t="str">
        <f t="shared" si="30"/>
        <v>TBC</v>
      </c>
      <c r="BD120" s="175" t="s">
        <v>88</v>
      </c>
      <c r="BE120" s="175" t="s">
        <v>88</v>
      </c>
      <c r="BF120" s="175" t="s">
        <v>88</v>
      </c>
      <c r="BG120" s="164" t="str">
        <f>IF(OR(AX120="-"),"-",IF($AC120=Functionality!$K$4,AX120,IF($AC120=Functionality!$K$3,BA120,IF(AC120=Functionality!$K$5,BD120,"TBC"))))</f>
        <v>TBC</v>
      </c>
      <c r="BH120" s="164" t="str">
        <f>IF(OR(AY120="-"),"-",IF($AC120=Functionality!$K$4,AY120,IF($AC120=Functionality!$K$3,BB120,IF(AD120=Functionality!$K$5,BE120,"TBC"))))</f>
        <v>TBC</v>
      </c>
      <c r="BI120" s="164" t="str">
        <f>IF(OR(AZ120="-"),"-",IF($AC120=Functionality!$K$4,AZ120,IF($AC120=Functionality!$K$3,BC120,IF(AE120=Functionality!$K$5,BF120,"TBC"))))</f>
        <v>TBC</v>
      </c>
      <c r="BJ120" s="173"/>
      <c r="BK120" s="164" t="str">
        <f t="shared" si="19"/>
        <v>TBC</v>
      </c>
      <c r="BL120" s="164" t="str">
        <f t="shared" si="20"/>
        <v>TBC</v>
      </c>
      <c r="BM120" s="164" t="str">
        <f t="shared" si="21"/>
        <v>TBC</v>
      </c>
      <c r="BN120" s="176"/>
      <c r="BO120" s="164" t="str">
        <f t="shared" si="22"/>
        <v>TBC</v>
      </c>
      <c r="BP120" s="164" t="str">
        <f t="shared" si="23"/>
        <v>TBC</v>
      </c>
      <c r="BQ120" s="164" t="str">
        <f t="shared" si="24"/>
        <v>TBC</v>
      </c>
      <c r="BR120" s="67"/>
      <c r="BS120" s="91"/>
      <c r="BT120" s="9"/>
    </row>
    <row r="121" spans="2:72" ht="30" customHeight="1" x14ac:dyDescent="0.35">
      <c r="B121" s="89">
        <v>110</v>
      </c>
      <c r="C121" s="92"/>
      <c r="D121" s="92"/>
      <c r="E121" s="158"/>
      <c r="F121" s="159" t="str">
        <f t="shared" si="25"/>
        <v/>
      </c>
      <c r="G121" s="62" t="str">
        <f>IF(D121="","",VLOOKUP(D121,'Habitat Matrix'!$B$2:$D$261,2,FALSE))</f>
        <v/>
      </c>
      <c r="H121" s="71" t="str">
        <f>IF(G121="","",VLOOKUP(G121,Functionality!$B$11:$C$16,2,FALSE))</f>
        <v/>
      </c>
      <c r="I121" s="63"/>
      <c r="J121" s="222" t="str">
        <f>IF(I121="","",IF(OR(C121=Functionality!$I$5,'Unit Calculation'!C121=Functionality!$H$5),VLOOKUP(I121,Functionality!$E$20:$F$26,2,FALSE),VLOOKUP(I121,Functionality!$B$20:$C$26,2,FALSE)))</f>
        <v/>
      </c>
      <c r="K121" s="63"/>
      <c r="L121" s="222" t="str">
        <f>IF(K121="","",VLOOKUP(K121,Functionality!$B$30:$C$32,2,FALSE))</f>
        <v/>
      </c>
      <c r="M121" s="63"/>
      <c r="N121" s="71" t="str">
        <f>IF(M121="","",VLOOKUP(M121,Functionality!$B$36:$C$38,2,FALSE))</f>
        <v/>
      </c>
      <c r="O121" s="164" t="str">
        <f>IF(OR(F121="",G121="",I121="",K121="",M121=""),"TBC",IF(OR(C121=Functionality!$H$3,(C121=Functionality!$I$3)),SUM(F121*H121*J121*L121*N121),"-"))</f>
        <v>TBC</v>
      </c>
      <c r="P121" s="164" t="str">
        <f>IF(OR(F121="",G121="",I121="",K121="",M121=""),"TBC",IF(OR(C121=Functionality!$H$4,(C121=Functionality!$I$4)),SUM(F121*H121*J121*L121*N121),"-"))</f>
        <v>TBC</v>
      </c>
      <c r="Q121" s="164" t="str">
        <f>IF(OR(F121="",G121="",I121="",K121="",M121=""),"TBC",IF(OR(C121=Functionality!$H$5,(C121=Functionality!$I$5)),SUM(F121*H121*J121*L121*N121),"-"))</f>
        <v>TBC</v>
      </c>
      <c r="R121" s="67"/>
      <c r="S121" s="158"/>
      <c r="T121" s="159" t="str">
        <f t="shared" si="26"/>
        <v/>
      </c>
      <c r="U121" s="164" t="str">
        <f t="shared" si="18"/>
        <v>TBC</v>
      </c>
      <c r="V121" s="164" t="str">
        <f>IF(O121="TBC","TBC",IF(T121="","TBC",IF(OR(C121=Functionality!$H$3,(C121=Functionality!$I$3)),SUM(T121*H121*J121*L121*N121),"-")))</f>
        <v>TBC</v>
      </c>
      <c r="W121" s="164" t="str">
        <f>IF(O121="TBC","TBC",IF(T121="","TBC",IF(OR(C121=Functionality!$H$3,(C121=Functionality!$I$3)),SUM(U121*H121*J121*L121*N121),"-")))</f>
        <v>TBC</v>
      </c>
      <c r="X121" s="164" t="str">
        <f>IF(P121="TBC","TBC",IF(T121="","TBC",IF(OR(C121=Functionality!$H$4,(C121=Functionality!$I$4)),SUM(T121*H121*J121*L121*N121),"-")))</f>
        <v>TBC</v>
      </c>
      <c r="Y121" s="164" t="str">
        <f>IF(P121="TBC","TBC",IF(T121="","TBC",IF(OR(C121=Functionality!$H$4,(C121=Functionality!$I$4)),SUM(U121*H121*J121*L121*N121),"-")))</f>
        <v>TBC</v>
      </c>
      <c r="Z121" s="164" t="str">
        <f>IF(Q121="TBC","TBC",IF(T121="","TBC",IF(OR(C121=Functionality!$H$5,(C121=Functionality!$I$5)),SUM(T121*H121*J121*L121*N121),"-")))</f>
        <v>TBC</v>
      </c>
      <c r="AA121" s="164" t="str">
        <f>IF(Q121="TBC","TBC",IF(T121="","TBC",IF(OR(C121=Functionality!$H$5,(C121=Functionality!$I$5)),SUM(U121*H121*J121*L121*N121),"-")))</f>
        <v>TBC</v>
      </c>
      <c r="AB121" s="67"/>
      <c r="AC121" s="92"/>
      <c r="AD121" s="92"/>
      <c r="AE121" s="158"/>
      <c r="AF121" s="159" t="str">
        <f t="shared" si="27"/>
        <v/>
      </c>
      <c r="AG121" s="62" t="str">
        <f>IF(AD121="","",VLOOKUP(AD121,'Habitat Matrix'!$B$2:$D$261,2,FALSE))</f>
        <v/>
      </c>
      <c r="AH121" s="71" t="str">
        <f>IF(AG121="","",VLOOKUP(AG121,Functionality!$B$11:$C$16,2,FALSE))</f>
        <v/>
      </c>
      <c r="AI121" s="63"/>
      <c r="AJ121" s="222" t="str">
        <f>IF(AI121="","",IF(OR(C121=Functionality!$I$5,'Unit Calculation'!C121=Functionality!$H$5),VLOOKUP(AI121,Functionality!$E$20:$F$26,2,FALSE),VLOOKUP(AI121,Functionality!$B$20:$C$26,2,FALSE)))</f>
        <v/>
      </c>
      <c r="AK121" s="63"/>
      <c r="AL121" s="222" t="str">
        <f>IF(AK121="","",VLOOKUP(AK121,Functionality!$B$30:$C$32,2,FALSE))</f>
        <v/>
      </c>
      <c r="AM121" s="63"/>
      <c r="AN121" s="222" t="str">
        <f>IF(AM121="","",VLOOKUP(AM121,Functionality!$B$36:$C$38,2,FALSE))</f>
        <v/>
      </c>
      <c r="AO121" s="223" t="str">
        <f>IF(OR(AF121="",AG121="",AI121="",AK121="",AM121=""),"TBC",IF(OR(C121=Functionality!$H$3,(C121=Functionality!$I$3)),SUM(AF121*AH121*AJ121*AL121*AN121),"-"))</f>
        <v>TBC</v>
      </c>
      <c r="AP121" s="223" t="str">
        <f>IF(OR(AF121="",AG121="",AI121="",AK121="",AM121=""),"TBC",IF(OR(C121=Functionality!$H$4,(C121=Functionality!$I$4)),SUM(AF121*AH121*AJ121*AL121*AN121),"-"))</f>
        <v>TBC</v>
      </c>
      <c r="AQ121" s="223" t="str">
        <f>IF(OR(AF121="",AG121="",AI121="",AK121="",AM121=""),"TBC",IF(OR(C121=Functionality!$H$5,(C121=Functionality!$I$5)),SUM(AF121*AH121*AJ121*AL121*AN121),"-"))</f>
        <v>TBC</v>
      </c>
      <c r="AR121" s="63"/>
      <c r="AS121" s="222" t="str">
        <f>IF(AR121="","",VLOOKUP(AR121,Table14[],2,FALSE))</f>
        <v/>
      </c>
      <c r="AT121" s="63"/>
      <c r="AU121" s="222" t="str">
        <f>IF(AT121="","",VLOOKUP(AT121,Table16[],2,FALSE))</f>
        <v/>
      </c>
      <c r="AV121" s="63"/>
      <c r="AW121" s="71" t="str">
        <f>IF('Project Details'!$E$15=Functionality!$C$4,1,IF(AV121="","",VLOOKUP(AV121,Table15[],2,FALSE)))</f>
        <v/>
      </c>
      <c r="AX121" s="164" t="str">
        <f t="shared" si="31"/>
        <v>TBC</v>
      </c>
      <c r="AY121" s="164" t="str">
        <f t="shared" si="32"/>
        <v>TBC</v>
      </c>
      <c r="AZ121" s="164" t="str">
        <f t="shared" si="33"/>
        <v>TBC</v>
      </c>
      <c r="BA121" s="164" t="str">
        <f t="shared" si="28"/>
        <v>TBC</v>
      </c>
      <c r="BB121" s="164" t="str">
        <f t="shared" si="29"/>
        <v>TBC</v>
      </c>
      <c r="BC121" s="164" t="str">
        <f t="shared" si="30"/>
        <v>TBC</v>
      </c>
      <c r="BD121" s="175" t="s">
        <v>88</v>
      </c>
      <c r="BE121" s="175" t="s">
        <v>88</v>
      </c>
      <c r="BF121" s="175" t="s">
        <v>88</v>
      </c>
      <c r="BG121" s="164" t="str">
        <f>IF(OR(AX121="-"),"-",IF($AC121=Functionality!$K$4,AX121,IF($AC121=Functionality!$K$3,BA121,IF(AC121=Functionality!$K$5,BD121,"TBC"))))</f>
        <v>TBC</v>
      </c>
      <c r="BH121" s="164" t="str">
        <f>IF(OR(AY121="-"),"-",IF($AC121=Functionality!$K$4,AY121,IF($AC121=Functionality!$K$3,BB121,IF(AD121=Functionality!$K$5,BE121,"TBC"))))</f>
        <v>TBC</v>
      </c>
      <c r="BI121" s="164" t="str">
        <f>IF(OR(AZ121="-"),"-",IF($AC121=Functionality!$K$4,AZ121,IF($AC121=Functionality!$K$3,BC121,IF(AE121=Functionality!$K$5,BF121,"TBC"))))</f>
        <v>TBC</v>
      </c>
      <c r="BJ121" s="173"/>
      <c r="BK121" s="164" t="str">
        <f t="shared" si="19"/>
        <v>TBC</v>
      </c>
      <c r="BL121" s="164" t="str">
        <f t="shared" si="20"/>
        <v>TBC</v>
      </c>
      <c r="BM121" s="164" t="str">
        <f t="shared" si="21"/>
        <v>TBC</v>
      </c>
      <c r="BN121" s="176"/>
      <c r="BO121" s="164" t="str">
        <f t="shared" si="22"/>
        <v>TBC</v>
      </c>
      <c r="BP121" s="164" t="str">
        <f t="shared" si="23"/>
        <v>TBC</v>
      </c>
      <c r="BQ121" s="164" t="str">
        <f t="shared" si="24"/>
        <v>TBC</v>
      </c>
      <c r="BR121" s="67"/>
      <c r="BS121" s="91"/>
      <c r="BT121" s="9"/>
    </row>
    <row r="122" spans="2:72" ht="30" customHeight="1" x14ac:dyDescent="0.35">
      <c r="B122" s="89">
        <v>111</v>
      </c>
      <c r="C122" s="92"/>
      <c r="D122" s="92"/>
      <c r="E122" s="158"/>
      <c r="F122" s="159" t="str">
        <f t="shared" si="25"/>
        <v/>
      </c>
      <c r="G122" s="62" t="str">
        <f>IF(D122="","",VLOOKUP(D122,'Habitat Matrix'!$B$2:$D$261,2,FALSE))</f>
        <v/>
      </c>
      <c r="H122" s="71" t="str">
        <f>IF(G122="","",VLOOKUP(G122,Functionality!$B$11:$C$16,2,FALSE))</f>
        <v/>
      </c>
      <c r="I122" s="63"/>
      <c r="J122" s="222" t="str">
        <f>IF(I122="","",IF(OR(C122=Functionality!$I$5,'Unit Calculation'!C122=Functionality!$H$5),VLOOKUP(I122,Functionality!$E$20:$F$26,2,FALSE),VLOOKUP(I122,Functionality!$B$20:$C$26,2,FALSE)))</f>
        <v/>
      </c>
      <c r="K122" s="63"/>
      <c r="L122" s="222" t="str">
        <f>IF(K122="","",VLOOKUP(K122,Functionality!$B$30:$C$32,2,FALSE))</f>
        <v/>
      </c>
      <c r="M122" s="63"/>
      <c r="N122" s="71" t="str">
        <f>IF(M122="","",VLOOKUP(M122,Functionality!$B$36:$C$38,2,FALSE))</f>
        <v/>
      </c>
      <c r="O122" s="164" t="str">
        <f>IF(OR(F122="",G122="",I122="",K122="",M122=""),"TBC",IF(OR(C122=Functionality!$H$3,(C122=Functionality!$I$3)),SUM(F122*H122*J122*L122*N122),"-"))</f>
        <v>TBC</v>
      </c>
      <c r="P122" s="164" t="str">
        <f>IF(OR(F122="",G122="",I122="",K122="",M122=""),"TBC",IF(OR(C122=Functionality!$H$4,(C122=Functionality!$I$4)),SUM(F122*H122*J122*L122*N122),"-"))</f>
        <v>TBC</v>
      </c>
      <c r="Q122" s="164" t="str">
        <f>IF(OR(F122="",G122="",I122="",K122="",M122=""),"TBC",IF(OR(C122=Functionality!$H$5,(C122=Functionality!$I$5)),SUM(F122*H122*J122*L122*N122),"-"))</f>
        <v>TBC</v>
      </c>
      <c r="R122" s="67"/>
      <c r="S122" s="158"/>
      <c r="T122" s="159" t="str">
        <f t="shared" si="26"/>
        <v/>
      </c>
      <c r="U122" s="164" t="str">
        <f t="shared" si="18"/>
        <v>TBC</v>
      </c>
      <c r="V122" s="164" t="str">
        <f>IF(O122="TBC","TBC",IF(T122="","TBC",IF(OR(C122=Functionality!$H$3,(C122=Functionality!$I$3)),SUM(T122*H122*J122*L122*N122),"-")))</f>
        <v>TBC</v>
      </c>
      <c r="W122" s="164" t="str">
        <f>IF(O122="TBC","TBC",IF(T122="","TBC",IF(OR(C122=Functionality!$H$3,(C122=Functionality!$I$3)),SUM(U122*H122*J122*L122*N122),"-")))</f>
        <v>TBC</v>
      </c>
      <c r="X122" s="164" t="str">
        <f>IF(P122="TBC","TBC",IF(T122="","TBC",IF(OR(C122=Functionality!$H$4,(C122=Functionality!$I$4)),SUM(T122*H122*J122*L122*N122),"-")))</f>
        <v>TBC</v>
      </c>
      <c r="Y122" s="164" t="str">
        <f>IF(P122="TBC","TBC",IF(T122="","TBC",IF(OR(C122=Functionality!$H$4,(C122=Functionality!$I$4)),SUM(U122*H122*J122*L122*N122),"-")))</f>
        <v>TBC</v>
      </c>
      <c r="Z122" s="164" t="str">
        <f>IF(Q122="TBC","TBC",IF(T122="","TBC",IF(OR(C122=Functionality!$H$5,(C122=Functionality!$I$5)),SUM(T122*H122*J122*L122*N122),"-")))</f>
        <v>TBC</v>
      </c>
      <c r="AA122" s="164" t="str">
        <f>IF(Q122="TBC","TBC",IF(T122="","TBC",IF(OR(C122=Functionality!$H$5,(C122=Functionality!$I$5)),SUM(U122*H122*J122*L122*N122),"-")))</f>
        <v>TBC</v>
      </c>
      <c r="AB122" s="67"/>
      <c r="AC122" s="92"/>
      <c r="AD122" s="92"/>
      <c r="AE122" s="158"/>
      <c r="AF122" s="159" t="str">
        <f t="shared" si="27"/>
        <v/>
      </c>
      <c r="AG122" s="62" t="str">
        <f>IF(AD122="","",VLOOKUP(AD122,'Habitat Matrix'!$B$2:$D$261,2,FALSE))</f>
        <v/>
      </c>
      <c r="AH122" s="71" t="str">
        <f>IF(AG122="","",VLOOKUP(AG122,Functionality!$B$11:$C$16,2,FALSE))</f>
        <v/>
      </c>
      <c r="AI122" s="63"/>
      <c r="AJ122" s="222" t="str">
        <f>IF(AI122="","",IF(OR(C122=Functionality!$I$5,'Unit Calculation'!C122=Functionality!$H$5),VLOOKUP(AI122,Functionality!$E$20:$F$26,2,FALSE),VLOOKUP(AI122,Functionality!$B$20:$C$26,2,FALSE)))</f>
        <v/>
      </c>
      <c r="AK122" s="63"/>
      <c r="AL122" s="222" t="str">
        <f>IF(AK122="","",VLOOKUP(AK122,Functionality!$B$30:$C$32,2,FALSE))</f>
        <v/>
      </c>
      <c r="AM122" s="63"/>
      <c r="AN122" s="222" t="str">
        <f>IF(AM122="","",VLOOKUP(AM122,Functionality!$B$36:$C$38,2,FALSE))</f>
        <v/>
      </c>
      <c r="AO122" s="223" t="str">
        <f>IF(OR(AF122="",AG122="",AI122="",AK122="",AM122=""),"TBC",IF(OR(C122=Functionality!$H$3,(C122=Functionality!$I$3)),SUM(AF122*AH122*AJ122*AL122*AN122),"-"))</f>
        <v>TBC</v>
      </c>
      <c r="AP122" s="223" t="str">
        <f>IF(OR(AF122="",AG122="",AI122="",AK122="",AM122=""),"TBC",IF(OR(C122=Functionality!$H$4,(C122=Functionality!$I$4)),SUM(AF122*AH122*AJ122*AL122*AN122),"-"))</f>
        <v>TBC</v>
      </c>
      <c r="AQ122" s="223" t="str">
        <f>IF(OR(AF122="",AG122="",AI122="",AK122="",AM122=""),"TBC",IF(OR(C122=Functionality!$H$5,(C122=Functionality!$I$5)),SUM(AF122*AH122*AJ122*AL122*AN122),"-"))</f>
        <v>TBC</v>
      </c>
      <c r="AR122" s="63"/>
      <c r="AS122" s="222" t="str">
        <f>IF(AR122="","",VLOOKUP(AR122,Table14[],2,FALSE))</f>
        <v/>
      </c>
      <c r="AT122" s="63"/>
      <c r="AU122" s="222" t="str">
        <f>IF(AT122="","",VLOOKUP(AT122,Table16[],2,FALSE))</f>
        <v/>
      </c>
      <c r="AV122" s="63"/>
      <c r="AW122" s="71" t="str">
        <f>IF('Project Details'!$E$15=Functionality!$C$4,1,IF(AV122="","",VLOOKUP(AV122,Table15[],2,FALSE)))</f>
        <v/>
      </c>
      <c r="AX122" s="164" t="str">
        <f t="shared" si="31"/>
        <v>TBC</v>
      </c>
      <c r="AY122" s="164" t="str">
        <f t="shared" si="32"/>
        <v>TBC</v>
      </c>
      <c r="AZ122" s="164" t="str">
        <f t="shared" si="33"/>
        <v>TBC</v>
      </c>
      <c r="BA122" s="164" t="str">
        <f t="shared" si="28"/>
        <v>TBC</v>
      </c>
      <c r="BB122" s="164" t="str">
        <f t="shared" si="29"/>
        <v>TBC</v>
      </c>
      <c r="BC122" s="164" t="str">
        <f t="shared" si="30"/>
        <v>TBC</v>
      </c>
      <c r="BD122" s="175" t="s">
        <v>88</v>
      </c>
      <c r="BE122" s="175" t="s">
        <v>88</v>
      </c>
      <c r="BF122" s="175" t="s">
        <v>88</v>
      </c>
      <c r="BG122" s="164" t="str">
        <f>IF(OR(AX122="-"),"-",IF($AC122=Functionality!$K$4,AX122,IF($AC122=Functionality!$K$3,BA122,IF(AC122=Functionality!$K$5,BD122,"TBC"))))</f>
        <v>TBC</v>
      </c>
      <c r="BH122" s="164" t="str">
        <f>IF(OR(AY122="-"),"-",IF($AC122=Functionality!$K$4,AY122,IF($AC122=Functionality!$K$3,BB122,IF(AD122=Functionality!$K$5,BE122,"TBC"))))</f>
        <v>TBC</v>
      </c>
      <c r="BI122" s="164" t="str">
        <f>IF(OR(AZ122="-"),"-",IF($AC122=Functionality!$K$4,AZ122,IF($AC122=Functionality!$K$3,BC122,IF(AE122=Functionality!$K$5,BF122,"TBC"))))</f>
        <v>TBC</v>
      </c>
      <c r="BJ122" s="173"/>
      <c r="BK122" s="164" t="str">
        <f t="shared" si="19"/>
        <v>TBC</v>
      </c>
      <c r="BL122" s="164" t="str">
        <f t="shared" si="20"/>
        <v>TBC</v>
      </c>
      <c r="BM122" s="164" t="str">
        <f t="shared" si="21"/>
        <v>TBC</v>
      </c>
      <c r="BN122" s="176"/>
      <c r="BO122" s="164" t="str">
        <f t="shared" si="22"/>
        <v>TBC</v>
      </c>
      <c r="BP122" s="164" t="str">
        <f t="shared" si="23"/>
        <v>TBC</v>
      </c>
      <c r="BQ122" s="164" t="str">
        <f t="shared" si="24"/>
        <v>TBC</v>
      </c>
      <c r="BR122" s="67"/>
      <c r="BS122" s="91"/>
      <c r="BT122" s="9"/>
    </row>
    <row r="123" spans="2:72" ht="30" customHeight="1" x14ac:dyDescent="0.35">
      <c r="B123" s="89">
        <v>112</v>
      </c>
      <c r="C123" s="92"/>
      <c r="D123" s="92"/>
      <c r="E123" s="158"/>
      <c r="F123" s="159" t="str">
        <f t="shared" si="25"/>
        <v/>
      </c>
      <c r="G123" s="62" t="str">
        <f>IF(D123="","",VLOOKUP(D123,'Habitat Matrix'!$B$2:$D$261,2,FALSE))</f>
        <v/>
      </c>
      <c r="H123" s="71" t="str">
        <f>IF(G123="","",VLOOKUP(G123,Functionality!$B$11:$C$16,2,FALSE))</f>
        <v/>
      </c>
      <c r="I123" s="63"/>
      <c r="J123" s="222" t="str">
        <f>IF(I123="","",IF(OR(C123=Functionality!$I$5,'Unit Calculation'!C123=Functionality!$H$5),VLOOKUP(I123,Functionality!$E$20:$F$26,2,FALSE),VLOOKUP(I123,Functionality!$B$20:$C$26,2,FALSE)))</f>
        <v/>
      </c>
      <c r="K123" s="63"/>
      <c r="L123" s="222" t="str">
        <f>IF(K123="","",VLOOKUP(K123,Functionality!$B$30:$C$32,2,FALSE))</f>
        <v/>
      </c>
      <c r="M123" s="63"/>
      <c r="N123" s="71" t="str">
        <f>IF(M123="","",VLOOKUP(M123,Functionality!$B$36:$C$38,2,FALSE))</f>
        <v/>
      </c>
      <c r="O123" s="164" t="str">
        <f>IF(OR(F123="",G123="",I123="",K123="",M123=""),"TBC",IF(OR(C123=Functionality!$H$3,(C123=Functionality!$I$3)),SUM(F123*H123*J123*L123*N123),"-"))</f>
        <v>TBC</v>
      </c>
      <c r="P123" s="164" t="str">
        <f>IF(OR(F123="",G123="",I123="",K123="",M123=""),"TBC",IF(OR(C123=Functionality!$H$4,(C123=Functionality!$I$4)),SUM(F123*H123*J123*L123*N123),"-"))</f>
        <v>TBC</v>
      </c>
      <c r="Q123" s="164" t="str">
        <f>IF(OR(F123="",G123="",I123="",K123="",M123=""),"TBC",IF(OR(C123=Functionality!$H$5,(C123=Functionality!$I$5)),SUM(F123*H123*J123*L123*N123),"-"))</f>
        <v>TBC</v>
      </c>
      <c r="R123" s="67"/>
      <c r="S123" s="158"/>
      <c r="T123" s="159" t="str">
        <f t="shared" si="26"/>
        <v/>
      </c>
      <c r="U123" s="164" t="str">
        <f t="shared" si="18"/>
        <v>TBC</v>
      </c>
      <c r="V123" s="164" t="str">
        <f>IF(O123="TBC","TBC",IF(T123="","TBC",IF(OR(C123=Functionality!$H$3,(C123=Functionality!$I$3)),SUM(T123*H123*J123*L123*N123),"-")))</f>
        <v>TBC</v>
      </c>
      <c r="W123" s="164" t="str">
        <f>IF(O123="TBC","TBC",IF(T123="","TBC",IF(OR(C123=Functionality!$H$3,(C123=Functionality!$I$3)),SUM(U123*H123*J123*L123*N123),"-")))</f>
        <v>TBC</v>
      </c>
      <c r="X123" s="164" t="str">
        <f>IF(P123="TBC","TBC",IF(T123="","TBC",IF(OR(C123=Functionality!$H$4,(C123=Functionality!$I$4)),SUM(T123*H123*J123*L123*N123),"-")))</f>
        <v>TBC</v>
      </c>
      <c r="Y123" s="164" t="str">
        <f>IF(P123="TBC","TBC",IF(T123="","TBC",IF(OR(C123=Functionality!$H$4,(C123=Functionality!$I$4)),SUM(U123*H123*J123*L123*N123),"-")))</f>
        <v>TBC</v>
      </c>
      <c r="Z123" s="164" t="str">
        <f>IF(Q123="TBC","TBC",IF(T123="","TBC",IF(OR(C123=Functionality!$H$5,(C123=Functionality!$I$5)),SUM(T123*H123*J123*L123*N123),"-")))</f>
        <v>TBC</v>
      </c>
      <c r="AA123" s="164" t="str">
        <f>IF(Q123="TBC","TBC",IF(T123="","TBC",IF(OR(C123=Functionality!$H$5,(C123=Functionality!$I$5)),SUM(U123*H123*J123*L123*N123),"-")))</f>
        <v>TBC</v>
      </c>
      <c r="AB123" s="67"/>
      <c r="AC123" s="92"/>
      <c r="AD123" s="92"/>
      <c r="AE123" s="158"/>
      <c r="AF123" s="159" t="str">
        <f t="shared" si="27"/>
        <v/>
      </c>
      <c r="AG123" s="62" t="str">
        <f>IF(AD123="","",VLOOKUP(AD123,'Habitat Matrix'!$B$2:$D$261,2,FALSE))</f>
        <v/>
      </c>
      <c r="AH123" s="71" t="str">
        <f>IF(AG123="","",VLOOKUP(AG123,Functionality!$B$11:$C$16,2,FALSE))</f>
        <v/>
      </c>
      <c r="AI123" s="63"/>
      <c r="AJ123" s="222" t="str">
        <f>IF(AI123="","",IF(OR(C123=Functionality!$I$5,'Unit Calculation'!C123=Functionality!$H$5),VLOOKUP(AI123,Functionality!$E$20:$F$26,2,FALSE),VLOOKUP(AI123,Functionality!$B$20:$C$26,2,FALSE)))</f>
        <v/>
      </c>
      <c r="AK123" s="63"/>
      <c r="AL123" s="222" t="str">
        <f>IF(AK123="","",VLOOKUP(AK123,Functionality!$B$30:$C$32,2,FALSE))</f>
        <v/>
      </c>
      <c r="AM123" s="63"/>
      <c r="AN123" s="222" t="str">
        <f>IF(AM123="","",VLOOKUP(AM123,Functionality!$B$36:$C$38,2,FALSE))</f>
        <v/>
      </c>
      <c r="AO123" s="223" t="str">
        <f>IF(OR(AF123="",AG123="",AI123="",AK123="",AM123=""),"TBC",IF(OR(C123=Functionality!$H$3,(C123=Functionality!$I$3)),SUM(AF123*AH123*AJ123*AL123*AN123),"-"))</f>
        <v>TBC</v>
      </c>
      <c r="AP123" s="223" t="str">
        <f>IF(OR(AF123="",AG123="",AI123="",AK123="",AM123=""),"TBC",IF(OR(C123=Functionality!$H$4,(C123=Functionality!$I$4)),SUM(AF123*AH123*AJ123*AL123*AN123),"-"))</f>
        <v>TBC</v>
      </c>
      <c r="AQ123" s="223" t="str">
        <f>IF(OR(AF123="",AG123="",AI123="",AK123="",AM123=""),"TBC",IF(OR(C123=Functionality!$H$5,(C123=Functionality!$I$5)),SUM(AF123*AH123*AJ123*AL123*AN123),"-"))</f>
        <v>TBC</v>
      </c>
      <c r="AR123" s="63"/>
      <c r="AS123" s="222" t="str">
        <f>IF(AR123="","",VLOOKUP(AR123,Table14[],2,FALSE))</f>
        <v/>
      </c>
      <c r="AT123" s="63"/>
      <c r="AU123" s="222" t="str">
        <f>IF(AT123="","",VLOOKUP(AT123,Table16[],2,FALSE))</f>
        <v/>
      </c>
      <c r="AV123" s="63"/>
      <c r="AW123" s="71" t="str">
        <f>IF('Project Details'!$E$15=Functionality!$C$4,1,IF(AV123="","",VLOOKUP(AV123,Table15[],2,FALSE)))</f>
        <v/>
      </c>
      <c r="AX123" s="164" t="str">
        <f t="shared" si="31"/>
        <v>TBC</v>
      </c>
      <c r="AY123" s="164" t="str">
        <f t="shared" si="32"/>
        <v>TBC</v>
      </c>
      <c r="AZ123" s="164" t="str">
        <f t="shared" si="33"/>
        <v>TBC</v>
      </c>
      <c r="BA123" s="164" t="str">
        <f t="shared" si="28"/>
        <v>TBC</v>
      </c>
      <c r="BB123" s="164" t="str">
        <f t="shared" si="29"/>
        <v>TBC</v>
      </c>
      <c r="BC123" s="164" t="str">
        <f t="shared" si="30"/>
        <v>TBC</v>
      </c>
      <c r="BD123" s="175" t="s">
        <v>88</v>
      </c>
      <c r="BE123" s="175" t="s">
        <v>88</v>
      </c>
      <c r="BF123" s="175" t="s">
        <v>88</v>
      </c>
      <c r="BG123" s="164" t="str">
        <f>IF(OR(AX123="-"),"-",IF($AC123=Functionality!$K$4,AX123,IF($AC123=Functionality!$K$3,BA123,IF(AC123=Functionality!$K$5,BD123,"TBC"))))</f>
        <v>TBC</v>
      </c>
      <c r="BH123" s="164" t="str">
        <f>IF(OR(AY123="-"),"-",IF($AC123=Functionality!$K$4,AY123,IF($AC123=Functionality!$K$3,BB123,IF(AD123=Functionality!$K$5,BE123,"TBC"))))</f>
        <v>TBC</v>
      </c>
      <c r="BI123" s="164" t="str">
        <f>IF(OR(AZ123="-"),"-",IF($AC123=Functionality!$K$4,AZ123,IF($AC123=Functionality!$K$3,BC123,IF(AE123=Functionality!$K$5,BF123,"TBC"))))</f>
        <v>TBC</v>
      </c>
      <c r="BJ123" s="173"/>
      <c r="BK123" s="164" t="str">
        <f t="shared" si="19"/>
        <v>TBC</v>
      </c>
      <c r="BL123" s="164" t="str">
        <f t="shared" si="20"/>
        <v>TBC</v>
      </c>
      <c r="BM123" s="164" t="str">
        <f t="shared" si="21"/>
        <v>TBC</v>
      </c>
      <c r="BN123" s="176"/>
      <c r="BO123" s="164" t="str">
        <f t="shared" si="22"/>
        <v>TBC</v>
      </c>
      <c r="BP123" s="164" t="str">
        <f t="shared" si="23"/>
        <v>TBC</v>
      </c>
      <c r="BQ123" s="164" t="str">
        <f t="shared" si="24"/>
        <v>TBC</v>
      </c>
      <c r="BR123" s="67"/>
      <c r="BS123" s="91"/>
      <c r="BT123" s="9"/>
    </row>
    <row r="124" spans="2:72" ht="30" customHeight="1" x14ac:dyDescent="0.35">
      <c r="B124" s="89">
        <v>113</v>
      </c>
      <c r="C124" s="92"/>
      <c r="D124" s="92"/>
      <c r="E124" s="158"/>
      <c r="F124" s="159" t="str">
        <f t="shared" si="25"/>
        <v/>
      </c>
      <c r="G124" s="62" t="str">
        <f>IF(D124="","",VLOOKUP(D124,'Habitat Matrix'!$B$2:$D$261,2,FALSE))</f>
        <v/>
      </c>
      <c r="H124" s="71" t="str">
        <f>IF(G124="","",VLOOKUP(G124,Functionality!$B$11:$C$16,2,FALSE))</f>
        <v/>
      </c>
      <c r="I124" s="63"/>
      <c r="J124" s="222" t="str">
        <f>IF(I124="","",IF(OR(C124=Functionality!$I$5,'Unit Calculation'!C124=Functionality!$H$5),VLOOKUP(I124,Functionality!$E$20:$F$26,2,FALSE),VLOOKUP(I124,Functionality!$B$20:$C$26,2,FALSE)))</f>
        <v/>
      </c>
      <c r="K124" s="63"/>
      <c r="L124" s="222" t="str">
        <f>IF(K124="","",VLOOKUP(K124,Functionality!$B$30:$C$32,2,FALSE))</f>
        <v/>
      </c>
      <c r="M124" s="63"/>
      <c r="N124" s="71" t="str">
        <f>IF(M124="","",VLOOKUP(M124,Functionality!$B$36:$C$38,2,FALSE))</f>
        <v/>
      </c>
      <c r="O124" s="164" t="str">
        <f>IF(OR(F124="",G124="",I124="",K124="",M124=""),"TBC",IF(OR(C124=Functionality!$H$3,(C124=Functionality!$I$3)),SUM(F124*H124*J124*L124*N124),"-"))</f>
        <v>TBC</v>
      </c>
      <c r="P124" s="164" t="str">
        <f>IF(OR(F124="",G124="",I124="",K124="",M124=""),"TBC",IF(OR(C124=Functionality!$H$4,(C124=Functionality!$I$4)),SUM(F124*H124*J124*L124*N124),"-"))</f>
        <v>TBC</v>
      </c>
      <c r="Q124" s="164" t="str">
        <f>IF(OR(F124="",G124="",I124="",K124="",M124=""),"TBC",IF(OR(C124=Functionality!$H$5,(C124=Functionality!$I$5)),SUM(F124*H124*J124*L124*N124),"-"))</f>
        <v>TBC</v>
      </c>
      <c r="R124" s="67"/>
      <c r="S124" s="158"/>
      <c r="T124" s="159" t="str">
        <f t="shared" si="26"/>
        <v/>
      </c>
      <c r="U124" s="164" t="str">
        <f t="shared" si="18"/>
        <v>TBC</v>
      </c>
      <c r="V124" s="164" t="str">
        <f>IF(O124="TBC","TBC",IF(T124="","TBC",IF(OR(C124=Functionality!$H$3,(C124=Functionality!$I$3)),SUM(T124*H124*J124*L124*N124),"-")))</f>
        <v>TBC</v>
      </c>
      <c r="W124" s="164" t="str">
        <f>IF(O124="TBC","TBC",IF(T124="","TBC",IF(OR(C124=Functionality!$H$3,(C124=Functionality!$I$3)),SUM(U124*H124*J124*L124*N124),"-")))</f>
        <v>TBC</v>
      </c>
      <c r="X124" s="164" t="str">
        <f>IF(P124="TBC","TBC",IF(T124="","TBC",IF(OR(C124=Functionality!$H$4,(C124=Functionality!$I$4)),SUM(T124*H124*J124*L124*N124),"-")))</f>
        <v>TBC</v>
      </c>
      <c r="Y124" s="164" t="str">
        <f>IF(P124="TBC","TBC",IF(T124="","TBC",IF(OR(C124=Functionality!$H$4,(C124=Functionality!$I$4)),SUM(U124*H124*J124*L124*N124),"-")))</f>
        <v>TBC</v>
      </c>
      <c r="Z124" s="164" t="str">
        <f>IF(Q124="TBC","TBC",IF(T124="","TBC",IF(OR(C124=Functionality!$H$5,(C124=Functionality!$I$5)),SUM(T124*H124*J124*L124*N124),"-")))</f>
        <v>TBC</v>
      </c>
      <c r="AA124" s="164" t="str">
        <f>IF(Q124="TBC","TBC",IF(T124="","TBC",IF(OR(C124=Functionality!$H$5,(C124=Functionality!$I$5)),SUM(U124*H124*J124*L124*N124),"-")))</f>
        <v>TBC</v>
      </c>
      <c r="AB124" s="67"/>
      <c r="AC124" s="92"/>
      <c r="AD124" s="92"/>
      <c r="AE124" s="158"/>
      <c r="AF124" s="159" t="str">
        <f t="shared" si="27"/>
        <v/>
      </c>
      <c r="AG124" s="62" t="str">
        <f>IF(AD124="","",VLOOKUP(AD124,'Habitat Matrix'!$B$2:$D$261,2,FALSE))</f>
        <v/>
      </c>
      <c r="AH124" s="71" t="str">
        <f>IF(AG124="","",VLOOKUP(AG124,Functionality!$B$11:$C$16,2,FALSE))</f>
        <v/>
      </c>
      <c r="AI124" s="63"/>
      <c r="AJ124" s="222" t="str">
        <f>IF(AI124="","",IF(OR(C124=Functionality!$I$5,'Unit Calculation'!C124=Functionality!$H$5),VLOOKUP(AI124,Functionality!$E$20:$F$26,2,FALSE),VLOOKUP(AI124,Functionality!$B$20:$C$26,2,FALSE)))</f>
        <v/>
      </c>
      <c r="AK124" s="63"/>
      <c r="AL124" s="222" t="str">
        <f>IF(AK124="","",VLOOKUP(AK124,Functionality!$B$30:$C$32,2,FALSE))</f>
        <v/>
      </c>
      <c r="AM124" s="63"/>
      <c r="AN124" s="222" t="str">
        <f>IF(AM124="","",VLOOKUP(AM124,Functionality!$B$36:$C$38,2,FALSE))</f>
        <v/>
      </c>
      <c r="AO124" s="223" t="str">
        <f>IF(OR(AF124="",AG124="",AI124="",AK124="",AM124=""),"TBC",IF(OR(C124=Functionality!$H$3,(C124=Functionality!$I$3)),SUM(AF124*AH124*AJ124*AL124*AN124),"-"))</f>
        <v>TBC</v>
      </c>
      <c r="AP124" s="223" t="str">
        <f>IF(OR(AF124="",AG124="",AI124="",AK124="",AM124=""),"TBC",IF(OR(C124=Functionality!$H$4,(C124=Functionality!$I$4)),SUM(AF124*AH124*AJ124*AL124*AN124),"-"))</f>
        <v>TBC</v>
      </c>
      <c r="AQ124" s="223" t="str">
        <f>IF(OR(AF124="",AG124="",AI124="",AK124="",AM124=""),"TBC",IF(OR(C124=Functionality!$H$5,(C124=Functionality!$I$5)),SUM(AF124*AH124*AJ124*AL124*AN124),"-"))</f>
        <v>TBC</v>
      </c>
      <c r="AR124" s="63"/>
      <c r="AS124" s="222" t="str">
        <f>IF(AR124="","",VLOOKUP(AR124,Table14[],2,FALSE))</f>
        <v/>
      </c>
      <c r="AT124" s="63"/>
      <c r="AU124" s="222" t="str">
        <f>IF(AT124="","",VLOOKUP(AT124,Table16[],2,FALSE))</f>
        <v/>
      </c>
      <c r="AV124" s="63"/>
      <c r="AW124" s="71" t="str">
        <f>IF('Project Details'!$E$15=Functionality!$C$4,1,IF(AV124="","",VLOOKUP(AV124,Table15[],2,FALSE)))</f>
        <v/>
      </c>
      <c r="AX124" s="164" t="str">
        <f t="shared" si="31"/>
        <v>TBC</v>
      </c>
      <c r="AY124" s="164" t="str">
        <f t="shared" si="32"/>
        <v>TBC</v>
      </c>
      <c r="AZ124" s="164" t="str">
        <f t="shared" si="33"/>
        <v>TBC</v>
      </c>
      <c r="BA124" s="164" t="str">
        <f t="shared" si="28"/>
        <v>TBC</v>
      </c>
      <c r="BB124" s="164" t="str">
        <f t="shared" si="29"/>
        <v>TBC</v>
      </c>
      <c r="BC124" s="164" t="str">
        <f t="shared" si="30"/>
        <v>TBC</v>
      </c>
      <c r="BD124" s="175" t="s">
        <v>88</v>
      </c>
      <c r="BE124" s="175" t="s">
        <v>88</v>
      </c>
      <c r="BF124" s="175" t="s">
        <v>88</v>
      </c>
      <c r="BG124" s="164" t="str">
        <f>IF(OR(AX124="-"),"-",IF($AC124=Functionality!$K$4,AX124,IF($AC124=Functionality!$K$3,BA124,IF(AC124=Functionality!$K$5,BD124,"TBC"))))</f>
        <v>TBC</v>
      </c>
      <c r="BH124" s="164" t="str">
        <f>IF(OR(AY124="-"),"-",IF($AC124=Functionality!$K$4,AY124,IF($AC124=Functionality!$K$3,BB124,IF(AD124=Functionality!$K$5,BE124,"TBC"))))</f>
        <v>TBC</v>
      </c>
      <c r="BI124" s="164" t="str">
        <f>IF(OR(AZ124="-"),"-",IF($AC124=Functionality!$K$4,AZ124,IF($AC124=Functionality!$K$3,BC124,IF(AE124=Functionality!$K$5,BF124,"TBC"))))</f>
        <v>TBC</v>
      </c>
      <c r="BJ124" s="173"/>
      <c r="BK124" s="164" t="str">
        <f t="shared" si="19"/>
        <v>TBC</v>
      </c>
      <c r="BL124" s="164" t="str">
        <f t="shared" si="20"/>
        <v>TBC</v>
      </c>
      <c r="BM124" s="164" t="str">
        <f t="shared" si="21"/>
        <v>TBC</v>
      </c>
      <c r="BN124" s="176"/>
      <c r="BO124" s="164" t="str">
        <f t="shared" si="22"/>
        <v>TBC</v>
      </c>
      <c r="BP124" s="164" t="str">
        <f t="shared" si="23"/>
        <v>TBC</v>
      </c>
      <c r="BQ124" s="164" t="str">
        <f t="shared" si="24"/>
        <v>TBC</v>
      </c>
      <c r="BR124" s="67"/>
      <c r="BS124" s="91"/>
      <c r="BT124" s="9"/>
    </row>
    <row r="125" spans="2:72" ht="30" customHeight="1" x14ac:dyDescent="0.35">
      <c r="B125" s="89">
        <v>114</v>
      </c>
      <c r="C125" s="92"/>
      <c r="D125" s="92"/>
      <c r="E125" s="158"/>
      <c r="F125" s="159" t="str">
        <f t="shared" si="25"/>
        <v/>
      </c>
      <c r="G125" s="62" t="str">
        <f>IF(D125="","",VLOOKUP(D125,'Habitat Matrix'!$B$2:$D$261,2,FALSE))</f>
        <v/>
      </c>
      <c r="H125" s="71" t="str">
        <f>IF(G125="","",VLOOKUP(G125,Functionality!$B$11:$C$16,2,FALSE))</f>
        <v/>
      </c>
      <c r="I125" s="63"/>
      <c r="J125" s="222" t="str">
        <f>IF(I125="","",IF(OR(C125=Functionality!$I$5,'Unit Calculation'!C125=Functionality!$H$5),VLOOKUP(I125,Functionality!$E$20:$F$26,2,FALSE),VLOOKUP(I125,Functionality!$B$20:$C$26,2,FALSE)))</f>
        <v/>
      </c>
      <c r="K125" s="63"/>
      <c r="L125" s="222" t="str">
        <f>IF(K125="","",VLOOKUP(K125,Functionality!$B$30:$C$32,2,FALSE))</f>
        <v/>
      </c>
      <c r="M125" s="63"/>
      <c r="N125" s="71" t="str">
        <f>IF(M125="","",VLOOKUP(M125,Functionality!$B$36:$C$38,2,FALSE))</f>
        <v/>
      </c>
      <c r="O125" s="164" t="str">
        <f>IF(OR(F125="",G125="",I125="",K125="",M125=""),"TBC",IF(OR(C125=Functionality!$H$3,(C125=Functionality!$I$3)),SUM(F125*H125*J125*L125*N125),"-"))</f>
        <v>TBC</v>
      </c>
      <c r="P125" s="164" t="str">
        <f>IF(OR(F125="",G125="",I125="",K125="",M125=""),"TBC",IF(OR(C125=Functionality!$H$4,(C125=Functionality!$I$4)),SUM(F125*H125*J125*L125*N125),"-"))</f>
        <v>TBC</v>
      </c>
      <c r="Q125" s="164" t="str">
        <f>IF(OR(F125="",G125="",I125="",K125="",M125=""),"TBC",IF(OR(C125=Functionality!$H$5,(C125=Functionality!$I$5)),SUM(F125*H125*J125*L125*N125),"-"))</f>
        <v>TBC</v>
      </c>
      <c r="R125" s="67"/>
      <c r="S125" s="158"/>
      <c r="T125" s="159" t="str">
        <f t="shared" si="26"/>
        <v/>
      </c>
      <c r="U125" s="164" t="str">
        <f t="shared" si="18"/>
        <v>TBC</v>
      </c>
      <c r="V125" s="164" t="str">
        <f>IF(O125="TBC","TBC",IF(T125="","TBC",IF(OR(C125=Functionality!$H$3,(C125=Functionality!$I$3)),SUM(T125*H125*J125*L125*N125),"-")))</f>
        <v>TBC</v>
      </c>
      <c r="W125" s="164" t="str">
        <f>IF(O125="TBC","TBC",IF(T125="","TBC",IF(OR(C125=Functionality!$H$3,(C125=Functionality!$I$3)),SUM(U125*H125*J125*L125*N125),"-")))</f>
        <v>TBC</v>
      </c>
      <c r="X125" s="164" t="str">
        <f>IF(P125="TBC","TBC",IF(T125="","TBC",IF(OR(C125=Functionality!$H$4,(C125=Functionality!$I$4)),SUM(T125*H125*J125*L125*N125),"-")))</f>
        <v>TBC</v>
      </c>
      <c r="Y125" s="164" t="str">
        <f>IF(P125="TBC","TBC",IF(T125="","TBC",IF(OR(C125=Functionality!$H$4,(C125=Functionality!$I$4)),SUM(U125*H125*J125*L125*N125),"-")))</f>
        <v>TBC</v>
      </c>
      <c r="Z125" s="164" t="str">
        <f>IF(Q125="TBC","TBC",IF(T125="","TBC",IF(OR(C125=Functionality!$H$5,(C125=Functionality!$I$5)),SUM(T125*H125*J125*L125*N125),"-")))</f>
        <v>TBC</v>
      </c>
      <c r="AA125" s="164" t="str">
        <f>IF(Q125="TBC","TBC",IF(T125="","TBC",IF(OR(C125=Functionality!$H$5,(C125=Functionality!$I$5)),SUM(U125*H125*J125*L125*N125),"-")))</f>
        <v>TBC</v>
      </c>
      <c r="AB125" s="67"/>
      <c r="AC125" s="92"/>
      <c r="AD125" s="92"/>
      <c r="AE125" s="158"/>
      <c r="AF125" s="159" t="str">
        <f t="shared" si="27"/>
        <v/>
      </c>
      <c r="AG125" s="62" t="str">
        <f>IF(AD125="","",VLOOKUP(AD125,'Habitat Matrix'!$B$2:$D$261,2,FALSE))</f>
        <v/>
      </c>
      <c r="AH125" s="71" t="str">
        <f>IF(AG125="","",VLOOKUP(AG125,Functionality!$B$11:$C$16,2,FALSE))</f>
        <v/>
      </c>
      <c r="AI125" s="63"/>
      <c r="AJ125" s="222" t="str">
        <f>IF(AI125="","",IF(OR(C125=Functionality!$I$5,'Unit Calculation'!C125=Functionality!$H$5),VLOOKUP(AI125,Functionality!$E$20:$F$26,2,FALSE),VLOOKUP(AI125,Functionality!$B$20:$C$26,2,FALSE)))</f>
        <v/>
      </c>
      <c r="AK125" s="63"/>
      <c r="AL125" s="222" t="str">
        <f>IF(AK125="","",VLOOKUP(AK125,Functionality!$B$30:$C$32,2,FALSE))</f>
        <v/>
      </c>
      <c r="AM125" s="63"/>
      <c r="AN125" s="222" t="str">
        <f>IF(AM125="","",VLOOKUP(AM125,Functionality!$B$36:$C$38,2,FALSE))</f>
        <v/>
      </c>
      <c r="AO125" s="223" t="str">
        <f>IF(OR(AF125="",AG125="",AI125="",AK125="",AM125=""),"TBC",IF(OR(C125=Functionality!$H$3,(C125=Functionality!$I$3)),SUM(AF125*AH125*AJ125*AL125*AN125),"-"))</f>
        <v>TBC</v>
      </c>
      <c r="AP125" s="223" t="str">
        <f>IF(OR(AF125="",AG125="",AI125="",AK125="",AM125=""),"TBC",IF(OR(C125=Functionality!$H$4,(C125=Functionality!$I$4)),SUM(AF125*AH125*AJ125*AL125*AN125),"-"))</f>
        <v>TBC</v>
      </c>
      <c r="AQ125" s="223" t="str">
        <f>IF(OR(AF125="",AG125="",AI125="",AK125="",AM125=""),"TBC",IF(OR(C125=Functionality!$H$5,(C125=Functionality!$I$5)),SUM(AF125*AH125*AJ125*AL125*AN125),"-"))</f>
        <v>TBC</v>
      </c>
      <c r="AR125" s="63"/>
      <c r="AS125" s="222" t="str">
        <f>IF(AR125="","",VLOOKUP(AR125,Table14[],2,FALSE))</f>
        <v/>
      </c>
      <c r="AT125" s="63"/>
      <c r="AU125" s="222" t="str">
        <f>IF(AT125="","",VLOOKUP(AT125,Table16[],2,FALSE))</f>
        <v/>
      </c>
      <c r="AV125" s="63"/>
      <c r="AW125" s="71" t="str">
        <f>IF('Project Details'!$E$15=Functionality!$C$4,1,IF(AV125="","",VLOOKUP(AV125,Table15[],2,FALSE)))</f>
        <v/>
      </c>
      <c r="AX125" s="164" t="str">
        <f t="shared" si="31"/>
        <v>TBC</v>
      </c>
      <c r="AY125" s="164" t="str">
        <f t="shared" si="32"/>
        <v>TBC</v>
      </c>
      <c r="AZ125" s="164" t="str">
        <f t="shared" si="33"/>
        <v>TBC</v>
      </c>
      <c r="BA125" s="164" t="str">
        <f t="shared" si="28"/>
        <v>TBC</v>
      </c>
      <c r="BB125" s="164" t="str">
        <f t="shared" si="29"/>
        <v>TBC</v>
      </c>
      <c r="BC125" s="164" t="str">
        <f t="shared" si="30"/>
        <v>TBC</v>
      </c>
      <c r="BD125" s="175" t="s">
        <v>88</v>
      </c>
      <c r="BE125" s="175" t="s">
        <v>88</v>
      </c>
      <c r="BF125" s="175" t="s">
        <v>88</v>
      </c>
      <c r="BG125" s="164" t="str">
        <f>IF(OR(AX125="-"),"-",IF($AC125=Functionality!$K$4,AX125,IF($AC125=Functionality!$K$3,BA125,IF(AC125=Functionality!$K$5,BD125,"TBC"))))</f>
        <v>TBC</v>
      </c>
      <c r="BH125" s="164" t="str">
        <f>IF(OR(AY125="-"),"-",IF($AC125=Functionality!$K$4,AY125,IF($AC125=Functionality!$K$3,BB125,IF(AD125=Functionality!$K$5,BE125,"TBC"))))</f>
        <v>TBC</v>
      </c>
      <c r="BI125" s="164" t="str">
        <f>IF(OR(AZ125="-"),"-",IF($AC125=Functionality!$K$4,AZ125,IF($AC125=Functionality!$K$3,BC125,IF(AE125=Functionality!$K$5,BF125,"TBC"))))</f>
        <v>TBC</v>
      </c>
      <c r="BJ125" s="173"/>
      <c r="BK125" s="164" t="str">
        <f t="shared" si="19"/>
        <v>TBC</v>
      </c>
      <c r="BL125" s="164" t="str">
        <f t="shared" si="20"/>
        <v>TBC</v>
      </c>
      <c r="BM125" s="164" t="str">
        <f t="shared" si="21"/>
        <v>TBC</v>
      </c>
      <c r="BN125" s="176"/>
      <c r="BO125" s="164" t="str">
        <f t="shared" si="22"/>
        <v>TBC</v>
      </c>
      <c r="BP125" s="164" t="str">
        <f t="shared" si="23"/>
        <v>TBC</v>
      </c>
      <c r="BQ125" s="164" t="str">
        <f t="shared" si="24"/>
        <v>TBC</v>
      </c>
      <c r="BR125" s="67"/>
      <c r="BS125" s="91"/>
      <c r="BT125" s="9"/>
    </row>
    <row r="126" spans="2:72" ht="30" customHeight="1" x14ac:dyDescent="0.35">
      <c r="B126" s="89">
        <v>115</v>
      </c>
      <c r="C126" s="92"/>
      <c r="D126" s="92"/>
      <c r="E126" s="158"/>
      <c r="F126" s="159" t="str">
        <f t="shared" si="25"/>
        <v/>
      </c>
      <c r="G126" s="62" t="str">
        <f>IF(D126="","",VLOOKUP(D126,'Habitat Matrix'!$B$2:$D$261,2,FALSE))</f>
        <v/>
      </c>
      <c r="H126" s="71" t="str">
        <f>IF(G126="","",VLOOKUP(G126,Functionality!$B$11:$C$16,2,FALSE))</f>
        <v/>
      </c>
      <c r="I126" s="63"/>
      <c r="J126" s="222" t="str">
        <f>IF(I126="","",IF(OR(C126=Functionality!$I$5,'Unit Calculation'!C126=Functionality!$H$5),VLOOKUP(I126,Functionality!$E$20:$F$26,2,FALSE),VLOOKUP(I126,Functionality!$B$20:$C$26,2,FALSE)))</f>
        <v/>
      </c>
      <c r="K126" s="63"/>
      <c r="L126" s="222" t="str">
        <f>IF(K126="","",VLOOKUP(K126,Functionality!$B$30:$C$32,2,FALSE))</f>
        <v/>
      </c>
      <c r="M126" s="63"/>
      <c r="N126" s="71" t="str">
        <f>IF(M126="","",VLOOKUP(M126,Functionality!$B$36:$C$38,2,FALSE))</f>
        <v/>
      </c>
      <c r="O126" s="164" t="str">
        <f>IF(OR(F126="",G126="",I126="",K126="",M126=""),"TBC",IF(OR(C126=Functionality!$H$3,(C126=Functionality!$I$3)),SUM(F126*H126*J126*L126*N126),"-"))</f>
        <v>TBC</v>
      </c>
      <c r="P126" s="164" t="str">
        <f>IF(OR(F126="",G126="",I126="",K126="",M126=""),"TBC",IF(OR(C126=Functionality!$H$4,(C126=Functionality!$I$4)),SUM(F126*H126*J126*L126*N126),"-"))</f>
        <v>TBC</v>
      </c>
      <c r="Q126" s="164" t="str">
        <f>IF(OR(F126="",G126="",I126="",K126="",M126=""),"TBC",IF(OR(C126=Functionality!$H$5,(C126=Functionality!$I$5)),SUM(F126*H126*J126*L126*N126),"-"))</f>
        <v>TBC</v>
      </c>
      <c r="R126" s="67"/>
      <c r="S126" s="158"/>
      <c r="T126" s="159" t="str">
        <f t="shared" si="26"/>
        <v/>
      </c>
      <c r="U126" s="164" t="str">
        <f t="shared" si="18"/>
        <v>TBC</v>
      </c>
      <c r="V126" s="164" t="str">
        <f>IF(O126="TBC","TBC",IF(T126="","TBC",IF(OR(C126=Functionality!$H$3,(C126=Functionality!$I$3)),SUM(T126*H126*J126*L126*N126),"-")))</f>
        <v>TBC</v>
      </c>
      <c r="W126" s="164" t="str">
        <f>IF(O126="TBC","TBC",IF(T126="","TBC",IF(OR(C126=Functionality!$H$3,(C126=Functionality!$I$3)),SUM(U126*H126*J126*L126*N126),"-")))</f>
        <v>TBC</v>
      </c>
      <c r="X126" s="164" t="str">
        <f>IF(P126="TBC","TBC",IF(T126="","TBC",IF(OR(C126=Functionality!$H$4,(C126=Functionality!$I$4)),SUM(T126*H126*J126*L126*N126),"-")))</f>
        <v>TBC</v>
      </c>
      <c r="Y126" s="164" t="str">
        <f>IF(P126="TBC","TBC",IF(T126="","TBC",IF(OR(C126=Functionality!$H$4,(C126=Functionality!$I$4)),SUM(U126*H126*J126*L126*N126),"-")))</f>
        <v>TBC</v>
      </c>
      <c r="Z126" s="164" t="str">
        <f>IF(Q126="TBC","TBC",IF(T126="","TBC",IF(OR(C126=Functionality!$H$5,(C126=Functionality!$I$5)),SUM(T126*H126*J126*L126*N126),"-")))</f>
        <v>TBC</v>
      </c>
      <c r="AA126" s="164" t="str">
        <f>IF(Q126="TBC","TBC",IF(T126="","TBC",IF(OR(C126=Functionality!$H$5,(C126=Functionality!$I$5)),SUM(U126*H126*J126*L126*N126),"-")))</f>
        <v>TBC</v>
      </c>
      <c r="AB126" s="67"/>
      <c r="AC126" s="92"/>
      <c r="AD126" s="92"/>
      <c r="AE126" s="158"/>
      <c r="AF126" s="159" t="str">
        <f t="shared" si="27"/>
        <v/>
      </c>
      <c r="AG126" s="62" t="str">
        <f>IF(AD126="","",VLOOKUP(AD126,'Habitat Matrix'!$B$2:$D$261,2,FALSE))</f>
        <v/>
      </c>
      <c r="AH126" s="71" t="str">
        <f>IF(AG126="","",VLOOKUP(AG126,Functionality!$B$11:$C$16,2,FALSE))</f>
        <v/>
      </c>
      <c r="AI126" s="63"/>
      <c r="AJ126" s="222" t="str">
        <f>IF(AI126="","",IF(OR(C126=Functionality!$I$5,'Unit Calculation'!C126=Functionality!$H$5),VLOOKUP(AI126,Functionality!$E$20:$F$26,2,FALSE),VLOOKUP(AI126,Functionality!$B$20:$C$26,2,FALSE)))</f>
        <v/>
      </c>
      <c r="AK126" s="63"/>
      <c r="AL126" s="222" t="str">
        <f>IF(AK126="","",VLOOKUP(AK126,Functionality!$B$30:$C$32,2,FALSE))</f>
        <v/>
      </c>
      <c r="AM126" s="63"/>
      <c r="AN126" s="222" t="str">
        <f>IF(AM126="","",VLOOKUP(AM126,Functionality!$B$36:$C$38,2,FALSE))</f>
        <v/>
      </c>
      <c r="AO126" s="223" t="str">
        <f>IF(OR(AF126="",AG126="",AI126="",AK126="",AM126=""),"TBC",IF(OR(C126=Functionality!$H$3,(C126=Functionality!$I$3)),SUM(AF126*AH126*AJ126*AL126*AN126),"-"))</f>
        <v>TBC</v>
      </c>
      <c r="AP126" s="223" t="str">
        <f>IF(OR(AF126="",AG126="",AI126="",AK126="",AM126=""),"TBC",IF(OR(C126=Functionality!$H$4,(C126=Functionality!$I$4)),SUM(AF126*AH126*AJ126*AL126*AN126),"-"))</f>
        <v>TBC</v>
      </c>
      <c r="AQ126" s="223" t="str">
        <f>IF(OR(AF126="",AG126="",AI126="",AK126="",AM126=""),"TBC",IF(OR(C126=Functionality!$H$5,(C126=Functionality!$I$5)),SUM(AF126*AH126*AJ126*AL126*AN126),"-"))</f>
        <v>TBC</v>
      </c>
      <c r="AR126" s="63"/>
      <c r="AS126" s="222" t="str">
        <f>IF(AR126="","",VLOOKUP(AR126,Table14[],2,FALSE))</f>
        <v/>
      </c>
      <c r="AT126" s="63"/>
      <c r="AU126" s="222" t="str">
        <f>IF(AT126="","",VLOOKUP(AT126,Table16[],2,FALSE))</f>
        <v/>
      </c>
      <c r="AV126" s="63"/>
      <c r="AW126" s="71" t="str">
        <f>IF('Project Details'!$E$15=Functionality!$C$4,1,IF(AV126="","",VLOOKUP(AV126,Table15[],2,FALSE)))</f>
        <v/>
      </c>
      <c r="AX126" s="164" t="str">
        <f t="shared" si="31"/>
        <v>TBC</v>
      </c>
      <c r="AY126" s="164" t="str">
        <f t="shared" si="32"/>
        <v>TBC</v>
      </c>
      <c r="AZ126" s="164" t="str">
        <f t="shared" si="33"/>
        <v>TBC</v>
      </c>
      <c r="BA126" s="164" t="str">
        <f t="shared" si="28"/>
        <v>TBC</v>
      </c>
      <c r="BB126" s="164" t="str">
        <f t="shared" si="29"/>
        <v>TBC</v>
      </c>
      <c r="BC126" s="164" t="str">
        <f t="shared" si="30"/>
        <v>TBC</v>
      </c>
      <c r="BD126" s="175" t="s">
        <v>88</v>
      </c>
      <c r="BE126" s="175" t="s">
        <v>88</v>
      </c>
      <c r="BF126" s="175" t="s">
        <v>88</v>
      </c>
      <c r="BG126" s="164" t="str">
        <f>IF(OR(AX126="-"),"-",IF($AC126=Functionality!$K$4,AX126,IF($AC126=Functionality!$K$3,BA126,IF(AC126=Functionality!$K$5,BD126,"TBC"))))</f>
        <v>TBC</v>
      </c>
      <c r="BH126" s="164" t="str">
        <f>IF(OR(AY126="-"),"-",IF($AC126=Functionality!$K$4,AY126,IF($AC126=Functionality!$K$3,BB126,IF(AD126=Functionality!$K$5,BE126,"TBC"))))</f>
        <v>TBC</v>
      </c>
      <c r="BI126" s="164" t="str">
        <f>IF(OR(AZ126="-"),"-",IF($AC126=Functionality!$K$4,AZ126,IF($AC126=Functionality!$K$3,BC126,IF(AE126=Functionality!$K$5,BF126,"TBC"))))</f>
        <v>TBC</v>
      </c>
      <c r="BJ126" s="173"/>
      <c r="BK126" s="164" t="str">
        <f t="shared" si="19"/>
        <v>TBC</v>
      </c>
      <c r="BL126" s="164" t="str">
        <f t="shared" si="20"/>
        <v>TBC</v>
      </c>
      <c r="BM126" s="164" t="str">
        <f t="shared" si="21"/>
        <v>TBC</v>
      </c>
      <c r="BN126" s="176"/>
      <c r="BO126" s="164" t="str">
        <f t="shared" si="22"/>
        <v>TBC</v>
      </c>
      <c r="BP126" s="164" t="str">
        <f t="shared" si="23"/>
        <v>TBC</v>
      </c>
      <c r="BQ126" s="164" t="str">
        <f t="shared" si="24"/>
        <v>TBC</v>
      </c>
      <c r="BR126" s="67"/>
      <c r="BS126" s="91"/>
      <c r="BT126" s="9"/>
    </row>
    <row r="127" spans="2:72" ht="30" customHeight="1" x14ac:dyDescent="0.35">
      <c r="B127" s="89">
        <v>116</v>
      </c>
      <c r="C127" s="92"/>
      <c r="D127" s="92"/>
      <c r="E127" s="158"/>
      <c r="F127" s="159" t="str">
        <f t="shared" si="25"/>
        <v/>
      </c>
      <c r="G127" s="62" t="str">
        <f>IF(D127="","",VLOOKUP(D127,'Habitat Matrix'!$B$2:$D$261,2,FALSE))</f>
        <v/>
      </c>
      <c r="H127" s="71" t="str">
        <f>IF(G127="","",VLOOKUP(G127,Functionality!$B$11:$C$16,2,FALSE))</f>
        <v/>
      </c>
      <c r="I127" s="63"/>
      <c r="J127" s="222" t="str">
        <f>IF(I127="","",IF(OR(C127=Functionality!$I$5,'Unit Calculation'!C127=Functionality!$H$5),VLOOKUP(I127,Functionality!$E$20:$F$26,2,FALSE),VLOOKUP(I127,Functionality!$B$20:$C$26,2,FALSE)))</f>
        <v/>
      </c>
      <c r="K127" s="63"/>
      <c r="L127" s="222" t="str">
        <f>IF(K127="","",VLOOKUP(K127,Functionality!$B$30:$C$32,2,FALSE))</f>
        <v/>
      </c>
      <c r="M127" s="63"/>
      <c r="N127" s="71" t="str">
        <f>IF(M127="","",VLOOKUP(M127,Functionality!$B$36:$C$38,2,FALSE))</f>
        <v/>
      </c>
      <c r="O127" s="164" t="str">
        <f>IF(OR(F127="",G127="",I127="",K127="",M127=""),"TBC",IF(OR(C127=Functionality!$H$3,(C127=Functionality!$I$3)),SUM(F127*H127*J127*L127*N127),"-"))</f>
        <v>TBC</v>
      </c>
      <c r="P127" s="164" t="str">
        <f>IF(OR(F127="",G127="",I127="",K127="",M127=""),"TBC",IF(OR(C127=Functionality!$H$4,(C127=Functionality!$I$4)),SUM(F127*H127*J127*L127*N127),"-"))</f>
        <v>TBC</v>
      </c>
      <c r="Q127" s="164" t="str">
        <f>IF(OR(F127="",G127="",I127="",K127="",M127=""),"TBC",IF(OR(C127=Functionality!$H$5,(C127=Functionality!$I$5)),SUM(F127*H127*J127*L127*N127),"-"))</f>
        <v>TBC</v>
      </c>
      <c r="R127" s="67"/>
      <c r="S127" s="158"/>
      <c r="T127" s="159" t="str">
        <f t="shared" si="26"/>
        <v/>
      </c>
      <c r="U127" s="164" t="str">
        <f t="shared" si="18"/>
        <v>TBC</v>
      </c>
      <c r="V127" s="164" t="str">
        <f>IF(O127="TBC","TBC",IF(T127="","TBC",IF(OR(C127=Functionality!$H$3,(C127=Functionality!$I$3)),SUM(T127*H127*J127*L127*N127),"-")))</f>
        <v>TBC</v>
      </c>
      <c r="W127" s="164" t="str">
        <f>IF(O127="TBC","TBC",IF(T127="","TBC",IF(OR(C127=Functionality!$H$3,(C127=Functionality!$I$3)),SUM(U127*H127*J127*L127*N127),"-")))</f>
        <v>TBC</v>
      </c>
      <c r="X127" s="164" t="str">
        <f>IF(P127="TBC","TBC",IF(T127="","TBC",IF(OR(C127=Functionality!$H$4,(C127=Functionality!$I$4)),SUM(T127*H127*J127*L127*N127),"-")))</f>
        <v>TBC</v>
      </c>
      <c r="Y127" s="164" t="str">
        <f>IF(P127="TBC","TBC",IF(T127="","TBC",IF(OR(C127=Functionality!$H$4,(C127=Functionality!$I$4)),SUM(U127*H127*J127*L127*N127),"-")))</f>
        <v>TBC</v>
      </c>
      <c r="Z127" s="164" t="str">
        <f>IF(Q127="TBC","TBC",IF(T127="","TBC",IF(OR(C127=Functionality!$H$5,(C127=Functionality!$I$5)),SUM(T127*H127*J127*L127*N127),"-")))</f>
        <v>TBC</v>
      </c>
      <c r="AA127" s="164" t="str">
        <f>IF(Q127="TBC","TBC",IF(T127="","TBC",IF(OR(C127=Functionality!$H$5,(C127=Functionality!$I$5)),SUM(U127*H127*J127*L127*N127),"-")))</f>
        <v>TBC</v>
      </c>
      <c r="AB127" s="67"/>
      <c r="AC127" s="92"/>
      <c r="AD127" s="92"/>
      <c r="AE127" s="158"/>
      <c r="AF127" s="159" t="str">
        <f t="shared" si="27"/>
        <v/>
      </c>
      <c r="AG127" s="62" t="str">
        <f>IF(AD127="","",VLOOKUP(AD127,'Habitat Matrix'!$B$2:$D$261,2,FALSE))</f>
        <v/>
      </c>
      <c r="AH127" s="71" t="str">
        <f>IF(AG127="","",VLOOKUP(AG127,Functionality!$B$11:$C$16,2,FALSE))</f>
        <v/>
      </c>
      <c r="AI127" s="63"/>
      <c r="AJ127" s="222" t="str">
        <f>IF(AI127="","",IF(OR(C127=Functionality!$I$5,'Unit Calculation'!C127=Functionality!$H$5),VLOOKUP(AI127,Functionality!$E$20:$F$26,2,FALSE),VLOOKUP(AI127,Functionality!$B$20:$C$26,2,FALSE)))</f>
        <v/>
      </c>
      <c r="AK127" s="63"/>
      <c r="AL127" s="222" t="str">
        <f>IF(AK127="","",VLOOKUP(AK127,Functionality!$B$30:$C$32,2,FALSE))</f>
        <v/>
      </c>
      <c r="AM127" s="63"/>
      <c r="AN127" s="222" t="str">
        <f>IF(AM127="","",VLOOKUP(AM127,Functionality!$B$36:$C$38,2,FALSE))</f>
        <v/>
      </c>
      <c r="AO127" s="223" t="str">
        <f>IF(OR(AF127="",AG127="",AI127="",AK127="",AM127=""),"TBC",IF(OR(C127=Functionality!$H$3,(C127=Functionality!$I$3)),SUM(AF127*AH127*AJ127*AL127*AN127),"-"))</f>
        <v>TBC</v>
      </c>
      <c r="AP127" s="223" t="str">
        <f>IF(OR(AF127="",AG127="",AI127="",AK127="",AM127=""),"TBC",IF(OR(C127=Functionality!$H$4,(C127=Functionality!$I$4)),SUM(AF127*AH127*AJ127*AL127*AN127),"-"))</f>
        <v>TBC</v>
      </c>
      <c r="AQ127" s="223" t="str">
        <f>IF(OR(AF127="",AG127="",AI127="",AK127="",AM127=""),"TBC",IF(OR(C127=Functionality!$H$5,(C127=Functionality!$I$5)),SUM(AF127*AH127*AJ127*AL127*AN127),"-"))</f>
        <v>TBC</v>
      </c>
      <c r="AR127" s="63"/>
      <c r="AS127" s="222" t="str">
        <f>IF(AR127="","",VLOOKUP(AR127,Table14[],2,FALSE))</f>
        <v/>
      </c>
      <c r="AT127" s="63"/>
      <c r="AU127" s="222" t="str">
        <f>IF(AT127="","",VLOOKUP(AT127,Table16[],2,FALSE))</f>
        <v/>
      </c>
      <c r="AV127" s="63"/>
      <c r="AW127" s="71" t="str">
        <f>IF('Project Details'!$E$15=Functionality!$C$4,1,IF(AV127="","",VLOOKUP(AV127,Table15[],2,FALSE)))</f>
        <v/>
      </c>
      <c r="AX127" s="164" t="str">
        <f t="shared" si="31"/>
        <v>TBC</v>
      </c>
      <c r="AY127" s="164" t="str">
        <f t="shared" si="32"/>
        <v>TBC</v>
      </c>
      <c r="AZ127" s="164" t="str">
        <f t="shared" si="33"/>
        <v>TBC</v>
      </c>
      <c r="BA127" s="164" t="str">
        <f t="shared" si="28"/>
        <v>TBC</v>
      </c>
      <c r="BB127" s="164" t="str">
        <f t="shared" si="29"/>
        <v>TBC</v>
      </c>
      <c r="BC127" s="164" t="str">
        <f t="shared" si="30"/>
        <v>TBC</v>
      </c>
      <c r="BD127" s="175" t="s">
        <v>88</v>
      </c>
      <c r="BE127" s="175" t="s">
        <v>88</v>
      </c>
      <c r="BF127" s="175" t="s">
        <v>88</v>
      </c>
      <c r="BG127" s="164" t="str">
        <f>IF(OR(AX127="-"),"-",IF($AC127=Functionality!$K$4,AX127,IF($AC127=Functionality!$K$3,BA127,IF(AC127=Functionality!$K$5,BD127,"TBC"))))</f>
        <v>TBC</v>
      </c>
      <c r="BH127" s="164" t="str">
        <f>IF(OR(AY127="-"),"-",IF($AC127=Functionality!$K$4,AY127,IF($AC127=Functionality!$K$3,BB127,IF(AD127=Functionality!$K$5,BE127,"TBC"))))</f>
        <v>TBC</v>
      </c>
      <c r="BI127" s="164" t="str">
        <f>IF(OR(AZ127="-"),"-",IF($AC127=Functionality!$K$4,AZ127,IF($AC127=Functionality!$K$3,BC127,IF(AE127=Functionality!$K$5,BF127,"TBC"))))</f>
        <v>TBC</v>
      </c>
      <c r="BJ127" s="173"/>
      <c r="BK127" s="164" t="str">
        <f t="shared" si="19"/>
        <v>TBC</v>
      </c>
      <c r="BL127" s="164" t="str">
        <f t="shared" si="20"/>
        <v>TBC</v>
      </c>
      <c r="BM127" s="164" t="str">
        <f t="shared" si="21"/>
        <v>TBC</v>
      </c>
      <c r="BN127" s="176"/>
      <c r="BO127" s="164" t="str">
        <f t="shared" si="22"/>
        <v>TBC</v>
      </c>
      <c r="BP127" s="164" t="str">
        <f t="shared" si="23"/>
        <v>TBC</v>
      </c>
      <c r="BQ127" s="164" t="str">
        <f t="shared" si="24"/>
        <v>TBC</v>
      </c>
      <c r="BR127" s="67"/>
      <c r="BS127" s="91"/>
      <c r="BT127" s="9"/>
    </row>
    <row r="128" spans="2:72" ht="30" customHeight="1" x14ac:dyDescent="0.35">
      <c r="B128" s="89">
        <v>117</v>
      </c>
      <c r="C128" s="92"/>
      <c r="D128" s="92"/>
      <c r="E128" s="158"/>
      <c r="F128" s="159" t="str">
        <f t="shared" si="25"/>
        <v/>
      </c>
      <c r="G128" s="62" t="str">
        <f>IF(D128="","",VLOOKUP(D128,'Habitat Matrix'!$B$2:$D$261,2,FALSE))</f>
        <v/>
      </c>
      <c r="H128" s="71" t="str">
        <f>IF(G128="","",VLOOKUP(G128,Functionality!$B$11:$C$16,2,FALSE))</f>
        <v/>
      </c>
      <c r="I128" s="63"/>
      <c r="J128" s="222" t="str">
        <f>IF(I128="","",IF(OR(C128=Functionality!$I$5,'Unit Calculation'!C128=Functionality!$H$5),VLOOKUP(I128,Functionality!$E$20:$F$26,2,FALSE),VLOOKUP(I128,Functionality!$B$20:$C$26,2,FALSE)))</f>
        <v/>
      </c>
      <c r="K128" s="63"/>
      <c r="L128" s="222" t="str">
        <f>IF(K128="","",VLOOKUP(K128,Functionality!$B$30:$C$32,2,FALSE))</f>
        <v/>
      </c>
      <c r="M128" s="63"/>
      <c r="N128" s="71" t="str">
        <f>IF(M128="","",VLOOKUP(M128,Functionality!$B$36:$C$38,2,FALSE))</f>
        <v/>
      </c>
      <c r="O128" s="164" t="str">
        <f>IF(OR(F128="",G128="",I128="",K128="",M128=""),"TBC",IF(OR(C128=Functionality!$H$3,(C128=Functionality!$I$3)),SUM(F128*H128*J128*L128*N128),"-"))</f>
        <v>TBC</v>
      </c>
      <c r="P128" s="164" t="str">
        <f>IF(OR(F128="",G128="",I128="",K128="",M128=""),"TBC",IF(OR(C128=Functionality!$H$4,(C128=Functionality!$I$4)),SUM(F128*H128*J128*L128*N128),"-"))</f>
        <v>TBC</v>
      </c>
      <c r="Q128" s="164" t="str">
        <f>IF(OR(F128="",G128="",I128="",K128="",M128=""),"TBC",IF(OR(C128=Functionality!$H$5,(C128=Functionality!$I$5)),SUM(F128*H128*J128*L128*N128),"-"))</f>
        <v>TBC</v>
      </c>
      <c r="R128" s="67"/>
      <c r="S128" s="158"/>
      <c r="T128" s="159" t="str">
        <f t="shared" si="26"/>
        <v/>
      </c>
      <c r="U128" s="164" t="str">
        <f t="shared" si="18"/>
        <v>TBC</v>
      </c>
      <c r="V128" s="164" t="str">
        <f>IF(O128="TBC","TBC",IF(T128="","TBC",IF(OR(C128=Functionality!$H$3,(C128=Functionality!$I$3)),SUM(T128*H128*J128*L128*N128),"-")))</f>
        <v>TBC</v>
      </c>
      <c r="W128" s="164" t="str">
        <f>IF(O128="TBC","TBC",IF(T128="","TBC",IF(OR(C128=Functionality!$H$3,(C128=Functionality!$I$3)),SUM(U128*H128*J128*L128*N128),"-")))</f>
        <v>TBC</v>
      </c>
      <c r="X128" s="164" t="str">
        <f>IF(P128="TBC","TBC",IF(T128="","TBC",IF(OR(C128=Functionality!$H$4,(C128=Functionality!$I$4)),SUM(T128*H128*J128*L128*N128),"-")))</f>
        <v>TBC</v>
      </c>
      <c r="Y128" s="164" t="str">
        <f>IF(P128="TBC","TBC",IF(T128="","TBC",IF(OR(C128=Functionality!$H$4,(C128=Functionality!$I$4)),SUM(U128*H128*J128*L128*N128),"-")))</f>
        <v>TBC</v>
      </c>
      <c r="Z128" s="164" t="str">
        <f>IF(Q128="TBC","TBC",IF(T128="","TBC",IF(OR(C128=Functionality!$H$5,(C128=Functionality!$I$5)),SUM(T128*H128*J128*L128*N128),"-")))</f>
        <v>TBC</v>
      </c>
      <c r="AA128" s="164" t="str">
        <f>IF(Q128="TBC","TBC",IF(T128="","TBC",IF(OR(C128=Functionality!$H$5,(C128=Functionality!$I$5)),SUM(U128*H128*J128*L128*N128),"-")))</f>
        <v>TBC</v>
      </c>
      <c r="AB128" s="67"/>
      <c r="AC128" s="92"/>
      <c r="AD128" s="92"/>
      <c r="AE128" s="158"/>
      <c r="AF128" s="159" t="str">
        <f t="shared" si="27"/>
        <v/>
      </c>
      <c r="AG128" s="62" t="str">
        <f>IF(AD128="","",VLOOKUP(AD128,'Habitat Matrix'!$B$2:$D$261,2,FALSE))</f>
        <v/>
      </c>
      <c r="AH128" s="71" t="str">
        <f>IF(AG128="","",VLOOKUP(AG128,Functionality!$B$11:$C$16,2,FALSE))</f>
        <v/>
      </c>
      <c r="AI128" s="63"/>
      <c r="AJ128" s="222" t="str">
        <f>IF(AI128="","",IF(OR(C128=Functionality!$I$5,'Unit Calculation'!C128=Functionality!$H$5),VLOOKUP(AI128,Functionality!$E$20:$F$26,2,FALSE),VLOOKUP(AI128,Functionality!$B$20:$C$26,2,FALSE)))</f>
        <v/>
      </c>
      <c r="AK128" s="63"/>
      <c r="AL128" s="222" t="str">
        <f>IF(AK128="","",VLOOKUP(AK128,Functionality!$B$30:$C$32,2,FALSE))</f>
        <v/>
      </c>
      <c r="AM128" s="63"/>
      <c r="AN128" s="222" t="str">
        <f>IF(AM128="","",VLOOKUP(AM128,Functionality!$B$36:$C$38,2,FALSE))</f>
        <v/>
      </c>
      <c r="AO128" s="223" t="str">
        <f>IF(OR(AF128="",AG128="",AI128="",AK128="",AM128=""),"TBC",IF(OR(C128=Functionality!$H$3,(C128=Functionality!$I$3)),SUM(AF128*AH128*AJ128*AL128*AN128),"-"))</f>
        <v>TBC</v>
      </c>
      <c r="AP128" s="223" t="str">
        <f>IF(OR(AF128="",AG128="",AI128="",AK128="",AM128=""),"TBC",IF(OR(C128=Functionality!$H$4,(C128=Functionality!$I$4)),SUM(AF128*AH128*AJ128*AL128*AN128),"-"))</f>
        <v>TBC</v>
      </c>
      <c r="AQ128" s="223" t="str">
        <f>IF(OR(AF128="",AG128="",AI128="",AK128="",AM128=""),"TBC",IF(OR(C128=Functionality!$H$5,(C128=Functionality!$I$5)),SUM(AF128*AH128*AJ128*AL128*AN128),"-"))</f>
        <v>TBC</v>
      </c>
      <c r="AR128" s="63"/>
      <c r="AS128" s="222" t="str">
        <f>IF(AR128="","",VLOOKUP(AR128,Table14[],2,FALSE))</f>
        <v/>
      </c>
      <c r="AT128" s="63"/>
      <c r="AU128" s="222" t="str">
        <f>IF(AT128="","",VLOOKUP(AT128,Table16[],2,FALSE))</f>
        <v/>
      </c>
      <c r="AV128" s="63"/>
      <c r="AW128" s="71" t="str">
        <f>IF('Project Details'!$E$15=Functionality!$C$4,1,IF(AV128="","",VLOOKUP(AV128,Table15[],2,FALSE)))</f>
        <v/>
      </c>
      <c r="AX128" s="164" t="str">
        <f t="shared" si="31"/>
        <v>TBC</v>
      </c>
      <c r="AY128" s="164" t="str">
        <f t="shared" si="32"/>
        <v>TBC</v>
      </c>
      <c r="AZ128" s="164" t="str">
        <f t="shared" si="33"/>
        <v>TBC</v>
      </c>
      <c r="BA128" s="164" t="str">
        <f t="shared" si="28"/>
        <v>TBC</v>
      </c>
      <c r="BB128" s="164" t="str">
        <f t="shared" si="29"/>
        <v>TBC</v>
      </c>
      <c r="BC128" s="164" t="str">
        <f t="shared" si="30"/>
        <v>TBC</v>
      </c>
      <c r="BD128" s="175" t="s">
        <v>88</v>
      </c>
      <c r="BE128" s="175" t="s">
        <v>88</v>
      </c>
      <c r="BF128" s="175" t="s">
        <v>88</v>
      </c>
      <c r="BG128" s="164" t="str">
        <f>IF(OR(AX128="-"),"-",IF($AC128=Functionality!$K$4,AX128,IF($AC128=Functionality!$K$3,BA128,IF(AC128=Functionality!$K$5,BD128,"TBC"))))</f>
        <v>TBC</v>
      </c>
      <c r="BH128" s="164" t="str">
        <f>IF(OR(AY128="-"),"-",IF($AC128=Functionality!$K$4,AY128,IF($AC128=Functionality!$K$3,BB128,IF(AD128=Functionality!$K$5,BE128,"TBC"))))</f>
        <v>TBC</v>
      </c>
      <c r="BI128" s="164" t="str">
        <f>IF(OR(AZ128="-"),"-",IF($AC128=Functionality!$K$4,AZ128,IF($AC128=Functionality!$K$3,BC128,IF(AE128=Functionality!$K$5,BF128,"TBC"))))</f>
        <v>TBC</v>
      </c>
      <c r="BJ128" s="173"/>
      <c r="BK128" s="164" t="str">
        <f t="shared" si="19"/>
        <v>TBC</v>
      </c>
      <c r="BL128" s="164" t="str">
        <f t="shared" si="20"/>
        <v>TBC</v>
      </c>
      <c r="BM128" s="164" t="str">
        <f t="shared" si="21"/>
        <v>TBC</v>
      </c>
      <c r="BN128" s="176"/>
      <c r="BO128" s="164" t="str">
        <f t="shared" si="22"/>
        <v>TBC</v>
      </c>
      <c r="BP128" s="164" t="str">
        <f t="shared" si="23"/>
        <v>TBC</v>
      </c>
      <c r="BQ128" s="164" t="str">
        <f t="shared" si="24"/>
        <v>TBC</v>
      </c>
      <c r="BR128" s="67"/>
      <c r="BS128" s="91"/>
      <c r="BT128" s="9"/>
    </row>
    <row r="129" spans="2:72" ht="30" customHeight="1" x14ac:dyDescent="0.35">
      <c r="B129" s="89">
        <v>118</v>
      </c>
      <c r="C129" s="92"/>
      <c r="D129" s="92"/>
      <c r="E129" s="158"/>
      <c r="F129" s="159" t="str">
        <f t="shared" si="25"/>
        <v/>
      </c>
      <c r="G129" s="62" t="str">
        <f>IF(D129="","",VLOOKUP(D129,'Habitat Matrix'!$B$2:$D$261,2,FALSE))</f>
        <v/>
      </c>
      <c r="H129" s="71" t="str">
        <f>IF(G129="","",VLOOKUP(G129,Functionality!$B$11:$C$16,2,FALSE))</f>
        <v/>
      </c>
      <c r="I129" s="63"/>
      <c r="J129" s="222" t="str">
        <f>IF(I129="","",IF(OR(C129=Functionality!$I$5,'Unit Calculation'!C129=Functionality!$H$5),VLOOKUP(I129,Functionality!$E$20:$F$26,2,FALSE),VLOOKUP(I129,Functionality!$B$20:$C$26,2,FALSE)))</f>
        <v/>
      </c>
      <c r="K129" s="63"/>
      <c r="L129" s="222" t="str">
        <f>IF(K129="","",VLOOKUP(K129,Functionality!$B$30:$C$32,2,FALSE))</f>
        <v/>
      </c>
      <c r="M129" s="63"/>
      <c r="N129" s="71" t="str">
        <f>IF(M129="","",VLOOKUP(M129,Functionality!$B$36:$C$38,2,FALSE))</f>
        <v/>
      </c>
      <c r="O129" s="164" t="str">
        <f>IF(OR(F129="",G129="",I129="",K129="",M129=""),"TBC",IF(OR(C129=Functionality!$H$3,(C129=Functionality!$I$3)),SUM(F129*H129*J129*L129*N129),"-"))</f>
        <v>TBC</v>
      </c>
      <c r="P129" s="164" t="str">
        <f>IF(OR(F129="",G129="",I129="",K129="",M129=""),"TBC",IF(OR(C129=Functionality!$H$4,(C129=Functionality!$I$4)),SUM(F129*H129*J129*L129*N129),"-"))</f>
        <v>TBC</v>
      </c>
      <c r="Q129" s="164" t="str">
        <f>IF(OR(F129="",G129="",I129="",K129="",M129=""),"TBC",IF(OR(C129=Functionality!$H$5,(C129=Functionality!$I$5)),SUM(F129*H129*J129*L129*N129),"-"))</f>
        <v>TBC</v>
      </c>
      <c r="R129" s="67"/>
      <c r="S129" s="158"/>
      <c r="T129" s="159" t="str">
        <f t="shared" si="26"/>
        <v/>
      </c>
      <c r="U129" s="164" t="str">
        <f t="shared" si="18"/>
        <v>TBC</v>
      </c>
      <c r="V129" s="164" t="str">
        <f>IF(O129="TBC","TBC",IF(T129="","TBC",IF(OR(C129=Functionality!$H$3,(C129=Functionality!$I$3)),SUM(T129*H129*J129*L129*N129),"-")))</f>
        <v>TBC</v>
      </c>
      <c r="W129" s="164" t="str">
        <f>IF(O129="TBC","TBC",IF(T129="","TBC",IF(OR(C129=Functionality!$H$3,(C129=Functionality!$I$3)),SUM(U129*H129*J129*L129*N129),"-")))</f>
        <v>TBC</v>
      </c>
      <c r="X129" s="164" t="str">
        <f>IF(P129="TBC","TBC",IF(T129="","TBC",IF(OR(C129=Functionality!$H$4,(C129=Functionality!$I$4)),SUM(T129*H129*J129*L129*N129),"-")))</f>
        <v>TBC</v>
      </c>
      <c r="Y129" s="164" t="str">
        <f>IF(P129="TBC","TBC",IF(T129="","TBC",IF(OR(C129=Functionality!$H$4,(C129=Functionality!$I$4)),SUM(U129*H129*J129*L129*N129),"-")))</f>
        <v>TBC</v>
      </c>
      <c r="Z129" s="164" t="str">
        <f>IF(Q129="TBC","TBC",IF(T129="","TBC",IF(OR(C129=Functionality!$H$5,(C129=Functionality!$I$5)),SUM(T129*H129*J129*L129*N129),"-")))</f>
        <v>TBC</v>
      </c>
      <c r="AA129" s="164" t="str">
        <f>IF(Q129="TBC","TBC",IF(T129="","TBC",IF(OR(C129=Functionality!$H$5,(C129=Functionality!$I$5)),SUM(U129*H129*J129*L129*N129),"-")))</f>
        <v>TBC</v>
      </c>
      <c r="AB129" s="67"/>
      <c r="AC129" s="92"/>
      <c r="AD129" s="92"/>
      <c r="AE129" s="158"/>
      <c r="AF129" s="159" t="str">
        <f t="shared" si="27"/>
        <v/>
      </c>
      <c r="AG129" s="62" t="str">
        <f>IF(AD129="","",VLOOKUP(AD129,'Habitat Matrix'!$B$2:$D$261,2,FALSE))</f>
        <v/>
      </c>
      <c r="AH129" s="71" t="str">
        <f>IF(AG129="","",VLOOKUP(AG129,Functionality!$B$11:$C$16,2,FALSE))</f>
        <v/>
      </c>
      <c r="AI129" s="63"/>
      <c r="AJ129" s="222" t="str">
        <f>IF(AI129="","",IF(OR(C129=Functionality!$I$5,'Unit Calculation'!C129=Functionality!$H$5),VLOOKUP(AI129,Functionality!$E$20:$F$26,2,FALSE),VLOOKUP(AI129,Functionality!$B$20:$C$26,2,FALSE)))</f>
        <v/>
      </c>
      <c r="AK129" s="63"/>
      <c r="AL129" s="222" t="str">
        <f>IF(AK129="","",VLOOKUP(AK129,Functionality!$B$30:$C$32,2,FALSE))</f>
        <v/>
      </c>
      <c r="AM129" s="63"/>
      <c r="AN129" s="222" t="str">
        <f>IF(AM129="","",VLOOKUP(AM129,Functionality!$B$36:$C$38,2,FALSE))</f>
        <v/>
      </c>
      <c r="AO129" s="223" t="str">
        <f>IF(OR(AF129="",AG129="",AI129="",AK129="",AM129=""),"TBC",IF(OR(C129=Functionality!$H$3,(C129=Functionality!$I$3)),SUM(AF129*AH129*AJ129*AL129*AN129),"-"))</f>
        <v>TBC</v>
      </c>
      <c r="AP129" s="223" t="str">
        <f>IF(OR(AF129="",AG129="",AI129="",AK129="",AM129=""),"TBC",IF(OR(C129=Functionality!$H$4,(C129=Functionality!$I$4)),SUM(AF129*AH129*AJ129*AL129*AN129),"-"))</f>
        <v>TBC</v>
      </c>
      <c r="AQ129" s="223" t="str">
        <f>IF(OR(AF129="",AG129="",AI129="",AK129="",AM129=""),"TBC",IF(OR(C129=Functionality!$H$5,(C129=Functionality!$I$5)),SUM(AF129*AH129*AJ129*AL129*AN129),"-"))</f>
        <v>TBC</v>
      </c>
      <c r="AR129" s="63"/>
      <c r="AS129" s="222" t="str">
        <f>IF(AR129="","",VLOOKUP(AR129,Table14[],2,FALSE))</f>
        <v/>
      </c>
      <c r="AT129" s="63"/>
      <c r="AU129" s="222" t="str">
        <f>IF(AT129="","",VLOOKUP(AT129,Table16[],2,FALSE))</f>
        <v/>
      </c>
      <c r="AV129" s="63"/>
      <c r="AW129" s="71" t="str">
        <f>IF('Project Details'!$E$15=Functionality!$C$4,1,IF(AV129="","",VLOOKUP(AV129,Table15[],2,FALSE)))</f>
        <v/>
      </c>
      <c r="AX129" s="164" t="str">
        <f t="shared" si="31"/>
        <v>TBC</v>
      </c>
      <c r="AY129" s="164" t="str">
        <f t="shared" si="32"/>
        <v>TBC</v>
      </c>
      <c r="AZ129" s="164" t="str">
        <f t="shared" si="33"/>
        <v>TBC</v>
      </c>
      <c r="BA129" s="164" t="str">
        <f t="shared" si="28"/>
        <v>TBC</v>
      </c>
      <c r="BB129" s="164" t="str">
        <f t="shared" si="29"/>
        <v>TBC</v>
      </c>
      <c r="BC129" s="164" t="str">
        <f t="shared" si="30"/>
        <v>TBC</v>
      </c>
      <c r="BD129" s="175" t="s">
        <v>88</v>
      </c>
      <c r="BE129" s="175" t="s">
        <v>88</v>
      </c>
      <c r="BF129" s="175" t="s">
        <v>88</v>
      </c>
      <c r="BG129" s="164" t="str">
        <f>IF(OR(AX129="-"),"-",IF($AC129=Functionality!$K$4,AX129,IF($AC129=Functionality!$K$3,BA129,IF(AC129=Functionality!$K$5,BD129,"TBC"))))</f>
        <v>TBC</v>
      </c>
      <c r="BH129" s="164" t="str">
        <f>IF(OR(AY129="-"),"-",IF($AC129=Functionality!$K$4,AY129,IF($AC129=Functionality!$K$3,BB129,IF(AD129=Functionality!$K$5,BE129,"TBC"))))</f>
        <v>TBC</v>
      </c>
      <c r="BI129" s="164" t="str">
        <f>IF(OR(AZ129="-"),"-",IF($AC129=Functionality!$K$4,AZ129,IF($AC129=Functionality!$K$3,BC129,IF(AE129=Functionality!$K$5,BF129,"TBC"))))</f>
        <v>TBC</v>
      </c>
      <c r="BJ129" s="173"/>
      <c r="BK129" s="164" t="str">
        <f t="shared" si="19"/>
        <v>TBC</v>
      </c>
      <c r="BL129" s="164" t="str">
        <f t="shared" si="20"/>
        <v>TBC</v>
      </c>
      <c r="BM129" s="164" t="str">
        <f t="shared" si="21"/>
        <v>TBC</v>
      </c>
      <c r="BN129" s="176"/>
      <c r="BO129" s="164" t="str">
        <f t="shared" si="22"/>
        <v>TBC</v>
      </c>
      <c r="BP129" s="164" t="str">
        <f t="shared" si="23"/>
        <v>TBC</v>
      </c>
      <c r="BQ129" s="164" t="str">
        <f t="shared" si="24"/>
        <v>TBC</v>
      </c>
      <c r="BR129" s="67"/>
      <c r="BS129" s="91"/>
      <c r="BT129" s="9"/>
    </row>
    <row r="130" spans="2:72" ht="30" customHeight="1" x14ac:dyDescent="0.35">
      <c r="B130" s="89">
        <v>119</v>
      </c>
      <c r="C130" s="92"/>
      <c r="D130" s="92"/>
      <c r="E130" s="158"/>
      <c r="F130" s="159" t="str">
        <f t="shared" si="25"/>
        <v/>
      </c>
      <c r="G130" s="62" t="str">
        <f>IF(D130="","",VLOOKUP(D130,'Habitat Matrix'!$B$2:$D$261,2,FALSE))</f>
        <v/>
      </c>
      <c r="H130" s="71" t="str">
        <f>IF(G130="","",VLOOKUP(G130,Functionality!$B$11:$C$16,2,FALSE))</f>
        <v/>
      </c>
      <c r="I130" s="63"/>
      <c r="J130" s="222" t="str">
        <f>IF(I130="","",IF(OR(C130=Functionality!$I$5,'Unit Calculation'!C130=Functionality!$H$5),VLOOKUP(I130,Functionality!$E$20:$F$26,2,FALSE),VLOOKUP(I130,Functionality!$B$20:$C$26,2,FALSE)))</f>
        <v/>
      </c>
      <c r="K130" s="63"/>
      <c r="L130" s="222" t="str">
        <f>IF(K130="","",VLOOKUP(K130,Functionality!$B$30:$C$32,2,FALSE))</f>
        <v/>
      </c>
      <c r="M130" s="63"/>
      <c r="N130" s="71" t="str">
        <f>IF(M130="","",VLOOKUP(M130,Functionality!$B$36:$C$38,2,FALSE))</f>
        <v/>
      </c>
      <c r="O130" s="164" t="str">
        <f>IF(OR(F130="",G130="",I130="",K130="",M130=""),"TBC",IF(OR(C130=Functionality!$H$3,(C130=Functionality!$I$3)),SUM(F130*H130*J130*L130*N130),"-"))</f>
        <v>TBC</v>
      </c>
      <c r="P130" s="164" t="str">
        <f>IF(OR(F130="",G130="",I130="",K130="",M130=""),"TBC",IF(OR(C130=Functionality!$H$4,(C130=Functionality!$I$4)),SUM(F130*H130*J130*L130*N130),"-"))</f>
        <v>TBC</v>
      </c>
      <c r="Q130" s="164" t="str">
        <f>IF(OR(F130="",G130="",I130="",K130="",M130=""),"TBC",IF(OR(C130=Functionality!$H$5,(C130=Functionality!$I$5)),SUM(F130*H130*J130*L130*N130),"-"))</f>
        <v>TBC</v>
      </c>
      <c r="R130" s="67"/>
      <c r="S130" s="158"/>
      <c r="T130" s="159" t="str">
        <f t="shared" si="26"/>
        <v/>
      </c>
      <c r="U130" s="164" t="str">
        <f t="shared" si="18"/>
        <v>TBC</v>
      </c>
      <c r="V130" s="164" t="str">
        <f>IF(O130="TBC","TBC",IF(T130="","TBC",IF(OR(C130=Functionality!$H$3,(C130=Functionality!$I$3)),SUM(T130*H130*J130*L130*N130),"-")))</f>
        <v>TBC</v>
      </c>
      <c r="W130" s="164" t="str">
        <f>IF(O130="TBC","TBC",IF(T130="","TBC",IF(OR(C130=Functionality!$H$3,(C130=Functionality!$I$3)),SUM(U130*H130*J130*L130*N130),"-")))</f>
        <v>TBC</v>
      </c>
      <c r="X130" s="164" t="str">
        <f>IF(P130="TBC","TBC",IF(T130="","TBC",IF(OR(C130=Functionality!$H$4,(C130=Functionality!$I$4)),SUM(T130*H130*J130*L130*N130),"-")))</f>
        <v>TBC</v>
      </c>
      <c r="Y130" s="164" t="str">
        <f>IF(P130="TBC","TBC",IF(T130="","TBC",IF(OR(C130=Functionality!$H$4,(C130=Functionality!$I$4)),SUM(U130*H130*J130*L130*N130),"-")))</f>
        <v>TBC</v>
      </c>
      <c r="Z130" s="164" t="str">
        <f>IF(Q130="TBC","TBC",IF(T130="","TBC",IF(OR(C130=Functionality!$H$5,(C130=Functionality!$I$5)),SUM(T130*H130*J130*L130*N130),"-")))</f>
        <v>TBC</v>
      </c>
      <c r="AA130" s="164" t="str">
        <f>IF(Q130="TBC","TBC",IF(T130="","TBC",IF(OR(C130=Functionality!$H$5,(C130=Functionality!$I$5)),SUM(U130*H130*J130*L130*N130),"-")))</f>
        <v>TBC</v>
      </c>
      <c r="AB130" s="67"/>
      <c r="AC130" s="92"/>
      <c r="AD130" s="92"/>
      <c r="AE130" s="158"/>
      <c r="AF130" s="159" t="str">
        <f t="shared" si="27"/>
        <v/>
      </c>
      <c r="AG130" s="62" t="str">
        <f>IF(AD130="","",VLOOKUP(AD130,'Habitat Matrix'!$B$2:$D$261,2,FALSE))</f>
        <v/>
      </c>
      <c r="AH130" s="71" t="str">
        <f>IF(AG130="","",VLOOKUP(AG130,Functionality!$B$11:$C$16,2,FALSE))</f>
        <v/>
      </c>
      <c r="AI130" s="63"/>
      <c r="AJ130" s="222" t="str">
        <f>IF(AI130="","",IF(OR(C130=Functionality!$I$5,'Unit Calculation'!C130=Functionality!$H$5),VLOOKUP(AI130,Functionality!$E$20:$F$26,2,FALSE),VLOOKUP(AI130,Functionality!$B$20:$C$26,2,FALSE)))</f>
        <v/>
      </c>
      <c r="AK130" s="63"/>
      <c r="AL130" s="222" t="str">
        <f>IF(AK130="","",VLOOKUP(AK130,Functionality!$B$30:$C$32,2,FALSE))</f>
        <v/>
      </c>
      <c r="AM130" s="63"/>
      <c r="AN130" s="222" t="str">
        <f>IF(AM130="","",VLOOKUP(AM130,Functionality!$B$36:$C$38,2,FALSE))</f>
        <v/>
      </c>
      <c r="AO130" s="223" t="str">
        <f>IF(OR(AF130="",AG130="",AI130="",AK130="",AM130=""),"TBC",IF(OR(C130=Functionality!$H$3,(C130=Functionality!$I$3)),SUM(AF130*AH130*AJ130*AL130*AN130),"-"))</f>
        <v>TBC</v>
      </c>
      <c r="AP130" s="223" t="str">
        <f>IF(OR(AF130="",AG130="",AI130="",AK130="",AM130=""),"TBC",IF(OR(C130=Functionality!$H$4,(C130=Functionality!$I$4)),SUM(AF130*AH130*AJ130*AL130*AN130),"-"))</f>
        <v>TBC</v>
      </c>
      <c r="AQ130" s="223" t="str">
        <f>IF(OR(AF130="",AG130="",AI130="",AK130="",AM130=""),"TBC",IF(OR(C130=Functionality!$H$5,(C130=Functionality!$I$5)),SUM(AF130*AH130*AJ130*AL130*AN130),"-"))</f>
        <v>TBC</v>
      </c>
      <c r="AR130" s="63"/>
      <c r="AS130" s="222" t="str">
        <f>IF(AR130="","",VLOOKUP(AR130,Table14[],2,FALSE))</f>
        <v/>
      </c>
      <c r="AT130" s="63"/>
      <c r="AU130" s="222" t="str">
        <f>IF(AT130="","",VLOOKUP(AT130,Table16[],2,FALSE))</f>
        <v/>
      </c>
      <c r="AV130" s="63"/>
      <c r="AW130" s="71" t="str">
        <f>IF('Project Details'!$E$15=Functionality!$C$4,1,IF(AV130="","",VLOOKUP(AV130,Table15[],2,FALSE)))</f>
        <v/>
      </c>
      <c r="AX130" s="164" t="str">
        <f t="shared" si="31"/>
        <v>TBC</v>
      </c>
      <c r="AY130" s="164" t="str">
        <f t="shared" si="32"/>
        <v>TBC</v>
      </c>
      <c r="AZ130" s="164" t="str">
        <f t="shared" si="33"/>
        <v>TBC</v>
      </c>
      <c r="BA130" s="164" t="str">
        <f t="shared" si="28"/>
        <v>TBC</v>
      </c>
      <c r="BB130" s="164" t="str">
        <f t="shared" si="29"/>
        <v>TBC</v>
      </c>
      <c r="BC130" s="164" t="str">
        <f t="shared" si="30"/>
        <v>TBC</v>
      </c>
      <c r="BD130" s="175" t="s">
        <v>88</v>
      </c>
      <c r="BE130" s="175" t="s">
        <v>88</v>
      </c>
      <c r="BF130" s="175" t="s">
        <v>88</v>
      </c>
      <c r="BG130" s="164" t="str">
        <f>IF(OR(AX130="-"),"-",IF($AC130=Functionality!$K$4,AX130,IF($AC130=Functionality!$K$3,BA130,IF(AC130=Functionality!$K$5,BD130,"TBC"))))</f>
        <v>TBC</v>
      </c>
      <c r="BH130" s="164" t="str">
        <f>IF(OR(AY130="-"),"-",IF($AC130=Functionality!$K$4,AY130,IF($AC130=Functionality!$K$3,BB130,IF(AD130=Functionality!$K$5,BE130,"TBC"))))</f>
        <v>TBC</v>
      </c>
      <c r="BI130" s="164" t="str">
        <f>IF(OR(AZ130="-"),"-",IF($AC130=Functionality!$K$4,AZ130,IF($AC130=Functionality!$K$3,BC130,IF(AE130=Functionality!$K$5,BF130,"TBC"))))</f>
        <v>TBC</v>
      </c>
      <c r="BJ130" s="173"/>
      <c r="BK130" s="164" t="str">
        <f t="shared" si="19"/>
        <v>TBC</v>
      </c>
      <c r="BL130" s="164" t="str">
        <f t="shared" si="20"/>
        <v>TBC</v>
      </c>
      <c r="BM130" s="164" t="str">
        <f t="shared" si="21"/>
        <v>TBC</v>
      </c>
      <c r="BN130" s="176"/>
      <c r="BO130" s="164" t="str">
        <f t="shared" si="22"/>
        <v>TBC</v>
      </c>
      <c r="BP130" s="164" t="str">
        <f t="shared" si="23"/>
        <v>TBC</v>
      </c>
      <c r="BQ130" s="164" t="str">
        <f t="shared" si="24"/>
        <v>TBC</v>
      </c>
      <c r="BR130" s="67"/>
      <c r="BS130" s="91"/>
      <c r="BT130" s="9"/>
    </row>
    <row r="131" spans="2:72" ht="30" customHeight="1" x14ac:dyDescent="0.35">
      <c r="B131" s="89">
        <v>120</v>
      </c>
      <c r="C131" s="92"/>
      <c r="D131" s="92"/>
      <c r="E131" s="158"/>
      <c r="F131" s="159" t="str">
        <f t="shared" si="25"/>
        <v/>
      </c>
      <c r="G131" s="62" t="str">
        <f>IF(D131="","",VLOOKUP(D131,'Habitat Matrix'!$B$2:$D$261,2,FALSE))</f>
        <v/>
      </c>
      <c r="H131" s="71" t="str">
        <f>IF(G131="","",VLOOKUP(G131,Functionality!$B$11:$C$16,2,FALSE))</f>
        <v/>
      </c>
      <c r="I131" s="63"/>
      <c r="J131" s="222" t="str">
        <f>IF(I131="","",IF(OR(C131=Functionality!$I$5,'Unit Calculation'!C131=Functionality!$H$5),VLOOKUP(I131,Functionality!$E$20:$F$26,2,FALSE),VLOOKUP(I131,Functionality!$B$20:$C$26,2,FALSE)))</f>
        <v/>
      </c>
      <c r="K131" s="63"/>
      <c r="L131" s="222" t="str">
        <f>IF(K131="","",VLOOKUP(K131,Functionality!$B$30:$C$32,2,FALSE))</f>
        <v/>
      </c>
      <c r="M131" s="63"/>
      <c r="N131" s="71" t="str">
        <f>IF(M131="","",VLOOKUP(M131,Functionality!$B$36:$C$38,2,FALSE))</f>
        <v/>
      </c>
      <c r="O131" s="164" t="str">
        <f>IF(OR(F131="",G131="",I131="",K131="",M131=""),"TBC",IF(OR(C131=Functionality!$H$3,(C131=Functionality!$I$3)),SUM(F131*H131*J131*L131*N131),"-"))</f>
        <v>TBC</v>
      </c>
      <c r="P131" s="164" t="str">
        <f>IF(OR(F131="",G131="",I131="",K131="",M131=""),"TBC",IF(OR(C131=Functionality!$H$4,(C131=Functionality!$I$4)),SUM(F131*H131*J131*L131*N131),"-"))</f>
        <v>TBC</v>
      </c>
      <c r="Q131" s="164" t="str">
        <f>IF(OR(F131="",G131="",I131="",K131="",M131=""),"TBC",IF(OR(C131=Functionality!$H$5,(C131=Functionality!$I$5)),SUM(F131*H131*J131*L131*N131),"-"))</f>
        <v>TBC</v>
      </c>
      <c r="R131" s="67"/>
      <c r="S131" s="158"/>
      <c r="T131" s="159" t="str">
        <f t="shared" si="26"/>
        <v/>
      </c>
      <c r="U131" s="164" t="str">
        <f t="shared" si="18"/>
        <v>TBC</v>
      </c>
      <c r="V131" s="164" t="str">
        <f>IF(O131="TBC","TBC",IF(T131="","TBC",IF(OR(C131=Functionality!$H$3,(C131=Functionality!$I$3)),SUM(T131*H131*J131*L131*N131),"-")))</f>
        <v>TBC</v>
      </c>
      <c r="W131" s="164" t="str">
        <f>IF(O131="TBC","TBC",IF(T131="","TBC",IF(OR(C131=Functionality!$H$3,(C131=Functionality!$I$3)),SUM(U131*H131*J131*L131*N131),"-")))</f>
        <v>TBC</v>
      </c>
      <c r="X131" s="164" t="str">
        <f>IF(P131="TBC","TBC",IF(T131="","TBC",IF(OR(C131=Functionality!$H$4,(C131=Functionality!$I$4)),SUM(T131*H131*J131*L131*N131),"-")))</f>
        <v>TBC</v>
      </c>
      <c r="Y131" s="164" t="str">
        <f>IF(P131="TBC","TBC",IF(T131="","TBC",IF(OR(C131=Functionality!$H$4,(C131=Functionality!$I$4)),SUM(U131*H131*J131*L131*N131),"-")))</f>
        <v>TBC</v>
      </c>
      <c r="Z131" s="164" t="str">
        <f>IF(Q131="TBC","TBC",IF(T131="","TBC",IF(OR(C131=Functionality!$H$5,(C131=Functionality!$I$5)),SUM(T131*H131*J131*L131*N131),"-")))</f>
        <v>TBC</v>
      </c>
      <c r="AA131" s="164" t="str">
        <f>IF(Q131="TBC","TBC",IF(T131="","TBC",IF(OR(C131=Functionality!$H$5,(C131=Functionality!$I$5)),SUM(U131*H131*J131*L131*N131),"-")))</f>
        <v>TBC</v>
      </c>
      <c r="AB131" s="67"/>
      <c r="AC131" s="92"/>
      <c r="AD131" s="92"/>
      <c r="AE131" s="158"/>
      <c r="AF131" s="159" t="str">
        <f t="shared" si="27"/>
        <v/>
      </c>
      <c r="AG131" s="62" t="str">
        <f>IF(AD131="","",VLOOKUP(AD131,'Habitat Matrix'!$B$2:$D$261,2,FALSE))</f>
        <v/>
      </c>
      <c r="AH131" s="71" t="str">
        <f>IF(AG131="","",VLOOKUP(AG131,Functionality!$B$11:$C$16,2,FALSE))</f>
        <v/>
      </c>
      <c r="AI131" s="63"/>
      <c r="AJ131" s="222" t="str">
        <f>IF(AI131="","",IF(OR(C131=Functionality!$I$5,'Unit Calculation'!C131=Functionality!$H$5),VLOOKUP(AI131,Functionality!$E$20:$F$26,2,FALSE),VLOOKUP(AI131,Functionality!$B$20:$C$26,2,FALSE)))</f>
        <v/>
      </c>
      <c r="AK131" s="63"/>
      <c r="AL131" s="222" t="str">
        <f>IF(AK131="","",VLOOKUP(AK131,Functionality!$B$30:$C$32,2,FALSE))</f>
        <v/>
      </c>
      <c r="AM131" s="63"/>
      <c r="AN131" s="222" t="str">
        <f>IF(AM131="","",VLOOKUP(AM131,Functionality!$B$36:$C$38,2,FALSE))</f>
        <v/>
      </c>
      <c r="AO131" s="223" t="str">
        <f>IF(OR(AF131="",AG131="",AI131="",AK131="",AM131=""),"TBC",IF(OR(C131=Functionality!$H$3,(C131=Functionality!$I$3)),SUM(AF131*AH131*AJ131*AL131*AN131),"-"))</f>
        <v>TBC</v>
      </c>
      <c r="AP131" s="223" t="str">
        <f>IF(OR(AF131="",AG131="",AI131="",AK131="",AM131=""),"TBC",IF(OR(C131=Functionality!$H$4,(C131=Functionality!$I$4)),SUM(AF131*AH131*AJ131*AL131*AN131),"-"))</f>
        <v>TBC</v>
      </c>
      <c r="AQ131" s="223" t="str">
        <f>IF(OR(AF131="",AG131="",AI131="",AK131="",AM131=""),"TBC",IF(OR(C131=Functionality!$H$5,(C131=Functionality!$I$5)),SUM(AF131*AH131*AJ131*AL131*AN131),"-"))</f>
        <v>TBC</v>
      </c>
      <c r="AR131" s="63"/>
      <c r="AS131" s="222" t="str">
        <f>IF(AR131="","",VLOOKUP(AR131,Table14[],2,FALSE))</f>
        <v/>
      </c>
      <c r="AT131" s="63"/>
      <c r="AU131" s="222" t="str">
        <f>IF(AT131="","",VLOOKUP(AT131,Table16[],2,FALSE))</f>
        <v/>
      </c>
      <c r="AV131" s="63"/>
      <c r="AW131" s="71" t="str">
        <f>IF('Project Details'!$E$15=Functionality!$C$4,1,IF(AV131="","",VLOOKUP(AV131,Table15[],2,FALSE)))</f>
        <v/>
      </c>
      <c r="AX131" s="164" t="str">
        <f t="shared" si="31"/>
        <v>TBC</v>
      </c>
      <c r="AY131" s="164" t="str">
        <f t="shared" si="32"/>
        <v>TBC</v>
      </c>
      <c r="AZ131" s="164" t="str">
        <f t="shared" si="33"/>
        <v>TBC</v>
      </c>
      <c r="BA131" s="164" t="str">
        <f t="shared" si="28"/>
        <v>TBC</v>
      </c>
      <c r="BB131" s="164" t="str">
        <f t="shared" si="29"/>
        <v>TBC</v>
      </c>
      <c r="BC131" s="164" t="str">
        <f t="shared" si="30"/>
        <v>TBC</v>
      </c>
      <c r="BD131" s="175" t="s">
        <v>88</v>
      </c>
      <c r="BE131" s="175" t="s">
        <v>88</v>
      </c>
      <c r="BF131" s="175" t="s">
        <v>88</v>
      </c>
      <c r="BG131" s="164" t="str">
        <f>IF(OR(AX131="-"),"-",IF($AC131=Functionality!$K$4,AX131,IF($AC131=Functionality!$K$3,BA131,IF(AC131=Functionality!$K$5,BD131,"TBC"))))</f>
        <v>TBC</v>
      </c>
      <c r="BH131" s="164" t="str">
        <f>IF(OR(AY131="-"),"-",IF($AC131=Functionality!$K$4,AY131,IF($AC131=Functionality!$K$3,BB131,IF(AD131=Functionality!$K$5,BE131,"TBC"))))</f>
        <v>TBC</v>
      </c>
      <c r="BI131" s="164" t="str">
        <f>IF(OR(AZ131="-"),"-",IF($AC131=Functionality!$K$4,AZ131,IF($AC131=Functionality!$K$3,BC131,IF(AE131=Functionality!$K$5,BF131,"TBC"))))</f>
        <v>TBC</v>
      </c>
      <c r="BJ131" s="173"/>
      <c r="BK131" s="164" t="str">
        <f t="shared" si="19"/>
        <v>TBC</v>
      </c>
      <c r="BL131" s="164" t="str">
        <f t="shared" si="20"/>
        <v>TBC</v>
      </c>
      <c r="BM131" s="164" t="str">
        <f t="shared" si="21"/>
        <v>TBC</v>
      </c>
      <c r="BN131" s="176"/>
      <c r="BO131" s="164" t="str">
        <f t="shared" si="22"/>
        <v>TBC</v>
      </c>
      <c r="BP131" s="164" t="str">
        <f t="shared" si="23"/>
        <v>TBC</v>
      </c>
      <c r="BQ131" s="164" t="str">
        <f t="shared" si="24"/>
        <v>TBC</v>
      </c>
      <c r="BR131" s="67"/>
      <c r="BS131" s="91"/>
      <c r="BT131" s="9"/>
    </row>
    <row r="132" spans="2:72" ht="30" customHeight="1" x14ac:dyDescent="0.35">
      <c r="B132" s="89">
        <v>121</v>
      </c>
      <c r="C132" s="92"/>
      <c r="D132" s="92"/>
      <c r="E132" s="158"/>
      <c r="F132" s="159" t="str">
        <f t="shared" si="25"/>
        <v/>
      </c>
      <c r="G132" s="62" t="str">
        <f>IF(D132="","",VLOOKUP(D132,'Habitat Matrix'!$B$2:$D$261,2,FALSE))</f>
        <v/>
      </c>
      <c r="H132" s="71" t="str">
        <f>IF(G132="","",VLOOKUP(G132,Functionality!$B$11:$C$16,2,FALSE))</f>
        <v/>
      </c>
      <c r="I132" s="63"/>
      <c r="J132" s="222" t="str">
        <f>IF(I132="","",IF(OR(C132=Functionality!$I$5,'Unit Calculation'!C132=Functionality!$H$5),VLOOKUP(I132,Functionality!$E$20:$F$26,2,FALSE),VLOOKUP(I132,Functionality!$B$20:$C$26,2,FALSE)))</f>
        <v/>
      </c>
      <c r="K132" s="63"/>
      <c r="L132" s="222" t="str">
        <f>IF(K132="","",VLOOKUP(K132,Functionality!$B$30:$C$32,2,FALSE))</f>
        <v/>
      </c>
      <c r="M132" s="63"/>
      <c r="N132" s="71" t="str">
        <f>IF(M132="","",VLOOKUP(M132,Functionality!$B$36:$C$38,2,FALSE))</f>
        <v/>
      </c>
      <c r="O132" s="164" t="str">
        <f>IF(OR(F132="",G132="",I132="",K132="",M132=""),"TBC",IF(OR(C132=Functionality!$H$3,(C132=Functionality!$I$3)),SUM(F132*H132*J132*L132*N132),"-"))</f>
        <v>TBC</v>
      </c>
      <c r="P132" s="164" t="str">
        <f>IF(OR(F132="",G132="",I132="",K132="",M132=""),"TBC",IF(OR(C132=Functionality!$H$4,(C132=Functionality!$I$4)),SUM(F132*H132*J132*L132*N132),"-"))</f>
        <v>TBC</v>
      </c>
      <c r="Q132" s="164" t="str">
        <f>IF(OR(F132="",G132="",I132="",K132="",M132=""),"TBC",IF(OR(C132=Functionality!$H$5,(C132=Functionality!$I$5)),SUM(F132*H132*J132*L132*N132),"-"))</f>
        <v>TBC</v>
      </c>
      <c r="R132" s="67"/>
      <c r="S132" s="158"/>
      <c r="T132" s="159" t="str">
        <f t="shared" si="26"/>
        <v/>
      </c>
      <c r="U132" s="164" t="str">
        <f t="shared" si="18"/>
        <v>TBC</v>
      </c>
      <c r="V132" s="164" t="str">
        <f>IF(O132="TBC","TBC",IF(T132="","TBC",IF(OR(C132=Functionality!$H$3,(C132=Functionality!$I$3)),SUM(T132*H132*J132*L132*N132),"-")))</f>
        <v>TBC</v>
      </c>
      <c r="W132" s="164" t="str">
        <f>IF(O132="TBC","TBC",IF(T132="","TBC",IF(OR(C132=Functionality!$H$3,(C132=Functionality!$I$3)),SUM(U132*H132*J132*L132*N132),"-")))</f>
        <v>TBC</v>
      </c>
      <c r="X132" s="164" t="str">
        <f>IF(P132="TBC","TBC",IF(T132="","TBC",IF(OR(C132=Functionality!$H$4,(C132=Functionality!$I$4)),SUM(T132*H132*J132*L132*N132),"-")))</f>
        <v>TBC</v>
      </c>
      <c r="Y132" s="164" t="str">
        <f>IF(P132="TBC","TBC",IF(T132="","TBC",IF(OR(C132=Functionality!$H$4,(C132=Functionality!$I$4)),SUM(U132*H132*J132*L132*N132),"-")))</f>
        <v>TBC</v>
      </c>
      <c r="Z132" s="164" t="str">
        <f>IF(Q132="TBC","TBC",IF(T132="","TBC",IF(OR(C132=Functionality!$H$5,(C132=Functionality!$I$5)),SUM(T132*H132*J132*L132*N132),"-")))</f>
        <v>TBC</v>
      </c>
      <c r="AA132" s="164" t="str">
        <f>IF(Q132="TBC","TBC",IF(T132="","TBC",IF(OR(C132=Functionality!$H$5,(C132=Functionality!$I$5)),SUM(U132*H132*J132*L132*N132),"-")))</f>
        <v>TBC</v>
      </c>
      <c r="AB132" s="67"/>
      <c r="AC132" s="92"/>
      <c r="AD132" s="92"/>
      <c r="AE132" s="158"/>
      <c r="AF132" s="159" t="str">
        <f t="shared" si="27"/>
        <v/>
      </c>
      <c r="AG132" s="62" t="str">
        <f>IF(AD132="","",VLOOKUP(AD132,'Habitat Matrix'!$B$2:$D$261,2,FALSE))</f>
        <v/>
      </c>
      <c r="AH132" s="71" t="str">
        <f>IF(AG132="","",VLOOKUP(AG132,Functionality!$B$11:$C$16,2,FALSE))</f>
        <v/>
      </c>
      <c r="AI132" s="63"/>
      <c r="AJ132" s="222" t="str">
        <f>IF(AI132="","",IF(OR(C132=Functionality!$I$5,'Unit Calculation'!C132=Functionality!$H$5),VLOOKUP(AI132,Functionality!$E$20:$F$26,2,FALSE),VLOOKUP(AI132,Functionality!$B$20:$C$26,2,FALSE)))</f>
        <v/>
      </c>
      <c r="AK132" s="63"/>
      <c r="AL132" s="222" t="str">
        <f>IF(AK132="","",VLOOKUP(AK132,Functionality!$B$30:$C$32,2,FALSE))</f>
        <v/>
      </c>
      <c r="AM132" s="63"/>
      <c r="AN132" s="222" t="str">
        <f>IF(AM132="","",VLOOKUP(AM132,Functionality!$B$36:$C$38,2,FALSE))</f>
        <v/>
      </c>
      <c r="AO132" s="223" t="str">
        <f>IF(OR(AF132="",AG132="",AI132="",AK132="",AM132=""),"TBC",IF(OR(C132=Functionality!$H$3,(C132=Functionality!$I$3)),SUM(AF132*AH132*AJ132*AL132*AN132),"-"))</f>
        <v>TBC</v>
      </c>
      <c r="AP132" s="223" t="str">
        <f>IF(OR(AF132="",AG132="",AI132="",AK132="",AM132=""),"TBC",IF(OR(C132=Functionality!$H$4,(C132=Functionality!$I$4)),SUM(AF132*AH132*AJ132*AL132*AN132),"-"))</f>
        <v>TBC</v>
      </c>
      <c r="AQ132" s="223" t="str">
        <f>IF(OR(AF132="",AG132="",AI132="",AK132="",AM132=""),"TBC",IF(OR(C132=Functionality!$H$5,(C132=Functionality!$I$5)),SUM(AF132*AH132*AJ132*AL132*AN132),"-"))</f>
        <v>TBC</v>
      </c>
      <c r="AR132" s="63"/>
      <c r="AS132" s="222" t="str">
        <f>IF(AR132="","",VLOOKUP(AR132,Table14[],2,FALSE))</f>
        <v/>
      </c>
      <c r="AT132" s="63"/>
      <c r="AU132" s="222" t="str">
        <f>IF(AT132="","",VLOOKUP(AT132,Table16[],2,FALSE))</f>
        <v/>
      </c>
      <c r="AV132" s="63"/>
      <c r="AW132" s="71" t="str">
        <f>IF('Project Details'!$E$15=Functionality!$C$4,1,IF(AV132="","",VLOOKUP(AV132,Table15[],2,FALSE)))</f>
        <v/>
      </c>
      <c r="AX132" s="164" t="str">
        <f t="shared" si="31"/>
        <v>TBC</v>
      </c>
      <c r="AY132" s="164" t="str">
        <f t="shared" si="32"/>
        <v>TBC</v>
      </c>
      <c r="AZ132" s="164" t="str">
        <f t="shared" si="33"/>
        <v>TBC</v>
      </c>
      <c r="BA132" s="164" t="str">
        <f t="shared" si="28"/>
        <v>TBC</v>
      </c>
      <c r="BB132" s="164" t="str">
        <f t="shared" si="29"/>
        <v>TBC</v>
      </c>
      <c r="BC132" s="164" t="str">
        <f t="shared" si="30"/>
        <v>TBC</v>
      </c>
      <c r="BD132" s="175" t="s">
        <v>88</v>
      </c>
      <c r="BE132" s="175" t="s">
        <v>88</v>
      </c>
      <c r="BF132" s="175" t="s">
        <v>88</v>
      </c>
      <c r="BG132" s="164" t="str">
        <f>IF(OR(AX132="-"),"-",IF($AC132=Functionality!$K$4,AX132,IF($AC132=Functionality!$K$3,BA132,IF(AC132=Functionality!$K$5,BD132,"TBC"))))</f>
        <v>TBC</v>
      </c>
      <c r="BH132" s="164" t="str">
        <f>IF(OR(AY132="-"),"-",IF($AC132=Functionality!$K$4,AY132,IF($AC132=Functionality!$K$3,BB132,IF(AD132=Functionality!$K$5,BE132,"TBC"))))</f>
        <v>TBC</v>
      </c>
      <c r="BI132" s="164" t="str">
        <f>IF(OR(AZ132="-"),"-",IF($AC132=Functionality!$K$4,AZ132,IF($AC132=Functionality!$K$3,BC132,IF(AE132=Functionality!$K$5,BF132,"TBC"))))</f>
        <v>TBC</v>
      </c>
      <c r="BJ132" s="173"/>
      <c r="BK132" s="164" t="str">
        <f t="shared" si="19"/>
        <v>TBC</v>
      </c>
      <c r="BL132" s="164" t="str">
        <f t="shared" si="20"/>
        <v>TBC</v>
      </c>
      <c r="BM132" s="164" t="str">
        <f t="shared" si="21"/>
        <v>TBC</v>
      </c>
      <c r="BN132" s="176"/>
      <c r="BO132" s="164" t="str">
        <f t="shared" si="22"/>
        <v>TBC</v>
      </c>
      <c r="BP132" s="164" t="str">
        <f t="shared" si="23"/>
        <v>TBC</v>
      </c>
      <c r="BQ132" s="164" t="str">
        <f t="shared" si="24"/>
        <v>TBC</v>
      </c>
      <c r="BR132" s="67"/>
      <c r="BS132" s="91"/>
      <c r="BT132" s="9"/>
    </row>
    <row r="133" spans="2:72" ht="30" customHeight="1" x14ac:dyDescent="0.35">
      <c r="B133" s="89">
        <v>122</v>
      </c>
      <c r="C133" s="92"/>
      <c r="D133" s="92"/>
      <c r="E133" s="158"/>
      <c r="F133" s="159" t="str">
        <f t="shared" si="25"/>
        <v/>
      </c>
      <c r="G133" s="62" t="str">
        <f>IF(D133="","",VLOOKUP(D133,'Habitat Matrix'!$B$2:$D$261,2,FALSE))</f>
        <v/>
      </c>
      <c r="H133" s="71" t="str">
        <f>IF(G133="","",VLOOKUP(G133,Functionality!$B$11:$C$16,2,FALSE))</f>
        <v/>
      </c>
      <c r="I133" s="63"/>
      <c r="J133" s="222" t="str">
        <f>IF(I133="","",IF(OR(C133=Functionality!$I$5,'Unit Calculation'!C133=Functionality!$H$5),VLOOKUP(I133,Functionality!$E$20:$F$26,2,FALSE),VLOOKUP(I133,Functionality!$B$20:$C$26,2,FALSE)))</f>
        <v/>
      </c>
      <c r="K133" s="63"/>
      <c r="L133" s="222" t="str">
        <f>IF(K133="","",VLOOKUP(K133,Functionality!$B$30:$C$32,2,FALSE))</f>
        <v/>
      </c>
      <c r="M133" s="63"/>
      <c r="N133" s="71" t="str">
        <f>IF(M133="","",VLOOKUP(M133,Functionality!$B$36:$C$38,2,FALSE))</f>
        <v/>
      </c>
      <c r="O133" s="164" t="str">
        <f>IF(OR(F133="",G133="",I133="",K133="",M133=""),"TBC",IF(OR(C133=Functionality!$H$3,(C133=Functionality!$I$3)),SUM(F133*H133*J133*L133*N133),"-"))</f>
        <v>TBC</v>
      </c>
      <c r="P133" s="164" t="str">
        <f>IF(OR(F133="",G133="",I133="",K133="",M133=""),"TBC",IF(OR(C133=Functionality!$H$4,(C133=Functionality!$I$4)),SUM(F133*H133*J133*L133*N133),"-"))</f>
        <v>TBC</v>
      </c>
      <c r="Q133" s="164" t="str">
        <f>IF(OR(F133="",G133="",I133="",K133="",M133=""),"TBC",IF(OR(C133=Functionality!$H$5,(C133=Functionality!$I$5)),SUM(F133*H133*J133*L133*N133),"-"))</f>
        <v>TBC</v>
      </c>
      <c r="R133" s="67"/>
      <c r="S133" s="158"/>
      <c r="T133" s="159" t="str">
        <f t="shared" si="26"/>
        <v/>
      </c>
      <c r="U133" s="164" t="str">
        <f t="shared" si="18"/>
        <v>TBC</v>
      </c>
      <c r="V133" s="164" t="str">
        <f>IF(O133="TBC","TBC",IF(T133="","TBC",IF(OR(C133=Functionality!$H$3,(C133=Functionality!$I$3)),SUM(T133*H133*J133*L133*N133),"-")))</f>
        <v>TBC</v>
      </c>
      <c r="W133" s="164" t="str">
        <f>IF(O133="TBC","TBC",IF(T133="","TBC",IF(OR(C133=Functionality!$H$3,(C133=Functionality!$I$3)),SUM(U133*H133*J133*L133*N133),"-")))</f>
        <v>TBC</v>
      </c>
      <c r="X133" s="164" t="str">
        <f>IF(P133="TBC","TBC",IF(T133="","TBC",IF(OR(C133=Functionality!$H$4,(C133=Functionality!$I$4)),SUM(T133*H133*J133*L133*N133),"-")))</f>
        <v>TBC</v>
      </c>
      <c r="Y133" s="164" t="str">
        <f>IF(P133="TBC","TBC",IF(T133="","TBC",IF(OR(C133=Functionality!$H$4,(C133=Functionality!$I$4)),SUM(U133*H133*J133*L133*N133),"-")))</f>
        <v>TBC</v>
      </c>
      <c r="Z133" s="164" t="str">
        <f>IF(Q133="TBC","TBC",IF(T133="","TBC",IF(OR(C133=Functionality!$H$5,(C133=Functionality!$I$5)),SUM(T133*H133*J133*L133*N133),"-")))</f>
        <v>TBC</v>
      </c>
      <c r="AA133" s="164" t="str">
        <f>IF(Q133="TBC","TBC",IF(T133="","TBC",IF(OR(C133=Functionality!$H$5,(C133=Functionality!$I$5)),SUM(U133*H133*J133*L133*N133),"-")))</f>
        <v>TBC</v>
      </c>
      <c r="AB133" s="67"/>
      <c r="AC133" s="92"/>
      <c r="AD133" s="92"/>
      <c r="AE133" s="158"/>
      <c r="AF133" s="159" t="str">
        <f t="shared" si="27"/>
        <v/>
      </c>
      <c r="AG133" s="62" t="str">
        <f>IF(AD133="","",VLOOKUP(AD133,'Habitat Matrix'!$B$2:$D$261,2,FALSE))</f>
        <v/>
      </c>
      <c r="AH133" s="71" t="str">
        <f>IF(AG133="","",VLOOKUP(AG133,Functionality!$B$11:$C$16,2,FALSE))</f>
        <v/>
      </c>
      <c r="AI133" s="63"/>
      <c r="AJ133" s="222" t="str">
        <f>IF(AI133="","",IF(OR(C133=Functionality!$I$5,'Unit Calculation'!C133=Functionality!$H$5),VLOOKUP(AI133,Functionality!$E$20:$F$26,2,FALSE),VLOOKUP(AI133,Functionality!$B$20:$C$26,2,FALSE)))</f>
        <v/>
      </c>
      <c r="AK133" s="63"/>
      <c r="AL133" s="222" t="str">
        <f>IF(AK133="","",VLOOKUP(AK133,Functionality!$B$30:$C$32,2,FALSE))</f>
        <v/>
      </c>
      <c r="AM133" s="63"/>
      <c r="AN133" s="222" t="str">
        <f>IF(AM133="","",VLOOKUP(AM133,Functionality!$B$36:$C$38,2,FALSE))</f>
        <v/>
      </c>
      <c r="AO133" s="223" t="str">
        <f>IF(OR(AF133="",AG133="",AI133="",AK133="",AM133=""),"TBC",IF(OR(C133=Functionality!$H$3,(C133=Functionality!$I$3)),SUM(AF133*AH133*AJ133*AL133*AN133),"-"))</f>
        <v>TBC</v>
      </c>
      <c r="AP133" s="223" t="str">
        <f>IF(OR(AF133="",AG133="",AI133="",AK133="",AM133=""),"TBC",IF(OR(C133=Functionality!$H$4,(C133=Functionality!$I$4)),SUM(AF133*AH133*AJ133*AL133*AN133),"-"))</f>
        <v>TBC</v>
      </c>
      <c r="AQ133" s="223" t="str">
        <f>IF(OR(AF133="",AG133="",AI133="",AK133="",AM133=""),"TBC",IF(OR(C133=Functionality!$H$5,(C133=Functionality!$I$5)),SUM(AF133*AH133*AJ133*AL133*AN133),"-"))</f>
        <v>TBC</v>
      </c>
      <c r="AR133" s="63"/>
      <c r="AS133" s="222" t="str">
        <f>IF(AR133="","",VLOOKUP(AR133,Table14[],2,FALSE))</f>
        <v/>
      </c>
      <c r="AT133" s="63"/>
      <c r="AU133" s="222" t="str">
        <f>IF(AT133="","",VLOOKUP(AT133,Table16[],2,FALSE))</f>
        <v/>
      </c>
      <c r="AV133" s="63"/>
      <c r="AW133" s="71" t="str">
        <f>IF('Project Details'!$E$15=Functionality!$C$4,1,IF(AV133="","",VLOOKUP(AV133,Table15[],2,FALSE)))</f>
        <v/>
      </c>
      <c r="AX133" s="164" t="str">
        <f t="shared" si="31"/>
        <v>TBC</v>
      </c>
      <c r="AY133" s="164" t="str">
        <f t="shared" si="32"/>
        <v>TBC</v>
      </c>
      <c r="AZ133" s="164" t="str">
        <f t="shared" si="33"/>
        <v>TBC</v>
      </c>
      <c r="BA133" s="164" t="str">
        <f t="shared" si="28"/>
        <v>TBC</v>
      </c>
      <c r="BB133" s="164" t="str">
        <f t="shared" si="29"/>
        <v>TBC</v>
      </c>
      <c r="BC133" s="164" t="str">
        <f t="shared" si="30"/>
        <v>TBC</v>
      </c>
      <c r="BD133" s="175" t="s">
        <v>88</v>
      </c>
      <c r="BE133" s="175" t="s">
        <v>88</v>
      </c>
      <c r="BF133" s="175" t="s">
        <v>88</v>
      </c>
      <c r="BG133" s="164" t="str">
        <f>IF(OR(AX133="-"),"-",IF($AC133=Functionality!$K$4,AX133,IF($AC133=Functionality!$K$3,BA133,IF(AC133=Functionality!$K$5,BD133,"TBC"))))</f>
        <v>TBC</v>
      </c>
      <c r="BH133" s="164" t="str">
        <f>IF(OR(AY133="-"),"-",IF($AC133=Functionality!$K$4,AY133,IF($AC133=Functionality!$K$3,BB133,IF(AD133=Functionality!$K$5,BE133,"TBC"))))</f>
        <v>TBC</v>
      </c>
      <c r="BI133" s="164" t="str">
        <f>IF(OR(AZ133="-"),"-",IF($AC133=Functionality!$K$4,AZ133,IF($AC133=Functionality!$K$3,BC133,IF(AE133=Functionality!$K$5,BF133,"TBC"))))</f>
        <v>TBC</v>
      </c>
      <c r="BJ133" s="173"/>
      <c r="BK133" s="164" t="str">
        <f t="shared" si="19"/>
        <v>TBC</v>
      </c>
      <c r="BL133" s="164" t="str">
        <f t="shared" si="20"/>
        <v>TBC</v>
      </c>
      <c r="BM133" s="164" t="str">
        <f t="shared" si="21"/>
        <v>TBC</v>
      </c>
      <c r="BN133" s="176"/>
      <c r="BO133" s="164" t="str">
        <f t="shared" si="22"/>
        <v>TBC</v>
      </c>
      <c r="BP133" s="164" t="str">
        <f t="shared" si="23"/>
        <v>TBC</v>
      </c>
      <c r="BQ133" s="164" t="str">
        <f t="shared" si="24"/>
        <v>TBC</v>
      </c>
      <c r="BR133" s="67"/>
      <c r="BS133" s="91"/>
      <c r="BT133" s="9"/>
    </row>
    <row r="134" spans="2:72" ht="30" customHeight="1" x14ac:dyDescent="0.35">
      <c r="B134" s="89">
        <v>123</v>
      </c>
      <c r="C134" s="92"/>
      <c r="D134" s="92"/>
      <c r="E134" s="158"/>
      <c r="F134" s="159" t="str">
        <f t="shared" si="25"/>
        <v/>
      </c>
      <c r="G134" s="62" t="str">
        <f>IF(D134="","",VLOOKUP(D134,'Habitat Matrix'!$B$2:$D$261,2,FALSE))</f>
        <v/>
      </c>
      <c r="H134" s="71" t="str">
        <f>IF(G134="","",VLOOKUP(G134,Functionality!$B$11:$C$16,2,FALSE))</f>
        <v/>
      </c>
      <c r="I134" s="63"/>
      <c r="J134" s="222" t="str">
        <f>IF(I134="","",IF(OR(C134=Functionality!$I$5,'Unit Calculation'!C134=Functionality!$H$5),VLOOKUP(I134,Functionality!$E$20:$F$26,2,FALSE),VLOOKUP(I134,Functionality!$B$20:$C$26,2,FALSE)))</f>
        <v/>
      </c>
      <c r="K134" s="63"/>
      <c r="L134" s="222" t="str">
        <f>IF(K134="","",VLOOKUP(K134,Functionality!$B$30:$C$32,2,FALSE))</f>
        <v/>
      </c>
      <c r="M134" s="63"/>
      <c r="N134" s="71" t="str">
        <f>IF(M134="","",VLOOKUP(M134,Functionality!$B$36:$C$38,2,FALSE))</f>
        <v/>
      </c>
      <c r="O134" s="164" t="str">
        <f>IF(OR(F134="",G134="",I134="",K134="",M134=""),"TBC",IF(OR(C134=Functionality!$H$3,(C134=Functionality!$I$3)),SUM(F134*H134*J134*L134*N134),"-"))</f>
        <v>TBC</v>
      </c>
      <c r="P134" s="164" t="str">
        <f>IF(OR(F134="",G134="",I134="",K134="",M134=""),"TBC",IF(OR(C134=Functionality!$H$4,(C134=Functionality!$I$4)),SUM(F134*H134*J134*L134*N134),"-"))</f>
        <v>TBC</v>
      </c>
      <c r="Q134" s="164" t="str">
        <f>IF(OR(F134="",G134="",I134="",K134="",M134=""),"TBC",IF(OR(C134=Functionality!$H$5,(C134=Functionality!$I$5)),SUM(F134*H134*J134*L134*N134),"-"))</f>
        <v>TBC</v>
      </c>
      <c r="R134" s="67"/>
      <c r="S134" s="158"/>
      <c r="T134" s="159" t="str">
        <f t="shared" si="26"/>
        <v/>
      </c>
      <c r="U134" s="164" t="str">
        <f t="shared" si="18"/>
        <v>TBC</v>
      </c>
      <c r="V134" s="164" t="str">
        <f>IF(O134="TBC","TBC",IF(T134="","TBC",IF(OR(C134=Functionality!$H$3,(C134=Functionality!$I$3)),SUM(T134*H134*J134*L134*N134),"-")))</f>
        <v>TBC</v>
      </c>
      <c r="W134" s="164" t="str">
        <f>IF(O134="TBC","TBC",IF(T134="","TBC",IF(OR(C134=Functionality!$H$3,(C134=Functionality!$I$3)),SUM(U134*H134*J134*L134*N134),"-")))</f>
        <v>TBC</v>
      </c>
      <c r="X134" s="164" t="str">
        <f>IF(P134="TBC","TBC",IF(T134="","TBC",IF(OR(C134=Functionality!$H$4,(C134=Functionality!$I$4)),SUM(T134*H134*J134*L134*N134),"-")))</f>
        <v>TBC</v>
      </c>
      <c r="Y134" s="164" t="str">
        <f>IF(P134="TBC","TBC",IF(T134="","TBC",IF(OR(C134=Functionality!$H$4,(C134=Functionality!$I$4)),SUM(U134*H134*J134*L134*N134),"-")))</f>
        <v>TBC</v>
      </c>
      <c r="Z134" s="164" t="str">
        <f>IF(Q134="TBC","TBC",IF(T134="","TBC",IF(OR(C134=Functionality!$H$5,(C134=Functionality!$I$5)),SUM(T134*H134*J134*L134*N134),"-")))</f>
        <v>TBC</v>
      </c>
      <c r="AA134" s="164" t="str">
        <f>IF(Q134="TBC","TBC",IF(T134="","TBC",IF(OR(C134=Functionality!$H$5,(C134=Functionality!$I$5)),SUM(U134*H134*J134*L134*N134),"-")))</f>
        <v>TBC</v>
      </c>
      <c r="AB134" s="67"/>
      <c r="AC134" s="92"/>
      <c r="AD134" s="92"/>
      <c r="AE134" s="158"/>
      <c r="AF134" s="159" t="str">
        <f t="shared" si="27"/>
        <v/>
      </c>
      <c r="AG134" s="62" t="str">
        <f>IF(AD134="","",VLOOKUP(AD134,'Habitat Matrix'!$B$2:$D$261,2,FALSE))</f>
        <v/>
      </c>
      <c r="AH134" s="71" t="str">
        <f>IF(AG134="","",VLOOKUP(AG134,Functionality!$B$11:$C$16,2,FALSE))</f>
        <v/>
      </c>
      <c r="AI134" s="63"/>
      <c r="AJ134" s="222" t="str">
        <f>IF(AI134="","",IF(OR(C134=Functionality!$I$5,'Unit Calculation'!C134=Functionality!$H$5),VLOOKUP(AI134,Functionality!$E$20:$F$26,2,FALSE),VLOOKUP(AI134,Functionality!$B$20:$C$26,2,FALSE)))</f>
        <v/>
      </c>
      <c r="AK134" s="63"/>
      <c r="AL134" s="222" t="str">
        <f>IF(AK134="","",VLOOKUP(AK134,Functionality!$B$30:$C$32,2,FALSE))</f>
        <v/>
      </c>
      <c r="AM134" s="63"/>
      <c r="AN134" s="222" t="str">
        <f>IF(AM134="","",VLOOKUP(AM134,Functionality!$B$36:$C$38,2,FALSE))</f>
        <v/>
      </c>
      <c r="AO134" s="223" t="str">
        <f>IF(OR(AF134="",AG134="",AI134="",AK134="",AM134=""),"TBC",IF(OR(C134=Functionality!$H$3,(C134=Functionality!$I$3)),SUM(AF134*AH134*AJ134*AL134*AN134),"-"))</f>
        <v>TBC</v>
      </c>
      <c r="AP134" s="223" t="str">
        <f>IF(OR(AF134="",AG134="",AI134="",AK134="",AM134=""),"TBC",IF(OR(C134=Functionality!$H$4,(C134=Functionality!$I$4)),SUM(AF134*AH134*AJ134*AL134*AN134),"-"))</f>
        <v>TBC</v>
      </c>
      <c r="AQ134" s="223" t="str">
        <f>IF(OR(AF134="",AG134="",AI134="",AK134="",AM134=""),"TBC",IF(OR(C134=Functionality!$H$5,(C134=Functionality!$I$5)),SUM(AF134*AH134*AJ134*AL134*AN134),"-"))</f>
        <v>TBC</v>
      </c>
      <c r="AR134" s="63"/>
      <c r="AS134" s="222" t="str">
        <f>IF(AR134="","",VLOOKUP(AR134,Table14[],2,FALSE))</f>
        <v/>
      </c>
      <c r="AT134" s="63"/>
      <c r="AU134" s="222" t="str">
        <f>IF(AT134="","",VLOOKUP(AT134,Table16[],2,FALSE))</f>
        <v/>
      </c>
      <c r="AV134" s="63"/>
      <c r="AW134" s="71" t="str">
        <f>IF('Project Details'!$E$15=Functionality!$C$4,1,IF(AV134="","",VLOOKUP(AV134,Table15[],2,FALSE)))</f>
        <v/>
      </c>
      <c r="AX134" s="164" t="str">
        <f t="shared" si="31"/>
        <v>TBC</v>
      </c>
      <c r="AY134" s="164" t="str">
        <f t="shared" si="32"/>
        <v>TBC</v>
      </c>
      <c r="AZ134" s="164" t="str">
        <f t="shared" si="33"/>
        <v>TBC</v>
      </c>
      <c r="BA134" s="164" t="str">
        <f t="shared" si="28"/>
        <v>TBC</v>
      </c>
      <c r="BB134" s="164" t="str">
        <f t="shared" si="29"/>
        <v>TBC</v>
      </c>
      <c r="BC134" s="164" t="str">
        <f t="shared" si="30"/>
        <v>TBC</v>
      </c>
      <c r="BD134" s="175" t="s">
        <v>88</v>
      </c>
      <c r="BE134" s="175" t="s">
        <v>88</v>
      </c>
      <c r="BF134" s="175" t="s">
        <v>88</v>
      </c>
      <c r="BG134" s="164" t="str">
        <f>IF(OR(AX134="-"),"-",IF($AC134=Functionality!$K$4,AX134,IF($AC134=Functionality!$K$3,BA134,IF(AC134=Functionality!$K$5,BD134,"TBC"))))</f>
        <v>TBC</v>
      </c>
      <c r="BH134" s="164" t="str">
        <f>IF(OR(AY134="-"),"-",IF($AC134=Functionality!$K$4,AY134,IF($AC134=Functionality!$K$3,BB134,IF(AD134=Functionality!$K$5,BE134,"TBC"))))</f>
        <v>TBC</v>
      </c>
      <c r="BI134" s="164" t="str">
        <f>IF(OR(AZ134="-"),"-",IF($AC134=Functionality!$K$4,AZ134,IF($AC134=Functionality!$K$3,BC134,IF(AE134=Functionality!$K$5,BF134,"TBC"))))</f>
        <v>TBC</v>
      </c>
      <c r="BJ134" s="173"/>
      <c r="BK134" s="164" t="str">
        <f t="shared" si="19"/>
        <v>TBC</v>
      </c>
      <c r="BL134" s="164" t="str">
        <f t="shared" si="20"/>
        <v>TBC</v>
      </c>
      <c r="BM134" s="164" t="str">
        <f t="shared" si="21"/>
        <v>TBC</v>
      </c>
      <c r="BN134" s="176"/>
      <c r="BO134" s="164" t="str">
        <f t="shared" si="22"/>
        <v>TBC</v>
      </c>
      <c r="BP134" s="164" t="str">
        <f t="shared" si="23"/>
        <v>TBC</v>
      </c>
      <c r="BQ134" s="164" t="str">
        <f t="shared" si="24"/>
        <v>TBC</v>
      </c>
      <c r="BR134" s="67"/>
      <c r="BS134" s="91"/>
      <c r="BT134" s="9"/>
    </row>
    <row r="135" spans="2:72" ht="30" customHeight="1" x14ac:dyDescent="0.35">
      <c r="B135" s="89">
        <v>124</v>
      </c>
      <c r="C135" s="92"/>
      <c r="D135" s="92"/>
      <c r="E135" s="158"/>
      <c r="F135" s="159" t="str">
        <f t="shared" si="25"/>
        <v/>
      </c>
      <c r="G135" s="62" t="str">
        <f>IF(D135="","",VLOOKUP(D135,'Habitat Matrix'!$B$2:$D$261,2,FALSE))</f>
        <v/>
      </c>
      <c r="H135" s="71" t="str">
        <f>IF(G135="","",VLOOKUP(G135,Functionality!$B$11:$C$16,2,FALSE))</f>
        <v/>
      </c>
      <c r="I135" s="63"/>
      <c r="J135" s="222" t="str">
        <f>IF(I135="","",IF(OR(C135=Functionality!$I$5,'Unit Calculation'!C135=Functionality!$H$5),VLOOKUP(I135,Functionality!$E$20:$F$26,2,FALSE),VLOOKUP(I135,Functionality!$B$20:$C$26,2,FALSE)))</f>
        <v/>
      </c>
      <c r="K135" s="63"/>
      <c r="L135" s="222" t="str">
        <f>IF(K135="","",VLOOKUP(K135,Functionality!$B$30:$C$32,2,FALSE))</f>
        <v/>
      </c>
      <c r="M135" s="63"/>
      <c r="N135" s="71" t="str">
        <f>IF(M135="","",VLOOKUP(M135,Functionality!$B$36:$C$38,2,FALSE))</f>
        <v/>
      </c>
      <c r="O135" s="164" t="str">
        <f>IF(OR(F135="",G135="",I135="",K135="",M135=""),"TBC",IF(OR(C135=Functionality!$H$3,(C135=Functionality!$I$3)),SUM(F135*H135*J135*L135*N135),"-"))</f>
        <v>TBC</v>
      </c>
      <c r="P135" s="164" t="str">
        <f>IF(OR(F135="",G135="",I135="",K135="",M135=""),"TBC",IF(OR(C135=Functionality!$H$4,(C135=Functionality!$I$4)),SUM(F135*H135*J135*L135*N135),"-"))</f>
        <v>TBC</v>
      </c>
      <c r="Q135" s="164" t="str">
        <f>IF(OR(F135="",G135="",I135="",K135="",M135=""),"TBC",IF(OR(C135=Functionality!$H$5,(C135=Functionality!$I$5)),SUM(F135*H135*J135*L135*N135),"-"))</f>
        <v>TBC</v>
      </c>
      <c r="R135" s="67"/>
      <c r="S135" s="158"/>
      <c r="T135" s="159" t="str">
        <f t="shared" si="26"/>
        <v/>
      </c>
      <c r="U135" s="164" t="str">
        <f t="shared" si="18"/>
        <v>TBC</v>
      </c>
      <c r="V135" s="164" t="str">
        <f>IF(O135="TBC","TBC",IF(T135="","TBC",IF(OR(C135=Functionality!$H$3,(C135=Functionality!$I$3)),SUM(T135*H135*J135*L135*N135),"-")))</f>
        <v>TBC</v>
      </c>
      <c r="W135" s="164" t="str">
        <f>IF(O135="TBC","TBC",IF(T135="","TBC",IF(OR(C135=Functionality!$H$3,(C135=Functionality!$I$3)),SUM(U135*H135*J135*L135*N135),"-")))</f>
        <v>TBC</v>
      </c>
      <c r="X135" s="164" t="str">
        <f>IF(P135="TBC","TBC",IF(T135="","TBC",IF(OR(C135=Functionality!$H$4,(C135=Functionality!$I$4)),SUM(T135*H135*J135*L135*N135),"-")))</f>
        <v>TBC</v>
      </c>
      <c r="Y135" s="164" t="str">
        <f>IF(P135="TBC","TBC",IF(T135="","TBC",IF(OR(C135=Functionality!$H$4,(C135=Functionality!$I$4)),SUM(U135*H135*J135*L135*N135),"-")))</f>
        <v>TBC</v>
      </c>
      <c r="Z135" s="164" t="str">
        <f>IF(Q135="TBC","TBC",IF(T135="","TBC",IF(OR(C135=Functionality!$H$5,(C135=Functionality!$I$5)),SUM(T135*H135*J135*L135*N135),"-")))</f>
        <v>TBC</v>
      </c>
      <c r="AA135" s="164" t="str">
        <f>IF(Q135="TBC","TBC",IF(T135="","TBC",IF(OR(C135=Functionality!$H$5,(C135=Functionality!$I$5)),SUM(U135*H135*J135*L135*N135),"-")))</f>
        <v>TBC</v>
      </c>
      <c r="AB135" s="67"/>
      <c r="AC135" s="92"/>
      <c r="AD135" s="92"/>
      <c r="AE135" s="158"/>
      <c r="AF135" s="159" t="str">
        <f t="shared" si="27"/>
        <v/>
      </c>
      <c r="AG135" s="62" t="str">
        <f>IF(AD135="","",VLOOKUP(AD135,'Habitat Matrix'!$B$2:$D$261,2,FALSE))</f>
        <v/>
      </c>
      <c r="AH135" s="71" t="str">
        <f>IF(AG135="","",VLOOKUP(AG135,Functionality!$B$11:$C$16,2,FALSE))</f>
        <v/>
      </c>
      <c r="AI135" s="63"/>
      <c r="AJ135" s="222" t="str">
        <f>IF(AI135="","",IF(OR(C135=Functionality!$I$5,'Unit Calculation'!C135=Functionality!$H$5),VLOOKUP(AI135,Functionality!$E$20:$F$26,2,FALSE),VLOOKUP(AI135,Functionality!$B$20:$C$26,2,FALSE)))</f>
        <v/>
      </c>
      <c r="AK135" s="63"/>
      <c r="AL135" s="222" t="str">
        <f>IF(AK135="","",VLOOKUP(AK135,Functionality!$B$30:$C$32,2,FALSE))</f>
        <v/>
      </c>
      <c r="AM135" s="63"/>
      <c r="AN135" s="222" t="str">
        <f>IF(AM135="","",VLOOKUP(AM135,Functionality!$B$36:$C$38,2,FALSE))</f>
        <v/>
      </c>
      <c r="AO135" s="223" t="str">
        <f>IF(OR(AF135="",AG135="",AI135="",AK135="",AM135=""),"TBC",IF(OR(C135=Functionality!$H$3,(C135=Functionality!$I$3)),SUM(AF135*AH135*AJ135*AL135*AN135),"-"))</f>
        <v>TBC</v>
      </c>
      <c r="AP135" s="223" t="str">
        <f>IF(OR(AF135="",AG135="",AI135="",AK135="",AM135=""),"TBC",IF(OR(C135=Functionality!$H$4,(C135=Functionality!$I$4)),SUM(AF135*AH135*AJ135*AL135*AN135),"-"))</f>
        <v>TBC</v>
      </c>
      <c r="AQ135" s="223" t="str">
        <f>IF(OR(AF135="",AG135="",AI135="",AK135="",AM135=""),"TBC",IF(OR(C135=Functionality!$H$5,(C135=Functionality!$I$5)),SUM(AF135*AH135*AJ135*AL135*AN135),"-"))</f>
        <v>TBC</v>
      </c>
      <c r="AR135" s="63"/>
      <c r="AS135" s="222" t="str">
        <f>IF(AR135="","",VLOOKUP(AR135,Table14[],2,FALSE))</f>
        <v/>
      </c>
      <c r="AT135" s="63"/>
      <c r="AU135" s="222" t="str">
        <f>IF(AT135="","",VLOOKUP(AT135,Table16[],2,FALSE))</f>
        <v/>
      </c>
      <c r="AV135" s="63"/>
      <c r="AW135" s="71" t="str">
        <f>IF('Project Details'!$E$15=Functionality!$C$4,1,IF(AV135="","",VLOOKUP(AV135,Table15[],2,FALSE)))</f>
        <v/>
      </c>
      <c r="AX135" s="164" t="str">
        <f t="shared" si="31"/>
        <v>TBC</v>
      </c>
      <c r="AY135" s="164" t="str">
        <f t="shared" si="32"/>
        <v>TBC</v>
      </c>
      <c r="AZ135" s="164" t="str">
        <f t="shared" si="33"/>
        <v>TBC</v>
      </c>
      <c r="BA135" s="164" t="str">
        <f t="shared" si="28"/>
        <v>TBC</v>
      </c>
      <c r="BB135" s="164" t="str">
        <f t="shared" si="29"/>
        <v>TBC</v>
      </c>
      <c r="BC135" s="164" t="str">
        <f t="shared" si="30"/>
        <v>TBC</v>
      </c>
      <c r="BD135" s="175" t="s">
        <v>88</v>
      </c>
      <c r="BE135" s="175" t="s">
        <v>88</v>
      </c>
      <c r="BF135" s="175" t="s">
        <v>88</v>
      </c>
      <c r="BG135" s="164" t="str">
        <f>IF(OR(AX135="-"),"-",IF($AC135=Functionality!$K$4,AX135,IF($AC135=Functionality!$K$3,BA135,IF(AC135=Functionality!$K$5,BD135,"TBC"))))</f>
        <v>TBC</v>
      </c>
      <c r="BH135" s="164" t="str">
        <f>IF(OR(AY135="-"),"-",IF($AC135=Functionality!$K$4,AY135,IF($AC135=Functionality!$K$3,BB135,IF(AD135=Functionality!$K$5,BE135,"TBC"))))</f>
        <v>TBC</v>
      </c>
      <c r="BI135" s="164" t="str">
        <f>IF(OR(AZ135="-"),"-",IF($AC135=Functionality!$K$4,AZ135,IF($AC135=Functionality!$K$3,BC135,IF(AE135=Functionality!$K$5,BF135,"TBC"))))</f>
        <v>TBC</v>
      </c>
      <c r="BJ135" s="173"/>
      <c r="BK135" s="164" t="str">
        <f t="shared" si="19"/>
        <v>TBC</v>
      </c>
      <c r="BL135" s="164" t="str">
        <f t="shared" si="20"/>
        <v>TBC</v>
      </c>
      <c r="BM135" s="164" t="str">
        <f t="shared" si="21"/>
        <v>TBC</v>
      </c>
      <c r="BN135" s="176"/>
      <c r="BO135" s="164" t="str">
        <f t="shared" si="22"/>
        <v>TBC</v>
      </c>
      <c r="BP135" s="164" t="str">
        <f t="shared" si="23"/>
        <v>TBC</v>
      </c>
      <c r="BQ135" s="164" t="str">
        <f t="shared" si="24"/>
        <v>TBC</v>
      </c>
      <c r="BR135" s="67"/>
      <c r="BS135" s="91"/>
      <c r="BT135" s="9"/>
    </row>
    <row r="136" spans="2:72" ht="30" customHeight="1" x14ac:dyDescent="0.35">
      <c r="B136" s="89">
        <v>125</v>
      </c>
      <c r="C136" s="92"/>
      <c r="D136" s="92"/>
      <c r="E136" s="158"/>
      <c r="F136" s="159" t="str">
        <f t="shared" si="25"/>
        <v/>
      </c>
      <c r="G136" s="62" t="str">
        <f>IF(D136="","",VLOOKUP(D136,'Habitat Matrix'!$B$2:$D$261,2,FALSE))</f>
        <v/>
      </c>
      <c r="H136" s="71" t="str">
        <f>IF(G136="","",VLOOKUP(G136,Functionality!$B$11:$C$16,2,FALSE))</f>
        <v/>
      </c>
      <c r="I136" s="63"/>
      <c r="J136" s="222" t="str">
        <f>IF(I136="","",IF(OR(C136=Functionality!$I$5,'Unit Calculation'!C136=Functionality!$H$5),VLOOKUP(I136,Functionality!$E$20:$F$26,2,FALSE),VLOOKUP(I136,Functionality!$B$20:$C$26,2,FALSE)))</f>
        <v/>
      </c>
      <c r="K136" s="63"/>
      <c r="L136" s="222" t="str">
        <f>IF(K136="","",VLOOKUP(K136,Functionality!$B$30:$C$32,2,FALSE))</f>
        <v/>
      </c>
      <c r="M136" s="63"/>
      <c r="N136" s="71" t="str">
        <f>IF(M136="","",VLOOKUP(M136,Functionality!$B$36:$C$38,2,FALSE))</f>
        <v/>
      </c>
      <c r="O136" s="164" t="str">
        <f>IF(OR(F136="",G136="",I136="",K136="",M136=""),"TBC",IF(OR(C136=Functionality!$H$3,(C136=Functionality!$I$3)),SUM(F136*H136*J136*L136*N136),"-"))</f>
        <v>TBC</v>
      </c>
      <c r="P136" s="164" t="str">
        <f>IF(OR(F136="",G136="",I136="",K136="",M136=""),"TBC",IF(OR(C136=Functionality!$H$4,(C136=Functionality!$I$4)),SUM(F136*H136*J136*L136*N136),"-"))</f>
        <v>TBC</v>
      </c>
      <c r="Q136" s="164" t="str">
        <f>IF(OR(F136="",G136="",I136="",K136="",M136=""),"TBC",IF(OR(C136=Functionality!$H$5,(C136=Functionality!$I$5)),SUM(F136*H136*J136*L136*N136),"-"))</f>
        <v>TBC</v>
      </c>
      <c r="R136" s="67"/>
      <c r="S136" s="158"/>
      <c r="T136" s="159" t="str">
        <f t="shared" si="26"/>
        <v/>
      </c>
      <c r="U136" s="164" t="str">
        <f t="shared" si="18"/>
        <v>TBC</v>
      </c>
      <c r="V136" s="164" t="str">
        <f>IF(O136="TBC","TBC",IF(T136="","TBC",IF(OR(C136=Functionality!$H$3,(C136=Functionality!$I$3)),SUM(T136*H136*J136*L136*N136),"-")))</f>
        <v>TBC</v>
      </c>
      <c r="W136" s="164" t="str">
        <f>IF(O136="TBC","TBC",IF(T136="","TBC",IF(OR(C136=Functionality!$H$3,(C136=Functionality!$I$3)),SUM(U136*H136*J136*L136*N136),"-")))</f>
        <v>TBC</v>
      </c>
      <c r="X136" s="164" t="str">
        <f>IF(P136="TBC","TBC",IF(T136="","TBC",IF(OR(C136=Functionality!$H$4,(C136=Functionality!$I$4)),SUM(T136*H136*J136*L136*N136),"-")))</f>
        <v>TBC</v>
      </c>
      <c r="Y136" s="164" t="str">
        <f>IF(P136="TBC","TBC",IF(T136="","TBC",IF(OR(C136=Functionality!$H$4,(C136=Functionality!$I$4)),SUM(U136*H136*J136*L136*N136),"-")))</f>
        <v>TBC</v>
      </c>
      <c r="Z136" s="164" t="str">
        <f>IF(Q136="TBC","TBC",IF(T136="","TBC",IF(OR(C136=Functionality!$H$5,(C136=Functionality!$I$5)),SUM(T136*H136*J136*L136*N136),"-")))</f>
        <v>TBC</v>
      </c>
      <c r="AA136" s="164" t="str">
        <f>IF(Q136="TBC","TBC",IF(T136="","TBC",IF(OR(C136=Functionality!$H$5,(C136=Functionality!$I$5)),SUM(U136*H136*J136*L136*N136),"-")))</f>
        <v>TBC</v>
      </c>
      <c r="AB136" s="67"/>
      <c r="AC136" s="92"/>
      <c r="AD136" s="92"/>
      <c r="AE136" s="158"/>
      <c r="AF136" s="159" t="str">
        <f>IF(AE136="", "", ROUND(AE136,2))</f>
        <v/>
      </c>
      <c r="AG136" s="62" t="str">
        <f>IF(AD136="","",VLOOKUP(AD136,'Habitat Matrix'!$B$2:$D$261,2,FALSE))</f>
        <v/>
      </c>
      <c r="AH136" s="71" t="str">
        <f>IF(AG136="","",VLOOKUP(AG136,Functionality!$B$11:$C$16,2,FALSE))</f>
        <v/>
      </c>
      <c r="AI136" s="63"/>
      <c r="AJ136" s="222" t="str">
        <f>IF(AI136="","",IF(OR(C136=Functionality!$I$5,'Unit Calculation'!C136=Functionality!$H$5),VLOOKUP(AI136,Functionality!$E$20:$F$26,2,FALSE),VLOOKUP(AI136,Functionality!$B$20:$C$26,2,FALSE)))</f>
        <v/>
      </c>
      <c r="AK136" s="63"/>
      <c r="AL136" s="222" t="str">
        <f>IF(AK136="","",VLOOKUP(AK136,Functionality!$B$30:$C$32,2,FALSE))</f>
        <v/>
      </c>
      <c r="AM136" s="63"/>
      <c r="AN136" s="222" t="str">
        <f>IF(AM136="","",VLOOKUP(AM136,Functionality!$B$36:$C$38,2,FALSE))</f>
        <v/>
      </c>
      <c r="AO136" s="223" t="str">
        <f>IF(OR(AF136="",AG136="",AI136="",AK136="",AM136=""),"TBC",IF(OR(C136=Functionality!$H$3,(C136=Functionality!$I$3)),SUM(AF136*AH136*AJ136*AL136*AN136),"-"))</f>
        <v>TBC</v>
      </c>
      <c r="AP136" s="223" t="str">
        <f>IF(OR(AF136="",AG136="",AI136="",AK136="",AM136=""),"TBC",IF(OR(C136=Functionality!$H$4,(C136=Functionality!$I$4)),SUM(AF136*AH136*AJ136*AL136*AN136),"-"))</f>
        <v>TBC</v>
      </c>
      <c r="AQ136" s="223" t="str">
        <f>IF(OR(AF136="",AG136="",AI136="",AK136="",AM136=""),"TBC",IF(OR(C136=Functionality!$H$5,(C136=Functionality!$I$5)),SUM(AF136*AH136*AJ136*AL136*AN136),"-"))</f>
        <v>TBC</v>
      </c>
      <c r="AR136" s="63"/>
      <c r="AS136" s="222" t="str">
        <f>IF(AR136="","",VLOOKUP(AR136,Table14[],2,FALSE))</f>
        <v/>
      </c>
      <c r="AT136" s="63"/>
      <c r="AU136" s="222" t="str">
        <f>IF(AT136="","",VLOOKUP(AT136,Table16[],2,FALSE))</f>
        <v/>
      </c>
      <c r="AV136" s="63"/>
      <c r="AW136" s="71" t="str">
        <f>IF('Project Details'!$E$15=Functionality!$C$4,1,IF(AV136="","",VLOOKUP(AV136,Table15[],2,FALSE)))</f>
        <v/>
      </c>
      <c r="AX136" s="164" t="str">
        <f t="shared" si="31"/>
        <v>TBC</v>
      </c>
      <c r="AY136" s="164" t="str">
        <f t="shared" si="32"/>
        <v>TBC</v>
      </c>
      <c r="AZ136" s="164" t="str">
        <f t="shared" si="33"/>
        <v>TBC</v>
      </c>
      <c r="BA136" s="164" t="str">
        <f t="shared" si="28"/>
        <v>TBC</v>
      </c>
      <c r="BB136" s="164" t="str">
        <f t="shared" si="29"/>
        <v>TBC</v>
      </c>
      <c r="BC136" s="164" t="str">
        <f t="shared" si="30"/>
        <v>TBC</v>
      </c>
      <c r="BD136" s="175" t="s">
        <v>88</v>
      </c>
      <c r="BE136" s="175" t="s">
        <v>88</v>
      </c>
      <c r="BF136" s="175" t="s">
        <v>88</v>
      </c>
      <c r="BG136" s="164" t="str">
        <f>IF(OR(AX136="-"),"-",IF($AC136=Functionality!$K$4,AX136,IF($AC136=Functionality!$K$3,BA136,IF(AC136=Functionality!$K$5,BD136,"TBC"))))</f>
        <v>TBC</v>
      </c>
      <c r="BH136" s="164" t="str">
        <f>IF(OR(AY136="-"),"-",IF($AC136=Functionality!$K$4,AY136,IF($AC136=Functionality!$K$3,BB136,IF(AD136=Functionality!$K$5,BE136,"TBC"))))</f>
        <v>TBC</v>
      </c>
      <c r="BI136" s="164" t="str">
        <f>IF(OR(AZ136="-"),"-",IF($AC136=Functionality!$K$4,AZ136,IF($AC136=Functionality!$K$3,BC136,IF(AE136=Functionality!$K$5,BF136,"TBC"))))</f>
        <v>TBC</v>
      </c>
      <c r="BJ136" s="173"/>
      <c r="BK136" s="164" t="str">
        <f t="shared" si="19"/>
        <v>TBC</v>
      </c>
      <c r="BL136" s="164" t="str">
        <f t="shared" si="20"/>
        <v>TBC</v>
      </c>
      <c r="BM136" s="164" t="str">
        <f t="shared" si="21"/>
        <v>TBC</v>
      </c>
      <c r="BN136" s="176"/>
      <c r="BO136" s="164" t="str">
        <f t="shared" si="22"/>
        <v>TBC</v>
      </c>
      <c r="BP136" s="164" t="str">
        <f t="shared" si="23"/>
        <v>TBC</v>
      </c>
      <c r="BQ136" s="164" t="str">
        <f t="shared" si="24"/>
        <v>TBC</v>
      </c>
      <c r="BR136" s="67"/>
      <c r="BS136" s="91"/>
      <c r="BT136" s="9"/>
    </row>
    <row r="137" spans="2:72" ht="30" customHeight="1" x14ac:dyDescent="0.35">
      <c r="B137" s="89">
        <v>126</v>
      </c>
      <c r="C137" s="92"/>
      <c r="D137" s="92"/>
      <c r="E137" s="158"/>
      <c r="F137" s="159" t="str">
        <f t="shared" si="25"/>
        <v/>
      </c>
      <c r="G137" s="62" t="str">
        <f>IF(D137="","",VLOOKUP(D137,'Habitat Matrix'!$B$2:$D$261,2,FALSE))</f>
        <v/>
      </c>
      <c r="H137" s="71" t="str">
        <f>IF(G137="","",VLOOKUP(G137,Functionality!$B$11:$C$16,2,FALSE))</f>
        <v/>
      </c>
      <c r="I137" s="63"/>
      <c r="J137" s="222" t="str">
        <f>IF(I137="","",IF(OR(C137=Functionality!$I$5,'Unit Calculation'!C137=Functionality!$H$5),VLOOKUP(I137,Functionality!$E$20:$F$26,2,FALSE),VLOOKUP(I137,Functionality!$B$20:$C$26,2,FALSE)))</f>
        <v/>
      </c>
      <c r="K137" s="63"/>
      <c r="L137" s="222" t="str">
        <f>IF(K137="","",VLOOKUP(K137,Functionality!$B$30:$C$32,2,FALSE))</f>
        <v/>
      </c>
      <c r="M137" s="63"/>
      <c r="N137" s="71" t="str">
        <f>IF(M137="","",VLOOKUP(M137,Functionality!$B$36:$C$38,2,FALSE))</f>
        <v/>
      </c>
      <c r="O137" s="164" t="str">
        <f>IF(OR(F137="",G137="",I137="",K137="",M137=""),"TBC",IF(OR(C137=Functionality!$H$3,(C137=Functionality!$I$3)),SUM(F137*H137*J137*L137*N137),"-"))</f>
        <v>TBC</v>
      </c>
      <c r="P137" s="164" t="str">
        <f>IF(OR(F137="",G137="",I137="",K137="",M137=""),"TBC",IF(OR(C137=Functionality!$H$4,(C137=Functionality!$I$4)),SUM(F137*H137*J137*L137*N137),"-"))</f>
        <v>TBC</v>
      </c>
      <c r="Q137" s="164" t="str">
        <f>IF(OR(F137="",G137="",I137="",K137="",M137=""),"TBC",IF(OR(C137=Functionality!$H$5,(C137=Functionality!$I$5)),SUM(F137*H137*J137*L137*N137),"-"))</f>
        <v>TBC</v>
      </c>
      <c r="R137" s="67"/>
      <c r="S137" s="158"/>
      <c r="T137" s="159" t="str">
        <f t="shared" si="26"/>
        <v/>
      </c>
      <c r="U137" s="164" t="str">
        <f t="shared" si="18"/>
        <v>TBC</v>
      </c>
      <c r="V137" s="164" t="str">
        <f>IF(O137="TBC","TBC",IF(T137="","TBC",IF(OR(C137=Functionality!$H$3,(C137=Functionality!$I$3)),SUM(T137*H137*J137*L137*N137),"-")))</f>
        <v>TBC</v>
      </c>
      <c r="W137" s="164" t="str">
        <f>IF(O137="TBC","TBC",IF(T137="","TBC",IF(OR(C137=Functionality!$H$3,(C137=Functionality!$I$3)),SUM(U137*H137*J137*L137*N137),"-")))</f>
        <v>TBC</v>
      </c>
      <c r="X137" s="164" t="str">
        <f>IF(P137="TBC","TBC",IF(T137="","TBC",IF(OR(C137=Functionality!$H$4,(C137=Functionality!$I$4)),SUM(T137*H137*J137*L137*N137),"-")))</f>
        <v>TBC</v>
      </c>
      <c r="Y137" s="164" t="str">
        <f>IF(P137="TBC","TBC",IF(T137="","TBC",IF(OR(C137=Functionality!$H$4,(C137=Functionality!$I$4)),SUM(U137*H137*J137*L137*N137),"-")))</f>
        <v>TBC</v>
      </c>
      <c r="Z137" s="164" t="str">
        <f>IF(Q137="TBC","TBC",IF(T137="","TBC",IF(OR(C137=Functionality!$H$5,(C137=Functionality!$I$5)),SUM(T137*H137*J137*L137*N137),"-")))</f>
        <v>TBC</v>
      </c>
      <c r="AA137" s="164" t="str">
        <f>IF(Q137="TBC","TBC",IF(T137="","TBC",IF(OR(C137=Functionality!$H$5,(C137=Functionality!$I$5)),SUM(U137*H137*J137*L137*N137),"-")))</f>
        <v>TBC</v>
      </c>
      <c r="AB137" s="67"/>
      <c r="AC137" s="92"/>
      <c r="AD137" s="92"/>
      <c r="AE137" s="158"/>
      <c r="AF137" s="159" t="str">
        <f t="shared" si="27"/>
        <v/>
      </c>
      <c r="AG137" s="62" t="str">
        <f>IF(AD137="","",VLOOKUP(AD137,'Habitat Matrix'!$B$2:$D$261,2,FALSE))</f>
        <v/>
      </c>
      <c r="AH137" s="71" t="str">
        <f>IF(AG137="","",VLOOKUP(AG137,Functionality!$B$11:$C$16,2,FALSE))</f>
        <v/>
      </c>
      <c r="AI137" s="63"/>
      <c r="AJ137" s="222" t="str">
        <f>IF(AI137="","",IF(OR(C137=Functionality!$I$5,'Unit Calculation'!C137=Functionality!$H$5),VLOOKUP(AI137,Functionality!$E$20:$F$26,2,FALSE),VLOOKUP(AI137,Functionality!$B$20:$C$26,2,FALSE)))</f>
        <v/>
      </c>
      <c r="AK137" s="63"/>
      <c r="AL137" s="222" t="str">
        <f>IF(AK137="","",VLOOKUP(AK137,Functionality!$B$30:$C$32,2,FALSE))</f>
        <v/>
      </c>
      <c r="AM137" s="63"/>
      <c r="AN137" s="222" t="str">
        <f>IF(AM137="","",VLOOKUP(AM137,Functionality!$B$36:$C$38,2,FALSE))</f>
        <v/>
      </c>
      <c r="AO137" s="223" t="str">
        <f>IF(OR(AF137="",AG137="",AI137="",AK137="",AM137=""),"TBC",IF(OR(C137=Functionality!$H$3,(C137=Functionality!$I$3)),SUM(AF137*AH137*AJ137*AL137*AN137),"-"))</f>
        <v>TBC</v>
      </c>
      <c r="AP137" s="223" t="str">
        <f>IF(OR(AF137="",AG137="",AI137="",AK137="",AM137=""),"TBC",IF(OR(C137=Functionality!$H$4,(C137=Functionality!$I$4)),SUM(AF137*AH137*AJ137*AL137*AN137),"-"))</f>
        <v>TBC</v>
      </c>
      <c r="AQ137" s="223" t="str">
        <f>IF(OR(AF137="",AG137="",AI137="",AK137="",AM137=""),"TBC",IF(OR(C137=Functionality!$H$5,(C137=Functionality!$I$5)),SUM(AF137*AH137*AJ137*AL137*AN137),"-"))</f>
        <v>TBC</v>
      </c>
      <c r="AR137" s="63"/>
      <c r="AS137" s="222" t="str">
        <f>IF(AR137="","",VLOOKUP(AR137,Table14[],2,FALSE))</f>
        <v/>
      </c>
      <c r="AT137" s="63"/>
      <c r="AU137" s="222" t="str">
        <f>IF(AT137="","",VLOOKUP(AT137,Table16[],2,FALSE))</f>
        <v/>
      </c>
      <c r="AV137" s="63"/>
      <c r="AW137" s="71" t="str">
        <f>IF('Project Details'!$E$15=Functionality!$C$4,1,IF(AV137="","",VLOOKUP(AV137,Table15[],2,FALSE)))</f>
        <v/>
      </c>
      <c r="AX137" s="164" t="str">
        <f t="shared" si="31"/>
        <v>TBC</v>
      </c>
      <c r="AY137" s="164" t="str">
        <f t="shared" si="32"/>
        <v>TBC</v>
      </c>
      <c r="AZ137" s="164" t="str">
        <f t="shared" si="33"/>
        <v>TBC</v>
      </c>
      <c r="BA137" s="164" t="str">
        <f t="shared" si="28"/>
        <v>TBC</v>
      </c>
      <c r="BB137" s="164" t="str">
        <f t="shared" si="29"/>
        <v>TBC</v>
      </c>
      <c r="BC137" s="164" t="str">
        <f t="shared" si="30"/>
        <v>TBC</v>
      </c>
      <c r="BD137" s="175" t="s">
        <v>88</v>
      </c>
      <c r="BE137" s="175" t="s">
        <v>88</v>
      </c>
      <c r="BF137" s="175" t="s">
        <v>88</v>
      </c>
      <c r="BG137" s="164" t="str">
        <f>IF(OR(AX137="-"),"-",IF($AC137=Functionality!$K$4,AX137,IF($AC137=Functionality!$K$3,BA137,IF(AC137=Functionality!$K$5,BD137,"TBC"))))</f>
        <v>TBC</v>
      </c>
      <c r="BH137" s="164" t="str">
        <f>IF(OR(AY137="-"),"-",IF($AC137=Functionality!$K$4,AY137,IF($AC137=Functionality!$K$3,BB137,IF(AD137=Functionality!$K$5,BE137,"TBC"))))</f>
        <v>TBC</v>
      </c>
      <c r="BI137" s="164" t="str">
        <f>IF(OR(AZ137="-"),"-",IF($AC137=Functionality!$K$4,AZ137,IF($AC137=Functionality!$K$3,BC137,IF(AE137=Functionality!$K$5,BF137,"TBC"))))</f>
        <v>TBC</v>
      </c>
      <c r="BJ137" s="173"/>
      <c r="BK137" s="164" t="str">
        <f t="shared" si="19"/>
        <v>TBC</v>
      </c>
      <c r="BL137" s="164" t="str">
        <f t="shared" si="20"/>
        <v>TBC</v>
      </c>
      <c r="BM137" s="164" t="str">
        <f t="shared" si="21"/>
        <v>TBC</v>
      </c>
      <c r="BN137" s="176"/>
      <c r="BO137" s="164" t="str">
        <f t="shared" si="22"/>
        <v>TBC</v>
      </c>
      <c r="BP137" s="164" t="str">
        <f t="shared" si="23"/>
        <v>TBC</v>
      </c>
      <c r="BQ137" s="164" t="str">
        <f t="shared" si="24"/>
        <v>TBC</v>
      </c>
      <c r="BR137" s="67"/>
      <c r="BS137" s="91"/>
      <c r="BT137" s="9"/>
    </row>
    <row r="138" spans="2:72" ht="30" customHeight="1" x14ac:dyDescent="0.35">
      <c r="B138" s="89">
        <v>127</v>
      </c>
      <c r="C138" s="92"/>
      <c r="D138" s="92"/>
      <c r="E138" s="158"/>
      <c r="F138" s="159" t="str">
        <f t="shared" si="25"/>
        <v/>
      </c>
      <c r="G138" s="62" t="str">
        <f>IF(D138="","",VLOOKUP(D138,'Habitat Matrix'!$B$2:$D$261,2,FALSE))</f>
        <v/>
      </c>
      <c r="H138" s="71" t="str">
        <f>IF(G138="","",VLOOKUP(G138,Functionality!$B$11:$C$16,2,FALSE))</f>
        <v/>
      </c>
      <c r="I138" s="63"/>
      <c r="J138" s="222" t="str">
        <f>IF(I138="","",IF(OR(C138=Functionality!$I$5,'Unit Calculation'!C138=Functionality!$H$5),VLOOKUP(I138,Functionality!$E$20:$F$26,2,FALSE),VLOOKUP(I138,Functionality!$B$20:$C$26,2,FALSE)))</f>
        <v/>
      </c>
      <c r="K138" s="63"/>
      <c r="L138" s="222" t="str">
        <f>IF(K138="","",VLOOKUP(K138,Functionality!$B$30:$C$32,2,FALSE))</f>
        <v/>
      </c>
      <c r="M138" s="63"/>
      <c r="N138" s="71" t="str">
        <f>IF(M138="","",VLOOKUP(M138,Functionality!$B$36:$C$38,2,FALSE))</f>
        <v/>
      </c>
      <c r="O138" s="164" t="str">
        <f>IF(OR(F138="",G138="",I138="",K138="",M138=""),"TBC",IF(OR(C138=Functionality!$H$3,(C138=Functionality!$I$3)),SUM(F138*H138*J138*L138*N138),"-"))</f>
        <v>TBC</v>
      </c>
      <c r="P138" s="164" t="str">
        <f>IF(OR(F138="",G138="",I138="",K138="",M138=""),"TBC",IF(OR(C138=Functionality!$H$4,(C138=Functionality!$I$4)),SUM(F138*H138*J138*L138*N138),"-"))</f>
        <v>TBC</v>
      </c>
      <c r="Q138" s="164" t="str">
        <f>IF(OR(F138="",G138="",I138="",K138="",M138=""),"TBC",IF(OR(C138=Functionality!$H$5,(C138=Functionality!$I$5)),SUM(F138*H138*J138*L138*N138),"-"))</f>
        <v>TBC</v>
      </c>
      <c r="R138" s="67"/>
      <c r="S138" s="158"/>
      <c r="T138" s="159" t="str">
        <f t="shared" si="26"/>
        <v/>
      </c>
      <c r="U138" s="164" t="str">
        <f t="shared" si="18"/>
        <v>TBC</v>
      </c>
      <c r="V138" s="164" t="str">
        <f>IF(O138="TBC","TBC",IF(T138="","TBC",IF(OR(C138=Functionality!$H$3,(C138=Functionality!$I$3)),SUM(T138*H138*J138*L138*N138),"-")))</f>
        <v>TBC</v>
      </c>
      <c r="W138" s="164" t="str">
        <f>IF(O138="TBC","TBC",IF(T138="","TBC",IF(OR(C138=Functionality!$H$3,(C138=Functionality!$I$3)),SUM(U138*H138*J138*L138*N138),"-")))</f>
        <v>TBC</v>
      </c>
      <c r="X138" s="164" t="str">
        <f>IF(P138="TBC","TBC",IF(T138="","TBC",IF(OR(C138=Functionality!$H$4,(C138=Functionality!$I$4)),SUM(T138*H138*J138*L138*N138),"-")))</f>
        <v>TBC</v>
      </c>
      <c r="Y138" s="164" t="str">
        <f>IF(P138="TBC","TBC",IF(T138="","TBC",IF(OR(C138=Functionality!$H$4,(C138=Functionality!$I$4)),SUM(U138*H138*J138*L138*N138),"-")))</f>
        <v>TBC</v>
      </c>
      <c r="Z138" s="164" t="str">
        <f>IF(Q138="TBC","TBC",IF(T138="","TBC",IF(OR(C138=Functionality!$H$5,(C138=Functionality!$I$5)),SUM(T138*H138*J138*L138*N138),"-")))</f>
        <v>TBC</v>
      </c>
      <c r="AA138" s="164" t="str">
        <f>IF(Q138="TBC","TBC",IF(T138="","TBC",IF(OR(C138=Functionality!$H$5,(C138=Functionality!$I$5)),SUM(U138*H138*J138*L138*N138),"-")))</f>
        <v>TBC</v>
      </c>
      <c r="AB138" s="67"/>
      <c r="AC138" s="92"/>
      <c r="AD138" s="92"/>
      <c r="AE138" s="158"/>
      <c r="AF138" s="159" t="str">
        <f t="shared" si="27"/>
        <v/>
      </c>
      <c r="AG138" s="62" t="str">
        <f>IF(AD138="","",VLOOKUP(AD138,'Habitat Matrix'!$B$2:$D$261,2,FALSE))</f>
        <v/>
      </c>
      <c r="AH138" s="71" t="str">
        <f>IF(AG138="","",VLOOKUP(AG138,Functionality!$B$11:$C$16,2,FALSE))</f>
        <v/>
      </c>
      <c r="AI138" s="63"/>
      <c r="AJ138" s="222" t="str">
        <f>IF(AI138="","",IF(OR(C138=Functionality!$I$5,'Unit Calculation'!C138=Functionality!$H$5),VLOOKUP(AI138,Functionality!$E$20:$F$26,2,FALSE),VLOOKUP(AI138,Functionality!$B$20:$C$26,2,FALSE)))</f>
        <v/>
      </c>
      <c r="AK138" s="63"/>
      <c r="AL138" s="222" t="str">
        <f>IF(AK138="","",VLOOKUP(AK138,Functionality!$B$30:$C$32,2,FALSE))</f>
        <v/>
      </c>
      <c r="AM138" s="63"/>
      <c r="AN138" s="222" t="str">
        <f>IF(AM138="","",VLOOKUP(AM138,Functionality!$B$36:$C$38,2,FALSE))</f>
        <v/>
      </c>
      <c r="AO138" s="223" t="str">
        <f>IF(OR(AF138="",AG138="",AI138="",AK138="",AM138=""),"TBC",IF(OR(C138=Functionality!$H$3,(C138=Functionality!$I$3)),SUM(AF138*AH138*AJ138*AL138*AN138),"-"))</f>
        <v>TBC</v>
      </c>
      <c r="AP138" s="223" t="str">
        <f>IF(OR(AF138="",AG138="",AI138="",AK138="",AM138=""),"TBC",IF(OR(C138=Functionality!$H$4,(C138=Functionality!$I$4)),SUM(AF138*AH138*AJ138*AL138*AN138),"-"))</f>
        <v>TBC</v>
      </c>
      <c r="AQ138" s="223" t="str">
        <f>IF(OR(AF138="",AG138="",AI138="",AK138="",AM138=""),"TBC",IF(OR(C138=Functionality!$H$5,(C138=Functionality!$I$5)),SUM(AF138*AH138*AJ138*AL138*AN138),"-"))</f>
        <v>TBC</v>
      </c>
      <c r="AR138" s="63"/>
      <c r="AS138" s="222" t="str">
        <f>IF(AR138="","",VLOOKUP(AR138,Table14[],2,FALSE))</f>
        <v/>
      </c>
      <c r="AT138" s="63"/>
      <c r="AU138" s="222" t="str">
        <f>IF(AT138="","",VLOOKUP(AT138,Table16[],2,FALSE))</f>
        <v/>
      </c>
      <c r="AV138" s="63"/>
      <c r="AW138" s="71" t="str">
        <f>IF('Project Details'!$E$15=Functionality!$C$4,1,IF(AV138="","",VLOOKUP(AV138,Table15[],2,FALSE)))</f>
        <v/>
      </c>
      <c r="AX138" s="164" t="str">
        <f t="shared" si="31"/>
        <v>TBC</v>
      </c>
      <c r="AY138" s="164" t="str">
        <f t="shared" si="32"/>
        <v>TBC</v>
      </c>
      <c r="AZ138" s="164" t="str">
        <f t="shared" si="33"/>
        <v>TBC</v>
      </c>
      <c r="BA138" s="164" t="str">
        <f t="shared" si="28"/>
        <v>TBC</v>
      </c>
      <c r="BB138" s="164" t="str">
        <f t="shared" si="29"/>
        <v>TBC</v>
      </c>
      <c r="BC138" s="164" t="str">
        <f t="shared" si="30"/>
        <v>TBC</v>
      </c>
      <c r="BD138" s="175" t="s">
        <v>88</v>
      </c>
      <c r="BE138" s="175" t="s">
        <v>88</v>
      </c>
      <c r="BF138" s="175" t="s">
        <v>88</v>
      </c>
      <c r="BG138" s="164" t="str">
        <f>IF(OR(AX138="-"),"-",IF($AC138=Functionality!$K$4,AX138,IF($AC138=Functionality!$K$3,BA138,IF(AC138=Functionality!$K$5,BD138,"TBC"))))</f>
        <v>TBC</v>
      </c>
      <c r="BH138" s="164" t="str">
        <f>IF(OR(AY138="-"),"-",IF($AC138=Functionality!$K$4,AY138,IF($AC138=Functionality!$K$3,BB138,IF(AD138=Functionality!$K$5,BE138,"TBC"))))</f>
        <v>TBC</v>
      </c>
      <c r="BI138" s="164" t="str">
        <f>IF(OR(AZ138="-"),"-",IF($AC138=Functionality!$K$4,AZ138,IF($AC138=Functionality!$K$3,BC138,IF(AE138=Functionality!$K$5,BF138,"TBC"))))</f>
        <v>TBC</v>
      </c>
      <c r="BJ138" s="173"/>
      <c r="BK138" s="164" t="str">
        <f t="shared" si="19"/>
        <v>TBC</v>
      </c>
      <c r="BL138" s="164" t="str">
        <f t="shared" si="20"/>
        <v>TBC</v>
      </c>
      <c r="BM138" s="164" t="str">
        <f t="shared" si="21"/>
        <v>TBC</v>
      </c>
      <c r="BN138" s="176"/>
      <c r="BO138" s="164" t="str">
        <f t="shared" si="22"/>
        <v>TBC</v>
      </c>
      <c r="BP138" s="164" t="str">
        <f t="shared" si="23"/>
        <v>TBC</v>
      </c>
      <c r="BQ138" s="164" t="str">
        <f t="shared" si="24"/>
        <v>TBC</v>
      </c>
      <c r="BR138" s="67"/>
      <c r="BS138" s="91"/>
      <c r="BT138" s="9"/>
    </row>
    <row r="139" spans="2:72" ht="30" customHeight="1" x14ac:dyDescent="0.35">
      <c r="B139" s="89">
        <v>128</v>
      </c>
      <c r="C139" s="92"/>
      <c r="D139" s="92"/>
      <c r="E139" s="158"/>
      <c r="F139" s="159" t="str">
        <f t="shared" si="25"/>
        <v/>
      </c>
      <c r="G139" s="62" t="str">
        <f>IF(D139="","",VLOOKUP(D139,'Habitat Matrix'!$B$2:$D$261,2,FALSE))</f>
        <v/>
      </c>
      <c r="H139" s="71" t="str">
        <f>IF(G139="","",VLOOKUP(G139,Functionality!$B$11:$C$16,2,FALSE))</f>
        <v/>
      </c>
      <c r="I139" s="63"/>
      <c r="J139" s="222" t="str">
        <f>IF(I139="","",IF(OR(C139=Functionality!$I$5,'Unit Calculation'!C139=Functionality!$H$5),VLOOKUP(I139,Functionality!$E$20:$F$26,2,FALSE),VLOOKUP(I139,Functionality!$B$20:$C$26,2,FALSE)))</f>
        <v/>
      </c>
      <c r="K139" s="63"/>
      <c r="L139" s="222" t="str">
        <f>IF(K139="","",VLOOKUP(K139,Functionality!$B$30:$C$32,2,FALSE))</f>
        <v/>
      </c>
      <c r="M139" s="63"/>
      <c r="N139" s="71" t="str">
        <f>IF(M139="","",VLOOKUP(M139,Functionality!$B$36:$C$38,2,FALSE))</f>
        <v/>
      </c>
      <c r="O139" s="164" t="str">
        <f>IF(OR(F139="",G139="",I139="",K139="",M139=""),"TBC",IF(OR(C139=Functionality!$H$3,(C139=Functionality!$I$3)),SUM(F139*H139*J139*L139*N139),"-"))</f>
        <v>TBC</v>
      </c>
      <c r="P139" s="164" t="str">
        <f>IF(OR(F139="",G139="",I139="",K139="",M139=""),"TBC",IF(OR(C139=Functionality!$H$4,(C139=Functionality!$I$4)),SUM(F139*H139*J139*L139*N139),"-"))</f>
        <v>TBC</v>
      </c>
      <c r="Q139" s="164" t="str">
        <f>IF(OR(F139="",G139="",I139="",K139="",M139=""),"TBC",IF(OR(C139=Functionality!$H$5,(C139=Functionality!$I$5)),SUM(F139*H139*J139*L139*N139),"-"))</f>
        <v>TBC</v>
      </c>
      <c r="R139" s="67"/>
      <c r="S139" s="158"/>
      <c r="T139" s="159" t="str">
        <f t="shared" si="26"/>
        <v/>
      </c>
      <c r="U139" s="164" t="str">
        <f t="shared" si="18"/>
        <v>TBC</v>
      </c>
      <c r="V139" s="164" t="str">
        <f>IF(O139="TBC","TBC",IF(T139="","TBC",IF(OR(C139=Functionality!$H$3,(C139=Functionality!$I$3)),SUM(T139*H139*J139*L139*N139),"-")))</f>
        <v>TBC</v>
      </c>
      <c r="W139" s="164" t="str">
        <f>IF(O139="TBC","TBC",IF(T139="","TBC",IF(OR(C139=Functionality!$H$3,(C139=Functionality!$I$3)),SUM(U139*H139*J139*L139*N139),"-")))</f>
        <v>TBC</v>
      </c>
      <c r="X139" s="164" t="str">
        <f>IF(P139="TBC","TBC",IF(T139="","TBC",IF(OR(C139=Functionality!$H$4,(C139=Functionality!$I$4)),SUM(T139*H139*J139*L139*N139),"-")))</f>
        <v>TBC</v>
      </c>
      <c r="Y139" s="164" t="str">
        <f>IF(P139="TBC","TBC",IF(T139="","TBC",IF(OR(C139=Functionality!$H$4,(C139=Functionality!$I$4)),SUM(U139*H139*J139*L139*N139),"-")))</f>
        <v>TBC</v>
      </c>
      <c r="Z139" s="164" t="str">
        <f>IF(Q139="TBC","TBC",IF(T139="","TBC",IF(OR(C139=Functionality!$H$5,(C139=Functionality!$I$5)),SUM(T139*H139*J139*L139*N139),"-")))</f>
        <v>TBC</v>
      </c>
      <c r="AA139" s="164" t="str">
        <f>IF(Q139="TBC","TBC",IF(T139="","TBC",IF(OR(C139=Functionality!$H$5,(C139=Functionality!$I$5)),SUM(U139*H139*J139*L139*N139),"-")))</f>
        <v>TBC</v>
      </c>
      <c r="AB139" s="67"/>
      <c r="AC139" s="92"/>
      <c r="AD139" s="92"/>
      <c r="AE139" s="158"/>
      <c r="AF139" s="159" t="str">
        <f t="shared" si="27"/>
        <v/>
      </c>
      <c r="AG139" s="62" t="str">
        <f>IF(AD139="","",VLOOKUP(AD139,'Habitat Matrix'!$B$2:$D$261,2,FALSE))</f>
        <v/>
      </c>
      <c r="AH139" s="71" t="str">
        <f>IF(AG139="","",VLOOKUP(AG139,Functionality!$B$11:$C$16,2,FALSE))</f>
        <v/>
      </c>
      <c r="AI139" s="63"/>
      <c r="AJ139" s="222" t="str">
        <f>IF(AI139="","",IF(OR(C139=Functionality!$I$5,'Unit Calculation'!C139=Functionality!$H$5),VLOOKUP(AI139,Functionality!$E$20:$F$26,2,FALSE),VLOOKUP(AI139,Functionality!$B$20:$C$26,2,FALSE)))</f>
        <v/>
      </c>
      <c r="AK139" s="63"/>
      <c r="AL139" s="222" t="str">
        <f>IF(AK139="","",VLOOKUP(AK139,Functionality!$B$30:$C$32,2,FALSE))</f>
        <v/>
      </c>
      <c r="AM139" s="63"/>
      <c r="AN139" s="222" t="str">
        <f>IF(AM139="","",VLOOKUP(AM139,Functionality!$B$36:$C$38,2,FALSE))</f>
        <v/>
      </c>
      <c r="AO139" s="223" t="str">
        <f>IF(OR(AF139="",AG139="",AI139="",AK139="",AM139=""),"TBC",IF(OR(C139=Functionality!$H$3,(C139=Functionality!$I$3)),SUM(AF139*AH139*AJ139*AL139*AN139),"-"))</f>
        <v>TBC</v>
      </c>
      <c r="AP139" s="223" t="str">
        <f>IF(OR(AF139="",AG139="",AI139="",AK139="",AM139=""),"TBC",IF(OR(C139=Functionality!$H$4,(C139=Functionality!$I$4)),SUM(AF139*AH139*AJ139*AL139*AN139),"-"))</f>
        <v>TBC</v>
      </c>
      <c r="AQ139" s="223" t="str">
        <f>IF(OR(AF139="",AG139="",AI139="",AK139="",AM139=""),"TBC",IF(OR(C139=Functionality!$H$5,(C139=Functionality!$I$5)),SUM(AF139*AH139*AJ139*AL139*AN139),"-"))</f>
        <v>TBC</v>
      </c>
      <c r="AR139" s="63"/>
      <c r="AS139" s="222" t="str">
        <f>IF(AR139="","",VLOOKUP(AR139,Table14[],2,FALSE))</f>
        <v/>
      </c>
      <c r="AT139" s="63"/>
      <c r="AU139" s="222" t="str">
        <f>IF(AT139="","",VLOOKUP(AT139,Table16[],2,FALSE))</f>
        <v/>
      </c>
      <c r="AV139" s="63"/>
      <c r="AW139" s="71" t="str">
        <f>IF('Project Details'!$E$15=Functionality!$C$4,1,IF(AV139="","",VLOOKUP(AV139,Table15[],2,FALSE)))</f>
        <v/>
      </c>
      <c r="AX139" s="164" t="str">
        <f t="shared" si="31"/>
        <v>TBC</v>
      </c>
      <c r="AY139" s="164" t="str">
        <f t="shared" si="32"/>
        <v>TBC</v>
      </c>
      <c r="AZ139" s="164" t="str">
        <f t="shared" si="33"/>
        <v>TBC</v>
      </c>
      <c r="BA139" s="164" t="str">
        <f t="shared" si="28"/>
        <v>TBC</v>
      </c>
      <c r="BB139" s="164" t="str">
        <f t="shared" si="29"/>
        <v>TBC</v>
      </c>
      <c r="BC139" s="164" t="str">
        <f t="shared" si="30"/>
        <v>TBC</v>
      </c>
      <c r="BD139" s="175" t="s">
        <v>88</v>
      </c>
      <c r="BE139" s="175" t="s">
        <v>88</v>
      </c>
      <c r="BF139" s="175" t="s">
        <v>88</v>
      </c>
      <c r="BG139" s="164" t="str">
        <f>IF(OR(AX139="-"),"-",IF($AC139=Functionality!$K$4,AX139,IF($AC139=Functionality!$K$3,BA139,IF(AC139=Functionality!$K$5,BD139,"TBC"))))</f>
        <v>TBC</v>
      </c>
      <c r="BH139" s="164" t="str">
        <f>IF(OR(AY139="-"),"-",IF($AC139=Functionality!$K$4,AY139,IF($AC139=Functionality!$K$3,BB139,IF(AD139=Functionality!$K$5,BE139,"TBC"))))</f>
        <v>TBC</v>
      </c>
      <c r="BI139" s="164" t="str">
        <f>IF(OR(AZ139="-"),"-",IF($AC139=Functionality!$K$4,AZ139,IF($AC139=Functionality!$K$3,BC139,IF(AE139=Functionality!$K$5,BF139,"TBC"))))</f>
        <v>TBC</v>
      </c>
      <c r="BJ139" s="173"/>
      <c r="BK139" s="164" t="str">
        <f t="shared" si="19"/>
        <v>TBC</v>
      </c>
      <c r="BL139" s="164" t="str">
        <f t="shared" si="20"/>
        <v>TBC</v>
      </c>
      <c r="BM139" s="164" t="str">
        <f t="shared" si="21"/>
        <v>TBC</v>
      </c>
      <c r="BN139" s="176"/>
      <c r="BO139" s="164" t="str">
        <f t="shared" si="22"/>
        <v>TBC</v>
      </c>
      <c r="BP139" s="164" t="str">
        <f t="shared" si="23"/>
        <v>TBC</v>
      </c>
      <c r="BQ139" s="164" t="str">
        <f t="shared" si="24"/>
        <v>TBC</v>
      </c>
      <c r="BR139" s="67"/>
      <c r="BS139" s="91"/>
      <c r="BT139" s="9"/>
    </row>
    <row r="140" spans="2:72" ht="30" customHeight="1" x14ac:dyDescent="0.35">
      <c r="B140" s="89">
        <v>129</v>
      </c>
      <c r="C140" s="92"/>
      <c r="D140" s="92"/>
      <c r="E140" s="158"/>
      <c r="F140" s="159" t="str">
        <f t="shared" si="25"/>
        <v/>
      </c>
      <c r="G140" s="62" t="str">
        <f>IF(D140="","",VLOOKUP(D140,'Habitat Matrix'!$B$2:$D$261,2,FALSE))</f>
        <v/>
      </c>
      <c r="H140" s="71" t="str">
        <f>IF(G140="","",VLOOKUP(G140,Functionality!$B$11:$C$16,2,FALSE))</f>
        <v/>
      </c>
      <c r="I140" s="63"/>
      <c r="J140" s="222" t="str">
        <f>IF(I140="","",IF(OR(C140=Functionality!$I$5,'Unit Calculation'!C140=Functionality!$H$5),VLOOKUP(I140,Functionality!$E$20:$F$26,2,FALSE),VLOOKUP(I140,Functionality!$B$20:$C$26,2,FALSE)))</f>
        <v/>
      </c>
      <c r="K140" s="63"/>
      <c r="L140" s="222" t="str">
        <f>IF(K140="","",VLOOKUP(K140,Functionality!$B$30:$C$32,2,FALSE))</f>
        <v/>
      </c>
      <c r="M140" s="63"/>
      <c r="N140" s="71" t="str">
        <f>IF(M140="","",VLOOKUP(M140,Functionality!$B$36:$C$38,2,FALSE))</f>
        <v/>
      </c>
      <c r="O140" s="164" t="str">
        <f>IF(OR(F140="",G140="",I140="",K140="",M140=""),"TBC",IF(OR(C140=Functionality!$H$3,(C140=Functionality!$I$3)),SUM(F140*H140*J140*L140*N140),"-"))</f>
        <v>TBC</v>
      </c>
      <c r="P140" s="164" t="str">
        <f>IF(OR(F140="",G140="",I140="",K140="",M140=""),"TBC",IF(OR(C140=Functionality!$H$4,(C140=Functionality!$I$4)),SUM(F140*H140*J140*L140*N140),"-"))</f>
        <v>TBC</v>
      </c>
      <c r="Q140" s="164" t="str">
        <f>IF(OR(F140="",G140="",I140="",K140="",M140=""),"TBC",IF(OR(C140=Functionality!$H$5,(C140=Functionality!$I$5)),SUM(F140*H140*J140*L140*N140),"-"))</f>
        <v>TBC</v>
      </c>
      <c r="R140" s="67"/>
      <c r="S140" s="158"/>
      <c r="T140" s="159" t="str">
        <f t="shared" si="26"/>
        <v/>
      </c>
      <c r="U140" s="164" t="str">
        <f t="shared" ref="U140:U203" si="34">IF(T140="","TBC",SUM(F140-T140))</f>
        <v>TBC</v>
      </c>
      <c r="V140" s="164" t="str">
        <f>IF(O140="TBC","TBC",IF(T140="","TBC",IF(OR(C140=Functionality!$H$3,(C140=Functionality!$I$3)),SUM(T140*H140*J140*L140*N140),"-")))</f>
        <v>TBC</v>
      </c>
      <c r="W140" s="164" t="str">
        <f>IF(O140="TBC","TBC",IF(T140="","TBC",IF(OR(C140=Functionality!$H$3,(C140=Functionality!$I$3)),SUM(U140*H140*J140*L140*N140),"-")))</f>
        <v>TBC</v>
      </c>
      <c r="X140" s="164" t="str">
        <f>IF(P140="TBC","TBC",IF(T140="","TBC",IF(OR(C140=Functionality!$H$4,(C140=Functionality!$I$4)),SUM(T140*H140*J140*L140*N140),"-")))</f>
        <v>TBC</v>
      </c>
      <c r="Y140" s="164" t="str">
        <f>IF(P140="TBC","TBC",IF(T140="","TBC",IF(OR(C140=Functionality!$H$4,(C140=Functionality!$I$4)),SUM(U140*H140*J140*L140*N140),"-")))</f>
        <v>TBC</v>
      </c>
      <c r="Z140" s="164" t="str">
        <f>IF(Q140="TBC","TBC",IF(T140="","TBC",IF(OR(C140=Functionality!$H$5,(C140=Functionality!$I$5)),SUM(T140*H140*J140*L140*N140),"-")))</f>
        <v>TBC</v>
      </c>
      <c r="AA140" s="164" t="str">
        <f>IF(Q140="TBC","TBC",IF(T140="","TBC",IF(OR(C140=Functionality!$H$5,(C140=Functionality!$I$5)),SUM(U140*H140*J140*L140*N140),"-")))</f>
        <v>TBC</v>
      </c>
      <c r="AB140" s="67"/>
      <c r="AC140" s="92"/>
      <c r="AD140" s="92"/>
      <c r="AE140" s="158"/>
      <c r="AF140" s="159" t="str">
        <f t="shared" si="27"/>
        <v/>
      </c>
      <c r="AG140" s="62" t="str">
        <f>IF(AD140="","",VLOOKUP(AD140,'Habitat Matrix'!$B$2:$D$261,2,FALSE))</f>
        <v/>
      </c>
      <c r="AH140" s="71" t="str">
        <f>IF(AG140="","",VLOOKUP(AG140,Functionality!$B$11:$C$16,2,FALSE))</f>
        <v/>
      </c>
      <c r="AI140" s="63"/>
      <c r="AJ140" s="222" t="str">
        <f>IF(AI140="","",IF(OR(C140=Functionality!$I$5,'Unit Calculation'!C140=Functionality!$H$5),VLOOKUP(AI140,Functionality!$E$20:$F$26,2,FALSE),VLOOKUP(AI140,Functionality!$B$20:$C$26,2,FALSE)))</f>
        <v/>
      </c>
      <c r="AK140" s="63"/>
      <c r="AL140" s="222" t="str">
        <f>IF(AK140="","",VLOOKUP(AK140,Functionality!$B$30:$C$32,2,FALSE))</f>
        <v/>
      </c>
      <c r="AM140" s="63"/>
      <c r="AN140" s="222" t="str">
        <f>IF(AM140="","",VLOOKUP(AM140,Functionality!$B$36:$C$38,2,FALSE))</f>
        <v/>
      </c>
      <c r="AO140" s="223" t="str">
        <f>IF(OR(AF140="",AG140="",AI140="",AK140="",AM140=""),"TBC",IF(OR(C140=Functionality!$H$3,(C140=Functionality!$I$3)),SUM(AF140*AH140*AJ140*AL140*AN140),"-"))</f>
        <v>TBC</v>
      </c>
      <c r="AP140" s="223" t="str">
        <f>IF(OR(AF140="",AG140="",AI140="",AK140="",AM140=""),"TBC",IF(OR(C140=Functionality!$H$4,(C140=Functionality!$I$4)),SUM(AF140*AH140*AJ140*AL140*AN140),"-"))</f>
        <v>TBC</v>
      </c>
      <c r="AQ140" s="223" t="str">
        <f>IF(OR(AF140="",AG140="",AI140="",AK140="",AM140=""),"TBC",IF(OR(C140=Functionality!$H$5,(C140=Functionality!$I$5)),SUM(AF140*AH140*AJ140*AL140*AN140),"-"))</f>
        <v>TBC</v>
      </c>
      <c r="AR140" s="63"/>
      <c r="AS140" s="222" t="str">
        <f>IF(AR140="","",VLOOKUP(AR140,Table14[],2,FALSE))</f>
        <v/>
      </c>
      <c r="AT140" s="63"/>
      <c r="AU140" s="222" t="str">
        <f>IF(AT140="","",VLOOKUP(AT140,Table16[],2,FALSE))</f>
        <v/>
      </c>
      <c r="AV140" s="63"/>
      <c r="AW140" s="71" t="str">
        <f>IF('Project Details'!$E$15=Functionality!$C$4,1,IF(AV140="","",VLOOKUP(AV140,Table15[],2,FALSE)))</f>
        <v/>
      </c>
      <c r="AX140" s="164" t="str">
        <f t="shared" si="31"/>
        <v>TBC</v>
      </c>
      <c r="AY140" s="164" t="str">
        <f t="shared" si="32"/>
        <v>TBC</v>
      </c>
      <c r="AZ140" s="164" t="str">
        <f t="shared" si="33"/>
        <v>TBC</v>
      </c>
      <c r="BA140" s="164" t="str">
        <f t="shared" si="28"/>
        <v>TBC</v>
      </c>
      <c r="BB140" s="164" t="str">
        <f t="shared" si="29"/>
        <v>TBC</v>
      </c>
      <c r="BC140" s="164" t="str">
        <f t="shared" si="30"/>
        <v>TBC</v>
      </c>
      <c r="BD140" s="175" t="s">
        <v>88</v>
      </c>
      <c r="BE140" s="175" t="s">
        <v>88</v>
      </c>
      <c r="BF140" s="175" t="s">
        <v>88</v>
      </c>
      <c r="BG140" s="164" t="str">
        <f>IF(OR(AX140="-"),"-",IF($AC140=Functionality!$K$4,AX140,IF($AC140=Functionality!$K$3,BA140,IF(AC140=Functionality!$K$5,BD140,"TBC"))))</f>
        <v>TBC</v>
      </c>
      <c r="BH140" s="164" t="str">
        <f>IF(OR(AY140="-"),"-",IF($AC140=Functionality!$K$4,AY140,IF($AC140=Functionality!$K$3,BB140,IF(AD140=Functionality!$K$5,BE140,"TBC"))))</f>
        <v>TBC</v>
      </c>
      <c r="BI140" s="164" t="str">
        <f>IF(OR(AZ140="-"),"-",IF($AC140=Functionality!$K$4,AZ140,IF($AC140=Functionality!$K$3,BC140,IF(AE140=Functionality!$K$5,BF140,"TBC"))))</f>
        <v>TBC</v>
      </c>
      <c r="BJ140" s="173"/>
      <c r="BK140" s="164" t="str">
        <f t="shared" ref="BK140:BK203" si="35">IF($T140="","TBC",IF(BG140="TBC",V140,IF(BG140="-","-",BG140+V140)))</f>
        <v>TBC</v>
      </c>
      <c r="BL140" s="164" t="str">
        <f t="shared" ref="BL140:BL203" si="36">IF($T140="","TBC",IF(BH140="TBC",X140,IF(BH140="-","-",BH140+X140)))</f>
        <v>TBC</v>
      </c>
      <c r="BM140" s="164" t="str">
        <f t="shared" ref="BM140:BM203" si="37">IF($T140="","TBC",IF(BI140="TBC",Z140,IF(BI140="-","-",BI140+Z140)))</f>
        <v>TBC</v>
      </c>
      <c r="BN140" s="176"/>
      <c r="BO140" s="164" t="str">
        <f t="shared" ref="BO140:BO203" si="38">IF(T140="","TBC",IF(BK140="-",W140,BK140-O140))</f>
        <v>TBC</v>
      </c>
      <c r="BP140" s="164" t="str">
        <f t="shared" ref="BP140:BP203" si="39">IF(T140="","TBC",IF(BL140="-",Y140,BL140-P140))</f>
        <v>TBC</v>
      </c>
      <c r="BQ140" s="164" t="str">
        <f t="shared" ref="BQ140:BQ203" si="40">IF(T140="","TBC",IF(BM140="-",AA140,BM140-Q140))</f>
        <v>TBC</v>
      </c>
      <c r="BR140" s="67"/>
      <c r="BS140" s="91"/>
      <c r="BT140" s="9"/>
    </row>
    <row r="141" spans="2:72" ht="30" customHeight="1" x14ac:dyDescent="0.35">
      <c r="B141" s="89">
        <v>130</v>
      </c>
      <c r="C141" s="92"/>
      <c r="D141" s="92"/>
      <c r="E141" s="158"/>
      <c r="F141" s="159" t="str">
        <f t="shared" ref="F141:F204" si="41">IF(E141="", "", ROUND(E141,2))</f>
        <v/>
      </c>
      <c r="G141" s="62" t="str">
        <f>IF(D141="","",VLOOKUP(D141,'Habitat Matrix'!$B$2:$D$261,2,FALSE))</f>
        <v/>
      </c>
      <c r="H141" s="71" t="str">
        <f>IF(G141="","",VLOOKUP(G141,Functionality!$B$11:$C$16,2,FALSE))</f>
        <v/>
      </c>
      <c r="I141" s="63"/>
      <c r="J141" s="222" t="str">
        <f>IF(I141="","",IF(OR(C141=Functionality!$I$5,'Unit Calculation'!C141=Functionality!$H$5),VLOOKUP(I141,Functionality!$E$20:$F$26,2,FALSE),VLOOKUP(I141,Functionality!$B$20:$C$26,2,FALSE)))</f>
        <v/>
      </c>
      <c r="K141" s="63"/>
      <c r="L141" s="222" t="str">
        <f>IF(K141="","",VLOOKUP(K141,Functionality!$B$30:$C$32,2,FALSE))</f>
        <v/>
      </c>
      <c r="M141" s="63"/>
      <c r="N141" s="71" t="str">
        <f>IF(M141="","",VLOOKUP(M141,Functionality!$B$36:$C$38,2,FALSE))</f>
        <v/>
      </c>
      <c r="O141" s="164" t="str">
        <f>IF(OR(F141="",G141="",I141="",K141="",M141=""),"TBC",IF(OR(C141=Functionality!$H$3,(C141=Functionality!$I$3)),SUM(F141*H141*J141*L141*N141),"-"))</f>
        <v>TBC</v>
      </c>
      <c r="P141" s="164" t="str">
        <f>IF(OR(F141="",G141="",I141="",K141="",M141=""),"TBC",IF(OR(C141=Functionality!$H$4,(C141=Functionality!$I$4)),SUM(F141*H141*J141*L141*N141),"-"))</f>
        <v>TBC</v>
      </c>
      <c r="Q141" s="164" t="str">
        <f>IF(OR(F141="",G141="",I141="",K141="",M141=""),"TBC",IF(OR(C141=Functionality!$H$5,(C141=Functionality!$I$5)),SUM(F141*H141*J141*L141*N141),"-"))</f>
        <v>TBC</v>
      </c>
      <c r="R141" s="67"/>
      <c r="S141" s="158"/>
      <c r="T141" s="159" t="str">
        <f t="shared" ref="T141:T204" si="42">IF(S141="", "", ROUND(S141,2))</f>
        <v/>
      </c>
      <c r="U141" s="164" t="str">
        <f t="shared" si="34"/>
        <v>TBC</v>
      </c>
      <c r="V141" s="164" t="str">
        <f>IF(O141="TBC","TBC",IF(T141="","TBC",IF(OR(C141=Functionality!$H$3,(C141=Functionality!$I$3)),SUM(T141*H141*J141*L141*N141),"-")))</f>
        <v>TBC</v>
      </c>
      <c r="W141" s="164" t="str">
        <f>IF(O141="TBC","TBC",IF(T141="","TBC",IF(OR(C141=Functionality!$H$3,(C141=Functionality!$I$3)),SUM(U141*H141*J141*L141*N141),"-")))</f>
        <v>TBC</v>
      </c>
      <c r="X141" s="164" t="str">
        <f>IF(P141="TBC","TBC",IF(T141="","TBC",IF(OR(C141=Functionality!$H$4,(C141=Functionality!$I$4)),SUM(T141*H141*J141*L141*N141),"-")))</f>
        <v>TBC</v>
      </c>
      <c r="Y141" s="164" t="str">
        <f>IF(P141="TBC","TBC",IF(T141="","TBC",IF(OR(C141=Functionality!$H$4,(C141=Functionality!$I$4)),SUM(U141*H141*J141*L141*N141),"-")))</f>
        <v>TBC</v>
      </c>
      <c r="Z141" s="164" t="str">
        <f>IF(Q141="TBC","TBC",IF(T141="","TBC",IF(OR(C141=Functionality!$H$5,(C141=Functionality!$I$5)),SUM(T141*H141*J141*L141*N141),"-")))</f>
        <v>TBC</v>
      </c>
      <c r="AA141" s="164" t="str">
        <f>IF(Q141="TBC","TBC",IF(T141="","TBC",IF(OR(C141=Functionality!$H$5,(C141=Functionality!$I$5)),SUM(U141*H141*J141*L141*N141),"-")))</f>
        <v>TBC</v>
      </c>
      <c r="AB141" s="67"/>
      <c r="AC141" s="92"/>
      <c r="AD141" s="92"/>
      <c r="AE141" s="158"/>
      <c r="AF141" s="159" t="str">
        <f t="shared" ref="AF141:AF204" si="43">IF(AE141="", "", ROUND(AE141,2))</f>
        <v/>
      </c>
      <c r="AG141" s="62" t="str">
        <f>IF(AD141="","",VLOOKUP(AD141,'Habitat Matrix'!$B$2:$D$261,2,FALSE))</f>
        <v/>
      </c>
      <c r="AH141" s="71" t="str">
        <f>IF(AG141="","",VLOOKUP(AG141,Functionality!$B$11:$C$16,2,FALSE))</f>
        <v/>
      </c>
      <c r="AI141" s="63"/>
      <c r="AJ141" s="222" t="str">
        <f>IF(AI141="","",IF(OR(C141=Functionality!$I$5,'Unit Calculation'!C141=Functionality!$H$5),VLOOKUP(AI141,Functionality!$E$20:$F$26,2,FALSE),VLOOKUP(AI141,Functionality!$B$20:$C$26,2,FALSE)))</f>
        <v/>
      </c>
      <c r="AK141" s="63"/>
      <c r="AL141" s="222" t="str">
        <f>IF(AK141="","",VLOOKUP(AK141,Functionality!$B$30:$C$32,2,FALSE))</f>
        <v/>
      </c>
      <c r="AM141" s="63"/>
      <c r="AN141" s="222" t="str">
        <f>IF(AM141="","",VLOOKUP(AM141,Functionality!$B$36:$C$38,2,FALSE))</f>
        <v/>
      </c>
      <c r="AO141" s="223" t="str">
        <f>IF(OR(AF141="",AG141="",AI141="",AK141="",AM141=""),"TBC",IF(OR(C141=Functionality!$H$3,(C141=Functionality!$I$3)),SUM(AF141*AH141*AJ141*AL141*AN141),"-"))</f>
        <v>TBC</v>
      </c>
      <c r="AP141" s="223" t="str">
        <f>IF(OR(AF141="",AG141="",AI141="",AK141="",AM141=""),"TBC",IF(OR(C141=Functionality!$H$4,(C141=Functionality!$I$4)),SUM(AF141*AH141*AJ141*AL141*AN141),"-"))</f>
        <v>TBC</v>
      </c>
      <c r="AQ141" s="223" t="str">
        <f>IF(OR(AF141="",AG141="",AI141="",AK141="",AM141=""),"TBC",IF(OR(C141=Functionality!$H$5,(C141=Functionality!$I$5)),SUM(AF141*AH141*AJ141*AL141*AN141),"-"))</f>
        <v>TBC</v>
      </c>
      <c r="AR141" s="63"/>
      <c r="AS141" s="222" t="str">
        <f>IF(AR141="","",VLOOKUP(AR141,Table14[],2,FALSE))</f>
        <v/>
      </c>
      <c r="AT141" s="63"/>
      <c r="AU141" s="222" t="str">
        <f>IF(AT141="","",VLOOKUP(AT141,Table16[],2,FALSE))</f>
        <v/>
      </c>
      <c r="AV141" s="63"/>
      <c r="AW141" s="71" t="str">
        <f>IF('Project Details'!$E$15=Functionality!$C$4,1,IF(AV141="","",VLOOKUP(AV141,Table15[],2,FALSE)))</f>
        <v/>
      </c>
      <c r="AX141" s="164" t="str">
        <f t="shared" si="31"/>
        <v>TBC</v>
      </c>
      <c r="AY141" s="164" t="str">
        <f t="shared" si="32"/>
        <v>TBC</v>
      </c>
      <c r="AZ141" s="164" t="str">
        <f t="shared" si="33"/>
        <v>TBC</v>
      </c>
      <c r="BA141" s="164" t="str">
        <f t="shared" ref="BA141:BA204" si="44">IF(OR($AR141="",$AT141="",$AW141=""),"TBC",IF(AO141="-","-",SUM(AO141-($AF141*$H141*$J141*$L141*$N141))*$AS141*$AU141*$AW141))</f>
        <v>TBC</v>
      </c>
      <c r="BB141" s="164" t="str">
        <f t="shared" ref="BB141:BB204" si="45">IF(OR($AR141="",$AT141="",$AW141=""),"TBC",IF(AP141="-","-",SUM(AP141-($AF141*$H141*$J141*$L141*$N141))*$AS141*$AU141*$AW141))</f>
        <v>TBC</v>
      </c>
      <c r="BC141" s="164" t="str">
        <f t="shared" ref="BC141:BC204" si="46">IF(OR($AR141="",$AT141="",$AW141=""),"TBC",IF(AQ141="-","-",SUM(AQ141-($AF141*$H141*$J141*$L141*$N141))*$AS141*$AU141*$AW141))</f>
        <v>TBC</v>
      </c>
      <c r="BD141" s="175" t="s">
        <v>88</v>
      </c>
      <c r="BE141" s="175" t="s">
        <v>88</v>
      </c>
      <c r="BF141" s="175" t="s">
        <v>88</v>
      </c>
      <c r="BG141" s="164" t="str">
        <f>IF(OR(AX141="-"),"-",IF($AC141=Functionality!$K$4,AX141,IF($AC141=Functionality!$K$3,BA141,IF(AC141=Functionality!$K$5,BD141,"TBC"))))</f>
        <v>TBC</v>
      </c>
      <c r="BH141" s="164" t="str">
        <f>IF(OR(AY141="-"),"-",IF($AC141=Functionality!$K$4,AY141,IF($AC141=Functionality!$K$3,BB141,IF(AD141=Functionality!$K$5,BE141,"TBC"))))</f>
        <v>TBC</v>
      </c>
      <c r="BI141" s="164" t="str">
        <f>IF(OR(AZ141="-"),"-",IF($AC141=Functionality!$K$4,AZ141,IF($AC141=Functionality!$K$3,BC141,IF(AE141=Functionality!$K$5,BF141,"TBC"))))</f>
        <v>TBC</v>
      </c>
      <c r="BJ141" s="173"/>
      <c r="BK141" s="164" t="str">
        <f t="shared" si="35"/>
        <v>TBC</v>
      </c>
      <c r="BL141" s="164" t="str">
        <f t="shared" si="36"/>
        <v>TBC</v>
      </c>
      <c r="BM141" s="164" t="str">
        <f t="shared" si="37"/>
        <v>TBC</v>
      </c>
      <c r="BN141" s="176"/>
      <c r="BO141" s="164" t="str">
        <f t="shared" si="38"/>
        <v>TBC</v>
      </c>
      <c r="BP141" s="164" t="str">
        <f t="shared" si="39"/>
        <v>TBC</v>
      </c>
      <c r="BQ141" s="164" t="str">
        <f t="shared" si="40"/>
        <v>TBC</v>
      </c>
      <c r="BR141" s="67"/>
      <c r="BS141" s="91"/>
      <c r="BT141" s="9"/>
    </row>
    <row r="142" spans="2:72" ht="30" customHeight="1" x14ac:dyDescent="0.35">
      <c r="B142" s="89">
        <v>131</v>
      </c>
      <c r="C142" s="92"/>
      <c r="D142" s="92"/>
      <c r="E142" s="158"/>
      <c r="F142" s="159" t="str">
        <f t="shared" si="41"/>
        <v/>
      </c>
      <c r="G142" s="62" t="str">
        <f>IF(D142="","",VLOOKUP(D142,'Habitat Matrix'!$B$2:$D$261,2,FALSE))</f>
        <v/>
      </c>
      <c r="H142" s="71" t="str">
        <f>IF(G142="","",VLOOKUP(G142,Functionality!$B$11:$C$16,2,FALSE))</f>
        <v/>
      </c>
      <c r="I142" s="63"/>
      <c r="J142" s="222" t="str">
        <f>IF(I142="","",IF(OR(C142=Functionality!$I$5,'Unit Calculation'!C142=Functionality!$H$5),VLOOKUP(I142,Functionality!$E$20:$F$26,2,FALSE),VLOOKUP(I142,Functionality!$B$20:$C$26,2,FALSE)))</f>
        <v/>
      </c>
      <c r="K142" s="63"/>
      <c r="L142" s="222" t="str">
        <f>IF(K142="","",VLOOKUP(K142,Functionality!$B$30:$C$32,2,FALSE))</f>
        <v/>
      </c>
      <c r="M142" s="63"/>
      <c r="N142" s="71" t="str">
        <f>IF(M142="","",VLOOKUP(M142,Functionality!$B$36:$C$38,2,FALSE))</f>
        <v/>
      </c>
      <c r="O142" s="164" t="str">
        <f>IF(OR(F142="",G142="",I142="",K142="",M142=""),"TBC",IF(OR(C142=Functionality!$H$3,(C142=Functionality!$I$3)),SUM(F142*H142*J142*L142*N142),"-"))</f>
        <v>TBC</v>
      </c>
      <c r="P142" s="164" t="str">
        <f>IF(OR(F142="",G142="",I142="",K142="",M142=""),"TBC",IF(OR(C142=Functionality!$H$4,(C142=Functionality!$I$4)),SUM(F142*H142*J142*L142*N142),"-"))</f>
        <v>TBC</v>
      </c>
      <c r="Q142" s="164" t="str">
        <f>IF(OR(F142="",G142="",I142="",K142="",M142=""),"TBC",IF(OR(C142=Functionality!$H$5,(C142=Functionality!$I$5)),SUM(F142*H142*J142*L142*N142),"-"))</f>
        <v>TBC</v>
      </c>
      <c r="R142" s="67"/>
      <c r="S142" s="158"/>
      <c r="T142" s="159" t="str">
        <f t="shared" si="42"/>
        <v/>
      </c>
      <c r="U142" s="164" t="str">
        <f t="shared" si="34"/>
        <v>TBC</v>
      </c>
      <c r="V142" s="164" t="str">
        <f>IF(O142="TBC","TBC",IF(T142="","TBC",IF(OR(C142=Functionality!$H$3,(C142=Functionality!$I$3)),SUM(T142*H142*J142*L142*N142),"-")))</f>
        <v>TBC</v>
      </c>
      <c r="W142" s="164" t="str">
        <f>IF(O142="TBC","TBC",IF(T142="","TBC",IF(OR(C142=Functionality!$H$3,(C142=Functionality!$I$3)),SUM(U142*H142*J142*L142*N142),"-")))</f>
        <v>TBC</v>
      </c>
      <c r="X142" s="164" t="str">
        <f>IF(P142="TBC","TBC",IF(T142="","TBC",IF(OR(C142=Functionality!$H$4,(C142=Functionality!$I$4)),SUM(T142*H142*J142*L142*N142),"-")))</f>
        <v>TBC</v>
      </c>
      <c r="Y142" s="164" t="str">
        <f>IF(P142="TBC","TBC",IF(T142="","TBC",IF(OR(C142=Functionality!$H$4,(C142=Functionality!$I$4)),SUM(U142*H142*J142*L142*N142),"-")))</f>
        <v>TBC</v>
      </c>
      <c r="Z142" s="164" t="str">
        <f>IF(Q142="TBC","TBC",IF(T142="","TBC",IF(OR(C142=Functionality!$H$5,(C142=Functionality!$I$5)),SUM(T142*H142*J142*L142*N142),"-")))</f>
        <v>TBC</v>
      </c>
      <c r="AA142" s="164" t="str">
        <f>IF(Q142="TBC","TBC",IF(T142="","TBC",IF(OR(C142=Functionality!$H$5,(C142=Functionality!$I$5)),SUM(U142*H142*J142*L142*N142),"-")))</f>
        <v>TBC</v>
      </c>
      <c r="AB142" s="67"/>
      <c r="AC142" s="92"/>
      <c r="AD142" s="92"/>
      <c r="AE142" s="158"/>
      <c r="AF142" s="159" t="str">
        <f t="shared" si="43"/>
        <v/>
      </c>
      <c r="AG142" s="62" t="str">
        <f>IF(AD142="","",VLOOKUP(AD142,'Habitat Matrix'!$B$2:$D$261,2,FALSE))</f>
        <v/>
      </c>
      <c r="AH142" s="71" t="str">
        <f>IF(AG142="","",VLOOKUP(AG142,Functionality!$B$11:$C$16,2,FALSE))</f>
        <v/>
      </c>
      <c r="AI142" s="63"/>
      <c r="AJ142" s="222" t="str">
        <f>IF(AI142="","",IF(OR(C142=Functionality!$I$5,'Unit Calculation'!C142=Functionality!$H$5),VLOOKUP(AI142,Functionality!$E$20:$F$26,2,FALSE),VLOOKUP(AI142,Functionality!$B$20:$C$26,2,FALSE)))</f>
        <v/>
      </c>
      <c r="AK142" s="63"/>
      <c r="AL142" s="222" t="str">
        <f>IF(AK142="","",VLOOKUP(AK142,Functionality!$B$30:$C$32,2,FALSE))</f>
        <v/>
      </c>
      <c r="AM142" s="63"/>
      <c r="AN142" s="222" t="str">
        <f>IF(AM142="","",VLOOKUP(AM142,Functionality!$B$36:$C$38,2,FALSE))</f>
        <v/>
      </c>
      <c r="AO142" s="223" t="str">
        <f>IF(OR(AF142="",AG142="",AI142="",AK142="",AM142=""),"TBC",IF(OR(C142=Functionality!$H$3,(C142=Functionality!$I$3)),SUM(AF142*AH142*AJ142*AL142*AN142),"-"))</f>
        <v>TBC</v>
      </c>
      <c r="AP142" s="223" t="str">
        <f>IF(OR(AF142="",AG142="",AI142="",AK142="",AM142=""),"TBC",IF(OR(C142=Functionality!$H$4,(C142=Functionality!$I$4)),SUM(AF142*AH142*AJ142*AL142*AN142),"-"))</f>
        <v>TBC</v>
      </c>
      <c r="AQ142" s="223" t="str">
        <f>IF(OR(AF142="",AG142="",AI142="",AK142="",AM142=""),"TBC",IF(OR(C142=Functionality!$H$5,(C142=Functionality!$I$5)),SUM(AF142*AH142*AJ142*AL142*AN142),"-"))</f>
        <v>TBC</v>
      </c>
      <c r="AR142" s="63"/>
      <c r="AS142" s="222" t="str">
        <f>IF(AR142="","",VLOOKUP(AR142,Table14[],2,FALSE))</f>
        <v/>
      </c>
      <c r="AT142" s="63"/>
      <c r="AU142" s="222" t="str">
        <f>IF(AT142="","",VLOOKUP(AT142,Table16[],2,FALSE))</f>
        <v/>
      </c>
      <c r="AV142" s="63"/>
      <c r="AW142" s="71" t="str">
        <f>IF('Project Details'!$E$15=Functionality!$C$4,1,IF(AV142="","",VLOOKUP(AV142,Table15[],2,FALSE)))</f>
        <v/>
      </c>
      <c r="AX142" s="164" t="str">
        <f t="shared" ref="AX142:AX205" si="47">IF(OR(AR142="",AT142="",AW142=""),"TBC",IF(AO142="-","-",SUM(AO142*AS142*AU142*AW142)))</f>
        <v>TBC</v>
      </c>
      <c r="AY142" s="164" t="str">
        <f t="shared" ref="AY142:AY205" si="48">IF(OR($AR142="",$AT142="",$AW142=""),"TBC",IF(AP142="-","-",SUM(AP142*$AS142*$AU142*$AW142)))</f>
        <v>TBC</v>
      </c>
      <c r="AZ142" s="164" t="str">
        <f t="shared" ref="AZ142:AZ205" si="49">IF(OR($AR142="",$AT142="",$AW142=""),"TBC",IF(AQ142="-","-",SUM(AQ142*$AS142*$AU142*$AW142)))</f>
        <v>TBC</v>
      </c>
      <c r="BA142" s="164" t="str">
        <f t="shared" si="44"/>
        <v>TBC</v>
      </c>
      <c r="BB142" s="164" t="str">
        <f t="shared" si="45"/>
        <v>TBC</v>
      </c>
      <c r="BC142" s="164" t="str">
        <f t="shared" si="46"/>
        <v>TBC</v>
      </c>
      <c r="BD142" s="175" t="s">
        <v>88</v>
      </c>
      <c r="BE142" s="175" t="s">
        <v>88</v>
      </c>
      <c r="BF142" s="175" t="s">
        <v>88</v>
      </c>
      <c r="BG142" s="164" t="str">
        <f>IF(OR(AX142="-"),"-",IF($AC142=Functionality!$K$4,AX142,IF($AC142=Functionality!$K$3,BA142,IF(AC142=Functionality!$K$5,BD142,"TBC"))))</f>
        <v>TBC</v>
      </c>
      <c r="BH142" s="164" t="str">
        <f>IF(OR(AY142="-"),"-",IF($AC142=Functionality!$K$4,AY142,IF($AC142=Functionality!$K$3,BB142,IF(AD142=Functionality!$K$5,BE142,"TBC"))))</f>
        <v>TBC</v>
      </c>
      <c r="BI142" s="164" t="str">
        <f>IF(OR(AZ142="-"),"-",IF($AC142=Functionality!$K$4,AZ142,IF($AC142=Functionality!$K$3,BC142,IF(AE142=Functionality!$K$5,BF142,"TBC"))))</f>
        <v>TBC</v>
      </c>
      <c r="BJ142" s="173"/>
      <c r="BK142" s="164" t="str">
        <f t="shared" si="35"/>
        <v>TBC</v>
      </c>
      <c r="BL142" s="164" t="str">
        <f t="shared" si="36"/>
        <v>TBC</v>
      </c>
      <c r="BM142" s="164" t="str">
        <f t="shared" si="37"/>
        <v>TBC</v>
      </c>
      <c r="BN142" s="176"/>
      <c r="BO142" s="164" t="str">
        <f t="shared" si="38"/>
        <v>TBC</v>
      </c>
      <c r="BP142" s="164" t="str">
        <f t="shared" si="39"/>
        <v>TBC</v>
      </c>
      <c r="BQ142" s="164" t="str">
        <f t="shared" si="40"/>
        <v>TBC</v>
      </c>
      <c r="BR142" s="67"/>
      <c r="BS142" s="91"/>
      <c r="BT142" s="9"/>
    </row>
    <row r="143" spans="2:72" ht="30" customHeight="1" x14ac:dyDescent="0.35">
      <c r="B143" s="89">
        <v>132</v>
      </c>
      <c r="C143" s="92"/>
      <c r="D143" s="92"/>
      <c r="E143" s="158"/>
      <c r="F143" s="159" t="str">
        <f t="shared" si="41"/>
        <v/>
      </c>
      <c r="G143" s="62" t="str">
        <f>IF(D143="","",VLOOKUP(D143,'Habitat Matrix'!$B$2:$D$261,2,FALSE))</f>
        <v/>
      </c>
      <c r="H143" s="71" t="str">
        <f>IF(G143="","",VLOOKUP(G143,Functionality!$B$11:$C$16,2,FALSE))</f>
        <v/>
      </c>
      <c r="I143" s="63"/>
      <c r="J143" s="222" t="str">
        <f>IF(I143="","",IF(OR(C143=Functionality!$I$5,'Unit Calculation'!C143=Functionality!$H$5),VLOOKUP(I143,Functionality!$E$20:$F$26,2,FALSE),VLOOKUP(I143,Functionality!$B$20:$C$26,2,FALSE)))</f>
        <v/>
      </c>
      <c r="K143" s="63"/>
      <c r="L143" s="222" t="str">
        <f>IF(K143="","",VLOOKUP(K143,Functionality!$B$30:$C$32,2,FALSE))</f>
        <v/>
      </c>
      <c r="M143" s="63"/>
      <c r="N143" s="71" t="str">
        <f>IF(M143="","",VLOOKUP(M143,Functionality!$B$36:$C$38,2,FALSE))</f>
        <v/>
      </c>
      <c r="O143" s="164" t="str">
        <f>IF(OR(F143="",G143="",I143="",K143="",M143=""),"TBC",IF(OR(C143=Functionality!$H$3,(C143=Functionality!$I$3)),SUM(F143*H143*J143*L143*N143),"-"))</f>
        <v>TBC</v>
      </c>
      <c r="P143" s="164" t="str">
        <f>IF(OR(F143="",G143="",I143="",K143="",M143=""),"TBC",IF(OR(C143=Functionality!$H$4,(C143=Functionality!$I$4)),SUM(F143*H143*J143*L143*N143),"-"))</f>
        <v>TBC</v>
      </c>
      <c r="Q143" s="164" t="str">
        <f>IF(OR(F143="",G143="",I143="",K143="",M143=""),"TBC",IF(OR(C143=Functionality!$H$5,(C143=Functionality!$I$5)),SUM(F143*H143*J143*L143*N143),"-"))</f>
        <v>TBC</v>
      </c>
      <c r="R143" s="67"/>
      <c r="S143" s="158"/>
      <c r="T143" s="159" t="str">
        <f t="shared" si="42"/>
        <v/>
      </c>
      <c r="U143" s="164" t="str">
        <f t="shared" si="34"/>
        <v>TBC</v>
      </c>
      <c r="V143" s="164" t="str">
        <f>IF(O143="TBC","TBC",IF(T143="","TBC",IF(OR(C143=Functionality!$H$3,(C143=Functionality!$I$3)),SUM(T143*H143*J143*L143*N143),"-")))</f>
        <v>TBC</v>
      </c>
      <c r="W143" s="164" t="str">
        <f>IF(O143="TBC","TBC",IF(T143="","TBC",IF(OR(C143=Functionality!$H$3,(C143=Functionality!$I$3)),SUM(U143*H143*J143*L143*N143),"-")))</f>
        <v>TBC</v>
      </c>
      <c r="X143" s="164" t="str">
        <f>IF(P143="TBC","TBC",IF(T143="","TBC",IF(OR(C143=Functionality!$H$4,(C143=Functionality!$I$4)),SUM(T143*H143*J143*L143*N143),"-")))</f>
        <v>TBC</v>
      </c>
      <c r="Y143" s="164" t="str">
        <f>IF(P143="TBC","TBC",IF(T143="","TBC",IF(OR(C143=Functionality!$H$4,(C143=Functionality!$I$4)),SUM(U143*H143*J143*L143*N143),"-")))</f>
        <v>TBC</v>
      </c>
      <c r="Z143" s="164" t="str">
        <f>IF(Q143="TBC","TBC",IF(T143="","TBC",IF(OR(C143=Functionality!$H$5,(C143=Functionality!$I$5)),SUM(T143*H143*J143*L143*N143),"-")))</f>
        <v>TBC</v>
      </c>
      <c r="AA143" s="164" t="str">
        <f>IF(Q143="TBC","TBC",IF(T143="","TBC",IF(OR(C143=Functionality!$H$5,(C143=Functionality!$I$5)),SUM(U143*H143*J143*L143*N143),"-")))</f>
        <v>TBC</v>
      </c>
      <c r="AB143" s="67"/>
      <c r="AC143" s="92"/>
      <c r="AD143" s="92"/>
      <c r="AE143" s="158"/>
      <c r="AF143" s="159" t="str">
        <f t="shared" si="43"/>
        <v/>
      </c>
      <c r="AG143" s="62" t="str">
        <f>IF(AD143="","",VLOOKUP(AD143,'Habitat Matrix'!$B$2:$D$261,2,FALSE))</f>
        <v/>
      </c>
      <c r="AH143" s="71" t="str">
        <f>IF(AG143="","",VLOOKUP(AG143,Functionality!$B$11:$C$16,2,FALSE))</f>
        <v/>
      </c>
      <c r="AI143" s="63"/>
      <c r="AJ143" s="222" t="str">
        <f>IF(AI143="","",IF(OR(C143=Functionality!$I$5,'Unit Calculation'!C143=Functionality!$H$5),VLOOKUP(AI143,Functionality!$E$20:$F$26,2,FALSE),VLOOKUP(AI143,Functionality!$B$20:$C$26,2,FALSE)))</f>
        <v/>
      </c>
      <c r="AK143" s="63"/>
      <c r="AL143" s="222" t="str">
        <f>IF(AK143="","",VLOOKUP(AK143,Functionality!$B$30:$C$32,2,FALSE))</f>
        <v/>
      </c>
      <c r="AM143" s="63"/>
      <c r="AN143" s="222" t="str">
        <f>IF(AM143="","",VLOOKUP(AM143,Functionality!$B$36:$C$38,2,FALSE))</f>
        <v/>
      </c>
      <c r="AO143" s="223" t="str">
        <f>IF(OR(AF143="",AG143="",AI143="",AK143="",AM143=""),"TBC",IF(OR(C143=Functionality!$H$3,(C143=Functionality!$I$3)),SUM(AF143*AH143*AJ143*AL143*AN143),"-"))</f>
        <v>TBC</v>
      </c>
      <c r="AP143" s="223" t="str">
        <f>IF(OR(AF143="",AG143="",AI143="",AK143="",AM143=""),"TBC",IF(OR(C143=Functionality!$H$4,(C143=Functionality!$I$4)),SUM(AF143*AH143*AJ143*AL143*AN143),"-"))</f>
        <v>TBC</v>
      </c>
      <c r="AQ143" s="223" t="str">
        <f>IF(OR(AF143="",AG143="",AI143="",AK143="",AM143=""),"TBC",IF(OR(C143=Functionality!$H$5,(C143=Functionality!$I$5)),SUM(AF143*AH143*AJ143*AL143*AN143),"-"))</f>
        <v>TBC</v>
      </c>
      <c r="AR143" s="63"/>
      <c r="AS143" s="222" t="str">
        <f>IF(AR143="","",VLOOKUP(AR143,Table14[],2,FALSE))</f>
        <v/>
      </c>
      <c r="AT143" s="63"/>
      <c r="AU143" s="222" t="str">
        <f>IF(AT143="","",VLOOKUP(AT143,Table16[],2,FALSE))</f>
        <v/>
      </c>
      <c r="AV143" s="63"/>
      <c r="AW143" s="71" t="str">
        <f>IF('Project Details'!$E$15=Functionality!$C$4,1,IF(AV143="","",VLOOKUP(AV143,Table15[],2,FALSE)))</f>
        <v/>
      </c>
      <c r="AX143" s="164" t="str">
        <f t="shared" si="47"/>
        <v>TBC</v>
      </c>
      <c r="AY143" s="164" t="str">
        <f t="shared" si="48"/>
        <v>TBC</v>
      </c>
      <c r="AZ143" s="164" t="str">
        <f t="shared" si="49"/>
        <v>TBC</v>
      </c>
      <c r="BA143" s="164" t="str">
        <f t="shared" si="44"/>
        <v>TBC</v>
      </c>
      <c r="BB143" s="164" t="str">
        <f t="shared" si="45"/>
        <v>TBC</v>
      </c>
      <c r="BC143" s="164" t="str">
        <f t="shared" si="46"/>
        <v>TBC</v>
      </c>
      <c r="BD143" s="175" t="s">
        <v>88</v>
      </c>
      <c r="BE143" s="175" t="s">
        <v>88</v>
      </c>
      <c r="BF143" s="175" t="s">
        <v>88</v>
      </c>
      <c r="BG143" s="164" t="str">
        <f>IF(OR(AX143="-"),"-",IF($AC143=Functionality!$K$4,AX143,IF($AC143=Functionality!$K$3,BA143,IF(AC143=Functionality!$K$5,BD143,"TBC"))))</f>
        <v>TBC</v>
      </c>
      <c r="BH143" s="164" t="str">
        <f>IF(OR(AY143="-"),"-",IF($AC143=Functionality!$K$4,AY143,IF($AC143=Functionality!$K$3,BB143,IF(AD143=Functionality!$K$5,BE143,"TBC"))))</f>
        <v>TBC</v>
      </c>
      <c r="BI143" s="164" t="str">
        <f>IF(OR(AZ143="-"),"-",IF($AC143=Functionality!$K$4,AZ143,IF($AC143=Functionality!$K$3,BC143,IF(AE143=Functionality!$K$5,BF143,"TBC"))))</f>
        <v>TBC</v>
      </c>
      <c r="BJ143" s="173"/>
      <c r="BK143" s="164" t="str">
        <f t="shared" si="35"/>
        <v>TBC</v>
      </c>
      <c r="BL143" s="164" t="str">
        <f t="shared" si="36"/>
        <v>TBC</v>
      </c>
      <c r="BM143" s="164" t="str">
        <f t="shared" si="37"/>
        <v>TBC</v>
      </c>
      <c r="BN143" s="176"/>
      <c r="BO143" s="164" t="str">
        <f t="shared" si="38"/>
        <v>TBC</v>
      </c>
      <c r="BP143" s="164" t="str">
        <f t="shared" si="39"/>
        <v>TBC</v>
      </c>
      <c r="BQ143" s="164" t="str">
        <f t="shared" si="40"/>
        <v>TBC</v>
      </c>
      <c r="BR143" s="67"/>
      <c r="BS143" s="91"/>
      <c r="BT143" s="9"/>
    </row>
    <row r="144" spans="2:72" ht="30" customHeight="1" x14ac:dyDescent="0.35">
      <c r="B144" s="89">
        <v>133</v>
      </c>
      <c r="C144" s="92"/>
      <c r="D144" s="92"/>
      <c r="E144" s="158"/>
      <c r="F144" s="159" t="str">
        <f t="shared" si="41"/>
        <v/>
      </c>
      <c r="G144" s="62" t="str">
        <f>IF(D144="","",VLOOKUP(D144,'Habitat Matrix'!$B$2:$D$261,2,FALSE))</f>
        <v/>
      </c>
      <c r="H144" s="71" t="str">
        <f>IF(G144="","",VLOOKUP(G144,Functionality!$B$11:$C$16,2,FALSE))</f>
        <v/>
      </c>
      <c r="I144" s="63"/>
      <c r="J144" s="222" t="str">
        <f>IF(I144="","",IF(OR(C144=Functionality!$I$5,'Unit Calculation'!C144=Functionality!$H$5),VLOOKUP(I144,Functionality!$E$20:$F$26,2,FALSE),VLOOKUP(I144,Functionality!$B$20:$C$26,2,FALSE)))</f>
        <v/>
      </c>
      <c r="K144" s="63"/>
      <c r="L144" s="222" t="str">
        <f>IF(K144="","",VLOOKUP(K144,Functionality!$B$30:$C$32,2,FALSE))</f>
        <v/>
      </c>
      <c r="M144" s="63"/>
      <c r="N144" s="71" t="str">
        <f>IF(M144="","",VLOOKUP(M144,Functionality!$B$36:$C$38,2,FALSE))</f>
        <v/>
      </c>
      <c r="O144" s="164" t="str">
        <f>IF(OR(F144="",G144="",I144="",K144="",M144=""),"TBC",IF(OR(C144=Functionality!$H$3,(C144=Functionality!$I$3)),SUM(F144*H144*J144*L144*N144),"-"))</f>
        <v>TBC</v>
      </c>
      <c r="P144" s="164" t="str">
        <f>IF(OR(F144="",G144="",I144="",K144="",M144=""),"TBC",IF(OR(C144=Functionality!$H$4,(C144=Functionality!$I$4)),SUM(F144*H144*J144*L144*N144),"-"))</f>
        <v>TBC</v>
      </c>
      <c r="Q144" s="164" t="str">
        <f>IF(OR(F144="",G144="",I144="",K144="",M144=""),"TBC",IF(OR(C144=Functionality!$H$5,(C144=Functionality!$I$5)),SUM(F144*H144*J144*L144*N144),"-"))</f>
        <v>TBC</v>
      </c>
      <c r="R144" s="67"/>
      <c r="S144" s="158"/>
      <c r="T144" s="159" t="str">
        <f t="shared" si="42"/>
        <v/>
      </c>
      <c r="U144" s="164" t="str">
        <f t="shared" si="34"/>
        <v>TBC</v>
      </c>
      <c r="V144" s="164" t="str">
        <f>IF(O144="TBC","TBC",IF(T144="","TBC",IF(OR(C144=Functionality!$H$3,(C144=Functionality!$I$3)),SUM(T144*H144*J144*L144*N144),"-")))</f>
        <v>TBC</v>
      </c>
      <c r="W144" s="164" t="str">
        <f>IF(O144="TBC","TBC",IF(T144="","TBC",IF(OR(C144=Functionality!$H$3,(C144=Functionality!$I$3)),SUM(U144*H144*J144*L144*N144),"-")))</f>
        <v>TBC</v>
      </c>
      <c r="X144" s="164" t="str">
        <f>IF(P144="TBC","TBC",IF(T144="","TBC",IF(OR(C144=Functionality!$H$4,(C144=Functionality!$I$4)),SUM(T144*H144*J144*L144*N144),"-")))</f>
        <v>TBC</v>
      </c>
      <c r="Y144" s="164" t="str">
        <f>IF(P144="TBC","TBC",IF(T144="","TBC",IF(OR(C144=Functionality!$H$4,(C144=Functionality!$I$4)),SUM(U144*H144*J144*L144*N144),"-")))</f>
        <v>TBC</v>
      </c>
      <c r="Z144" s="164" t="str">
        <f>IF(Q144="TBC","TBC",IF(T144="","TBC",IF(OR(C144=Functionality!$H$5,(C144=Functionality!$I$5)),SUM(T144*H144*J144*L144*N144),"-")))</f>
        <v>TBC</v>
      </c>
      <c r="AA144" s="164" t="str">
        <f>IF(Q144="TBC","TBC",IF(T144="","TBC",IF(OR(C144=Functionality!$H$5,(C144=Functionality!$I$5)),SUM(U144*H144*J144*L144*N144),"-")))</f>
        <v>TBC</v>
      </c>
      <c r="AB144" s="67"/>
      <c r="AC144" s="92"/>
      <c r="AD144" s="92"/>
      <c r="AE144" s="158"/>
      <c r="AF144" s="159" t="str">
        <f t="shared" si="43"/>
        <v/>
      </c>
      <c r="AG144" s="62" t="str">
        <f>IF(AD144="","",VLOOKUP(AD144,'Habitat Matrix'!$B$2:$D$261,2,FALSE))</f>
        <v/>
      </c>
      <c r="AH144" s="71" t="str">
        <f>IF(AG144="","",VLOOKUP(AG144,Functionality!$B$11:$C$16,2,FALSE))</f>
        <v/>
      </c>
      <c r="AI144" s="63"/>
      <c r="AJ144" s="222" t="str">
        <f>IF(AI144="","",IF(OR(C144=Functionality!$I$5,'Unit Calculation'!C144=Functionality!$H$5),VLOOKUP(AI144,Functionality!$E$20:$F$26,2,FALSE),VLOOKUP(AI144,Functionality!$B$20:$C$26,2,FALSE)))</f>
        <v/>
      </c>
      <c r="AK144" s="63"/>
      <c r="AL144" s="222" t="str">
        <f>IF(AK144="","",VLOOKUP(AK144,Functionality!$B$30:$C$32,2,FALSE))</f>
        <v/>
      </c>
      <c r="AM144" s="63"/>
      <c r="AN144" s="222" t="str">
        <f>IF(AM144="","",VLOOKUP(AM144,Functionality!$B$36:$C$38,2,FALSE))</f>
        <v/>
      </c>
      <c r="AO144" s="223" t="str">
        <f>IF(OR(AF144="",AG144="",AI144="",AK144="",AM144=""),"TBC",IF(OR(C144=Functionality!$H$3,(C144=Functionality!$I$3)),SUM(AF144*AH144*AJ144*AL144*AN144),"-"))</f>
        <v>TBC</v>
      </c>
      <c r="AP144" s="223" t="str">
        <f>IF(OR(AF144="",AG144="",AI144="",AK144="",AM144=""),"TBC",IF(OR(C144=Functionality!$H$4,(C144=Functionality!$I$4)),SUM(AF144*AH144*AJ144*AL144*AN144),"-"))</f>
        <v>TBC</v>
      </c>
      <c r="AQ144" s="223" t="str">
        <f>IF(OR(AF144="",AG144="",AI144="",AK144="",AM144=""),"TBC",IF(OR(C144=Functionality!$H$5,(C144=Functionality!$I$5)),SUM(AF144*AH144*AJ144*AL144*AN144),"-"))</f>
        <v>TBC</v>
      </c>
      <c r="AR144" s="63"/>
      <c r="AS144" s="222" t="str">
        <f>IF(AR144="","",VLOOKUP(AR144,Table14[],2,FALSE))</f>
        <v/>
      </c>
      <c r="AT144" s="63"/>
      <c r="AU144" s="222" t="str">
        <f>IF(AT144="","",VLOOKUP(AT144,Table16[],2,FALSE))</f>
        <v/>
      </c>
      <c r="AV144" s="63"/>
      <c r="AW144" s="71" t="str">
        <f>IF('Project Details'!$E$15=Functionality!$C$4,1,IF(AV144="","",VLOOKUP(AV144,Table15[],2,FALSE)))</f>
        <v/>
      </c>
      <c r="AX144" s="164" t="str">
        <f t="shared" si="47"/>
        <v>TBC</v>
      </c>
      <c r="AY144" s="164" t="str">
        <f t="shared" si="48"/>
        <v>TBC</v>
      </c>
      <c r="AZ144" s="164" t="str">
        <f t="shared" si="49"/>
        <v>TBC</v>
      </c>
      <c r="BA144" s="164" t="str">
        <f t="shared" si="44"/>
        <v>TBC</v>
      </c>
      <c r="BB144" s="164" t="str">
        <f t="shared" si="45"/>
        <v>TBC</v>
      </c>
      <c r="BC144" s="164" t="str">
        <f t="shared" si="46"/>
        <v>TBC</v>
      </c>
      <c r="BD144" s="175" t="s">
        <v>88</v>
      </c>
      <c r="BE144" s="175" t="s">
        <v>88</v>
      </c>
      <c r="BF144" s="175" t="s">
        <v>88</v>
      </c>
      <c r="BG144" s="164" t="str">
        <f>IF(OR(AX144="-"),"-",IF($AC144=Functionality!$K$4,AX144,IF($AC144=Functionality!$K$3,BA144,IF(AC144=Functionality!$K$5,BD144,"TBC"))))</f>
        <v>TBC</v>
      </c>
      <c r="BH144" s="164" t="str">
        <f>IF(OR(AY144="-"),"-",IF($AC144=Functionality!$K$4,AY144,IF($AC144=Functionality!$K$3,BB144,IF(AD144=Functionality!$K$5,BE144,"TBC"))))</f>
        <v>TBC</v>
      </c>
      <c r="BI144" s="164" t="str">
        <f>IF(OR(AZ144="-"),"-",IF($AC144=Functionality!$K$4,AZ144,IF($AC144=Functionality!$K$3,BC144,IF(AE144=Functionality!$K$5,BF144,"TBC"))))</f>
        <v>TBC</v>
      </c>
      <c r="BJ144" s="173"/>
      <c r="BK144" s="164" t="str">
        <f t="shared" si="35"/>
        <v>TBC</v>
      </c>
      <c r="BL144" s="164" t="str">
        <f t="shared" si="36"/>
        <v>TBC</v>
      </c>
      <c r="BM144" s="164" t="str">
        <f t="shared" si="37"/>
        <v>TBC</v>
      </c>
      <c r="BN144" s="176"/>
      <c r="BO144" s="164" t="str">
        <f t="shared" si="38"/>
        <v>TBC</v>
      </c>
      <c r="BP144" s="164" t="str">
        <f t="shared" si="39"/>
        <v>TBC</v>
      </c>
      <c r="BQ144" s="164" t="str">
        <f t="shared" si="40"/>
        <v>TBC</v>
      </c>
      <c r="BR144" s="67"/>
      <c r="BS144" s="91"/>
      <c r="BT144" s="9"/>
    </row>
    <row r="145" spans="2:72" ht="30" customHeight="1" x14ac:dyDescent="0.35">
      <c r="B145" s="89">
        <v>134</v>
      </c>
      <c r="C145" s="92"/>
      <c r="D145" s="92"/>
      <c r="E145" s="158"/>
      <c r="F145" s="159" t="str">
        <f t="shared" si="41"/>
        <v/>
      </c>
      <c r="G145" s="62" t="str">
        <f>IF(D145="","",VLOOKUP(D145,'Habitat Matrix'!$B$2:$D$261,2,FALSE))</f>
        <v/>
      </c>
      <c r="H145" s="71" t="str">
        <f>IF(G145="","",VLOOKUP(G145,Functionality!$B$11:$C$16,2,FALSE))</f>
        <v/>
      </c>
      <c r="I145" s="63"/>
      <c r="J145" s="222" t="str">
        <f>IF(I145="","",IF(OR(C145=Functionality!$I$5,'Unit Calculation'!C145=Functionality!$H$5),VLOOKUP(I145,Functionality!$E$20:$F$26,2,FALSE),VLOOKUP(I145,Functionality!$B$20:$C$26,2,FALSE)))</f>
        <v/>
      </c>
      <c r="K145" s="63"/>
      <c r="L145" s="222" t="str">
        <f>IF(K145="","",VLOOKUP(K145,Functionality!$B$30:$C$32,2,FALSE))</f>
        <v/>
      </c>
      <c r="M145" s="63"/>
      <c r="N145" s="71" t="str">
        <f>IF(M145="","",VLOOKUP(M145,Functionality!$B$36:$C$38,2,FALSE))</f>
        <v/>
      </c>
      <c r="O145" s="164" t="str">
        <f>IF(OR(F145="",G145="",I145="",K145="",M145=""),"TBC",IF(OR(C145=Functionality!$H$3,(C145=Functionality!$I$3)),SUM(F145*H145*J145*L145*N145),"-"))</f>
        <v>TBC</v>
      </c>
      <c r="P145" s="164" t="str">
        <f>IF(OR(F145="",G145="",I145="",K145="",M145=""),"TBC",IF(OR(C145=Functionality!$H$4,(C145=Functionality!$I$4)),SUM(F145*H145*J145*L145*N145),"-"))</f>
        <v>TBC</v>
      </c>
      <c r="Q145" s="164" t="str">
        <f>IF(OR(F145="",G145="",I145="",K145="",M145=""),"TBC",IF(OR(C145=Functionality!$H$5,(C145=Functionality!$I$5)),SUM(F145*H145*J145*L145*N145),"-"))</f>
        <v>TBC</v>
      </c>
      <c r="R145" s="67"/>
      <c r="S145" s="158"/>
      <c r="T145" s="159" t="str">
        <f t="shared" si="42"/>
        <v/>
      </c>
      <c r="U145" s="164" t="str">
        <f t="shared" si="34"/>
        <v>TBC</v>
      </c>
      <c r="V145" s="164" t="str">
        <f>IF(O145="TBC","TBC",IF(T145="","TBC",IF(OR(C145=Functionality!$H$3,(C145=Functionality!$I$3)),SUM(T145*H145*J145*L145*N145),"-")))</f>
        <v>TBC</v>
      </c>
      <c r="W145" s="164" t="str">
        <f>IF(O145="TBC","TBC",IF(T145="","TBC",IF(OR(C145=Functionality!$H$3,(C145=Functionality!$I$3)),SUM(U145*H145*J145*L145*N145),"-")))</f>
        <v>TBC</v>
      </c>
      <c r="X145" s="164" t="str">
        <f>IF(P145="TBC","TBC",IF(T145="","TBC",IF(OR(C145=Functionality!$H$4,(C145=Functionality!$I$4)),SUM(T145*H145*J145*L145*N145),"-")))</f>
        <v>TBC</v>
      </c>
      <c r="Y145" s="164" t="str">
        <f>IF(P145="TBC","TBC",IF(T145="","TBC",IF(OR(C145=Functionality!$H$4,(C145=Functionality!$I$4)),SUM(U145*H145*J145*L145*N145),"-")))</f>
        <v>TBC</v>
      </c>
      <c r="Z145" s="164" t="str">
        <f>IF(Q145="TBC","TBC",IF(T145="","TBC",IF(OR(C145=Functionality!$H$5,(C145=Functionality!$I$5)),SUM(T145*H145*J145*L145*N145),"-")))</f>
        <v>TBC</v>
      </c>
      <c r="AA145" s="164" t="str">
        <f>IF(Q145="TBC","TBC",IF(T145="","TBC",IF(OR(C145=Functionality!$H$5,(C145=Functionality!$I$5)),SUM(U145*H145*J145*L145*N145),"-")))</f>
        <v>TBC</v>
      </c>
      <c r="AB145" s="67"/>
      <c r="AC145" s="92"/>
      <c r="AD145" s="92"/>
      <c r="AE145" s="158"/>
      <c r="AF145" s="159" t="str">
        <f t="shared" si="43"/>
        <v/>
      </c>
      <c r="AG145" s="62" t="str">
        <f>IF(AD145="","",VLOOKUP(AD145,'Habitat Matrix'!$B$2:$D$261,2,FALSE))</f>
        <v/>
      </c>
      <c r="AH145" s="71" t="str">
        <f>IF(AG145="","",VLOOKUP(AG145,Functionality!$B$11:$C$16,2,FALSE))</f>
        <v/>
      </c>
      <c r="AI145" s="63"/>
      <c r="AJ145" s="222" t="str">
        <f>IF(AI145="","",IF(OR(C145=Functionality!$I$5,'Unit Calculation'!C145=Functionality!$H$5),VLOOKUP(AI145,Functionality!$E$20:$F$26,2,FALSE),VLOOKUP(AI145,Functionality!$B$20:$C$26,2,FALSE)))</f>
        <v/>
      </c>
      <c r="AK145" s="63"/>
      <c r="AL145" s="222" t="str">
        <f>IF(AK145="","",VLOOKUP(AK145,Functionality!$B$30:$C$32,2,FALSE))</f>
        <v/>
      </c>
      <c r="AM145" s="63"/>
      <c r="AN145" s="222" t="str">
        <f>IF(AM145="","",VLOOKUP(AM145,Functionality!$B$36:$C$38,2,FALSE))</f>
        <v/>
      </c>
      <c r="AO145" s="223" t="str">
        <f>IF(OR(AF145="",AG145="",AI145="",AK145="",AM145=""),"TBC",IF(OR(C145=Functionality!$H$3,(C145=Functionality!$I$3)),SUM(AF145*AH145*AJ145*AL145*AN145),"-"))</f>
        <v>TBC</v>
      </c>
      <c r="AP145" s="223" t="str">
        <f>IF(OR(AF145="",AG145="",AI145="",AK145="",AM145=""),"TBC",IF(OR(C145=Functionality!$H$4,(C145=Functionality!$I$4)),SUM(AF145*AH145*AJ145*AL145*AN145),"-"))</f>
        <v>TBC</v>
      </c>
      <c r="AQ145" s="223" t="str">
        <f>IF(OR(AF145="",AG145="",AI145="",AK145="",AM145=""),"TBC",IF(OR(C145=Functionality!$H$5,(C145=Functionality!$I$5)),SUM(AF145*AH145*AJ145*AL145*AN145),"-"))</f>
        <v>TBC</v>
      </c>
      <c r="AR145" s="63"/>
      <c r="AS145" s="222" t="str">
        <f>IF(AR145="","",VLOOKUP(AR145,Table14[],2,FALSE))</f>
        <v/>
      </c>
      <c r="AT145" s="63"/>
      <c r="AU145" s="222" t="str">
        <f>IF(AT145="","",VLOOKUP(AT145,Table16[],2,FALSE))</f>
        <v/>
      </c>
      <c r="AV145" s="63"/>
      <c r="AW145" s="71" t="str">
        <f>IF('Project Details'!$E$15=Functionality!$C$4,1,IF(AV145="","",VLOOKUP(AV145,Table15[],2,FALSE)))</f>
        <v/>
      </c>
      <c r="AX145" s="164" t="str">
        <f t="shared" si="47"/>
        <v>TBC</v>
      </c>
      <c r="AY145" s="164" t="str">
        <f t="shared" si="48"/>
        <v>TBC</v>
      </c>
      <c r="AZ145" s="164" t="str">
        <f t="shared" si="49"/>
        <v>TBC</v>
      </c>
      <c r="BA145" s="164" t="str">
        <f t="shared" si="44"/>
        <v>TBC</v>
      </c>
      <c r="BB145" s="164" t="str">
        <f t="shared" si="45"/>
        <v>TBC</v>
      </c>
      <c r="BC145" s="164" t="str">
        <f t="shared" si="46"/>
        <v>TBC</v>
      </c>
      <c r="BD145" s="175" t="s">
        <v>88</v>
      </c>
      <c r="BE145" s="175" t="s">
        <v>88</v>
      </c>
      <c r="BF145" s="175" t="s">
        <v>88</v>
      </c>
      <c r="BG145" s="164" t="str">
        <f>IF(OR(AX145="-"),"-",IF($AC145=Functionality!$K$4,AX145,IF($AC145=Functionality!$K$3,BA145,IF(AC145=Functionality!$K$5,BD145,"TBC"))))</f>
        <v>TBC</v>
      </c>
      <c r="BH145" s="164" t="str">
        <f>IF(OR(AY145="-"),"-",IF($AC145=Functionality!$K$4,AY145,IF($AC145=Functionality!$K$3,BB145,IF(AD145=Functionality!$K$5,BE145,"TBC"))))</f>
        <v>TBC</v>
      </c>
      <c r="BI145" s="164" t="str">
        <f>IF(OR(AZ145="-"),"-",IF($AC145=Functionality!$K$4,AZ145,IF($AC145=Functionality!$K$3,BC145,IF(AE145=Functionality!$K$5,BF145,"TBC"))))</f>
        <v>TBC</v>
      </c>
      <c r="BJ145" s="173"/>
      <c r="BK145" s="164" t="str">
        <f t="shared" si="35"/>
        <v>TBC</v>
      </c>
      <c r="BL145" s="164" t="str">
        <f t="shared" si="36"/>
        <v>TBC</v>
      </c>
      <c r="BM145" s="164" t="str">
        <f t="shared" si="37"/>
        <v>TBC</v>
      </c>
      <c r="BN145" s="176"/>
      <c r="BO145" s="164" t="str">
        <f t="shared" si="38"/>
        <v>TBC</v>
      </c>
      <c r="BP145" s="164" t="str">
        <f t="shared" si="39"/>
        <v>TBC</v>
      </c>
      <c r="BQ145" s="164" t="str">
        <f t="shared" si="40"/>
        <v>TBC</v>
      </c>
      <c r="BR145" s="67"/>
      <c r="BS145" s="91"/>
      <c r="BT145" s="9"/>
    </row>
    <row r="146" spans="2:72" ht="30" customHeight="1" x14ac:dyDescent="0.35">
      <c r="B146" s="89">
        <v>135</v>
      </c>
      <c r="C146" s="92"/>
      <c r="D146" s="92"/>
      <c r="E146" s="158"/>
      <c r="F146" s="159" t="str">
        <f t="shared" si="41"/>
        <v/>
      </c>
      <c r="G146" s="62" t="str">
        <f>IF(D146="","",VLOOKUP(D146,'Habitat Matrix'!$B$2:$D$261,2,FALSE))</f>
        <v/>
      </c>
      <c r="H146" s="71" t="str">
        <f>IF(G146="","",VLOOKUP(G146,Functionality!$B$11:$C$16,2,FALSE))</f>
        <v/>
      </c>
      <c r="I146" s="63"/>
      <c r="J146" s="222" t="str">
        <f>IF(I146="","",IF(OR(C146=Functionality!$I$5,'Unit Calculation'!C146=Functionality!$H$5),VLOOKUP(I146,Functionality!$E$20:$F$26,2,FALSE),VLOOKUP(I146,Functionality!$B$20:$C$26,2,FALSE)))</f>
        <v/>
      </c>
      <c r="K146" s="63"/>
      <c r="L146" s="222" t="str">
        <f>IF(K146="","",VLOOKUP(K146,Functionality!$B$30:$C$32,2,FALSE))</f>
        <v/>
      </c>
      <c r="M146" s="63"/>
      <c r="N146" s="71" t="str">
        <f>IF(M146="","",VLOOKUP(M146,Functionality!$B$36:$C$38,2,FALSE))</f>
        <v/>
      </c>
      <c r="O146" s="164" t="str">
        <f>IF(OR(F146="",G146="",I146="",K146="",M146=""),"TBC",IF(OR(C146=Functionality!$H$3,(C146=Functionality!$I$3)),SUM(F146*H146*J146*L146*N146),"-"))</f>
        <v>TBC</v>
      </c>
      <c r="P146" s="164" t="str">
        <f>IF(OR(F146="",G146="",I146="",K146="",M146=""),"TBC",IF(OR(C146=Functionality!$H$4,(C146=Functionality!$I$4)),SUM(F146*H146*J146*L146*N146),"-"))</f>
        <v>TBC</v>
      </c>
      <c r="Q146" s="164" t="str">
        <f>IF(OR(F146="",G146="",I146="",K146="",M146=""),"TBC",IF(OR(C146=Functionality!$H$5,(C146=Functionality!$I$5)),SUM(F146*H146*J146*L146*N146),"-"))</f>
        <v>TBC</v>
      </c>
      <c r="R146" s="67"/>
      <c r="S146" s="158"/>
      <c r="T146" s="159" t="str">
        <f t="shared" si="42"/>
        <v/>
      </c>
      <c r="U146" s="164" t="str">
        <f t="shared" si="34"/>
        <v>TBC</v>
      </c>
      <c r="V146" s="164" t="str">
        <f>IF(O146="TBC","TBC",IF(T146="","TBC",IF(OR(C146=Functionality!$H$3,(C146=Functionality!$I$3)),SUM(T146*H146*J146*L146*N146),"-")))</f>
        <v>TBC</v>
      </c>
      <c r="W146" s="164" t="str">
        <f>IF(O146="TBC","TBC",IF(T146="","TBC",IF(OR(C146=Functionality!$H$3,(C146=Functionality!$I$3)),SUM(U146*H146*J146*L146*N146),"-")))</f>
        <v>TBC</v>
      </c>
      <c r="X146" s="164" t="str">
        <f>IF(P146="TBC","TBC",IF(T146="","TBC",IF(OR(C146=Functionality!$H$4,(C146=Functionality!$I$4)),SUM(T146*H146*J146*L146*N146),"-")))</f>
        <v>TBC</v>
      </c>
      <c r="Y146" s="164" t="str">
        <f>IF(P146="TBC","TBC",IF(T146="","TBC",IF(OR(C146=Functionality!$H$4,(C146=Functionality!$I$4)),SUM(U146*H146*J146*L146*N146),"-")))</f>
        <v>TBC</v>
      </c>
      <c r="Z146" s="164" t="str">
        <f>IF(Q146="TBC","TBC",IF(T146="","TBC",IF(OR(C146=Functionality!$H$5,(C146=Functionality!$I$5)),SUM(T146*H146*J146*L146*N146),"-")))</f>
        <v>TBC</v>
      </c>
      <c r="AA146" s="164" t="str">
        <f>IF(Q146="TBC","TBC",IF(T146="","TBC",IF(OR(C146=Functionality!$H$5,(C146=Functionality!$I$5)),SUM(U146*H146*J146*L146*N146),"-")))</f>
        <v>TBC</v>
      </c>
      <c r="AB146" s="67"/>
      <c r="AC146" s="92"/>
      <c r="AD146" s="92"/>
      <c r="AE146" s="158"/>
      <c r="AF146" s="159" t="str">
        <f t="shared" si="43"/>
        <v/>
      </c>
      <c r="AG146" s="62" t="str">
        <f>IF(AD146="","",VLOOKUP(AD146,'Habitat Matrix'!$B$2:$D$261,2,FALSE))</f>
        <v/>
      </c>
      <c r="AH146" s="71" t="str">
        <f>IF(AG146="","",VLOOKUP(AG146,Functionality!$B$11:$C$16,2,FALSE))</f>
        <v/>
      </c>
      <c r="AI146" s="63"/>
      <c r="AJ146" s="222" t="str">
        <f>IF(AI146="","",IF(OR(C146=Functionality!$I$5,'Unit Calculation'!C146=Functionality!$H$5),VLOOKUP(AI146,Functionality!$E$20:$F$26,2,FALSE),VLOOKUP(AI146,Functionality!$B$20:$C$26,2,FALSE)))</f>
        <v/>
      </c>
      <c r="AK146" s="63"/>
      <c r="AL146" s="222" t="str">
        <f>IF(AK146="","",VLOOKUP(AK146,Functionality!$B$30:$C$32,2,FALSE))</f>
        <v/>
      </c>
      <c r="AM146" s="63"/>
      <c r="AN146" s="222" t="str">
        <f>IF(AM146="","",VLOOKUP(AM146,Functionality!$B$36:$C$38,2,FALSE))</f>
        <v/>
      </c>
      <c r="AO146" s="223" t="str">
        <f>IF(OR(AF146="",AG146="",AI146="",AK146="",AM146=""),"TBC",IF(OR(C146=Functionality!$H$3,(C146=Functionality!$I$3)),SUM(AF146*AH146*AJ146*AL146*AN146),"-"))</f>
        <v>TBC</v>
      </c>
      <c r="AP146" s="223" t="str">
        <f>IF(OR(AF146="",AG146="",AI146="",AK146="",AM146=""),"TBC",IF(OR(C146=Functionality!$H$4,(C146=Functionality!$I$4)),SUM(AF146*AH146*AJ146*AL146*AN146),"-"))</f>
        <v>TBC</v>
      </c>
      <c r="AQ146" s="223" t="str">
        <f>IF(OR(AF146="",AG146="",AI146="",AK146="",AM146=""),"TBC",IF(OR(C146=Functionality!$H$5,(C146=Functionality!$I$5)),SUM(AF146*AH146*AJ146*AL146*AN146),"-"))</f>
        <v>TBC</v>
      </c>
      <c r="AR146" s="63"/>
      <c r="AS146" s="222" t="str">
        <f>IF(AR146="","",VLOOKUP(AR146,Table14[],2,FALSE))</f>
        <v/>
      </c>
      <c r="AT146" s="63"/>
      <c r="AU146" s="222" t="str">
        <f>IF(AT146="","",VLOOKUP(AT146,Table16[],2,FALSE))</f>
        <v/>
      </c>
      <c r="AV146" s="63"/>
      <c r="AW146" s="71" t="str">
        <f>IF('Project Details'!$E$15=Functionality!$C$4,1,IF(AV146="","",VLOOKUP(AV146,Table15[],2,FALSE)))</f>
        <v/>
      </c>
      <c r="AX146" s="164" t="str">
        <f t="shared" si="47"/>
        <v>TBC</v>
      </c>
      <c r="AY146" s="164" t="str">
        <f t="shared" si="48"/>
        <v>TBC</v>
      </c>
      <c r="AZ146" s="164" t="str">
        <f t="shared" si="49"/>
        <v>TBC</v>
      </c>
      <c r="BA146" s="164" t="str">
        <f t="shared" si="44"/>
        <v>TBC</v>
      </c>
      <c r="BB146" s="164" t="str">
        <f t="shared" si="45"/>
        <v>TBC</v>
      </c>
      <c r="BC146" s="164" t="str">
        <f t="shared" si="46"/>
        <v>TBC</v>
      </c>
      <c r="BD146" s="175" t="s">
        <v>88</v>
      </c>
      <c r="BE146" s="175" t="s">
        <v>88</v>
      </c>
      <c r="BF146" s="175" t="s">
        <v>88</v>
      </c>
      <c r="BG146" s="164" t="str">
        <f>IF(OR(AX146="-"),"-",IF($AC146=Functionality!$K$4,AX146,IF($AC146=Functionality!$K$3,BA146,IF(AC146=Functionality!$K$5,BD146,"TBC"))))</f>
        <v>TBC</v>
      </c>
      <c r="BH146" s="164" t="str">
        <f>IF(OR(AY146="-"),"-",IF($AC146=Functionality!$K$4,AY146,IF($AC146=Functionality!$K$3,BB146,IF(AD146=Functionality!$K$5,BE146,"TBC"))))</f>
        <v>TBC</v>
      </c>
      <c r="BI146" s="164" t="str">
        <f>IF(OR(AZ146="-"),"-",IF($AC146=Functionality!$K$4,AZ146,IF($AC146=Functionality!$K$3,BC146,IF(AE146=Functionality!$K$5,BF146,"TBC"))))</f>
        <v>TBC</v>
      </c>
      <c r="BJ146" s="173"/>
      <c r="BK146" s="164" t="str">
        <f t="shared" si="35"/>
        <v>TBC</v>
      </c>
      <c r="BL146" s="164" t="str">
        <f t="shared" si="36"/>
        <v>TBC</v>
      </c>
      <c r="BM146" s="164" t="str">
        <f t="shared" si="37"/>
        <v>TBC</v>
      </c>
      <c r="BN146" s="176"/>
      <c r="BO146" s="164" t="str">
        <f t="shared" si="38"/>
        <v>TBC</v>
      </c>
      <c r="BP146" s="164" t="str">
        <f t="shared" si="39"/>
        <v>TBC</v>
      </c>
      <c r="BQ146" s="164" t="str">
        <f t="shared" si="40"/>
        <v>TBC</v>
      </c>
      <c r="BR146" s="67"/>
      <c r="BS146" s="91"/>
      <c r="BT146" s="9"/>
    </row>
    <row r="147" spans="2:72" ht="30" customHeight="1" x14ac:dyDescent="0.35">
      <c r="B147" s="89">
        <v>136</v>
      </c>
      <c r="C147" s="92"/>
      <c r="D147" s="92"/>
      <c r="E147" s="158"/>
      <c r="F147" s="159" t="str">
        <f t="shared" si="41"/>
        <v/>
      </c>
      <c r="G147" s="62" t="str">
        <f>IF(D147="","",VLOOKUP(D147,'Habitat Matrix'!$B$2:$D$261,2,FALSE))</f>
        <v/>
      </c>
      <c r="H147" s="71" t="str">
        <f>IF(G147="","",VLOOKUP(G147,Functionality!$B$11:$C$16,2,FALSE))</f>
        <v/>
      </c>
      <c r="I147" s="63"/>
      <c r="J147" s="222" t="str">
        <f>IF(I147="","",IF(OR(C147=Functionality!$I$5,'Unit Calculation'!C147=Functionality!$H$5),VLOOKUP(I147,Functionality!$E$20:$F$26,2,FALSE),VLOOKUP(I147,Functionality!$B$20:$C$26,2,FALSE)))</f>
        <v/>
      </c>
      <c r="K147" s="63"/>
      <c r="L147" s="222" t="str">
        <f>IF(K147="","",VLOOKUP(K147,Functionality!$B$30:$C$32,2,FALSE))</f>
        <v/>
      </c>
      <c r="M147" s="63"/>
      <c r="N147" s="71" t="str">
        <f>IF(M147="","",VLOOKUP(M147,Functionality!$B$36:$C$38,2,FALSE))</f>
        <v/>
      </c>
      <c r="O147" s="164" t="str">
        <f>IF(OR(F147="",G147="",I147="",K147="",M147=""),"TBC",IF(OR(C147=Functionality!$H$3,(C147=Functionality!$I$3)),SUM(F147*H147*J147*L147*N147),"-"))</f>
        <v>TBC</v>
      </c>
      <c r="P147" s="164" t="str">
        <f>IF(OR(F147="",G147="",I147="",K147="",M147=""),"TBC",IF(OR(C147=Functionality!$H$4,(C147=Functionality!$I$4)),SUM(F147*H147*J147*L147*N147),"-"))</f>
        <v>TBC</v>
      </c>
      <c r="Q147" s="164" t="str">
        <f>IF(OR(F147="",G147="",I147="",K147="",M147=""),"TBC",IF(OR(C147=Functionality!$H$5,(C147=Functionality!$I$5)),SUM(F147*H147*J147*L147*N147),"-"))</f>
        <v>TBC</v>
      </c>
      <c r="R147" s="67"/>
      <c r="S147" s="158"/>
      <c r="T147" s="159" t="str">
        <f t="shared" si="42"/>
        <v/>
      </c>
      <c r="U147" s="164" t="str">
        <f t="shared" si="34"/>
        <v>TBC</v>
      </c>
      <c r="V147" s="164" t="str">
        <f>IF(O147="TBC","TBC",IF(T147="","TBC",IF(OR(C147=Functionality!$H$3,(C147=Functionality!$I$3)),SUM(T147*H147*J147*L147*N147),"-")))</f>
        <v>TBC</v>
      </c>
      <c r="W147" s="164" t="str">
        <f>IF(O147="TBC","TBC",IF(T147="","TBC",IF(OR(C147=Functionality!$H$3,(C147=Functionality!$I$3)),SUM(U147*H147*J147*L147*N147),"-")))</f>
        <v>TBC</v>
      </c>
      <c r="X147" s="164" t="str">
        <f>IF(P147="TBC","TBC",IF(T147="","TBC",IF(OR(C147=Functionality!$H$4,(C147=Functionality!$I$4)),SUM(T147*H147*J147*L147*N147),"-")))</f>
        <v>TBC</v>
      </c>
      <c r="Y147" s="164" t="str">
        <f>IF(P147="TBC","TBC",IF(T147="","TBC",IF(OR(C147=Functionality!$H$4,(C147=Functionality!$I$4)),SUM(U147*H147*J147*L147*N147),"-")))</f>
        <v>TBC</v>
      </c>
      <c r="Z147" s="164" t="str">
        <f>IF(Q147="TBC","TBC",IF(T147="","TBC",IF(OR(C147=Functionality!$H$5,(C147=Functionality!$I$5)),SUM(T147*H147*J147*L147*N147),"-")))</f>
        <v>TBC</v>
      </c>
      <c r="AA147" s="164" t="str">
        <f>IF(Q147="TBC","TBC",IF(T147="","TBC",IF(OR(C147=Functionality!$H$5,(C147=Functionality!$I$5)),SUM(U147*H147*J147*L147*N147),"-")))</f>
        <v>TBC</v>
      </c>
      <c r="AB147" s="67"/>
      <c r="AC147" s="92"/>
      <c r="AD147" s="92"/>
      <c r="AE147" s="158"/>
      <c r="AF147" s="159" t="str">
        <f t="shared" si="43"/>
        <v/>
      </c>
      <c r="AG147" s="62" t="str">
        <f>IF(AD147="","",VLOOKUP(AD147,'Habitat Matrix'!$B$2:$D$261,2,FALSE))</f>
        <v/>
      </c>
      <c r="AH147" s="71" t="str">
        <f>IF(AG147="","",VLOOKUP(AG147,Functionality!$B$11:$C$16,2,FALSE))</f>
        <v/>
      </c>
      <c r="AI147" s="63"/>
      <c r="AJ147" s="222" t="str">
        <f>IF(AI147="","",IF(OR(C147=Functionality!$I$5,'Unit Calculation'!C147=Functionality!$H$5),VLOOKUP(AI147,Functionality!$E$20:$F$26,2,FALSE),VLOOKUP(AI147,Functionality!$B$20:$C$26,2,FALSE)))</f>
        <v/>
      </c>
      <c r="AK147" s="63"/>
      <c r="AL147" s="222" t="str">
        <f>IF(AK147="","",VLOOKUP(AK147,Functionality!$B$30:$C$32,2,FALSE))</f>
        <v/>
      </c>
      <c r="AM147" s="63"/>
      <c r="AN147" s="222" t="str">
        <f>IF(AM147="","",VLOOKUP(AM147,Functionality!$B$36:$C$38,2,FALSE))</f>
        <v/>
      </c>
      <c r="AO147" s="223" t="str">
        <f>IF(OR(AF147="",AG147="",AI147="",AK147="",AM147=""),"TBC",IF(OR(C147=Functionality!$H$3,(C147=Functionality!$I$3)),SUM(AF147*AH147*AJ147*AL147*AN147),"-"))</f>
        <v>TBC</v>
      </c>
      <c r="AP147" s="223" t="str">
        <f>IF(OR(AF147="",AG147="",AI147="",AK147="",AM147=""),"TBC",IF(OR(C147=Functionality!$H$4,(C147=Functionality!$I$4)),SUM(AF147*AH147*AJ147*AL147*AN147),"-"))</f>
        <v>TBC</v>
      </c>
      <c r="AQ147" s="223" t="str">
        <f>IF(OR(AF147="",AG147="",AI147="",AK147="",AM147=""),"TBC",IF(OR(C147=Functionality!$H$5,(C147=Functionality!$I$5)),SUM(AF147*AH147*AJ147*AL147*AN147),"-"))</f>
        <v>TBC</v>
      </c>
      <c r="AR147" s="63"/>
      <c r="AS147" s="222" t="str">
        <f>IF(AR147="","",VLOOKUP(AR147,Table14[],2,FALSE))</f>
        <v/>
      </c>
      <c r="AT147" s="63"/>
      <c r="AU147" s="222" t="str">
        <f>IF(AT147="","",VLOOKUP(AT147,Table16[],2,FALSE))</f>
        <v/>
      </c>
      <c r="AV147" s="63"/>
      <c r="AW147" s="71" t="str">
        <f>IF('Project Details'!$E$15=Functionality!$C$4,1,IF(AV147="","",VLOOKUP(AV147,Table15[],2,FALSE)))</f>
        <v/>
      </c>
      <c r="AX147" s="164" t="str">
        <f t="shared" si="47"/>
        <v>TBC</v>
      </c>
      <c r="AY147" s="164" t="str">
        <f t="shared" si="48"/>
        <v>TBC</v>
      </c>
      <c r="AZ147" s="164" t="str">
        <f t="shared" si="49"/>
        <v>TBC</v>
      </c>
      <c r="BA147" s="164" t="str">
        <f t="shared" si="44"/>
        <v>TBC</v>
      </c>
      <c r="BB147" s="164" t="str">
        <f t="shared" si="45"/>
        <v>TBC</v>
      </c>
      <c r="BC147" s="164" t="str">
        <f t="shared" si="46"/>
        <v>TBC</v>
      </c>
      <c r="BD147" s="175" t="s">
        <v>88</v>
      </c>
      <c r="BE147" s="175" t="s">
        <v>88</v>
      </c>
      <c r="BF147" s="175" t="s">
        <v>88</v>
      </c>
      <c r="BG147" s="164" t="str">
        <f>IF(OR(AX147="-"),"-",IF($AC147=Functionality!$K$4,AX147,IF($AC147=Functionality!$K$3,BA147,IF(AC147=Functionality!$K$5,BD147,"TBC"))))</f>
        <v>TBC</v>
      </c>
      <c r="BH147" s="164" t="str">
        <f>IF(OR(AY147="-"),"-",IF($AC147=Functionality!$K$4,AY147,IF($AC147=Functionality!$K$3,BB147,IF(AD147=Functionality!$K$5,BE147,"TBC"))))</f>
        <v>TBC</v>
      </c>
      <c r="BI147" s="164" t="str">
        <f>IF(OR(AZ147="-"),"-",IF($AC147=Functionality!$K$4,AZ147,IF($AC147=Functionality!$K$3,BC147,IF(AE147=Functionality!$K$5,BF147,"TBC"))))</f>
        <v>TBC</v>
      </c>
      <c r="BJ147" s="173"/>
      <c r="BK147" s="164" t="str">
        <f t="shared" si="35"/>
        <v>TBC</v>
      </c>
      <c r="BL147" s="164" t="str">
        <f t="shared" si="36"/>
        <v>TBC</v>
      </c>
      <c r="BM147" s="164" t="str">
        <f t="shared" si="37"/>
        <v>TBC</v>
      </c>
      <c r="BN147" s="176"/>
      <c r="BO147" s="164" t="str">
        <f t="shared" si="38"/>
        <v>TBC</v>
      </c>
      <c r="BP147" s="164" t="str">
        <f t="shared" si="39"/>
        <v>TBC</v>
      </c>
      <c r="BQ147" s="164" t="str">
        <f t="shared" si="40"/>
        <v>TBC</v>
      </c>
      <c r="BR147" s="67"/>
      <c r="BS147" s="91"/>
      <c r="BT147" s="9"/>
    </row>
    <row r="148" spans="2:72" ht="30" customHeight="1" x14ac:dyDescent="0.35">
      <c r="B148" s="89">
        <v>137</v>
      </c>
      <c r="C148" s="92"/>
      <c r="D148" s="92"/>
      <c r="E148" s="158"/>
      <c r="F148" s="159" t="str">
        <f t="shared" si="41"/>
        <v/>
      </c>
      <c r="G148" s="62" t="str">
        <f>IF(D148="","",VLOOKUP(D148,'Habitat Matrix'!$B$2:$D$261,2,FALSE))</f>
        <v/>
      </c>
      <c r="H148" s="71" t="str">
        <f>IF(G148="","",VLOOKUP(G148,Functionality!$B$11:$C$16,2,FALSE))</f>
        <v/>
      </c>
      <c r="I148" s="63"/>
      <c r="J148" s="222" t="str">
        <f>IF(I148="","",IF(OR(C148=Functionality!$I$5,'Unit Calculation'!C148=Functionality!$H$5),VLOOKUP(I148,Functionality!$E$20:$F$26,2,FALSE),VLOOKUP(I148,Functionality!$B$20:$C$26,2,FALSE)))</f>
        <v/>
      </c>
      <c r="K148" s="63"/>
      <c r="L148" s="222" t="str">
        <f>IF(K148="","",VLOOKUP(K148,Functionality!$B$30:$C$32,2,FALSE))</f>
        <v/>
      </c>
      <c r="M148" s="63"/>
      <c r="N148" s="71" t="str">
        <f>IF(M148="","",VLOOKUP(M148,Functionality!$B$36:$C$38,2,FALSE))</f>
        <v/>
      </c>
      <c r="O148" s="164" t="str">
        <f>IF(OR(F148="",G148="",I148="",K148="",M148=""),"TBC",IF(OR(C148=Functionality!$H$3,(C148=Functionality!$I$3)),SUM(F148*H148*J148*L148*N148),"-"))</f>
        <v>TBC</v>
      </c>
      <c r="P148" s="164" t="str">
        <f>IF(OR(F148="",G148="",I148="",K148="",M148=""),"TBC",IF(OR(C148=Functionality!$H$4,(C148=Functionality!$I$4)),SUM(F148*H148*J148*L148*N148),"-"))</f>
        <v>TBC</v>
      </c>
      <c r="Q148" s="164" t="str">
        <f>IF(OR(F148="",G148="",I148="",K148="",M148=""),"TBC",IF(OR(C148=Functionality!$H$5,(C148=Functionality!$I$5)),SUM(F148*H148*J148*L148*N148),"-"))</f>
        <v>TBC</v>
      </c>
      <c r="R148" s="67"/>
      <c r="S148" s="158"/>
      <c r="T148" s="159" t="str">
        <f t="shared" si="42"/>
        <v/>
      </c>
      <c r="U148" s="164" t="str">
        <f t="shared" si="34"/>
        <v>TBC</v>
      </c>
      <c r="V148" s="164" t="str">
        <f>IF(O148="TBC","TBC",IF(T148="","TBC",IF(OR(C148=Functionality!$H$3,(C148=Functionality!$I$3)),SUM(T148*H148*J148*L148*N148),"-")))</f>
        <v>TBC</v>
      </c>
      <c r="W148" s="164" t="str">
        <f>IF(O148="TBC","TBC",IF(T148="","TBC",IF(OR(C148=Functionality!$H$3,(C148=Functionality!$I$3)),SUM(U148*H148*J148*L148*N148),"-")))</f>
        <v>TBC</v>
      </c>
      <c r="X148" s="164" t="str">
        <f>IF(P148="TBC","TBC",IF(T148="","TBC",IF(OR(C148=Functionality!$H$4,(C148=Functionality!$I$4)),SUM(T148*H148*J148*L148*N148),"-")))</f>
        <v>TBC</v>
      </c>
      <c r="Y148" s="164" t="str">
        <f>IF(P148="TBC","TBC",IF(T148="","TBC",IF(OR(C148=Functionality!$H$4,(C148=Functionality!$I$4)),SUM(U148*H148*J148*L148*N148),"-")))</f>
        <v>TBC</v>
      </c>
      <c r="Z148" s="164" t="str">
        <f>IF(Q148="TBC","TBC",IF(T148="","TBC",IF(OR(C148=Functionality!$H$5,(C148=Functionality!$I$5)),SUM(T148*H148*J148*L148*N148),"-")))</f>
        <v>TBC</v>
      </c>
      <c r="AA148" s="164" t="str">
        <f>IF(Q148="TBC","TBC",IF(T148="","TBC",IF(OR(C148=Functionality!$H$5,(C148=Functionality!$I$5)),SUM(U148*H148*J148*L148*N148),"-")))</f>
        <v>TBC</v>
      </c>
      <c r="AB148" s="67"/>
      <c r="AC148" s="92"/>
      <c r="AD148" s="92"/>
      <c r="AE148" s="158"/>
      <c r="AF148" s="159" t="str">
        <f t="shared" si="43"/>
        <v/>
      </c>
      <c r="AG148" s="62" t="str">
        <f>IF(AD148="","",VLOOKUP(AD148,'Habitat Matrix'!$B$2:$D$261,2,FALSE))</f>
        <v/>
      </c>
      <c r="AH148" s="71" t="str">
        <f>IF(AG148="","",VLOOKUP(AG148,Functionality!$B$11:$C$16,2,FALSE))</f>
        <v/>
      </c>
      <c r="AI148" s="63"/>
      <c r="AJ148" s="222" t="str">
        <f>IF(AI148="","",IF(OR(C148=Functionality!$I$5,'Unit Calculation'!C148=Functionality!$H$5),VLOOKUP(AI148,Functionality!$E$20:$F$26,2,FALSE),VLOOKUP(AI148,Functionality!$B$20:$C$26,2,FALSE)))</f>
        <v/>
      </c>
      <c r="AK148" s="63"/>
      <c r="AL148" s="222" t="str">
        <f>IF(AK148="","",VLOOKUP(AK148,Functionality!$B$30:$C$32,2,FALSE))</f>
        <v/>
      </c>
      <c r="AM148" s="63"/>
      <c r="AN148" s="222" t="str">
        <f>IF(AM148="","",VLOOKUP(AM148,Functionality!$B$36:$C$38,2,FALSE))</f>
        <v/>
      </c>
      <c r="AO148" s="223" t="str">
        <f>IF(OR(AF148="",AG148="",AI148="",AK148="",AM148=""),"TBC",IF(OR(C148=Functionality!$H$3,(C148=Functionality!$I$3)),SUM(AF148*AH148*AJ148*AL148*AN148),"-"))</f>
        <v>TBC</v>
      </c>
      <c r="AP148" s="223" t="str">
        <f>IF(OR(AF148="",AG148="",AI148="",AK148="",AM148=""),"TBC",IF(OR(C148=Functionality!$H$4,(C148=Functionality!$I$4)),SUM(AF148*AH148*AJ148*AL148*AN148),"-"))</f>
        <v>TBC</v>
      </c>
      <c r="AQ148" s="223" t="str">
        <f>IF(OR(AF148="",AG148="",AI148="",AK148="",AM148=""),"TBC",IF(OR(C148=Functionality!$H$5,(C148=Functionality!$I$5)),SUM(AF148*AH148*AJ148*AL148*AN148),"-"))</f>
        <v>TBC</v>
      </c>
      <c r="AR148" s="63"/>
      <c r="AS148" s="222" t="str">
        <f>IF(AR148="","",VLOOKUP(AR148,Table14[],2,FALSE))</f>
        <v/>
      </c>
      <c r="AT148" s="63"/>
      <c r="AU148" s="222" t="str">
        <f>IF(AT148="","",VLOOKUP(AT148,Table16[],2,FALSE))</f>
        <v/>
      </c>
      <c r="AV148" s="63"/>
      <c r="AW148" s="71" t="str">
        <f>IF('Project Details'!$E$15=Functionality!$C$4,1,IF(AV148="","",VLOOKUP(AV148,Table15[],2,FALSE)))</f>
        <v/>
      </c>
      <c r="AX148" s="164" t="str">
        <f t="shared" si="47"/>
        <v>TBC</v>
      </c>
      <c r="AY148" s="164" t="str">
        <f t="shared" si="48"/>
        <v>TBC</v>
      </c>
      <c r="AZ148" s="164" t="str">
        <f t="shared" si="49"/>
        <v>TBC</v>
      </c>
      <c r="BA148" s="164" t="str">
        <f t="shared" si="44"/>
        <v>TBC</v>
      </c>
      <c r="BB148" s="164" t="str">
        <f t="shared" si="45"/>
        <v>TBC</v>
      </c>
      <c r="BC148" s="164" t="str">
        <f t="shared" si="46"/>
        <v>TBC</v>
      </c>
      <c r="BD148" s="175" t="s">
        <v>88</v>
      </c>
      <c r="BE148" s="175" t="s">
        <v>88</v>
      </c>
      <c r="BF148" s="175" t="s">
        <v>88</v>
      </c>
      <c r="BG148" s="164" t="str">
        <f>IF(OR(AX148="-"),"-",IF($AC148=Functionality!$K$4,AX148,IF($AC148=Functionality!$K$3,BA148,IF(AC148=Functionality!$K$5,BD148,"TBC"))))</f>
        <v>TBC</v>
      </c>
      <c r="BH148" s="164" t="str">
        <f>IF(OR(AY148="-"),"-",IF($AC148=Functionality!$K$4,AY148,IF($AC148=Functionality!$K$3,BB148,IF(AD148=Functionality!$K$5,BE148,"TBC"))))</f>
        <v>TBC</v>
      </c>
      <c r="BI148" s="164" t="str">
        <f>IF(OR(AZ148="-"),"-",IF($AC148=Functionality!$K$4,AZ148,IF($AC148=Functionality!$K$3,BC148,IF(AE148=Functionality!$K$5,BF148,"TBC"))))</f>
        <v>TBC</v>
      </c>
      <c r="BJ148" s="173"/>
      <c r="BK148" s="164" t="str">
        <f t="shared" si="35"/>
        <v>TBC</v>
      </c>
      <c r="BL148" s="164" t="str">
        <f t="shared" si="36"/>
        <v>TBC</v>
      </c>
      <c r="BM148" s="164" t="str">
        <f t="shared" si="37"/>
        <v>TBC</v>
      </c>
      <c r="BN148" s="176"/>
      <c r="BO148" s="164" t="str">
        <f t="shared" si="38"/>
        <v>TBC</v>
      </c>
      <c r="BP148" s="164" t="str">
        <f t="shared" si="39"/>
        <v>TBC</v>
      </c>
      <c r="BQ148" s="164" t="str">
        <f t="shared" si="40"/>
        <v>TBC</v>
      </c>
      <c r="BR148" s="67"/>
      <c r="BS148" s="91"/>
      <c r="BT148" s="9"/>
    </row>
    <row r="149" spans="2:72" ht="30" customHeight="1" x14ac:dyDescent="0.35">
      <c r="B149" s="89">
        <v>138</v>
      </c>
      <c r="C149" s="92"/>
      <c r="D149" s="92"/>
      <c r="E149" s="158"/>
      <c r="F149" s="159" t="str">
        <f t="shared" si="41"/>
        <v/>
      </c>
      <c r="G149" s="62" t="str">
        <f>IF(D149="","",VLOOKUP(D149,'Habitat Matrix'!$B$2:$D$261,2,FALSE))</f>
        <v/>
      </c>
      <c r="H149" s="71" t="str">
        <f>IF(G149="","",VLOOKUP(G149,Functionality!$B$11:$C$16,2,FALSE))</f>
        <v/>
      </c>
      <c r="I149" s="63"/>
      <c r="J149" s="222" t="str">
        <f>IF(I149="","",IF(OR(C149=Functionality!$I$5,'Unit Calculation'!C149=Functionality!$H$5),VLOOKUP(I149,Functionality!$E$20:$F$26,2,FALSE),VLOOKUP(I149,Functionality!$B$20:$C$26,2,FALSE)))</f>
        <v/>
      </c>
      <c r="K149" s="63"/>
      <c r="L149" s="222" t="str">
        <f>IF(K149="","",VLOOKUP(K149,Functionality!$B$30:$C$32,2,FALSE))</f>
        <v/>
      </c>
      <c r="M149" s="63"/>
      <c r="N149" s="71" t="str">
        <f>IF(M149="","",VLOOKUP(M149,Functionality!$B$36:$C$38,2,FALSE))</f>
        <v/>
      </c>
      <c r="O149" s="164" t="str">
        <f>IF(OR(F149="",G149="",I149="",K149="",M149=""),"TBC",IF(OR(C149=Functionality!$H$3,(C149=Functionality!$I$3)),SUM(F149*H149*J149*L149*N149),"-"))</f>
        <v>TBC</v>
      </c>
      <c r="P149" s="164" t="str">
        <f>IF(OR(F149="",G149="",I149="",K149="",M149=""),"TBC",IF(OR(C149=Functionality!$H$4,(C149=Functionality!$I$4)),SUM(F149*H149*J149*L149*N149),"-"))</f>
        <v>TBC</v>
      </c>
      <c r="Q149" s="164" t="str">
        <f>IF(OR(F149="",G149="",I149="",K149="",M149=""),"TBC",IF(OR(C149=Functionality!$H$5,(C149=Functionality!$I$5)),SUM(F149*H149*J149*L149*N149),"-"))</f>
        <v>TBC</v>
      </c>
      <c r="R149" s="67"/>
      <c r="S149" s="158"/>
      <c r="T149" s="159" t="str">
        <f t="shared" si="42"/>
        <v/>
      </c>
      <c r="U149" s="164" t="str">
        <f t="shared" si="34"/>
        <v>TBC</v>
      </c>
      <c r="V149" s="164" t="str">
        <f>IF(O149="TBC","TBC",IF(T149="","TBC",IF(OR(C149=Functionality!$H$3,(C149=Functionality!$I$3)),SUM(T149*H149*J149*L149*N149),"-")))</f>
        <v>TBC</v>
      </c>
      <c r="W149" s="164" t="str">
        <f>IF(O149="TBC","TBC",IF(T149="","TBC",IF(OR(C149=Functionality!$H$3,(C149=Functionality!$I$3)),SUM(U149*H149*J149*L149*N149),"-")))</f>
        <v>TBC</v>
      </c>
      <c r="X149" s="164" t="str">
        <f>IF(P149="TBC","TBC",IF(T149="","TBC",IF(OR(C149=Functionality!$H$4,(C149=Functionality!$I$4)),SUM(T149*H149*J149*L149*N149),"-")))</f>
        <v>TBC</v>
      </c>
      <c r="Y149" s="164" t="str">
        <f>IF(P149="TBC","TBC",IF(T149="","TBC",IF(OR(C149=Functionality!$H$4,(C149=Functionality!$I$4)),SUM(U149*H149*J149*L149*N149),"-")))</f>
        <v>TBC</v>
      </c>
      <c r="Z149" s="164" t="str">
        <f>IF(Q149="TBC","TBC",IF(T149="","TBC",IF(OR(C149=Functionality!$H$5,(C149=Functionality!$I$5)),SUM(T149*H149*J149*L149*N149),"-")))</f>
        <v>TBC</v>
      </c>
      <c r="AA149" s="164" t="str">
        <f>IF(Q149="TBC","TBC",IF(T149="","TBC",IF(OR(C149=Functionality!$H$5,(C149=Functionality!$I$5)),SUM(U149*H149*J149*L149*N149),"-")))</f>
        <v>TBC</v>
      </c>
      <c r="AB149" s="67"/>
      <c r="AC149" s="92"/>
      <c r="AD149" s="92"/>
      <c r="AE149" s="158"/>
      <c r="AF149" s="159" t="str">
        <f t="shared" si="43"/>
        <v/>
      </c>
      <c r="AG149" s="62" t="str">
        <f>IF(AD149="","",VLOOKUP(AD149,'Habitat Matrix'!$B$2:$D$261,2,FALSE))</f>
        <v/>
      </c>
      <c r="AH149" s="71" t="str">
        <f>IF(AG149="","",VLOOKUP(AG149,Functionality!$B$11:$C$16,2,FALSE))</f>
        <v/>
      </c>
      <c r="AI149" s="63"/>
      <c r="AJ149" s="222" t="str">
        <f>IF(AI149="","",IF(OR(C149=Functionality!$I$5,'Unit Calculation'!C149=Functionality!$H$5),VLOOKUP(AI149,Functionality!$E$20:$F$26,2,FALSE),VLOOKUP(AI149,Functionality!$B$20:$C$26,2,FALSE)))</f>
        <v/>
      </c>
      <c r="AK149" s="63"/>
      <c r="AL149" s="222" t="str">
        <f>IF(AK149="","",VLOOKUP(AK149,Functionality!$B$30:$C$32,2,FALSE))</f>
        <v/>
      </c>
      <c r="AM149" s="63"/>
      <c r="AN149" s="222" t="str">
        <f>IF(AM149="","",VLOOKUP(AM149,Functionality!$B$36:$C$38,2,FALSE))</f>
        <v/>
      </c>
      <c r="AO149" s="223" t="str">
        <f>IF(OR(AF149="",AG149="",AI149="",AK149="",AM149=""),"TBC",IF(OR(C149=Functionality!$H$3,(C149=Functionality!$I$3)),SUM(AF149*AH149*AJ149*AL149*AN149),"-"))</f>
        <v>TBC</v>
      </c>
      <c r="AP149" s="223" t="str">
        <f>IF(OR(AF149="",AG149="",AI149="",AK149="",AM149=""),"TBC",IF(OR(C149=Functionality!$H$4,(C149=Functionality!$I$4)),SUM(AF149*AH149*AJ149*AL149*AN149),"-"))</f>
        <v>TBC</v>
      </c>
      <c r="AQ149" s="223" t="str">
        <f>IF(OR(AF149="",AG149="",AI149="",AK149="",AM149=""),"TBC",IF(OR(C149=Functionality!$H$5,(C149=Functionality!$I$5)),SUM(AF149*AH149*AJ149*AL149*AN149),"-"))</f>
        <v>TBC</v>
      </c>
      <c r="AR149" s="63"/>
      <c r="AS149" s="222" t="str">
        <f>IF(AR149="","",VLOOKUP(AR149,Table14[],2,FALSE))</f>
        <v/>
      </c>
      <c r="AT149" s="63"/>
      <c r="AU149" s="222" t="str">
        <f>IF(AT149="","",VLOOKUP(AT149,Table16[],2,FALSE))</f>
        <v/>
      </c>
      <c r="AV149" s="63"/>
      <c r="AW149" s="71" t="str">
        <f>IF('Project Details'!$E$15=Functionality!$C$4,1,IF(AV149="","",VLOOKUP(AV149,Table15[],2,FALSE)))</f>
        <v/>
      </c>
      <c r="AX149" s="164" t="str">
        <f t="shared" si="47"/>
        <v>TBC</v>
      </c>
      <c r="AY149" s="164" t="str">
        <f t="shared" si="48"/>
        <v>TBC</v>
      </c>
      <c r="AZ149" s="164" t="str">
        <f t="shared" si="49"/>
        <v>TBC</v>
      </c>
      <c r="BA149" s="164" t="str">
        <f t="shared" si="44"/>
        <v>TBC</v>
      </c>
      <c r="BB149" s="164" t="str">
        <f t="shared" si="45"/>
        <v>TBC</v>
      </c>
      <c r="BC149" s="164" t="str">
        <f t="shared" si="46"/>
        <v>TBC</v>
      </c>
      <c r="BD149" s="175" t="s">
        <v>88</v>
      </c>
      <c r="BE149" s="175" t="s">
        <v>88</v>
      </c>
      <c r="BF149" s="175" t="s">
        <v>88</v>
      </c>
      <c r="BG149" s="164" t="str">
        <f>IF(OR(AX149="-"),"-",IF($AC149=Functionality!$K$4,AX149,IF($AC149=Functionality!$K$3,BA149,IF(AC149=Functionality!$K$5,BD149,"TBC"))))</f>
        <v>TBC</v>
      </c>
      <c r="BH149" s="164" t="str">
        <f>IF(OR(AY149="-"),"-",IF($AC149=Functionality!$K$4,AY149,IF($AC149=Functionality!$K$3,BB149,IF(AD149=Functionality!$K$5,BE149,"TBC"))))</f>
        <v>TBC</v>
      </c>
      <c r="BI149" s="164" t="str">
        <f>IF(OR(AZ149="-"),"-",IF($AC149=Functionality!$K$4,AZ149,IF($AC149=Functionality!$K$3,BC149,IF(AE149=Functionality!$K$5,BF149,"TBC"))))</f>
        <v>TBC</v>
      </c>
      <c r="BJ149" s="173"/>
      <c r="BK149" s="164" t="str">
        <f t="shared" si="35"/>
        <v>TBC</v>
      </c>
      <c r="BL149" s="164" t="str">
        <f t="shared" si="36"/>
        <v>TBC</v>
      </c>
      <c r="BM149" s="164" t="str">
        <f t="shared" si="37"/>
        <v>TBC</v>
      </c>
      <c r="BN149" s="176"/>
      <c r="BO149" s="164" t="str">
        <f t="shared" si="38"/>
        <v>TBC</v>
      </c>
      <c r="BP149" s="164" t="str">
        <f t="shared" si="39"/>
        <v>TBC</v>
      </c>
      <c r="BQ149" s="164" t="str">
        <f t="shared" si="40"/>
        <v>TBC</v>
      </c>
      <c r="BR149" s="67"/>
      <c r="BS149" s="91"/>
      <c r="BT149" s="9"/>
    </row>
    <row r="150" spans="2:72" ht="30" customHeight="1" x14ac:dyDescent="0.35">
      <c r="B150" s="89">
        <v>139</v>
      </c>
      <c r="C150" s="92"/>
      <c r="D150" s="92"/>
      <c r="E150" s="158"/>
      <c r="F150" s="159" t="str">
        <f t="shared" si="41"/>
        <v/>
      </c>
      <c r="G150" s="62" t="str">
        <f>IF(D150="","",VLOOKUP(D150,'Habitat Matrix'!$B$2:$D$261,2,FALSE))</f>
        <v/>
      </c>
      <c r="H150" s="71" t="str">
        <f>IF(G150="","",VLOOKUP(G150,Functionality!$B$11:$C$16,2,FALSE))</f>
        <v/>
      </c>
      <c r="I150" s="63"/>
      <c r="J150" s="222" t="str">
        <f>IF(I150="","",IF(OR(C150=Functionality!$I$5,'Unit Calculation'!C150=Functionality!$H$5),VLOOKUP(I150,Functionality!$E$20:$F$26,2,FALSE),VLOOKUP(I150,Functionality!$B$20:$C$26,2,FALSE)))</f>
        <v/>
      </c>
      <c r="K150" s="63"/>
      <c r="L150" s="222" t="str">
        <f>IF(K150="","",VLOOKUP(K150,Functionality!$B$30:$C$32,2,FALSE))</f>
        <v/>
      </c>
      <c r="M150" s="63"/>
      <c r="N150" s="71" t="str">
        <f>IF(M150="","",VLOOKUP(M150,Functionality!$B$36:$C$38,2,FALSE))</f>
        <v/>
      </c>
      <c r="O150" s="164" t="str">
        <f>IF(OR(F150="",G150="",I150="",K150="",M150=""),"TBC",IF(OR(C150=Functionality!$H$3,(C150=Functionality!$I$3)),SUM(F150*H150*J150*L150*N150),"-"))</f>
        <v>TBC</v>
      </c>
      <c r="P150" s="164" t="str">
        <f>IF(OR(F150="",G150="",I150="",K150="",M150=""),"TBC",IF(OR(C150=Functionality!$H$4,(C150=Functionality!$I$4)),SUM(F150*H150*J150*L150*N150),"-"))</f>
        <v>TBC</v>
      </c>
      <c r="Q150" s="164" t="str">
        <f>IF(OR(F150="",G150="",I150="",K150="",M150=""),"TBC",IF(OR(C150=Functionality!$H$5,(C150=Functionality!$I$5)),SUM(F150*H150*J150*L150*N150),"-"))</f>
        <v>TBC</v>
      </c>
      <c r="R150" s="67"/>
      <c r="S150" s="158"/>
      <c r="T150" s="159" t="str">
        <f t="shared" si="42"/>
        <v/>
      </c>
      <c r="U150" s="164" t="str">
        <f t="shared" si="34"/>
        <v>TBC</v>
      </c>
      <c r="V150" s="164" t="str">
        <f>IF(O150="TBC","TBC",IF(T150="","TBC",IF(OR(C150=Functionality!$H$3,(C150=Functionality!$I$3)),SUM(T150*H150*J150*L150*N150),"-")))</f>
        <v>TBC</v>
      </c>
      <c r="W150" s="164" t="str">
        <f>IF(O150="TBC","TBC",IF(T150="","TBC",IF(OR(C150=Functionality!$H$3,(C150=Functionality!$I$3)),SUM(U150*H150*J150*L150*N150),"-")))</f>
        <v>TBC</v>
      </c>
      <c r="X150" s="164" t="str">
        <f>IF(P150="TBC","TBC",IF(T150="","TBC",IF(OR(C150=Functionality!$H$4,(C150=Functionality!$I$4)),SUM(T150*H150*J150*L150*N150),"-")))</f>
        <v>TBC</v>
      </c>
      <c r="Y150" s="164" t="str">
        <f>IF(P150="TBC","TBC",IF(T150="","TBC",IF(OR(C150=Functionality!$H$4,(C150=Functionality!$I$4)),SUM(U150*H150*J150*L150*N150),"-")))</f>
        <v>TBC</v>
      </c>
      <c r="Z150" s="164" t="str">
        <f>IF(Q150="TBC","TBC",IF(T150="","TBC",IF(OR(C150=Functionality!$H$5,(C150=Functionality!$I$5)),SUM(T150*H150*J150*L150*N150),"-")))</f>
        <v>TBC</v>
      </c>
      <c r="AA150" s="164" t="str">
        <f>IF(Q150="TBC","TBC",IF(T150="","TBC",IF(OR(C150=Functionality!$H$5,(C150=Functionality!$I$5)),SUM(U150*H150*J150*L150*N150),"-")))</f>
        <v>TBC</v>
      </c>
      <c r="AB150" s="67"/>
      <c r="AC150" s="92"/>
      <c r="AD150" s="92"/>
      <c r="AE150" s="158"/>
      <c r="AF150" s="159" t="str">
        <f t="shared" si="43"/>
        <v/>
      </c>
      <c r="AG150" s="62" t="str">
        <f>IF(AD150="","",VLOOKUP(AD150,'Habitat Matrix'!$B$2:$D$261,2,FALSE))</f>
        <v/>
      </c>
      <c r="AH150" s="71" t="str">
        <f>IF(AG150="","",VLOOKUP(AG150,Functionality!$B$11:$C$16,2,FALSE))</f>
        <v/>
      </c>
      <c r="AI150" s="63"/>
      <c r="AJ150" s="222" t="str">
        <f>IF(AI150="","",IF(OR(C150=Functionality!$I$5,'Unit Calculation'!C150=Functionality!$H$5),VLOOKUP(AI150,Functionality!$E$20:$F$26,2,FALSE),VLOOKUP(AI150,Functionality!$B$20:$C$26,2,FALSE)))</f>
        <v/>
      </c>
      <c r="AK150" s="63"/>
      <c r="AL150" s="222" t="str">
        <f>IF(AK150="","",VLOOKUP(AK150,Functionality!$B$30:$C$32,2,FALSE))</f>
        <v/>
      </c>
      <c r="AM150" s="63"/>
      <c r="AN150" s="222" t="str">
        <f>IF(AM150="","",VLOOKUP(AM150,Functionality!$B$36:$C$38,2,FALSE))</f>
        <v/>
      </c>
      <c r="AO150" s="223" t="str">
        <f>IF(OR(AF150="",AG150="",AI150="",AK150="",AM150=""),"TBC",IF(OR(C150=Functionality!$H$3,(C150=Functionality!$I$3)),SUM(AF150*AH150*AJ150*AL150*AN150),"-"))</f>
        <v>TBC</v>
      </c>
      <c r="AP150" s="223" t="str">
        <f>IF(OR(AF150="",AG150="",AI150="",AK150="",AM150=""),"TBC",IF(OR(C150=Functionality!$H$4,(C150=Functionality!$I$4)),SUM(AF150*AH150*AJ150*AL150*AN150),"-"))</f>
        <v>TBC</v>
      </c>
      <c r="AQ150" s="223" t="str">
        <f>IF(OR(AF150="",AG150="",AI150="",AK150="",AM150=""),"TBC",IF(OR(C150=Functionality!$H$5,(C150=Functionality!$I$5)),SUM(AF150*AH150*AJ150*AL150*AN150),"-"))</f>
        <v>TBC</v>
      </c>
      <c r="AR150" s="63"/>
      <c r="AS150" s="222" t="str">
        <f>IF(AR150="","",VLOOKUP(AR150,Table14[],2,FALSE))</f>
        <v/>
      </c>
      <c r="AT150" s="63"/>
      <c r="AU150" s="222" t="str">
        <f>IF(AT150="","",VLOOKUP(AT150,Table16[],2,FALSE))</f>
        <v/>
      </c>
      <c r="AV150" s="63"/>
      <c r="AW150" s="71" t="str">
        <f>IF('Project Details'!$E$15=Functionality!$C$4,1,IF(AV150="","",VLOOKUP(AV150,Table15[],2,FALSE)))</f>
        <v/>
      </c>
      <c r="AX150" s="164" t="str">
        <f t="shared" si="47"/>
        <v>TBC</v>
      </c>
      <c r="AY150" s="164" t="str">
        <f t="shared" si="48"/>
        <v>TBC</v>
      </c>
      <c r="AZ150" s="164" t="str">
        <f t="shared" si="49"/>
        <v>TBC</v>
      </c>
      <c r="BA150" s="164" t="str">
        <f t="shared" si="44"/>
        <v>TBC</v>
      </c>
      <c r="BB150" s="164" t="str">
        <f t="shared" si="45"/>
        <v>TBC</v>
      </c>
      <c r="BC150" s="164" t="str">
        <f t="shared" si="46"/>
        <v>TBC</v>
      </c>
      <c r="BD150" s="175" t="s">
        <v>88</v>
      </c>
      <c r="BE150" s="175" t="s">
        <v>88</v>
      </c>
      <c r="BF150" s="175" t="s">
        <v>88</v>
      </c>
      <c r="BG150" s="164" t="str">
        <f>IF(OR(AX150="-"),"-",IF($AC150=Functionality!$K$4,AX150,IF($AC150=Functionality!$K$3,BA150,IF(AC150=Functionality!$K$5,BD150,"TBC"))))</f>
        <v>TBC</v>
      </c>
      <c r="BH150" s="164" t="str">
        <f>IF(OR(AY150="-"),"-",IF($AC150=Functionality!$K$4,AY150,IF($AC150=Functionality!$K$3,BB150,IF(AD150=Functionality!$K$5,BE150,"TBC"))))</f>
        <v>TBC</v>
      </c>
      <c r="BI150" s="164" t="str">
        <f>IF(OR(AZ150="-"),"-",IF($AC150=Functionality!$K$4,AZ150,IF($AC150=Functionality!$K$3,BC150,IF(AE150=Functionality!$K$5,BF150,"TBC"))))</f>
        <v>TBC</v>
      </c>
      <c r="BJ150" s="173"/>
      <c r="BK150" s="164" t="str">
        <f t="shared" si="35"/>
        <v>TBC</v>
      </c>
      <c r="BL150" s="164" t="str">
        <f t="shared" si="36"/>
        <v>TBC</v>
      </c>
      <c r="BM150" s="164" t="str">
        <f t="shared" si="37"/>
        <v>TBC</v>
      </c>
      <c r="BN150" s="176"/>
      <c r="BO150" s="164" t="str">
        <f t="shared" si="38"/>
        <v>TBC</v>
      </c>
      <c r="BP150" s="164" t="str">
        <f t="shared" si="39"/>
        <v>TBC</v>
      </c>
      <c r="BQ150" s="164" t="str">
        <f t="shared" si="40"/>
        <v>TBC</v>
      </c>
      <c r="BR150" s="67"/>
      <c r="BS150" s="91"/>
      <c r="BT150" s="9"/>
    </row>
    <row r="151" spans="2:72" ht="30" customHeight="1" x14ac:dyDescent="0.35">
      <c r="B151" s="89">
        <v>140</v>
      </c>
      <c r="C151" s="92"/>
      <c r="D151" s="92"/>
      <c r="E151" s="158"/>
      <c r="F151" s="159" t="str">
        <f t="shared" si="41"/>
        <v/>
      </c>
      <c r="G151" s="62" t="str">
        <f>IF(D151="","",VLOOKUP(D151,'Habitat Matrix'!$B$2:$D$261,2,FALSE))</f>
        <v/>
      </c>
      <c r="H151" s="71" t="str">
        <f>IF(G151="","",VLOOKUP(G151,Functionality!$B$11:$C$16,2,FALSE))</f>
        <v/>
      </c>
      <c r="I151" s="63"/>
      <c r="J151" s="222" t="str">
        <f>IF(I151="","",IF(OR(C151=Functionality!$I$5,'Unit Calculation'!C151=Functionality!$H$5),VLOOKUP(I151,Functionality!$E$20:$F$26,2,FALSE),VLOOKUP(I151,Functionality!$B$20:$C$26,2,FALSE)))</f>
        <v/>
      </c>
      <c r="K151" s="63"/>
      <c r="L151" s="222" t="str">
        <f>IF(K151="","",VLOOKUP(K151,Functionality!$B$30:$C$32,2,FALSE))</f>
        <v/>
      </c>
      <c r="M151" s="63"/>
      <c r="N151" s="71" t="str">
        <f>IF(M151="","",VLOOKUP(M151,Functionality!$B$36:$C$38,2,FALSE))</f>
        <v/>
      </c>
      <c r="O151" s="164" t="str">
        <f>IF(OR(F151="",G151="",I151="",K151="",M151=""),"TBC",IF(OR(C151=Functionality!$H$3,(C151=Functionality!$I$3)),SUM(F151*H151*J151*L151*N151),"-"))</f>
        <v>TBC</v>
      </c>
      <c r="P151" s="164" t="str">
        <f>IF(OR(F151="",G151="",I151="",K151="",M151=""),"TBC",IF(OR(C151=Functionality!$H$4,(C151=Functionality!$I$4)),SUM(F151*H151*J151*L151*N151),"-"))</f>
        <v>TBC</v>
      </c>
      <c r="Q151" s="164" t="str">
        <f>IF(OR(F151="",G151="",I151="",K151="",M151=""),"TBC",IF(OR(C151=Functionality!$H$5,(C151=Functionality!$I$5)),SUM(F151*H151*J151*L151*N151),"-"))</f>
        <v>TBC</v>
      </c>
      <c r="R151" s="67"/>
      <c r="S151" s="158"/>
      <c r="T151" s="159" t="str">
        <f t="shared" si="42"/>
        <v/>
      </c>
      <c r="U151" s="164" t="str">
        <f t="shared" si="34"/>
        <v>TBC</v>
      </c>
      <c r="V151" s="164" t="str">
        <f>IF(O151="TBC","TBC",IF(T151="","TBC",IF(OR(C151=Functionality!$H$3,(C151=Functionality!$I$3)),SUM(T151*H151*J151*L151*N151),"-")))</f>
        <v>TBC</v>
      </c>
      <c r="W151" s="164" t="str">
        <f>IF(O151="TBC","TBC",IF(T151="","TBC",IF(OR(C151=Functionality!$H$3,(C151=Functionality!$I$3)),SUM(U151*H151*J151*L151*N151),"-")))</f>
        <v>TBC</v>
      </c>
      <c r="X151" s="164" t="str">
        <f>IF(P151="TBC","TBC",IF(T151="","TBC",IF(OR(C151=Functionality!$H$4,(C151=Functionality!$I$4)),SUM(T151*H151*J151*L151*N151),"-")))</f>
        <v>TBC</v>
      </c>
      <c r="Y151" s="164" t="str">
        <f>IF(P151="TBC","TBC",IF(T151="","TBC",IF(OR(C151=Functionality!$H$4,(C151=Functionality!$I$4)),SUM(U151*H151*J151*L151*N151),"-")))</f>
        <v>TBC</v>
      </c>
      <c r="Z151" s="164" t="str">
        <f>IF(Q151="TBC","TBC",IF(T151="","TBC",IF(OR(C151=Functionality!$H$5,(C151=Functionality!$I$5)),SUM(T151*H151*J151*L151*N151),"-")))</f>
        <v>TBC</v>
      </c>
      <c r="AA151" s="164" t="str">
        <f>IF(Q151="TBC","TBC",IF(T151="","TBC",IF(OR(C151=Functionality!$H$5,(C151=Functionality!$I$5)),SUM(U151*H151*J151*L151*N151),"-")))</f>
        <v>TBC</v>
      </c>
      <c r="AB151" s="67"/>
      <c r="AC151" s="92"/>
      <c r="AD151" s="92"/>
      <c r="AE151" s="158"/>
      <c r="AF151" s="159" t="str">
        <f t="shared" si="43"/>
        <v/>
      </c>
      <c r="AG151" s="62" t="str">
        <f>IF(AD151="","",VLOOKUP(AD151,'Habitat Matrix'!$B$2:$D$261,2,FALSE))</f>
        <v/>
      </c>
      <c r="AH151" s="71" t="str">
        <f>IF(AG151="","",VLOOKUP(AG151,Functionality!$B$11:$C$16,2,FALSE))</f>
        <v/>
      </c>
      <c r="AI151" s="63"/>
      <c r="AJ151" s="222" t="str">
        <f>IF(AI151="","",IF(OR(C151=Functionality!$I$5,'Unit Calculation'!C151=Functionality!$H$5),VLOOKUP(AI151,Functionality!$E$20:$F$26,2,FALSE),VLOOKUP(AI151,Functionality!$B$20:$C$26,2,FALSE)))</f>
        <v/>
      </c>
      <c r="AK151" s="63"/>
      <c r="AL151" s="222" t="str">
        <f>IF(AK151="","",VLOOKUP(AK151,Functionality!$B$30:$C$32,2,FALSE))</f>
        <v/>
      </c>
      <c r="AM151" s="63"/>
      <c r="AN151" s="222" t="str">
        <f>IF(AM151="","",VLOOKUP(AM151,Functionality!$B$36:$C$38,2,FALSE))</f>
        <v/>
      </c>
      <c r="AO151" s="223" t="str">
        <f>IF(OR(AF151="",AG151="",AI151="",AK151="",AM151=""),"TBC",IF(OR(C151=Functionality!$H$3,(C151=Functionality!$I$3)),SUM(AF151*AH151*AJ151*AL151*AN151),"-"))</f>
        <v>TBC</v>
      </c>
      <c r="AP151" s="223" t="str">
        <f>IF(OR(AF151="",AG151="",AI151="",AK151="",AM151=""),"TBC",IF(OR(C151=Functionality!$H$4,(C151=Functionality!$I$4)),SUM(AF151*AH151*AJ151*AL151*AN151),"-"))</f>
        <v>TBC</v>
      </c>
      <c r="AQ151" s="223" t="str">
        <f>IF(OR(AF151="",AG151="",AI151="",AK151="",AM151=""),"TBC",IF(OR(C151=Functionality!$H$5,(C151=Functionality!$I$5)),SUM(AF151*AH151*AJ151*AL151*AN151),"-"))</f>
        <v>TBC</v>
      </c>
      <c r="AR151" s="63"/>
      <c r="AS151" s="222" t="str">
        <f>IF(AR151="","",VLOOKUP(AR151,Table14[],2,FALSE))</f>
        <v/>
      </c>
      <c r="AT151" s="63"/>
      <c r="AU151" s="222" t="str">
        <f>IF(AT151="","",VLOOKUP(AT151,Table16[],2,FALSE))</f>
        <v/>
      </c>
      <c r="AV151" s="63"/>
      <c r="AW151" s="71" t="str">
        <f>IF('Project Details'!$E$15=Functionality!$C$4,1,IF(AV151="","",VLOOKUP(AV151,Table15[],2,FALSE)))</f>
        <v/>
      </c>
      <c r="AX151" s="164" t="str">
        <f t="shared" si="47"/>
        <v>TBC</v>
      </c>
      <c r="AY151" s="164" t="str">
        <f t="shared" si="48"/>
        <v>TBC</v>
      </c>
      <c r="AZ151" s="164" t="str">
        <f t="shared" si="49"/>
        <v>TBC</v>
      </c>
      <c r="BA151" s="164" t="str">
        <f t="shared" si="44"/>
        <v>TBC</v>
      </c>
      <c r="BB151" s="164" t="str">
        <f t="shared" si="45"/>
        <v>TBC</v>
      </c>
      <c r="BC151" s="164" t="str">
        <f t="shared" si="46"/>
        <v>TBC</v>
      </c>
      <c r="BD151" s="175" t="s">
        <v>88</v>
      </c>
      <c r="BE151" s="175" t="s">
        <v>88</v>
      </c>
      <c r="BF151" s="175" t="s">
        <v>88</v>
      </c>
      <c r="BG151" s="164" t="str">
        <f>IF(OR(AX151="-"),"-",IF($AC151=Functionality!$K$4,AX151,IF($AC151=Functionality!$K$3,BA151,IF(AC151=Functionality!$K$5,BD151,"TBC"))))</f>
        <v>TBC</v>
      </c>
      <c r="BH151" s="164" t="str">
        <f>IF(OR(AY151="-"),"-",IF($AC151=Functionality!$K$4,AY151,IF($AC151=Functionality!$K$3,BB151,IF(AD151=Functionality!$K$5,BE151,"TBC"))))</f>
        <v>TBC</v>
      </c>
      <c r="BI151" s="164" t="str">
        <f>IF(OR(AZ151="-"),"-",IF($AC151=Functionality!$K$4,AZ151,IF($AC151=Functionality!$K$3,BC151,IF(AE151=Functionality!$K$5,BF151,"TBC"))))</f>
        <v>TBC</v>
      </c>
      <c r="BJ151" s="173"/>
      <c r="BK151" s="164" t="str">
        <f t="shared" si="35"/>
        <v>TBC</v>
      </c>
      <c r="BL151" s="164" t="str">
        <f t="shared" si="36"/>
        <v>TBC</v>
      </c>
      <c r="BM151" s="164" t="str">
        <f t="shared" si="37"/>
        <v>TBC</v>
      </c>
      <c r="BN151" s="176"/>
      <c r="BO151" s="164" t="str">
        <f t="shared" si="38"/>
        <v>TBC</v>
      </c>
      <c r="BP151" s="164" t="str">
        <f t="shared" si="39"/>
        <v>TBC</v>
      </c>
      <c r="BQ151" s="164" t="str">
        <f t="shared" si="40"/>
        <v>TBC</v>
      </c>
      <c r="BR151" s="67"/>
      <c r="BS151" s="91"/>
      <c r="BT151" s="9"/>
    </row>
    <row r="152" spans="2:72" ht="30" customHeight="1" x14ac:dyDescent="0.35">
      <c r="B152" s="89">
        <v>141</v>
      </c>
      <c r="C152" s="92"/>
      <c r="D152" s="92"/>
      <c r="E152" s="158"/>
      <c r="F152" s="159" t="str">
        <f t="shared" si="41"/>
        <v/>
      </c>
      <c r="G152" s="62" t="str">
        <f>IF(D152="","",VLOOKUP(D152,'Habitat Matrix'!$B$2:$D$261,2,FALSE))</f>
        <v/>
      </c>
      <c r="H152" s="71" t="str">
        <f>IF(G152="","",VLOOKUP(G152,Functionality!$B$11:$C$16,2,FALSE))</f>
        <v/>
      </c>
      <c r="I152" s="63"/>
      <c r="J152" s="222" t="str">
        <f>IF(I152="","",IF(OR(C152=Functionality!$I$5,'Unit Calculation'!C152=Functionality!$H$5),VLOOKUP(I152,Functionality!$E$20:$F$26,2,FALSE),VLOOKUP(I152,Functionality!$B$20:$C$26,2,FALSE)))</f>
        <v/>
      </c>
      <c r="K152" s="63"/>
      <c r="L152" s="222" t="str">
        <f>IF(K152="","",VLOOKUP(K152,Functionality!$B$30:$C$32,2,FALSE))</f>
        <v/>
      </c>
      <c r="M152" s="63"/>
      <c r="N152" s="71" t="str">
        <f>IF(M152="","",VLOOKUP(M152,Functionality!$B$36:$C$38,2,FALSE))</f>
        <v/>
      </c>
      <c r="O152" s="164" t="str">
        <f>IF(OR(F152="",G152="",I152="",K152="",M152=""),"TBC",IF(OR(C152=Functionality!$H$3,(C152=Functionality!$I$3)),SUM(F152*H152*J152*L152*N152),"-"))</f>
        <v>TBC</v>
      </c>
      <c r="P152" s="164" t="str">
        <f>IF(OR(F152="",G152="",I152="",K152="",M152=""),"TBC",IF(OR(C152=Functionality!$H$4,(C152=Functionality!$I$4)),SUM(F152*H152*J152*L152*N152),"-"))</f>
        <v>TBC</v>
      </c>
      <c r="Q152" s="164" t="str">
        <f>IF(OR(F152="",G152="",I152="",K152="",M152=""),"TBC",IF(OR(C152=Functionality!$H$5,(C152=Functionality!$I$5)),SUM(F152*H152*J152*L152*N152),"-"))</f>
        <v>TBC</v>
      </c>
      <c r="R152" s="67"/>
      <c r="S152" s="158"/>
      <c r="T152" s="159" t="str">
        <f t="shared" si="42"/>
        <v/>
      </c>
      <c r="U152" s="164" t="str">
        <f t="shared" si="34"/>
        <v>TBC</v>
      </c>
      <c r="V152" s="164" t="str">
        <f>IF(O152="TBC","TBC",IF(T152="","TBC",IF(OR(C152=Functionality!$H$3,(C152=Functionality!$I$3)),SUM(T152*H152*J152*L152*N152),"-")))</f>
        <v>TBC</v>
      </c>
      <c r="W152" s="164" t="str">
        <f>IF(O152="TBC","TBC",IF(T152="","TBC",IF(OR(C152=Functionality!$H$3,(C152=Functionality!$I$3)),SUM(U152*H152*J152*L152*N152),"-")))</f>
        <v>TBC</v>
      </c>
      <c r="X152" s="164" t="str">
        <f>IF(P152="TBC","TBC",IF(T152="","TBC",IF(OR(C152=Functionality!$H$4,(C152=Functionality!$I$4)),SUM(T152*H152*J152*L152*N152),"-")))</f>
        <v>TBC</v>
      </c>
      <c r="Y152" s="164" t="str">
        <f>IF(P152="TBC","TBC",IF(T152="","TBC",IF(OR(C152=Functionality!$H$4,(C152=Functionality!$I$4)),SUM(U152*H152*J152*L152*N152),"-")))</f>
        <v>TBC</v>
      </c>
      <c r="Z152" s="164" t="str">
        <f>IF(Q152="TBC","TBC",IF(T152="","TBC",IF(OR(C152=Functionality!$H$5,(C152=Functionality!$I$5)),SUM(T152*H152*J152*L152*N152),"-")))</f>
        <v>TBC</v>
      </c>
      <c r="AA152" s="164" t="str">
        <f>IF(Q152="TBC","TBC",IF(T152="","TBC",IF(OR(C152=Functionality!$H$5,(C152=Functionality!$I$5)),SUM(U152*H152*J152*L152*N152),"-")))</f>
        <v>TBC</v>
      </c>
      <c r="AB152" s="67"/>
      <c r="AC152" s="92"/>
      <c r="AD152" s="92"/>
      <c r="AE152" s="158"/>
      <c r="AF152" s="159" t="str">
        <f t="shared" si="43"/>
        <v/>
      </c>
      <c r="AG152" s="62" t="str">
        <f>IF(AD152="","",VLOOKUP(AD152,'Habitat Matrix'!$B$2:$D$261,2,FALSE))</f>
        <v/>
      </c>
      <c r="AH152" s="71" t="str">
        <f>IF(AG152="","",VLOOKUP(AG152,Functionality!$B$11:$C$16,2,FALSE))</f>
        <v/>
      </c>
      <c r="AI152" s="63"/>
      <c r="AJ152" s="222" t="str">
        <f>IF(AI152="","",IF(OR(C152=Functionality!$I$5,'Unit Calculation'!C152=Functionality!$H$5),VLOOKUP(AI152,Functionality!$E$20:$F$26,2,FALSE),VLOOKUP(AI152,Functionality!$B$20:$C$26,2,FALSE)))</f>
        <v/>
      </c>
      <c r="AK152" s="63"/>
      <c r="AL152" s="222" t="str">
        <f>IF(AK152="","",VLOOKUP(AK152,Functionality!$B$30:$C$32,2,FALSE))</f>
        <v/>
      </c>
      <c r="AM152" s="63"/>
      <c r="AN152" s="222" t="str">
        <f>IF(AM152="","",VLOOKUP(AM152,Functionality!$B$36:$C$38,2,FALSE))</f>
        <v/>
      </c>
      <c r="AO152" s="223" t="str">
        <f>IF(OR(AF152="",AG152="",AI152="",AK152="",AM152=""),"TBC",IF(OR(C152=Functionality!$H$3,(C152=Functionality!$I$3)),SUM(AF152*AH152*AJ152*AL152*AN152),"-"))</f>
        <v>TBC</v>
      </c>
      <c r="AP152" s="223" t="str">
        <f>IF(OR(AF152="",AG152="",AI152="",AK152="",AM152=""),"TBC",IF(OR(C152=Functionality!$H$4,(C152=Functionality!$I$4)),SUM(AF152*AH152*AJ152*AL152*AN152),"-"))</f>
        <v>TBC</v>
      </c>
      <c r="AQ152" s="223" t="str">
        <f>IF(OR(AF152="",AG152="",AI152="",AK152="",AM152=""),"TBC",IF(OR(C152=Functionality!$H$5,(C152=Functionality!$I$5)),SUM(AF152*AH152*AJ152*AL152*AN152),"-"))</f>
        <v>TBC</v>
      </c>
      <c r="AR152" s="63"/>
      <c r="AS152" s="222" t="str">
        <f>IF(AR152="","",VLOOKUP(AR152,Table14[],2,FALSE))</f>
        <v/>
      </c>
      <c r="AT152" s="63"/>
      <c r="AU152" s="222" t="str">
        <f>IF(AT152="","",VLOOKUP(AT152,Table16[],2,FALSE))</f>
        <v/>
      </c>
      <c r="AV152" s="63"/>
      <c r="AW152" s="71" t="str">
        <f>IF('Project Details'!$E$15=Functionality!$C$4,1,IF(AV152="","",VLOOKUP(AV152,Table15[],2,FALSE)))</f>
        <v/>
      </c>
      <c r="AX152" s="164" t="str">
        <f t="shared" si="47"/>
        <v>TBC</v>
      </c>
      <c r="AY152" s="164" t="str">
        <f t="shared" si="48"/>
        <v>TBC</v>
      </c>
      <c r="AZ152" s="164" t="str">
        <f t="shared" si="49"/>
        <v>TBC</v>
      </c>
      <c r="BA152" s="164" t="str">
        <f t="shared" si="44"/>
        <v>TBC</v>
      </c>
      <c r="BB152" s="164" t="str">
        <f t="shared" si="45"/>
        <v>TBC</v>
      </c>
      <c r="BC152" s="164" t="str">
        <f t="shared" si="46"/>
        <v>TBC</v>
      </c>
      <c r="BD152" s="175" t="s">
        <v>88</v>
      </c>
      <c r="BE152" s="175" t="s">
        <v>88</v>
      </c>
      <c r="BF152" s="175" t="s">
        <v>88</v>
      </c>
      <c r="BG152" s="164" t="str">
        <f>IF(OR(AX152="-"),"-",IF($AC152=Functionality!$K$4,AX152,IF($AC152=Functionality!$K$3,BA152,IF(AC152=Functionality!$K$5,BD152,"TBC"))))</f>
        <v>TBC</v>
      </c>
      <c r="BH152" s="164" t="str">
        <f>IF(OR(AY152="-"),"-",IF($AC152=Functionality!$K$4,AY152,IF($AC152=Functionality!$K$3,BB152,IF(AD152=Functionality!$K$5,BE152,"TBC"))))</f>
        <v>TBC</v>
      </c>
      <c r="BI152" s="164" t="str">
        <f>IF(OR(AZ152="-"),"-",IF($AC152=Functionality!$K$4,AZ152,IF($AC152=Functionality!$K$3,BC152,IF(AE152=Functionality!$K$5,BF152,"TBC"))))</f>
        <v>TBC</v>
      </c>
      <c r="BJ152" s="173"/>
      <c r="BK152" s="164" t="str">
        <f t="shared" si="35"/>
        <v>TBC</v>
      </c>
      <c r="BL152" s="164" t="str">
        <f t="shared" si="36"/>
        <v>TBC</v>
      </c>
      <c r="BM152" s="164" t="str">
        <f t="shared" si="37"/>
        <v>TBC</v>
      </c>
      <c r="BN152" s="176"/>
      <c r="BO152" s="164" t="str">
        <f t="shared" si="38"/>
        <v>TBC</v>
      </c>
      <c r="BP152" s="164" t="str">
        <f t="shared" si="39"/>
        <v>TBC</v>
      </c>
      <c r="BQ152" s="164" t="str">
        <f t="shared" si="40"/>
        <v>TBC</v>
      </c>
      <c r="BR152" s="67"/>
      <c r="BS152" s="91"/>
      <c r="BT152" s="9"/>
    </row>
    <row r="153" spans="2:72" ht="30" customHeight="1" x14ac:dyDescent="0.35">
      <c r="B153" s="89">
        <v>142</v>
      </c>
      <c r="C153" s="92"/>
      <c r="D153" s="92"/>
      <c r="E153" s="158"/>
      <c r="F153" s="159" t="str">
        <f t="shared" si="41"/>
        <v/>
      </c>
      <c r="G153" s="62" t="str">
        <f>IF(D153="","",VLOOKUP(D153,'Habitat Matrix'!$B$2:$D$261,2,FALSE))</f>
        <v/>
      </c>
      <c r="H153" s="71" t="str">
        <f>IF(G153="","",VLOOKUP(G153,Functionality!$B$11:$C$16,2,FALSE))</f>
        <v/>
      </c>
      <c r="I153" s="63"/>
      <c r="J153" s="222" t="str">
        <f>IF(I153="","",IF(OR(C153=Functionality!$I$5,'Unit Calculation'!C153=Functionality!$H$5),VLOOKUP(I153,Functionality!$E$20:$F$26,2,FALSE),VLOOKUP(I153,Functionality!$B$20:$C$26,2,FALSE)))</f>
        <v/>
      </c>
      <c r="K153" s="63"/>
      <c r="L153" s="222" t="str">
        <f>IF(K153="","",VLOOKUP(K153,Functionality!$B$30:$C$32,2,FALSE))</f>
        <v/>
      </c>
      <c r="M153" s="63"/>
      <c r="N153" s="71" t="str">
        <f>IF(M153="","",VLOOKUP(M153,Functionality!$B$36:$C$38,2,FALSE))</f>
        <v/>
      </c>
      <c r="O153" s="164" t="str">
        <f>IF(OR(F153="",G153="",I153="",K153="",M153=""),"TBC",IF(OR(C153=Functionality!$H$3,(C153=Functionality!$I$3)),SUM(F153*H153*J153*L153*N153),"-"))</f>
        <v>TBC</v>
      </c>
      <c r="P153" s="164" t="str">
        <f>IF(OR(F153="",G153="",I153="",K153="",M153=""),"TBC",IF(OR(C153=Functionality!$H$4,(C153=Functionality!$I$4)),SUM(F153*H153*J153*L153*N153),"-"))</f>
        <v>TBC</v>
      </c>
      <c r="Q153" s="164" t="str">
        <f>IF(OR(F153="",G153="",I153="",K153="",M153=""),"TBC",IF(OR(C153=Functionality!$H$5,(C153=Functionality!$I$5)),SUM(F153*H153*J153*L153*N153),"-"))</f>
        <v>TBC</v>
      </c>
      <c r="R153" s="67"/>
      <c r="S153" s="158"/>
      <c r="T153" s="159" t="str">
        <f t="shared" si="42"/>
        <v/>
      </c>
      <c r="U153" s="164" t="str">
        <f t="shared" si="34"/>
        <v>TBC</v>
      </c>
      <c r="V153" s="164" t="str">
        <f>IF(O153="TBC","TBC",IF(T153="","TBC",IF(OR(C153=Functionality!$H$3,(C153=Functionality!$I$3)),SUM(T153*H153*J153*L153*N153),"-")))</f>
        <v>TBC</v>
      </c>
      <c r="W153" s="164" t="str">
        <f>IF(O153="TBC","TBC",IF(T153="","TBC",IF(OR(C153=Functionality!$H$3,(C153=Functionality!$I$3)),SUM(U153*H153*J153*L153*N153),"-")))</f>
        <v>TBC</v>
      </c>
      <c r="X153" s="164" t="str">
        <f>IF(P153="TBC","TBC",IF(T153="","TBC",IF(OR(C153=Functionality!$H$4,(C153=Functionality!$I$4)),SUM(T153*H153*J153*L153*N153),"-")))</f>
        <v>TBC</v>
      </c>
      <c r="Y153" s="164" t="str">
        <f>IF(P153="TBC","TBC",IF(T153="","TBC",IF(OR(C153=Functionality!$H$4,(C153=Functionality!$I$4)),SUM(U153*H153*J153*L153*N153),"-")))</f>
        <v>TBC</v>
      </c>
      <c r="Z153" s="164" t="str">
        <f>IF(Q153="TBC","TBC",IF(T153="","TBC",IF(OR(C153=Functionality!$H$5,(C153=Functionality!$I$5)),SUM(T153*H153*J153*L153*N153),"-")))</f>
        <v>TBC</v>
      </c>
      <c r="AA153" s="164" t="str">
        <f>IF(Q153="TBC","TBC",IF(T153="","TBC",IF(OR(C153=Functionality!$H$5,(C153=Functionality!$I$5)),SUM(U153*H153*J153*L153*N153),"-")))</f>
        <v>TBC</v>
      </c>
      <c r="AB153" s="67"/>
      <c r="AC153" s="92"/>
      <c r="AD153" s="92"/>
      <c r="AE153" s="158"/>
      <c r="AF153" s="159" t="str">
        <f t="shared" si="43"/>
        <v/>
      </c>
      <c r="AG153" s="62" t="str">
        <f>IF(AD153="","",VLOOKUP(AD153,'Habitat Matrix'!$B$2:$D$261,2,FALSE))</f>
        <v/>
      </c>
      <c r="AH153" s="71" t="str">
        <f>IF(AG153="","",VLOOKUP(AG153,Functionality!$B$11:$C$16,2,FALSE))</f>
        <v/>
      </c>
      <c r="AI153" s="63"/>
      <c r="AJ153" s="222" t="str">
        <f>IF(AI153="","",IF(OR(C153=Functionality!$I$5,'Unit Calculation'!C153=Functionality!$H$5),VLOOKUP(AI153,Functionality!$E$20:$F$26,2,FALSE),VLOOKUP(AI153,Functionality!$B$20:$C$26,2,FALSE)))</f>
        <v/>
      </c>
      <c r="AK153" s="63"/>
      <c r="AL153" s="222" t="str">
        <f>IF(AK153="","",VLOOKUP(AK153,Functionality!$B$30:$C$32,2,FALSE))</f>
        <v/>
      </c>
      <c r="AM153" s="63"/>
      <c r="AN153" s="222" t="str">
        <f>IF(AM153="","",VLOOKUP(AM153,Functionality!$B$36:$C$38,2,FALSE))</f>
        <v/>
      </c>
      <c r="AO153" s="223" t="str">
        <f>IF(OR(AF153="",AG153="",AI153="",AK153="",AM153=""),"TBC",IF(OR(C153=Functionality!$H$3,(C153=Functionality!$I$3)),SUM(AF153*AH153*AJ153*AL153*AN153),"-"))</f>
        <v>TBC</v>
      </c>
      <c r="AP153" s="223" t="str">
        <f>IF(OR(AF153="",AG153="",AI153="",AK153="",AM153=""),"TBC",IF(OR(C153=Functionality!$H$4,(C153=Functionality!$I$4)),SUM(AF153*AH153*AJ153*AL153*AN153),"-"))</f>
        <v>TBC</v>
      </c>
      <c r="AQ153" s="223" t="str">
        <f>IF(OR(AF153="",AG153="",AI153="",AK153="",AM153=""),"TBC",IF(OR(C153=Functionality!$H$5,(C153=Functionality!$I$5)),SUM(AF153*AH153*AJ153*AL153*AN153),"-"))</f>
        <v>TBC</v>
      </c>
      <c r="AR153" s="63"/>
      <c r="AS153" s="222" t="str">
        <f>IF(AR153="","",VLOOKUP(AR153,Table14[],2,FALSE))</f>
        <v/>
      </c>
      <c r="AT153" s="63"/>
      <c r="AU153" s="222" t="str">
        <f>IF(AT153="","",VLOOKUP(AT153,Table16[],2,FALSE))</f>
        <v/>
      </c>
      <c r="AV153" s="63"/>
      <c r="AW153" s="71" t="str">
        <f>IF('Project Details'!$E$15=Functionality!$C$4,1,IF(AV153="","",VLOOKUP(AV153,Table15[],2,FALSE)))</f>
        <v/>
      </c>
      <c r="AX153" s="164" t="str">
        <f t="shared" si="47"/>
        <v>TBC</v>
      </c>
      <c r="AY153" s="164" t="str">
        <f t="shared" si="48"/>
        <v>TBC</v>
      </c>
      <c r="AZ153" s="164" t="str">
        <f t="shared" si="49"/>
        <v>TBC</v>
      </c>
      <c r="BA153" s="164" t="str">
        <f t="shared" si="44"/>
        <v>TBC</v>
      </c>
      <c r="BB153" s="164" t="str">
        <f t="shared" si="45"/>
        <v>TBC</v>
      </c>
      <c r="BC153" s="164" t="str">
        <f t="shared" si="46"/>
        <v>TBC</v>
      </c>
      <c r="BD153" s="175" t="s">
        <v>88</v>
      </c>
      <c r="BE153" s="175" t="s">
        <v>88</v>
      </c>
      <c r="BF153" s="175" t="s">
        <v>88</v>
      </c>
      <c r="BG153" s="164" t="str">
        <f>IF(OR(AX153="-"),"-",IF($AC153=Functionality!$K$4,AX153,IF($AC153=Functionality!$K$3,BA153,IF(AC153=Functionality!$K$5,BD153,"TBC"))))</f>
        <v>TBC</v>
      </c>
      <c r="BH153" s="164" t="str">
        <f>IF(OR(AY153="-"),"-",IF($AC153=Functionality!$K$4,AY153,IF($AC153=Functionality!$K$3,BB153,IF(AD153=Functionality!$K$5,BE153,"TBC"))))</f>
        <v>TBC</v>
      </c>
      <c r="BI153" s="164" t="str">
        <f>IF(OR(AZ153="-"),"-",IF($AC153=Functionality!$K$4,AZ153,IF($AC153=Functionality!$K$3,BC153,IF(AE153=Functionality!$K$5,BF153,"TBC"))))</f>
        <v>TBC</v>
      </c>
      <c r="BJ153" s="173"/>
      <c r="BK153" s="164" t="str">
        <f t="shared" si="35"/>
        <v>TBC</v>
      </c>
      <c r="BL153" s="164" t="str">
        <f t="shared" si="36"/>
        <v>TBC</v>
      </c>
      <c r="BM153" s="164" t="str">
        <f t="shared" si="37"/>
        <v>TBC</v>
      </c>
      <c r="BN153" s="176"/>
      <c r="BO153" s="164" t="str">
        <f t="shared" si="38"/>
        <v>TBC</v>
      </c>
      <c r="BP153" s="164" t="str">
        <f t="shared" si="39"/>
        <v>TBC</v>
      </c>
      <c r="BQ153" s="164" t="str">
        <f t="shared" si="40"/>
        <v>TBC</v>
      </c>
      <c r="BR153" s="67"/>
      <c r="BS153" s="91"/>
      <c r="BT153" s="9"/>
    </row>
    <row r="154" spans="2:72" ht="30" customHeight="1" x14ac:dyDescent="0.35">
      <c r="B154" s="89">
        <v>143</v>
      </c>
      <c r="C154" s="92"/>
      <c r="D154" s="92"/>
      <c r="E154" s="158"/>
      <c r="F154" s="159" t="str">
        <f t="shared" si="41"/>
        <v/>
      </c>
      <c r="G154" s="62" t="str">
        <f>IF(D154="","",VLOOKUP(D154,'Habitat Matrix'!$B$2:$D$261,2,FALSE))</f>
        <v/>
      </c>
      <c r="H154" s="71" t="str">
        <f>IF(G154="","",VLOOKUP(G154,Functionality!$B$11:$C$16,2,FALSE))</f>
        <v/>
      </c>
      <c r="I154" s="63"/>
      <c r="J154" s="222" t="str">
        <f>IF(I154="","",IF(OR(C154=Functionality!$I$5,'Unit Calculation'!C154=Functionality!$H$5),VLOOKUP(I154,Functionality!$E$20:$F$26,2,FALSE),VLOOKUP(I154,Functionality!$B$20:$C$26,2,FALSE)))</f>
        <v/>
      </c>
      <c r="K154" s="63"/>
      <c r="L154" s="222" t="str">
        <f>IF(K154="","",VLOOKUP(K154,Functionality!$B$30:$C$32,2,FALSE))</f>
        <v/>
      </c>
      <c r="M154" s="63"/>
      <c r="N154" s="71" t="str">
        <f>IF(M154="","",VLOOKUP(M154,Functionality!$B$36:$C$38,2,FALSE))</f>
        <v/>
      </c>
      <c r="O154" s="164" t="str">
        <f>IF(OR(F154="",G154="",I154="",K154="",M154=""),"TBC",IF(OR(C154=Functionality!$H$3,(C154=Functionality!$I$3)),SUM(F154*H154*J154*L154*N154),"-"))</f>
        <v>TBC</v>
      </c>
      <c r="P154" s="164" t="str">
        <f>IF(OR(F154="",G154="",I154="",K154="",M154=""),"TBC",IF(OR(C154=Functionality!$H$4,(C154=Functionality!$I$4)),SUM(F154*H154*J154*L154*N154),"-"))</f>
        <v>TBC</v>
      </c>
      <c r="Q154" s="164" t="str">
        <f>IF(OR(F154="",G154="",I154="",K154="",M154=""),"TBC",IF(OR(C154=Functionality!$H$5,(C154=Functionality!$I$5)),SUM(F154*H154*J154*L154*N154),"-"))</f>
        <v>TBC</v>
      </c>
      <c r="R154" s="67"/>
      <c r="S154" s="158"/>
      <c r="T154" s="159" t="str">
        <f t="shared" si="42"/>
        <v/>
      </c>
      <c r="U154" s="164" t="str">
        <f t="shared" si="34"/>
        <v>TBC</v>
      </c>
      <c r="V154" s="164" t="str">
        <f>IF(O154="TBC","TBC",IF(T154="","TBC",IF(OR(C154=Functionality!$H$3,(C154=Functionality!$I$3)),SUM(T154*H154*J154*L154*N154),"-")))</f>
        <v>TBC</v>
      </c>
      <c r="W154" s="164" t="str">
        <f>IF(O154="TBC","TBC",IF(T154="","TBC",IF(OR(C154=Functionality!$H$3,(C154=Functionality!$I$3)),SUM(U154*H154*J154*L154*N154),"-")))</f>
        <v>TBC</v>
      </c>
      <c r="X154" s="164" t="str">
        <f>IF(P154="TBC","TBC",IF(T154="","TBC",IF(OR(C154=Functionality!$H$4,(C154=Functionality!$I$4)),SUM(T154*H154*J154*L154*N154),"-")))</f>
        <v>TBC</v>
      </c>
      <c r="Y154" s="164" t="str">
        <f>IF(P154="TBC","TBC",IF(T154="","TBC",IF(OR(C154=Functionality!$H$4,(C154=Functionality!$I$4)),SUM(U154*H154*J154*L154*N154),"-")))</f>
        <v>TBC</v>
      </c>
      <c r="Z154" s="164" t="str">
        <f>IF(Q154="TBC","TBC",IF(T154="","TBC",IF(OR(C154=Functionality!$H$5,(C154=Functionality!$I$5)),SUM(T154*H154*J154*L154*N154),"-")))</f>
        <v>TBC</v>
      </c>
      <c r="AA154" s="164" t="str">
        <f>IF(Q154="TBC","TBC",IF(T154="","TBC",IF(OR(C154=Functionality!$H$5,(C154=Functionality!$I$5)),SUM(U154*H154*J154*L154*N154),"-")))</f>
        <v>TBC</v>
      </c>
      <c r="AB154" s="67"/>
      <c r="AC154" s="92"/>
      <c r="AD154" s="92"/>
      <c r="AE154" s="158"/>
      <c r="AF154" s="159" t="str">
        <f t="shared" si="43"/>
        <v/>
      </c>
      <c r="AG154" s="62" t="str">
        <f>IF(AD154="","",VLOOKUP(AD154,'Habitat Matrix'!$B$2:$D$261,2,FALSE))</f>
        <v/>
      </c>
      <c r="AH154" s="71" t="str">
        <f>IF(AG154="","",VLOOKUP(AG154,Functionality!$B$11:$C$16,2,FALSE))</f>
        <v/>
      </c>
      <c r="AI154" s="63"/>
      <c r="AJ154" s="222" t="str">
        <f>IF(AI154="","",IF(OR(C154=Functionality!$I$5,'Unit Calculation'!C154=Functionality!$H$5),VLOOKUP(AI154,Functionality!$E$20:$F$26,2,FALSE),VLOOKUP(AI154,Functionality!$B$20:$C$26,2,FALSE)))</f>
        <v/>
      </c>
      <c r="AK154" s="63"/>
      <c r="AL154" s="222" t="str">
        <f>IF(AK154="","",VLOOKUP(AK154,Functionality!$B$30:$C$32,2,FALSE))</f>
        <v/>
      </c>
      <c r="AM154" s="63"/>
      <c r="AN154" s="222" t="str">
        <f>IF(AM154="","",VLOOKUP(AM154,Functionality!$B$36:$C$38,2,FALSE))</f>
        <v/>
      </c>
      <c r="AO154" s="223" t="str">
        <f>IF(OR(AF154="",AG154="",AI154="",AK154="",AM154=""),"TBC",IF(OR(C154=Functionality!$H$3,(C154=Functionality!$I$3)),SUM(AF154*AH154*AJ154*AL154*AN154),"-"))</f>
        <v>TBC</v>
      </c>
      <c r="AP154" s="223" t="str">
        <f>IF(OR(AF154="",AG154="",AI154="",AK154="",AM154=""),"TBC",IF(OR(C154=Functionality!$H$4,(C154=Functionality!$I$4)),SUM(AF154*AH154*AJ154*AL154*AN154),"-"))</f>
        <v>TBC</v>
      </c>
      <c r="AQ154" s="223" t="str">
        <f>IF(OR(AF154="",AG154="",AI154="",AK154="",AM154=""),"TBC",IF(OR(C154=Functionality!$H$5,(C154=Functionality!$I$5)),SUM(AF154*AH154*AJ154*AL154*AN154),"-"))</f>
        <v>TBC</v>
      </c>
      <c r="AR154" s="63"/>
      <c r="AS154" s="222" t="str">
        <f>IF(AR154="","",VLOOKUP(AR154,Table14[],2,FALSE))</f>
        <v/>
      </c>
      <c r="AT154" s="63"/>
      <c r="AU154" s="222" t="str">
        <f>IF(AT154="","",VLOOKUP(AT154,Table16[],2,FALSE))</f>
        <v/>
      </c>
      <c r="AV154" s="63"/>
      <c r="AW154" s="71" t="str">
        <f>IF('Project Details'!$E$15=Functionality!$C$4,1,IF(AV154="","",VLOOKUP(AV154,Table15[],2,FALSE)))</f>
        <v/>
      </c>
      <c r="AX154" s="164" t="str">
        <f t="shared" si="47"/>
        <v>TBC</v>
      </c>
      <c r="AY154" s="164" t="str">
        <f t="shared" si="48"/>
        <v>TBC</v>
      </c>
      <c r="AZ154" s="164" t="str">
        <f t="shared" si="49"/>
        <v>TBC</v>
      </c>
      <c r="BA154" s="164" t="str">
        <f t="shared" si="44"/>
        <v>TBC</v>
      </c>
      <c r="BB154" s="164" t="str">
        <f t="shared" si="45"/>
        <v>TBC</v>
      </c>
      <c r="BC154" s="164" t="str">
        <f t="shared" si="46"/>
        <v>TBC</v>
      </c>
      <c r="BD154" s="175" t="s">
        <v>88</v>
      </c>
      <c r="BE154" s="175" t="s">
        <v>88</v>
      </c>
      <c r="BF154" s="175" t="s">
        <v>88</v>
      </c>
      <c r="BG154" s="164" t="str">
        <f>IF(OR(AX154="-"),"-",IF($AC154=Functionality!$K$4,AX154,IF($AC154=Functionality!$K$3,BA154,IF(AC154=Functionality!$K$5,BD154,"TBC"))))</f>
        <v>TBC</v>
      </c>
      <c r="BH154" s="164" t="str">
        <f>IF(OR(AY154="-"),"-",IF($AC154=Functionality!$K$4,AY154,IF($AC154=Functionality!$K$3,BB154,IF(AD154=Functionality!$K$5,BE154,"TBC"))))</f>
        <v>TBC</v>
      </c>
      <c r="BI154" s="164" t="str">
        <f>IF(OR(AZ154="-"),"-",IF($AC154=Functionality!$K$4,AZ154,IF($AC154=Functionality!$K$3,BC154,IF(AE154=Functionality!$K$5,BF154,"TBC"))))</f>
        <v>TBC</v>
      </c>
      <c r="BJ154" s="173"/>
      <c r="BK154" s="164" t="str">
        <f t="shared" si="35"/>
        <v>TBC</v>
      </c>
      <c r="BL154" s="164" t="str">
        <f t="shared" si="36"/>
        <v>TBC</v>
      </c>
      <c r="BM154" s="164" t="str">
        <f t="shared" si="37"/>
        <v>TBC</v>
      </c>
      <c r="BN154" s="176"/>
      <c r="BO154" s="164" t="str">
        <f t="shared" si="38"/>
        <v>TBC</v>
      </c>
      <c r="BP154" s="164" t="str">
        <f t="shared" si="39"/>
        <v>TBC</v>
      </c>
      <c r="BQ154" s="164" t="str">
        <f t="shared" si="40"/>
        <v>TBC</v>
      </c>
      <c r="BR154" s="67"/>
      <c r="BS154" s="91"/>
      <c r="BT154" s="9"/>
    </row>
    <row r="155" spans="2:72" ht="30" customHeight="1" x14ac:dyDescent="0.35">
      <c r="B155" s="89">
        <v>144</v>
      </c>
      <c r="C155" s="92"/>
      <c r="D155" s="92"/>
      <c r="E155" s="158"/>
      <c r="F155" s="159" t="str">
        <f t="shared" si="41"/>
        <v/>
      </c>
      <c r="G155" s="62" t="str">
        <f>IF(D155="","",VLOOKUP(D155,'Habitat Matrix'!$B$2:$D$261,2,FALSE))</f>
        <v/>
      </c>
      <c r="H155" s="71" t="str">
        <f>IF(G155="","",VLOOKUP(G155,Functionality!$B$11:$C$16,2,FALSE))</f>
        <v/>
      </c>
      <c r="I155" s="63"/>
      <c r="J155" s="222" t="str">
        <f>IF(I155="","",IF(OR(C155=Functionality!$I$5,'Unit Calculation'!C155=Functionality!$H$5),VLOOKUP(I155,Functionality!$E$20:$F$26,2,FALSE),VLOOKUP(I155,Functionality!$B$20:$C$26,2,FALSE)))</f>
        <v/>
      </c>
      <c r="K155" s="63"/>
      <c r="L155" s="222" t="str">
        <f>IF(K155="","",VLOOKUP(K155,Functionality!$B$30:$C$32,2,FALSE))</f>
        <v/>
      </c>
      <c r="M155" s="63"/>
      <c r="N155" s="71" t="str">
        <f>IF(M155="","",VLOOKUP(M155,Functionality!$B$36:$C$38,2,FALSE))</f>
        <v/>
      </c>
      <c r="O155" s="164" t="str">
        <f>IF(OR(F155="",G155="",I155="",K155="",M155=""),"TBC",IF(OR(C155=Functionality!$H$3,(C155=Functionality!$I$3)),SUM(F155*H155*J155*L155*N155),"-"))</f>
        <v>TBC</v>
      </c>
      <c r="P155" s="164" t="str">
        <f>IF(OR(F155="",G155="",I155="",K155="",M155=""),"TBC",IF(OR(C155=Functionality!$H$4,(C155=Functionality!$I$4)),SUM(F155*H155*J155*L155*N155),"-"))</f>
        <v>TBC</v>
      </c>
      <c r="Q155" s="164" t="str">
        <f>IF(OR(F155="",G155="",I155="",K155="",M155=""),"TBC",IF(OR(C155=Functionality!$H$5,(C155=Functionality!$I$5)),SUM(F155*H155*J155*L155*N155),"-"))</f>
        <v>TBC</v>
      </c>
      <c r="R155" s="67"/>
      <c r="S155" s="158"/>
      <c r="T155" s="159" t="str">
        <f t="shared" si="42"/>
        <v/>
      </c>
      <c r="U155" s="164" t="str">
        <f t="shared" si="34"/>
        <v>TBC</v>
      </c>
      <c r="V155" s="164" t="str">
        <f>IF(O155="TBC","TBC",IF(T155="","TBC",IF(OR(C155=Functionality!$H$3,(C155=Functionality!$I$3)),SUM(T155*H155*J155*L155*N155),"-")))</f>
        <v>TBC</v>
      </c>
      <c r="W155" s="164" t="str">
        <f>IF(O155="TBC","TBC",IF(T155="","TBC",IF(OR(C155=Functionality!$H$3,(C155=Functionality!$I$3)),SUM(U155*H155*J155*L155*N155),"-")))</f>
        <v>TBC</v>
      </c>
      <c r="X155" s="164" t="str">
        <f>IF(P155="TBC","TBC",IF(T155="","TBC",IF(OR(C155=Functionality!$H$4,(C155=Functionality!$I$4)),SUM(T155*H155*J155*L155*N155),"-")))</f>
        <v>TBC</v>
      </c>
      <c r="Y155" s="164" t="str">
        <f>IF(P155="TBC","TBC",IF(T155="","TBC",IF(OR(C155=Functionality!$H$4,(C155=Functionality!$I$4)),SUM(U155*H155*J155*L155*N155),"-")))</f>
        <v>TBC</v>
      </c>
      <c r="Z155" s="164" t="str">
        <f>IF(Q155="TBC","TBC",IF(T155="","TBC",IF(OR(C155=Functionality!$H$5,(C155=Functionality!$I$5)),SUM(T155*H155*J155*L155*N155),"-")))</f>
        <v>TBC</v>
      </c>
      <c r="AA155" s="164" t="str">
        <f>IF(Q155="TBC","TBC",IF(T155="","TBC",IF(OR(C155=Functionality!$H$5,(C155=Functionality!$I$5)),SUM(U155*H155*J155*L155*N155),"-")))</f>
        <v>TBC</v>
      </c>
      <c r="AB155" s="67"/>
      <c r="AC155" s="92"/>
      <c r="AD155" s="92"/>
      <c r="AE155" s="158"/>
      <c r="AF155" s="159" t="str">
        <f t="shared" si="43"/>
        <v/>
      </c>
      <c r="AG155" s="62" t="str">
        <f>IF(AD155="","",VLOOKUP(AD155,'Habitat Matrix'!$B$2:$D$261,2,FALSE))</f>
        <v/>
      </c>
      <c r="AH155" s="71" t="str">
        <f>IF(AG155="","",VLOOKUP(AG155,Functionality!$B$11:$C$16,2,FALSE))</f>
        <v/>
      </c>
      <c r="AI155" s="63"/>
      <c r="AJ155" s="222" t="str">
        <f>IF(AI155="","",IF(OR(C155=Functionality!$I$5,'Unit Calculation'!C155=Functionality!$H$5),VLOOKUP(AI155,Functionality!$E$20:$F$26,2,FALSE),VLOOKUP(AI155,Functionality!$B$20:$C$26,2,FALSE)))</f>
        <v/>
      </c>
      <c r="AK155" s="63"/>
      <c r="AL155" s="222" t="str">
        <f>IF(AK155="","",VLOOKUP(AK155,Functionality!$B$30:$C$32,2,FALSE))</f>
        <v/>
      </c>
      <c r="AM155" s="63"/>
      <c r="AN155" s="222" t="str">
        <f>IF(AM155="","",VLOOKUP(AM155,Functionality!$B$36:$C$38,2,FALSE))</f>
        <v/>
      </c>
      <c r="AO155" s="223" t="str">
        <f>IF(OR(AF155="",AG155="",AI155="",AK155="",AM155=""),"TBC",IF(OR(C155=Functionality!$H$3,(C155=Functionality!$I$3)),SUM(AF155*AH155*AJ155*AL155*AN155),"-"))</f>
        <v>TBC</v>
      </c>
      <c r="AP155" s="223" t="str">
        <f>IF(OR(AF155="",AG155="",AI155="",AK155="",AM155=""),"TBC",IF(OR(C155=Functionality!$H$4,(C155=Functionality!$I$4)),SUM(AF155*AH155*AJ155*AL155*AN155),"-"))</f>
        <v>TBC</v>
      </c>
      <c r="AQ155" s="223" t="str">
        <f>IF(OR(AF155="",AG155="",AI155="",AK155="",AM155=""),"TBC",IF(OR(C155=Functionality!$H$5,(C155=Functionality!$I$5)),SUM(AF155*AH155*AJ155*AL155*AN155),"-"))</f>
        <v>TBC</v>
      </c>
      <c r="AR155" s="63"/>
      <c r="AS155" s="222" t="str">
        <f>IF(AR155="","",VLOOKUP(AR155,Table14[],2,FALSE))</f>
        <v/>
      </c>
      <c r="AT155" s="63"/>
      <c r="AU155" s="222" t="str">
        <f>IF(AT155="","",VLOOKUP(AT155,Table16[],2,FALSE))</f>
        <v/>
      </c>
      <c r="AV155" s="63"/>
      <c r="AW155" s="71" t="str">
        <f>IF('Project Details'!$E$15=Functionality!$C$4,1,IF(AV155="","",VLOOKUP(AV155,Table15[],2,FALSE)))</f>
        <v/>
      </c>
      <c r="AX155" s="164" t="str">
        <f t="shared" si="47"/>
        <v>TBC</v>
      </c>
      <c r="AY155" s="164" t="str">
        <f t="shared" si="48"/>
        <v>TBC</v>
      </c>
      <c r="AZ155" s="164" t="str">
        <f t="shared" si="49"/>
        <v>TBC</v>
      </c>
      <c r="BA155" s="164" t="str">
        <f t="shared" si="44"/>
        <v>TBC</v>
      </c>
      <c r="BB155" s="164" t="str">
        <f t="shared" si="45"/>
        <v>TBC</v>
      </c>
      <c r="BC155" s="164" t="str">
        <f t="shared" si="46"/>
        <v>TBC</v>
      </c>
      <c r="BD155" s="175" t="s">
        <v>88</v>
      </c>
      <c r="BE155" s="175" t="s">
        <v>88</v>
      </c>
      <c r="BF155" s="175" t="s">
        <v>88</v>
      </c>
      <c r="BG155" s="164" t="str">
        <f>IF(OR(AX155="-"),"-",IF($AC155=Functionality!$K$4,AX155,IF($AC155=Functionality!$K$3,BA155,IF(AC155=Functionality!$K$5,BD155,"TBC"))))</f>
        <v>TBC</v>
      </c>
      <c r="BH155" s="164" t="str">
        <f>IF(OR(AY155="-"),"-",IF($AC155=Functionality!$K$4,AY155,IF($AC155=Functionality!$K$3,BB155,IF(AD155=Functionality!$K$5,BE155,"TBC"))))</f>
        <v>TBC</v>
      </c>
      <c r="BI155" s="164" t="str">
        <f>IF(OR(AZ155="-"),"-",IF($AC155=Functionality!$K$4,AZ155,IF($AC155=Functionality!$K$3,BC155,IF(AE155=Functionality!$K$5,BF155,"TBC"))))</f>
        <v>TBC</v>
      </c>
      <c r="BJ155" s="173"/>
      <c r="BK155" s="164" t="str">
        <f t="shared" si="35"/>
        <v>TBC</v>
      </c>
      <c r="BL155" s="164" t="str">
        <f t="shared" si="36"/>
        <v>TBC</v>
      </c>
      <c r="BM155" s="164" t="str">
        <f t="shared" si="37"/>
        <v>TBC</v>
      </c>
      <c r="BN155" s="176"/>
      <c r="BO155" s="164" t="str">
        <f t="shared" si="38"/>
        <v>TBC</v>
      </c>
      <c r="BP155" s="164" t="str">
        <f t="shared" si="39"/>
        <v>TBC</v>
      </c>
      <c r="BQ155" s="164" t="str">
        <f t="shared" si="40"/>
        <v>TBC</v>
      </c>
      <c r="BR155" s="67"/>
      <c r="BS155" s="91"/>
      <c r="BT155" s="9"/>
    </row>
    <row r="156" spans="2:72" ht="30" customHeight="1" x14ac:dyDescent="0.35">
      <c r="B156" s="89">
        <v>145</v>
      </c>
      <c r="C156" s="92"/>
      <c r="D156" s="92"/>
      <c r="E156" s="158"/>
      <c r="F156" s="159" t="str">
        <f t="shared" si="41"/>
        <v/>
      </c>
      <c r="G156" s="62" t="str">
        <f>IF(D156="","",VLOOKUP(D156,'Habitat Matrix'!$B$2:$D$261,2,FALSE))</f>
        <v/>
      </c>
      <c r="H156" s="71" t="str">
        <f>IF(G156="","",VLOOKUP(G156,Functionality!$B$11:$C$16,2,FALSE))</f>
        <v/>
      </c>
      <c r="I156" s="63"/>
      <c r="J156" s="222" t="str">
        <f>IF(I156="","",IF(OR(C156=Functionality!$I$5,'Unit Calculation'!C156=Functionality!$H$5),VLOOKUP(I156,Functionality!$E$20:$F$26,2,FALSE),VLOOKUP(I156,Functionality!$B$20:$C$26,2,FALSE)))</f>
        <v/>
      </c>
      <c r="K156" s="63"/>
      <c r="L156" s="222" t="str">
        <f>IF(K156="","",VLOOKUP(K156,Functionality!$B$30:$C$32,2,FALSE))</f>
        <v/>
      </c>
      <c r="M156" s="63"/>
      <c r="N156" s="71" t="str">
        <f>IF(M156="","",VLOOKUP(M156,Functionality!$B$36:$C$38,2,FALSE))</f>
        <v/>
      </c>
      <c r="O156" s="164" t="str">
        <f>IF(OR(F156="",G156="",I156="",K156="",M156=""),"TBC",IF(OR(C156=Functionality!$H$3,(C156=Functionality!$I$3)),SUM(F156*H156*J156*L156*N156),"-"))</f>
        <v>TBC</v>
      </c>
      <c r="P156" s="164" t="str">
        <f>IF(OR(F156="",G156="",I156="",K156="",M156=""),"TBC",IF(OR(C156=Functionality!$H$4,(C156=Functionality!$I$4)),SUM(F156*H156*J156*L156*N156),"-"))</f>
        <v>TBC</v>
      </c>
      <c r="Q156" s="164" t="str">
        <f>IF(OR(F156="",G156="",I156="",K156="",M156=""),"TBC",IF(OR(C156=Functionality!$H$5,(C156=Functionality!$I$5)),SUM(F156*H156*J156*L156*N156),"-"))</f>
        <v>TBC</v>
      </c>
      <c r="R156" s="67"/>
      <c r="S156" s="158"/>
      <c r="T156" s="159" t="str">
        <f t="shared" si="42"/>
        <v/>
      </c>
      <c r="U156" s="164" t="str">
        <f t="shared" si="34"/>
        <v>TBC</v>
      </c>
      <c r="V156" s="164" t="str">
        <f>IF(O156="TBC","TBC",IF(T156="","TBC",IF(OR(C156=Functionality!$H$3,(C156=Functionality!$I$3)),SUM(T156*H156*J156*L156*N156),"-")))</f>
        <v>TBC</v>
      </c>
      <c r="W156" s="164" t="str">
        <f>IF(O156="TBC","TBC",IF(T156="","TBC",IF(OR(C156=Functionality!$H$3,(C156=Functionality!$I$3)),SUM(U156*H156*J156*L156*N156),"-")))</f>
        <v>TBC</v>
      </c>
      <c r="X156" s="164" t="str">
        <f>IF(P156="TBC","TBC",IF(T156="","TBC",IF(OR(C156=Functionality!$H$4,(C156=Functionality!$I$4)),SUM(T156*H156*J156*L156*N156),"-")))</f>
        <v>TBC</v>
      </c>
      <c r="Y156" s="164" t="str">
        <f>IF(P156="TBC","TBC",IF(T156="","TBC",IF(OR(C156=Functionality!$H$4,(C156=Functionality!$I$4)),SUM(U156*H156*J156*L156*N156),"-")))</f>
        <v>TBC</v>
      </c>
      <c r="Z156" s="164" t="str">
        <f>IF(Q156="TBC","TBC",IF(T156="","TBC",IF(OR(C156=Functionality!$H$5,(C156=Functionality!$I$5)),SUM(T156*H156*J156*L156*N156),"-")))</f>
        <v>TBC</v>
      </c>
      <c r="AA156" s="164" t="str">
        <f>IF(Q156="TBC","TBC",IF(T156="","TBC",IF(OR(C156=Functionality!$H$5,(C156=Functionality!$I$5)),SUM(U156*H156*J156*L156*N156),"-")))</f>
        <v>TBC</v>
      </c>
      <c r="AB156" s="67"/>
      <c r="AC156" s="92"/>
      <c r="AD156" s="92"/>
      <c r="AE156" s="158"/>
      <c r="AF156" s="159" t="str">
        <f t="shared" si="43"/>
        <v/>
      </c>
      <c r="AG156" s="62" t="str">
        <f>IF(AD156="","",VLOOKUP(AD156,'Habitat Matrix'!$B$2:$D$261,2,FALSE))</f>
        <v/>
      </c>
      <c r="AH156" s="71" t="str">
        <f>IF(AG156="","",VLOOKUP(AG156,Functionality!$B$11:$C$16,2,FALSE))</f>
        <v/>
      </c>
      <c r="AI156" s="63"/>
      <c r="AJ156" s="222" t="str">
        <f>IF(AI156="","",IF(OR(C156=Functionality!$I$5,'Unit Calculation'!C156=Functionality!$H$5),VLOOKUP(AI156,Functionality!$E$20:$F$26,2,FALSE),VLOOKUP(AI156,Functionality!$B$20:$C$26,2,FALSE)))</f>
        <v/>
      </c>
      <c r="AK156" s="63"/>
      <c r="AL156" s="222" t="str">
        <f>IF(AK156="","",VLOOKUP(AK156,Functionality!$B$30:$C$32,2,FALSE))</f>
        <v/>
      </c>
      <c r="AM156" s="63"/>
      <c r="AN156" s="222" t="str">
        <f>IF(AM156="","",VLOOKUP(AM156,Functionality!$B$36:$C$38,2,FALSE))</f>
        <v/>
      </c>
      <c r="AO156" s="223" t="str">
        <f>IF(OR(AF156="",AG156="",AI156="",AK156="",AM156=""),"TBC",IF(OR(C156=Functionality!$H$3,(C156=Functionality!$I$3)),SUM(AF156*AH156*AJ156*AL156*AN156),"-"))</f>
        <v>TBC</v>
      </c>
      <c r="AP156" s="223" t="str">
        <f>IF(OR(AF156="",AG156="",AI156="",AK156="",AM156=""),"TBC",IF(OR(C156=Functionality!$H$4,(C156=Functionality!$I$4)),SUM(AF156*AH156*AJ156*AL156*AN156),"-"))</f>
        <v>TBC</v>
      </c>
      <c r="AQ156" s="223" t="str">
        <f>IF(OR(AF156="",AG156="",AI156="",AK156="",AM156=""),"TBC",IF(OR(C156=Functionality!$H$5,(C156=Functionality!$I$5)),SUM(AF156*AH156*AJ156*AL156*AN156),"-"))</f>
        <v>TBC</v>
      </c>
      <c r="AR156" s="63"/>
      <c r="AS156" s="222" t="str">
        <f>IF(AR156="","",VLOOKUP(AR156,Table14[],2,FALSE))</f>
        <v/>
      </c>
      <c r="AT156" s="63"/>
      <c r="AU156" s="222" t="str">
        <f>IF(AT156="","",VLOOKUP(AT156,Table16[],2,FALSE))</f>
        <v/>
      </c>
      <c r="AV156" s="63"/>
      <c r="AW156" s="71" t="str">
        <f>IF('Project Details'!$E$15=Functionality!$C$4,1,IF(AV156="","",VLOOKUP(AV156,Table15[],2,FALSE)))</f>
        <v/>
      </c>
      <c r="AX156" s="164" t="str">
        <f t="shared" si="47"/>
        <v>TBC</v>
      </c>
      <c r="AY156" s="164" t="str">
        <f t="shared" si="48"/>
        <v>TBC</v>
      </c>
      <c r="AZ156" s="164" t="str">
        <f t="shared" si="49"/>
        <v>TBC</v>
      </c>
      <c r="BA156" s="164" t="str">
        <f t="shared" si="44"/>
        <v>TBC</v>
      </c>
      <c r="BB156" s="164" t="str">
        <f t="shared" si="45"/>
        <v>TBC</v>
      </c>
      <c r="BC156" s="164" t="str">
        <f t="shared" si="46"/>
        <v>TBC</v>
      </c>
      <c r="BD156" s="175" t="s">
        <v>88</v>
      </c>
      <c r="BE156" s="175" t="s">
        <v>88</v>
      </c>
      <c r="BF156" s="175" t="s">
        <v>88</v>
      </c>
      <c r="BG156" s="164" t="str">
        <f>IF(OR(AX156="-"),"-",IF($AC156=Functionality!$K$4,AX156,IF($AC156=Functionality!$K$3,BA156,IF(AC156=Functionality!$K$5,BD156,"TBC"))))</f>
        <v>TBC</v>
      </c>
      <c r="BH156" s="164" t="str">
        <f>IF(OR(AY156="-"),"-",IF($AC156=Functionality!$K$4,AY156,IF($AC156=Functionality!$K$3,BB156,IF(AD156=Functionality!$K$5,BE156,"TBC"))))</f>
        <v>TBC</v>
      </c>
      <c r="BI156" s="164" t="str">
        <f>IF(OR(AZ156="-"),"-",IF($AC156=Functionality!$K$4,AZ156,IF($AC156=Functionality!$K$3,BC156,IF(AE156=Functionality!$K$5,BF156,"TBC"))))</f>
        <v>TBC</v>
      </c>
      <c r="BJ156" s="173"/>
      <c r="BK156" s="164" t="str">
        <f t="shared" si="35"/>
        <v>TBC</v>
      </c>
      <c r="BL156" s="164" t="str">
        <f t="shared" si="36"/>
        <v>TBC</v>
      </c>
      <c r="BM156" s="164" t="str">
        <f t="shared" si="37"/>
        <v>TBC</v>
      </c>
      <c r="BN156" s="176"/>
      <c r="BO156" s="164" t="str">
        <f t="shared" si="38"/>
        <v>TBC</v>
      </c>
      <c r="BP156" s="164" t="str">
        <f t="shared" si="39"/>
        <v>TBC</v>
      </c>
      <c r="BQ156" s="164" t="str">
        <f t="shared" si="40"/>
        <v>TBC</v>
      </c>
      <c r="BR156" s="67"/>
      <c r="BS156" s="91"/>
      <c r="BT156" s="9"/>
    </row>
    <row r="157" spans="2:72" ht="30" customHeight="1" x14ac:dyDescent="0.35">
      <c r="B157" s="89">
        <v>146</v>
      </c>
      <c r="C157" s="92"/>
      <c r="D157" s="92"/>
      <c r="E157" s="158"/>
      <c r="F157" s="159" t="str">
        <f t="shared" si="41"/>
        <v/>
      </c>
      <c r="G157" s="62" t="str">
        <f>IF(D157="","",VLOOKUP(D157,'Habitat Matrix'!$B$2:$D$261,2,FALSE))</f>
        <v/>
      </c>
      <c r="H157" s="71" t="str">
        <f>IF(G157="","",VLOOKUP(G157,Functionality!$B$11:$C$16,2,FALSE))</f>
        <v/>
      </c>
      <c r="I157" s="63"/>
      <c r="J157" s="222" t="str">
        <f>IF(I157="","",IF(OR(C157=Functionality!$I$5,'Unit Calculation'!C157=Functionality!$H$5),VLOOKUP(I157,Functionality!$E$20:$F$26,2,FALSE),VLOOKUP(I157,Functionality!$B$20:$C$26,2,FALSE)))</f>
        <v/>
      </c>
      <c r="K157" s="63"/>
      <c r="L157" s="222" t="str">
        <f>IF(K157="","",VLOOKUP(K157,Functionality!$B$30:$C$32,2,FALSE))</f>
        <v/>
      </c>
      <c r="M157" s="63"/>
      <c r="N157" s="71" t="str">
        <f>IF(M157="","",VLOOKUP(M157,Functionality!$B$36:$C$38,2,FALSE))</f>
        <v/>
      </c>
      <c r="O157" s="164" t="str">
        <f>IF(OR(F157="",G157="",I157="",K157="",M157=""),"TBC",IF(OR(C157=Functionality!$H$3,(C157=Functionality!$I$3)),SUM(F157*H157*J157*L157*N157),"-"))</f>
        <v>TBC</v>
      </c>
      <c r="P157" s="164" t="str">
        <f>IF(OR(F157="",G157="",I157="",K157="",M157=""),"TBC",IF(OR(C157=Functionality!$H$4,(C157=Functionality!$I$4)),SUM(F157*H157*J157*L157*N157),"-"))</f>
        <v>TBC</v>
      </c>
      <c r="Q157" s="164" t="str">
        <f>IF(OR(F157="",G157="",I157="",K157="",M157=""),"TBC",IF(OR(C157=Functionality!$H$5,(C157=Functionality!$I$5)),SUM(F157*H157*J157*L157*N157),"-"))</f>
        <v>TBC</v>
      </c>
      <c r="R157" s="67"/>
      <c r="S157" s="158"/>
      <c r="T157" s="159" t="str">
        <f t="shared" si="42"/>
        <v/>
      </c>
      <c r="U157" s="164" t="str">
        <f t="shared" si="34"/>
        <v>TBC</v>
      </c>
      <c r="V157" s="164" t="str">
        <f>IF(O157="TBC","TBC",IF(T157="","TBC",IF(OR(C157=Functionality!$H$3,(C157=Functionality!$I$3)),SUM(T157*H157*J157*L157*N157),"-")))</f>
        <v>TBC</v>
      </c>
      <c r="W157" s="164" t="str">
        <f>IF(O157="TBC","TBC",IF(T157="","TBC",IF(OR(C157=Functionality!$H$3,(C157=Functionality!$I$3)),SUM(U157*H157*J157*L157*N157),"-")))</f>
        <v>TBC</v>
      </c>
      <c r="X157" s="164" t="str">
        <f>IF(P157="TBC","TBC",IF(T157="","TBC",IF(OR(C157=Functionality!$H$4,(C157=Functionality!$I$4)),SUM(T157*H157*J157*L157*N157),"-")))</f>
        <v>TBC</v>
      </c>
      <c r="Y157" s="164" t="str">
        <f>IF(P157="TBC","TBC",IF(T157="","TBC",IF(OR(C157=Functionality!$H$4,(C157=Functionality!$I$4)),SUM(U157*H157*J157*L157*N157),"-")))</f>
        <v>TBC</v>
      </c>
      <c r="Z157" s="164" t="str">
        <f>IF(Q157="TBC","TBC",IF(T157="","TBC",IF(OR(C157=Functionality!$H$5,(C157=Functionality!$I$5)),SUM(T157*H157*J157*L157*N157),"-")))</f>
        <v>TBC</v>
      </c>
      <c r="AA157" s="164" t="str">
        <f>IF(Q157="TBC","TBC",IF(T157="","TBC",IF(OR(C157=Functionality!$H$5,(C157=Functionality!$I$5)),SUM(U157*H157*J157*L157*N157),"-")))</f>
        <v>TBC</v>
      </c>
      <c r="AB157" s="67"/>
      <c r="AC157" s="92"/>
      <c r="AD157" s="92"/>
      <c r="AE157" s="158"/>
      <c r="AF157" s="159" t="str">
        <f t="shared" si="43"/>
        <v/>
      </c>
      <c r="AG157" s="62" t="str">
        <f>IF(AD157="","",VLOOKUP(AD157,'Habitat Matrix'!$B$2:$D$261,2,FALSE))</f>
        <v/>
      </c>
      <c r="AH157" s="71" t="str">
        <f>IF(AG157="","",VLOOKUP(AG157,Functionality!$B$11:$C$16,2,FALSE))</f>
        <v/>
      </c>
      <c r="AI157" s="63"/>
      <c r="AJ157" s="222" t="str">
        <f>IF(AI157="","",IF(OR(C157=Functionality!$I$5,'Unit Calculation'!C157=Functionality!$H$5),VLOOKUP(AI157,Functionality!$E$20:$F$26,2,FALSE),VLOOKUP(AI157,Functionality!$B$20:$C$26,2,FALSE)))</f>
        <v/>
      </c>
      <c r="AK157" s="63"/>
      <c r="AL157" s="222" t="str">
        <f>IF(AK157="","",VLOOKUP(AK157,Functionality!$B$30:$C$32,2,FALSE))</f>
        <v/>
      </c>
      <c r="AM157" s="63"/>
      <c r="AN157" s="222" t="str">
        <f>IF(AM157="","",VLOOKUP(AM157,Functionality!$B$36:$C$38,2,FALSE))</f>
        <v/>
      </c>
      <c r="AO157" s="223" t="str">
        <f>IF(OR(AF157="",AG157="",AI157="",AK157="",AM157=""),"TBC",IF(OR(C157=Functionality!$H$3,(C157=Functionality!$I$3)),SUM(AF157*AH157*AJ157*AL157*AN157),"-"))</f>
        <v>TBC</v>
      </c>
      <c r="AP157" s="223" t="str">
        <f>IF(OR(AF157="",AG157="",AI157="",AK157="",AM157=""),"TBC",IF(OR(C157=Functionality!$H$4,(C157=Functionality!$I$4)),SUM(AF157*AH157*AJ157*AL157*AN157),"-"))</f>
        <v>TBC</v>
      </c>
      <c r="AQ157" s="223" t="str">
        <f>IF(OR(AF157="",AG157="",AI157="",AK157="",AM157=""),"TBC",IF(OR(C157=Functionality!$H$5,(C157=Functionality!$I$5)),SUM(AF157*AH157*AJ157*AL157*AN157),"-"))</f>
        <v>TBC</v>
      </c>
      <c r="AR157" s="63"/>
      <c r="AS157" s="222" t="str">
        <f>IF(AR157="","",VLOOKUP(AR157,Table14[],2,FALSE))</f>
        <v/>
      </c>
      <c r="AT157" s="63"/>
      <c r="AU157" s="222" t="str">
        <f>IF(AT157="","",VLOOKUP(AT157,Table16[],2,FALSE))</f>
        <v/>
      </c>
      <c r="AV157" s="63"/>
      <c r="AW157" s="71" t="str">
        <f>IF('Project Details'!$E$15=Functionality!$C$4,1,IF(AV157="","",VLOOKUP(AV157,Table15[],2,FALSE)))</f>
        <v/>
      </c>
      <c r="AX157" s="164" t="str">
        <f t="shared" si="47"/>
        <v>TBC</v>
      </c>
      <c r="AY157" s="164" t="str">
        <f t="shared" si="48"/>
        <v>TBC</v>
      </c>
      <c r="AZ157" s="164" t="str">
        <f t="shared" si="49"/>
        <v>TBC</v>
      </c>
      <c r="BA157" s="164" t="str">
        <f t="shared" si="44"/>
        <v>TBC</v>
      </c>
      <c r="BB157" s="164" t="str">
        <f t="shared" si="45"/>
        <v>TBC</v>
      </c>
      <c r="BC157" s="164" t="str">
        <f t="shared" si="46"/>
        <v>TBC</v>
      </c>
      <c r="BD157" s="175" t="s">
        <v>88</v>
      </c>
      <c r="BE157" s="175" t="s">
        <v>88</v>
      </c>
      <c r="BF157" s="175" t="s">
        <v>88</v>
      </c>
      <c r="BG157" s="164" t="str">
        <f>IF(OR(AX157="-"),"-",IF($AC157=Functionality!$K$4,AX157,IF($AC157=Functionality!$K$3,BA157,IF(AC157=Functionality!$K$5,BD157,"TBC"))))</f>
        <v>TBC</v>
      </c>
      <c r="BH157" s="164" t="str">
        <f>IF(OR(AY157="-"),"-",IF($AC157=Functionality!$K$4,AY157,IF($AC157=Functionality!$K$3,BB157,IF(AD157=Functionality!$K$5,BE157,"TBC"))))</f>
        <v>TBC</v>
      </c>
      <c r="BI157" s="164" t="str">
        <f>IF(OR(AZ157="-"),"-",IF($AC157=Functionality!$K$4,AZ157,IF($AC157=Functionality!$K$3,BC157,IF(AE157=Functionality!$K$5,BF157,"TBC"))))</f>
        <v>TBC</v>
      </c>
      <c r="BJ157" s="173"/>
      <c r="BK157" s="164" t="str">
        <f t="shared" si="35"/>
        <v>TBC</v>
      </c>
      <c r="BL157" s="164" t="str">
        <f t="shared" si="36"/>
        <v>TBC</v>
      </c>
      <c r="BM157" s="164" t="str">
        <f t="shared" si="37"/>
        <v>TBC</v>
      </c>
      <c r="BN157" s="176"/>
      <c r="BO157" s="164" t="str">
        <f t="shared" si="38"/>
        <v>TBC</v>
      </c>
      <c r="BP157" s="164" t="str">
        <f t="shared" si="39"/>
        <v>TBC</v>
      </c>
      <c r="BQ157" s="164" t="str">
        <f t="shared" si="40"/>
        <v>TBC</v>
      </c>
      <c r="BR157" s="67"/>
      <c r="BS157" s="91"/>
      <c r="BT157" s="9"/>
    </row>
    <row r="158" spans="2:72" ht="30" customHeight="1" x14ac:dyDescent="0.35">
      <c r="B158" s="89">
        <v>147</v>
      </c>
      <c r="C158" s="92"/>
      <c r="D158" s="92"/>
      <c r="E158" s="158"/>
      <c r="F158" s="159" t="str">
        <f t="shared" si="41"/>
        <v/>
      </c>
      <c r="G158" s="62" t="str">
        <f>IF(D158="","",VLOOKUP(D158,'Habitat Matrix'!$B$2:$D$261,2,FALSE))</f>
        <v/>
      </c>
      <c r="H158" s="71" t="str">
        <f>IF(G158="","",VLOOKUP(G158,Functionality!$B$11:$C$16,2,FALSE))</f>
        <v/>
      </c>
      <c r="I158" s="63"/>
      <c r="J158" s="222" t="str">
        <f>IF(I158="","",IF(OR(C158=Functionality!$I$5,'Unit Calculation'!C158=Functionality!$H$5),VLOOKUP(I158,Functionality!$E$20:$F$26,2,FALSE),VLOOKUP(I158,Functionality!$B$20:$C$26,2,FALSE)))</f>
        <v/>
      </c>
      <c r="K158" s="63"/>
      <c r="L158" s="222" t="str">
        <f>IF(K158="","",VLOOKUP(K158,Functionality!$B$30:$C$32,2,FALSE))</f>
        <v/>
      </c>
      <c r="M158" s="63"/>
      <c r="N158" s="71" t="str">
        <f>IF(M158="","",VLOOKUP(M158,Functionality!$B$36:$C$38,2,FALSE))</f>
        <v/>
      </c>
      <c r="O158" s="164" t="str">
        <f>IF(OR(F158="",G158="",I158="",K158="",M158=""),"TBC",IF(OR(C158=Functionality!$H$3,(C158=Functionality!$I$3)),SUM(F158*H158*J158*L158*N158),"-"))</f>
        <v>TBC</v>
      </c>
      <c r="P158" s="164" t="str">
        <f>IF(OR(F158="",G158="",I158="",K158="",M158=""),"TBC",IF(OR(C158=Functionality!$H$4,(C158=Functionality!$I$4)),SUM(F158*H158*J158*L158*N158),"-"))</f>
        <v>TBC</v>
      </c>
      <c r="Q158" s="164" t="str">
        <f>IF(OR(F158="",G158="",I158="",K158="",M158=""),"TBC",IF(OR(C158=Functionality!$H$5,(C158=Functionality!$I$5)),SUM(F158*H158*J158*L158*N158),"-"))</f>
        <v>TBC</v>
      </c>
      <c r="R158" s="67"/>
      <c r="S158" s="158"/>
      <c r="T158" s="159" t="str">
        <f t="shared" si="42"/>
        <v/>
      </c>
      <c r="U158" s="164" t="str">
        <f t="shared" si="34"/>
        <v>TBC</v>
      </c>
      <c r="V158" s="164" t="str">
        <f>IF(O158="TBC","TBC",IF(T158="","TBC",IF(OR(C158=Functionality!$H$3,(C158=Functionality!$I$3)),SUM(T158*H158*J158*L158*N158),"-")))</f>
        <v>TBC</v>
      </c>
      <c r="W158" s="164" t="str">
        <f>IF(O158="TBC","TBC",IF(T158="","TBC",IF(OR(C158=Functionality!$H$3,(C158=Functionality!$I$3)),SUM(U158*H158*J158*L158*N158),"-")))</f>
        <v>TBC</v>
      </c>
      <c r="X158" s="164" t="str">
        <f>IF(P158="TBC","TBC",IF(T158="","TBC",IF(OR(C158=Functionality!$H$4,(C158=Functionality!$I$4)),SUM(T158*H158*J158*L158*N158),"-")))</f>
        <v>TBC</v>
      </c>
      <c r="Y158" s="164" t="str">
        <f>IF(P158="TBC","TBC",IF(T158="","TBC",IF(OR(C158=Functionality!$H$4,(C158=Functionality!$I$4)),SUM(U158*H158*J158*L158*N158),"-")))</f>
        <v>TBC</v>
      </c>
      <c r="Z158" s="164" t="str">
        <f>IF(Q158="TBC","TBC",IF(T158="","TBC",IF(OR(C158=Functionality!$H$5,(C158=Functionality!$I$5)),SUM(T158*H158*J158*L158*N158),"-")))</f>
        <v>TBC</v>
      </c>
      <c r="AA158" s="164" t="str">
        <f>IF(Q158="TBC","TBC",IF(T158="","TBC",IF(OR(C158=Functionality!$H$5,(C158=Functionality!$I$5)),SUM(U158*H158*J158*L158*N158),"-")))</f>
        <v>TBC</v>
      </c>
      <c r="AB158" s="67"/>
      <c r="AC158" s="92"/>
      <c r="AD158" s="92"/>
      <c r="AE158" s="158"/>
      <c r="AF158" s="159" t="str">
        <f t="shared" si="43"/>
        <v/>
      </c>
      <c r="AG158" s="62" t="str">
        <f>IF(AD158="","",VLOOKUP(AD158,'Habitat Matrix'!$B$2:$D$261,2,FALSE))</f>
        <v/>
      </c>
      <c r="AH158" s="71" t="str">
        <f>IF(AG158="","",VLOOKUP(AG158,Functionality!$B$11:$C$16,2,FALSE))</f>
        <v/>
      </c>
      <c r="AI158" s="63"/>
      <c r="AJ158" s="222" t="str">
        <f>IF(AI158="","",IF(OR(C158=Functionality!$I$5,'Unit Calculation'!C158=Functionality!$H$5),VLOOKUP(AI158,Functionality!$E$20:$F$26,2,FALSE),VLOOKUP(AI158,Functionality!$B$20:$C$26,2,FALSE)))</f>
        <v/>
      </c>
      <c r="AK158" s="63"/>
      <c r="AL158" s="222" t="str">
        <f>IF(AK158="","",VLOOKUP(AK158,Functionality!$B$30:$C$32,2,FALSE))</f>
        <v/>
      </c>
      <c r="AM158" s="63"/>
      <c r="AN158" s="222" t="str">
        <f>IF(AM158="","",VLOOKUP(AM158,Functionality!$B$36:$C$38,2,FALSE))</f>
        <v/>
      </c>
      <c r="AO158" s="223" t="str">
        <f>IF(OR(AF158="",AG158="",AI158="",AK158="",AM158=""),"TBC",IF(OR(C158=Functionality!$H$3,(C158=Functionality!$I$3)),SUM(AF158*AH158*AJ158*AL158*AN158),"-"))</f>
        <v>TBC</v>
      </c>
      <c r="AP158" s="223" t="str">
        <f>IF(OR(AF158="",AG158="",AI158="",AK158="",AM158=""),"TBC",IF(OR(C158=Functionality!$H$4,(C158=Functionality!$I$4)),SUM(AF158*AH158*AJ158*AL158*AN158),"-"))</f>
        <v>TBC</v>
      </c>
      <c r="AQ158" s="223" t="str">
        <f>IF(OR(AF158="",AG158="",AI158="",AK158="",AM158=""),"TBC",IF(OR(C158=Functionality!$H$5,(C158=Functionality!$I$5)),SUM(AF158*AH158*AJ158*AL158*AN158),"-"))</f>
        <v>TBC</v>
      </c>
      <c r="AR158" s="63"/>
      <c r="AS158" s="222" t="str">
        <f>IF(AR158="","",VLOOKUP(AR158,Table14[],2,FALSE))</f>
        <v/>
      </c>
      <c r="AT158" s="63"/>
      <c r="AU158" s="222" t="str">
        <f>IF(AT158="","",VLOOKUP(AT158,Table16[],2,FALSE))</f>
        <v/>
      </c>
      <c r="AV158" s="63"/>
      <c r="AW158" s="71" t="str">
        <f>IF('Project Details'!$E$15=Functionality!$C$4,1,IF(AV158="","",VLOOKUP(AV158,Table15[],2,FALSE)))</f>
        <v/>
      </c>
      <c r="AX158" s="164" t="str">
        <f t="shared" si="47"/>
        <v>TBC</v>
      </c>
      <c r="AY158" s="164" t="str">
        <f t="shared" si="48"/>
        <v>TBC</v>
      </c>
      <c r="AZ158" s="164" t="str">
        <f t="shared" si="49"/>
        <v>TBC</v>
      </c>
      <c r="BA158" s="164" t="str">
        <f t="shared" si="44"/>
        <v>TBC</v>
      </c>
      <c r="BB158" s="164" t="str">
        <f t="shared" si="45"/>
        <v>TBC</v>
      </c>
      <c r="BC158" s="164" t="str">
        <f t="shared" si="46"/>
        <v>TBC</v>
      </c>
      <c r="BD158" s="175" t="s">
        <v>88</v>
      </c>
      <c r="BE158" s="175" t="s">
        <v>88</v>
      </c>
      <c r="BF158" s="175" t="s">
        <v>88</v>
      </c>
      <c r="BG158" s="164" t="str">
        <f>IF(OR(AX158="-"),"-",IF($AC158=Functionality!$K$4,AX158,IF($AC158=Functionality!$K$3,BA158,IF(AC158=Functionality!$K$5,BD158,"TBC"))))</f>
        <v>TBC</v>
      </c>
      <c r="BH158" s="164" t="str">
        <f>IF(OR(AY158="-"),"-",IF($AC158=Functionality!$K$4,AY158,IF($AC158=Functionality!$K$3,BB158,IF(AD158=Functionality!$K$5,BE158,"TBC"))))</f>
        <v>TBC</v>
      </c>
      <c r="BI158" s="164" t="str">
        <f>IF(OR(AZ158="-"),"-",IF($AC158=Functionality!$K$4,AZ158,IF($AC158=Functionality!$K$3,BC158,IF(AE158=Functionality!$K$5,BF158,"TBC"))))</f>
        <v>TBC</v>
      </c>
      <c r="BJ158" s="173"/>
      <c r="BK158" s="164" t="str">
        <f t="shared" si="35"/>
        <v>TBC</v>
      </c>
      <c r="BL158" s="164" t="str">
        <f t="shared" si="36"/>
        <v>TBC</v>
      </c>
      <c r="BM158" s="164" t="str">
        <f t="shared" si="37"/>
        <v>TBC</v>
      </c>
      <c r="BN158" s="176"/>
      <c r="BO158" s="164" t="str">
        <f t="shared" si="38"/>
        <v>TBC</v>
      </c>
      <c r="BP158" s="164" t="str">
        <f t="shared" si="39"/>
        <v>TBC</v>
      </c>
      <c r="BQ158" s="164" t="str">
        <f t="shared" si="40"/>
        <v>TBC</v>
      </c>
      <c r="BR158" s="67"/>
      <c r="BS158" s="91"/>
      <c r="BT158" s="9"/>
    </row>
    <row r="159" spans="2:72" ht="30" customHeight="1" x14ac:dyDescent="0.35">
      <c r="B159" s="89">
        <v>148</v>
      </c>
      <c r="C159" s="92"/>
      <c r="D159" s="92"/>
      <c r="E159" s="158"/>
      <c r="F159" s="159" t="str">
        <f t="shared" si="41"/>
        <v/>
      </c>
      <c r="G159" s="62" t="str">
        <f>IF(D159="","",VLOOKUP(D159,'Habitat Matrix'!$B$2:$D$261,2,FALSE))</f>
        <v/>
      </c>
      <c r="H159" s="71" t="str">
        <f>IF(G159="","",VLOOKUP(G159,Functionality!$B$11:$C$16,2,FALSE))</f>
        <v/>
      </c>
      <c r="I159" s="63"/>
      <c r="J159" s="222" t="str">
        <f>IF(I159="","",IF(OR(C159=Functionality!$I$5,'Unit Calculation'!C159=Functionality!$H$5),VLOOKUP(I159,Functionality!$E$20:$F$26,2,FALSE),VLOOKUP(I159,Functionality!$B$20:$C$26,2,FALSE)))</f>
        <v/>
      </c>
      <c r="K159" s="63"/>
      <c r="L159" s="222" t="str">
        <f>IF(K159="","",VLOOKUP(K159,Functionality!$B$30:$C$32,2,FALSE))</f>
        <v/>
      </c>
      <c r="M159" s="63"/>
      <c r="N159" s="71" t="str">
        <f>IF(M159="","",VLOOKUP(M159,Functionality!$B$36:$C$38,2,FALSE))</f>
        <v/>
      </c>
      <c r="O159" s="164" t="str">
        <f>IF(OR(F159="",G159="",I159="",K159="",M159=""),"TBC",IF(OR(C159=Functionality!$H$3,(C159=Functionality!$I$3)),SUM(F159*H159*J159*L159*N159),"-"))</f>
        <v>TBC</v>
      </c>
      <c r="P159" s="164" t="str">
        <f>IF(OR(F159="",G159="",I159="",K159="",M159=""),"TBC",IF(OR(C159=Functionality!$H$4,(C159=Functionality!$I$4)),SUM(F159*H159*J159*L159*N159),"-"))</f>
        <v>TBC</v>
      </c>
      <c r="Q159" s="164" t="str">
        <f>IF(OR(F159="",G159="",I159="",K159="",M159=""),"TBC",IF(OR(C159=Functionality!$H$5,(C159=Functionality!$I$5)),SUM(F159*H159*J159*L159*N159),"-"))</f>
        <v>TBC</v>
      </c>
      <c r="R159" s="67"/>
      <c r="S159" s="158"/>
      <c r="T159" s="159" t="str">
        <f t="shared" si="42"/>
        <v/>
      </c>
      <c r="U159" s="164" t="str">
        <f t="shared" si="34"/>
        <v>TBC</v>
      </c>
      <c r="V159" s="164" t="str">
        <f>IF(O159="TBC","TBC",IF(T159="","TBC",IF(OR(C159=Functionality!$H$3,(C159=Functionality!$I$3)),SUM(T159*H159*J159*L159*N159),"-")))</f>
        <v>TBC</v>
      </c>
      <c r="W159" s="164" t="str">
        <f>IF(O159="TBC","TBC",IF(T159="","TBC",IF(OR(C159=Functionality!$H$3,(C159=Functionality!$I$3)),SUM(U159*H159*J159*L159*N159),"-")))</f>
        <v>TBC</v>
      </c>
      <c r="X159" s="164" t="str">
        <f>IF(P159="TBC","TBC",IF(T159="","TBC",IF(OR(C159=Functionality!$H$4,(C159=Functionality!$I$4)),SUM(T159*H159*J159*L159*N159),"-")))</f>
        <v>TBC</v>
      </c>
      <c r="Y159" s="164" t="str">
        <f>IF(P159="TBC","TBC",IF(T159="","TBC",IF(OR(C159=Functionality!$H$4,(C159=Functionality!$I$4)),SUM(U159*H159*J159*L159*N159),"-")))</f>
        <v>TBC</v>
      </c>
      <c r="Z159" s="164" t="str">
        <f>IF(Q159="TBC","TBC",IF(T159="","TBC",IF(OR(C159=Functionality!$H$5,(C159=Functionality!$I$5)),SUM(T159*H159*J159*L159*N159),"-")))</f>
        <v>TBC</v>
      </c>
      <c r="AA159" s="164" t="str">
        <f>IF(Q159="TBC","TBC",IF(T159="","TBC",IF(OR(C159=Functionality!$H$5,(C159=Functionality!$I$5)),SUM(U159*H159*J159*L159*N159),"-")))</f>
        <v>TBC</v>
      </c>
      <c r="AB159" s="67"/>
      <c r="AC159" s="92"/>
      <c r="AD159" s="92"/>
      <c r="AE159" s="158"/>
      <c r="AF159" s="159" t="str">
        <f t="shared" si="43"/>
        <v/>
      </c>
      <c r="AG159" s="62" t="str">
        <f>IF(AD159="","",VLOOKUP(AD159,'Habitat Matrix'!$B$2:$D$261,2,FALSE))</f>
        <v/>
      </c>
      <c r="AH159" s="71" t="str">
        <f>IF(AG159="","",VLOOKUP(AG159,Functionality!$B$11:$C$16,2,FALSE))</f>
        <v/>
      </c>
      <c r="AI159" s="63"/>
      <c r="AJ159" s="222" t="str">
        <f>IF(AI159="","",IF(OR(C159=Functionality!$I$5,'Unit Calculation'!C159=Functionality!$H$5),VLOOKUP(AI159,Functionality!$E$20:$F$26,2,FALSE),VLOOKUP(AI159,Functionality!$B$20:$C$26,2,FALSE)))</f>
        <v/>
      </c>
      <c r="AK159" s="63"/>
      <c r="AL159" s="222" t="str">
        <f>IF(AK159="","",VLOOKUP(AK159,Functionality!$B$30:$C$32,2,FALSE))</f>
        <v/>
      </c>
      <c r="AM159" s="63"/>
      <c r="AN159" s="222" t="str">
        <f>IF(AM159="","",VLOOKUP(AM159,Functionality!$B$36:$C$38,2,FALSE))</f>
        <v/>
      </c>
      <c r="AO159" s="223" t="str">
        <f>IF(OR(AF159="",AG159="",AI159="",AK159="",AM159=""),"TBC",IF(OR(C159=Functionality!$H$3,(C159=Functionality!$I$3)),SUM(AF159*AH159*AJ159*AL159*AN159),"-"))</f>
        <v>TBC</v>
      </c>
      <c r="AP159" s="223" t="str">
        <f>IF(OR(AF159="",AG159="",AI159="",AK159="",AM159=""),"TBC",IF(OR(C159=Functionality!$H$4,(C159=Functionality!$I$4)),SUM(AF159*AH159*AJ159*AL159*AN159),"-"))</f>
        <v>TBC</v>
      </c>
      <c r="AQ159" s="223" t="str">
        <f>IF(OR(AF159="",AG159="",AI159="",AK159="",AM159=""),"TBC",IF(OR(C159=Functionality!$H$5,(C159=Functionality!$I$5)),SUM(AF159*AH159*AJ159*AL159*AN159),"-"))</f>
        <v>TBC</v>
      </c>
      <c r="AR159" s="63"/>
      <c r="AS159" s="222" t="str">
        <f>IF(AR159="","",VLOOKUP(AR159,Table14[],2,FALSE))</f>
        <v/>
      </c>
      <c r="AT159" s="63"/>
      <c r="AU159" s="222" t="str">
        <f>IF(AT159="","",VLOOKUP(AT159,Table16[],2,FALSE))</f>
        <v/>
      </c>
      <c r="AV159" s="63"/>
      <c r="AW159" s="71" t="str">
        <f>IF('Project Details'!$E$15=Functionality!$C$4,1,IF(AV159="","",VLOOKUP(AV159,Table15[],2,FALSE)))</f>
        <v/>
      </c>
      <c r="AX159" s="164" t="str">
        <f t="shared" si="47"/>
        <v>TBC</v>
      </c>
      <c r="AY159" s="164" t="str">
        <f t="shared" si="48"/>
        <v>TBC</v>
      </c>
      <c r="AZ159" s="164" t="str">
        <f t="shared" si="49"/>
        <v>TBC</v>
      </c>
      <c r="BA159" s="164" t="str">
        <f t="shared" si="44"/>
        <v>TBC</v>
      </c>
      <c r="BB159" s="164" t="str">
        <f t="shared" si="45"/>
        <v>TBC</v>
      </c>
      <c r="BC159" s="164" t="str">
        <f t="shared" si="46"/>
        <v>TBC</v>
      </c>
      <c r="BD159" s="175" t="s">
        <v>88</v>
      </c>
      <c r="BE159" s="175" t="s">
        <v>88</v>
      </c>
      <c r="BF159" s="175" t="s">
        <v>88</v>
      </c>
      <c r="BG159" s="164" t="str">
        <f>IF(OR(AX159="-"),"-",IF($AC159=Functionality!$K$4,AX159,IF($AC159=Functionality!$K$3,BA159,IF(AC159=Functionality!$K$5,BD159,"TBC"))))</f>
        <v>TBC</v>
      </c>
      <c r="BH159" s="164" t="str">
        <f>IF(OR(AY159="-"),"-",IF($AC159=Functionality!$K$4,AY159,IF($AC159=Functionality!$K$3,BB159,IF(AD159=Functionality!$K$5,BE159,"TBC"))))</f>
        <v>TBC</v>
      </c>
      <c r="BI159" s="164" t="str">
        <f>IF(OR(AZ159="-"),"-",IF($AC159=Functionality!$K$4,AZ159,IF($AC159=Functionality!$K$3,BC159,IF(AE159=Functionality!$K$5,BF159,"TBC"))))</f>
        <v>TBC</v>
      </c>
      <c r="BJ159" s="173"/>
      <c r="BK159" s="164" t="str">
        <f t="shared" si="35"/>
        <v>TBC</v>
      </c>
      <c r="BL159" s="164" t="str">
        <f t="shared" si="36"/>
        <v>TBC</v>
      </c>
      <c r="BM159" s="164" t="str">
        <f t="shared" si="37"/>
        <v>TBC</v>
      </c>
      <c r="BN159" s="176"/>
      <c r="BO159" s="164" t="str">
        <f t="shared" si="38"/>
        <v>TBC</v>
      </c>
      <c r="BP159" s="164" t="str">
        <f t="shared" si="39"/>
        <v>TBC</v>
      </c>
      <c r="BQ159" s="164" t="str">
        <f t="shared" si="40"/>
        <v>TBC</v>
      </c>
      <c r="BR159" s="67"/>
      <c r="BS159" s="91"/>
      <c r="BT159" s="9"/>
    </row>
    <row r="160" spans="2:72" ht="30" customHeight="1" x14ac:dyDescent="0.35">
      <c r="B160" s="89">
        <v>149</v>
      </c>
      <c r="C160" s="92"/>
      <c r="D160" s="92"/>
      <c r="E160" s="158"/>
      <c r="F160" s="159" t="str">
        <f t="shared" si="41"/>
        <v/>
      </c>
      <c r="G160" s="62" t="str">
        <f>IF(D160="","",VLOOKUP(D160,'Habitat Matrix'!$B$2:$D$261,2,FALSE))</f>
        <v/>
      </c>
      <c r="H160" s="71" t="str">
        <f>IF(G160="","",VLOOKUP(G160,Functionality!$B$11:$C$16,2,FALSE))</f>
        <v/>
      </c>
      <c r="I160" s="63"/>
      <c r="J160" s="222" t="str">
        <f>IF(I160="","",IF(OR(C160=Functionality!$I$5,'Unit Calculation'!C160=Functionality!$H$5),VLOOKUP(I160,Functionality!$E$20:$F$26,2,FALSE),VLOOKUP(I160,Functionality!$B$20:$C$26,2,FALSE)))</f>
        <v/>
      </c>
      <c r="K160" s="63"/>
      <c r="L160" s="222" t="str">
        <f>IF(K160="","",VLOOKUP(K160,Functionality!$B$30:$C$32,2,FALSE))</f>
        <v/>
      </c>
      <c r="M160" s="63"/>
      <c r="N160" s="71" t="str">
        <f>IF(M160="","",VLOOKUP(M160,Functionality!$B$36:$C$38,2,FALSE))</f>
        <v/>
      </c>
      <c r="O160" s="164" t="str">
        <f>IF(OR(F160="",G160="",I160="",K160="",M160=""),"TBC",IF(OR(C160=Functionality!$H$3,(C160=Functionality!$I$3)),SUM(F160*H160*J160*L160*N160),"-"))</f>
        <v>TBC</v>
      </c>
      <c r="P160" s="164" t="str">
        <f>IF(OR(F160="",G160="",I160="",K160="",M160=""),"TBC",IF(OR(C160=Functionality!$H$4,(C160=Functionality!$I$4)),SUM(F160*H160*J160*L160*N160),"-"))</f>
        <v>TBC</v>
      </c>
      <c r="Q160" s="164" t="str">
        <f>IF(OR(F160="",G160="",I160="",K160="",M160=""),"TBC",IF(OR(C160=Functionality!$H$5,(C160=Functionality!$I$5)),SUM(F160*H160*J160*L160*N160),"-"))</f>
        <v>TBC</v>
      </c>
      <c r="R160" s="67"/>
      <c r="S160" s="158"/>
      <c r="T160" s="159" t="str">
        <f t="shared" si="42"/>
        <v/>
      </c>
      <c r="U160" s="164" t="str">
        <f t="shared" si="34"/>
        <v>TBC</v>
      </c>
      <c r="V160" s="164" t="str">
        <f>IF(O160="TBC","TBC",IF(T160="","TBC",IF(OR(C160=Functionality!$H$3,(C160=Functionality!$I$3)),SUM(T160*H160*J160*L160*N160),"-")))</f>
        <v>TBC</v>
      </c>
      <c r="W160" s="164" t="str">
        <f>IF(O160="TBC","TBC",IF(T160="","TBC",IF(OR(C160=Functionality!$H$3,(C160=Functionality!$I$3)),SUM(U160*H160*J160*L160*N160),"-")))</f>
        <v>TBC</v>
      </c>
      <c r="X160" s="164" t="str">
        <f>IF(P160="TBC","TBC",IF(T160="","TBC",IF(OR(C160=Functionality!$H$4,(C160=Functionality!$I$4)),SUM(T160*H160*J160*L160*N160),"-")))</f>
        <v>TBC</v>
      </c>
      <c r="Y160" s="164" t="str">
        <f>IF(P160="TBC","TBC",IF(T160="","TBC",IF(OR(C160=Functionality!$H$4,(C160=Functionality!$I$4)),SUM(U160*H160*J160*L160*N160),"-")))</f>
        <v>TBC</v>
      </c>
      <c r="Z160" s="164" t="str">
        <f>IF(Q160="TBC","TBC",IF(T160="","TBC",IF(OR(C160=Functionality!$H$5,(C160=Functionality!$I$5)),SUM(T160*H160*J160*L160*N160),"-")))</f>
        <v>TBC</v>
      </c>
      <c r="AA160" s="164" t="str">
        <f>IF(Q160="TBC","TBC",IF(T160="","TBC",IF(OR(C160=Functionality!$H$5,(C160=Functionality!$I$5)),SUM(U160*H160*J160*L160*N160),"-")))</f>
        <v>TBC</v>
      </c>
      <c r="AB160" s="67"/>
      <c r="AC160" s="92"/>
      <c r="AD160" s="92"/>
      <c r="AE160" s="158"/>
      <c r="AF160" s="159" t="str">
        <f t="shared" si="43"/>
        <v/>
      </c>
      <c r="AG160" s="62" t="str">
        <f>IF(AD160="","",VLOOKUP(AD160,'Habitat Matrix'!$B$2:$D$261,2,FALSE))</f>
        <v/>
      </c>
      <c r="AH160" s="71" t="str">
        <f>IF(AG160="","",VLOOKUP(AG160,Functionality!$B$11:$C$16,2,FALSE))</f>
        <v/>
      </c>
      <c r="AI160" s="63"/>
      <c r="AJ160" s="222" t="str">
        <f>IF(AI160="","",IF(OR(C160=Functionality!$I$5,'Unit Calculation'!C160=Functionality!$H$5),VLOOKUP(AI160,Functionality!$E$20:$F$26,2,FALSE),VLOOKUP(AI160,Functionality!$B$20:$C$26,2,FALSE)))</f>
        <v/>
      </c>
      <c r="AK160" s="63"/>
      <c r="AL160" s="222" t="str">
        <f>IF(AK160="","",VLOOKUP(AK160,Functionality!$B$30:$C$32,2,FALSE))</f>
        <v/>
      </c>
      <c r="AM160" s="63"/>
      <c r="AN160" s="222" t="str">
        <f>IF(AM160="","",VLOOKUP(AM160,Functionality!$B$36:$C$38,2,FALSE))</f>
        <v/>
      </c>
      <c r="AO160" s="223" t="str">
        <f>IF(OR(AF160="",AG160="",AI160="",AK160="",AM160=""),"TBC",IF(OR(C160=Functionality!$H$3,(C160=Functionality!$I$3)),SUM(AF160*AH160*AJ160*AL160*AN160),"-"))</f>
        <v>TBC</v>
      </c>
      <c r="AP160" s="223" t="str">
        <f>IF(OR(AF160="",AG160="",AI160="",AK160="",AM160=""),"TBC",IF(OR(C160=Functionality!$H$4,(C160=Functionality!$I$4)),SUM(AF160*AH160*AJ160*AL160*AN160),"-"))</f>
        <v>TBC</v>
      </c>
      <c r="AQ160" s="223" t="str">
        <f>IF(OR(AF160="",AG160="",AI160="",AK160="",AM160=""),"TBC",IF(OR(C160=Functionality!$H$5,(C160=Functionality!$I$5)),SUM(AF160*AH160*AJ160*AL160*AN160),"-"))</f>
        <v>TBC</v>
      </c>
      <c r="AR160" s="63"/>
      <c r="AS160" s="222" t="str">
        <f>IF(AR160="","",VLOOKUP(AR160,Table14[],2,FALSE))</f>
        <v/>
      </c>
      <c r="AT160" s="63"/>
      <c r="AU160" s="222" t="str">
        <f>IF(AT160="","",VLOOKUP(AT160,Table16[],2,FALSE))</f>
        <v/>
      </c>
      <c r="AV160" s="63"/>
      <c r="AW160" s="71" t="str">
        <f>IF('Project Details'!$E$15=Functionality!$C$4,1,IF(AV160="","",VLOOKUP(AV160,Table15[],2,FALSE)))</f>
        <v/>
      </c>
      <c r="AX160" s="164" t="str">
        <f t="shared" si="47"/>
        <v>TBC</v>
      </c>
      <c r="AY160" s="164" t="str">
        <f t="shared" si="48"/>
        <v>TBC</v>
      </c>
      <c r="AZ160" s="164" t="str">
        <f t="shared" si="49"/>
        <v>TBC</v>
      </c>
      <c r="BA160" s="164" t="str">
        <f t="shared" si="44"/>
        <v>TBC</v>
      </c>
      <c r="BB160" s="164" t="str">
        <f t="shared" si="45"/>
        <v>TBC</v>
      </c>
      <c r="BC160" s="164" t="str">
        <f t="shared" si="46"/>
        <v>TBC</v>
      </c>
      <c r="BD160" s="175" t="s">
        <v>88</v>
      </c>
      <c r="BE160" s="175" t="s">
        <v>88</v>
      </c>
      <c r="BF160" s="175" t="s">
        <v>88</v>
      </c>
      <c r="BG160" s="164" t="str">
        <f>IF(OR(AX160="-"),"-",IF($AC160=Functionality!$K$4,AX160,IF($AC160=Functionality!$K$3,BA160,IF(AC160=Functionality!$K$5,BD160,"TBC"))))</f>
        <v>TBC</v>
      </c>
      <c r="BH160" s="164" t="str">
        <f>IF(OR(AY160="-"),"-",IF($AC160=Functionality!$K$4,AY160,IF($AC160=Functionality!$K$3,BB160,IF(AD160=Functionality!$K$5,BE160,"TBC"))))</f>
        <v>TBC</v>
      </c>
      <c r="BI160" s="164" t="str">
        <f>IF(OR(AZ160="-"),"-",IF($AC160=Functionality!$K$4,AZ160,IF($AC160=Functionality!$K$3,BC160,IF(AE160=Functionality!$K$5,BF160,"TBC"))))</f>
        <v>TBC</v>
      </c>
      <c r="BJ160" s="173"/>
      <c r="BK160" s="164" t="str">
        <f t="shared" si="35"/>
        <v>TBC</v>
      </c>
      <c r="BL160" s="164" t="str">
        <f t="shared" si="36"/>
        <v>TBC</v>
      </c>
      <c r="BM160" s="164" t="str">
        <f t="shared" si="37"/>
        <v>TBC</v>
      </c>
      <c r="BN160" s="176"/>
      <c r="BO160" s="164" t="str">
        <f t="shared" si="38"/>
        <v>TBC</v>
      </c>
      <c r="BP160" s="164" t="str">
        <f t="shared" si="39"/>
        <v>TBC</v>
      </c>
      <c r="BQ160" s="164" t="str">
        <f t="shared" si="40"/>
        <v>TBC</v>
      </c>
      <c r="BR160" s="67"/>
      <c r="BS160" s="91"/>
      <c r="BT160" s="9"/>
    </row>
    <row r="161" spans="2:72" ht="30" customHeight="1" x14ac:dyDescent="0.35">
      <c r="B161" s="89">
        <v>150</v>
      </c>
      <c r="C161" s="92"/>
      <c r="D161" s="92"/>
      <c r="E161" s="158"/>
      <c r="F161" s="159" t="str">
        <f t="shared" si="41"/>
        <v/>
      </c>
      <c r="G161" s="62" t="str">
        <f>IF(D161="","",VLOOKUP(D161,'Habitat Matrix'!$B$2:$D$261,2,FALSE))</f>
        <v/>
      </c>
      <c r="H161" s="71" t="str">
        <f>IF(G161="","",VLOOKUP(G161,Functionality!$B$11:$C$16,2,FALSE))</f>
        <v/>
      </c>
      <c r="I161" s="63"/>
      <c r="J161" s="222" t="str">
        <f>IF(I161="","",IF(OR(C161=Functionality!$I$5,'Unit Calculation'!C161=Functionality!$H$5),VLOOKUP(I161,Functionality!$E$20:$F$26,2,FALSE),VLOOKUP(I161,Functionality!$B$20:$C$26,2,FALSE)))</f>
        <v/>
      </c>
      <c r="K161" s="63"/>
      <c r="L161" s="222" t="str">
        <f>IF(K161="","",VLOOKUP(K161,Functionality!$B$30:$C$32,2,FALSE))</f>
        <v/>
      </c>
      <c r="M161" s="63"/>
      <c r="N161" s="71" t="str">
        <f>IF(M161="","",VLOOKUP(M161,Functionality!$B$36:$C$38,2,FALSE))</f>
        <v/>
      </c>
      <c r="O161" s="164" t="str">
        <f>IF(OR(F161="",G161="",I161="",K161="",M161=""),"TBC",IF(OR(C161=Functionality!$H$3,(C161=Functionality!$I$3)),SUM(F161*H161*J161*L161*N161),"-"))</f>
        <v>TBC</v>
      </c>
      <c r="P161" s="164" t="str">
        <f>IF(OR(F161="",G161="",I161="",K161="",M161=""),"TBC",IF(OR(C161=Functionality!$H$4,(C161=Functionality!$I$4)),SUM(F161*H161*J161*L161*N161),"-"))</f>
        <v>TBC</v>
      </c>
      <c r="Q161" s="164" t="str">
        <f>IF(OR(F161="",G161="",I161="",K161="",M161=""),"TBC",IF(OR(C161=Functionality!$H$5,(C161=Functionality!$I$5)),SUM(F161*H161*J161*L161*N161),"-"))</f>
        <v>TBC</v>
      </c>
      <c r="R161" s="67"/>
      <c r="S161" s="158"/>
      <c r="T161" s="159" t="str">
        <f t="shared" si="42"/>
        <v/>
      </c>
      <c r="U161" s="164" t="str">
        <f t="shared" si="34"/>
        <v>TBC</v>
      </c>
      <c r="V161" s="164" t="str">
        <f>IF(O161="TBC","TBC",IF(T161="","TBC",IF(OR(C161=Functionality!$H$3,(C161=Functionality!$I$3)),SUM(T161*H161*J161*L161*N161),"-")))</f>
        <v>TBC</v>
      </c>
      <c r="W161" s="164" t="str">
        <f>IF(O161="TBC","TBC",IF(T161="","TBC",IF(OR(C161=Functionality!$H$3,(C161=Functionality!$I$3)),SUM(U161*H161*J161*L161*N161),"-")))</f>
        <v>TBC</v>
      </c>
      <c r="X161" s="164" t="str">
        <f>IF(P161="TBC","TBC",IF(T161="","TBC",IF(OR(C161=Functionality!$H$4,(C161=Functionality!$I$4)),SUM(T161*H161*J161*L161*N161),"-")))</f>
        <v>TBC</v>
      </c>
      <c r="Y161" s="164" t="str">
        <f>IF(P161="TBC","TBC",IF(T161="","TBC",IF(OR(C161=Functionality!$H$4,(C161=Functionality!$I$4)),SUM(U161*H161*J161*L161*N161),"-")))</f>
        <v>TBC</v>
      </c>
      <c r="Z161" s="164" t="str">
        <f>IF(Q161="TBC","TBC",IF(T161="","TBC",IF(OR(C161=Functionality!$H$5,(C161=Functionality!$I$5)),SUM(T161*H161*J161*L161*N161),"-")))</f>
        <v>TBC</v>
      </c>
      <c r="AA161" s="164" t="str">
        <f>IF(Q161="TBC","TBC",IF(T161="","TBC",IF(OR(C161=Functionality!$H$5,(C161=Functionality!$I$5)),SUM(U161*H161*J161*L161*N161),"-")))</f>
        <v>TBC</v>
      </c>
      <c r="AB161" s="67"/>
      <c r="AC161" s="92"/>
      <c r="AD161" s="92"/>
      <c r="AE161" s="158"/>
      <c r="AF161" s="159" t="str">
        <f t="shared" si="43"/>
        <v/>
      </c>
      <c r="AG161" s="62" t="str">
        <f>IF(AD161="","",VLOOKUP(AD161,'Habitat Matrix'!$B$2:$D$261,2,FALSE))</f>
        <v/>
      </c>
      <c r="AH161" s="71" t="str">
        <f>IF(AG161="","",VLOOKUP(AG161,Functionality!$B$11:$C$16,2,FALSE))</f>
        <v/>
      </c>
      <c r="AI161" s="63"/>
      <c r="AJ161" s="222" t="str">
        <f>IF(AI161="","",IF(OR(C161=Functionality!$I$5,'Unit Calculation'!C161=Functionality!$H$5),VLOOKUP(AI161,Functionality!$E$20:$F$26,2,FALSE),VLOOKUP(AI161,Functionality!$B$20:$C$26,2,FALSE)))</f>
        <v/>
      </c>
      <c r="AK161" s="63"/>
      <c r="AL161" s="222" t="str">
        <f>IF(AK161="","",VLOOKUP(AK161,Functionality!$B$30:$C$32,2,FALSE))</f>
        <v/>
      </c>
      <c r="AM161" s="63"/>
      <c r="AN161" s="222" t="str">
        <f>IF(AM161="","",VLOOKUP(AM161,Functionality!$B$36:$C$38,2,FALSE))</f>
        <v/>
      </c>
      <c r="AO161" s="223" t="str">
        <f>IF(OR(AF161="",AG161="",AI161="",AK161="",AM161=""),"TBC",IF(OR(C161=Functionality!$H$3,(C161=Functionality!$I$3)),SUM(AF161*AH161*AJ161*AL161*AN161),"-"))</f>
        <v>TBC</v>
      </c>
      <c r="AP161" s="223" t="str">
        <f>IF(OR(AF161="",AG161="",AI161="",AK161="",AM161=""),"TBC",IF(OR(C161=Functionality!$H$4,(C161=Functionality!$I$4)),SUM(AF161*AH161*AJ161*AL161*AN161),"-"))</f>
        <v>TBC</v>
      </c>
      <c r="AQ161" s="223" t="str">
        <f>IF(OR(AF161="",AG161="",AI161="",AK161="",AM161=""),"TBC",IF(OR(C161=Functionality!$H$5,(C161=Functionality!$I$5)),SUM(AF161*AH161*AJ161*AL161*AN161),"-"))</f>
        <v>TBC</v>
      </c>
      <c r="AR161" s="63"/>
      <c r="AS161" s="222" t="str">
        <f>IF(AR161="","",VLOOKUP(AR161,Table14[],2,FALSE))</f>
        <v/>
      </c>
      <c r="AT161" s="63"/>
      <c r="AU161" s="222" t="str">
        <f>IF(AT161="","",VLOOKUP(AT161,Table16[],2,FALSE))</f>
        <v/>
      </c>
      <c r="AV161" s="63"/>
      <c r="AW161" s="71" t="str">
        <f>IF('Project Details'!$E$15=Functionality!$C$4,1,IF(AV161="","",VLOOKUP(AV161,Table15[],2,FALSE)))</f>
        <v/>
      </c>
      <c r="AX161" s="164" t="str">
        <f t="shared" si="47"/>
        <v>TBC</v>
      </c>
      <c r="AY161" s="164" t="str">
        <f t="shared" si="48"/>
        <v>TBC</v>
      </c>
      <c r="AZ161" s="164" t="str">
        <f t="shared" si="49"/>
        <v>TBC</v>
      </c>
      <c r="BA161" s="164" t="str">
        <f t="shared" si="44"/>
        <v>TBC</v>
      </c>
      <c r="BB161" s="164" t="str">
        <f t="shared" si="45"/>
        <v>TBC</v>
      </c>
      <c r="BC161" s="164" t="str">
        <f t="shared" si="46"/>
        <v>TBC</v>
      </c>
      <c r="BD161" s="175" t="s">
        <v>88</v>
      </c>
      <c r="BE161" s="175" t="s">
        <v>88</v>
      </c>
      <c r="BF161" s="175" t="s">
        <v>88</v>
      </c>
      <c r="BG161" s="164" t="str">
        <f>IF(OR(AX161="-"),"-",IF($AC161=Functionality!$K$4,AX161,IF($AC161=Functionality!$K$3,BA161,IF(AC161=Functionality!$K$5,BD161,"TBC"))))</f>
        <v>TBC</v>
      </c>
      <c r="BH161" s="164" t="str">
        <f>IF(OR(AY161="-"),"-",IF($AC161=Functionality!$K$4,AY161,IF($AC161=Functionality!$K$3,BB161,IF(AD161=Functionality!$K$5,BE161,"TBC"))))</f>
        <v>TBC</v>
      </c>
      <c r="BI161" s="164" t="str">
        <f>IF(OR(AZ161="-"),"-",IF($AC161=Functionality!$K$4,AZ161,IF($AC161=Functionality!$K$3,BC161,IF(AE161=Functionality!$K$5,BF161,"TBC"))))</f>
        <v>TBC</v>
      </c>
      <c r="BJ161" s="173"/>
      <c r="BK161" s="164" t="str">
        <f t="shared" si="35"/>
        <v>TBC</v>
      </c>
      <c r="BL161" s="164" t="str">
        <f t="shared" si="36"/>
        <v>TBC</v>
      </c>
      <c r="BM161" s="164" t="str">
        <f t="shared" si="37"/>
        <v>TBC</v>
      </c>
      <c r="BN161" s="176"/>
      <c r="BO161" s="164" t="str">
        <f t="shared" si="38"/>
        <v>TBC</v>
      </c>
      <c r="BP161" s="164" t="str">
        <f t="shared" si="39"/>
        <v>TBC</v>
      </c>
      <c r="BQ161" s="164" t="str">
        <f t="shared" si="40"/>
        <v>TBC</v>
      </c>
      <c r="BR161" s="67"/>
      <c r="BS161" s="91"/>
      <c r="BT161" s="9"/>
    </row>
    <row r="162" spans="2:72" ht="30" customHeight="1" x14ac:dyDescent="0.35">
      <c r="B162" s="89">
        <v>151</v>
      </c>
      <c r="C162" s="92"/>
      <c r="D162" s="92"/>
      <c r="E162" s="158"/>
      <c r="F162" s="159" t="str">
        <f t="shared" si="41"/>
        <v/>
      </c>
      <c r="G162" s="62" t="str">
        <f>IF(D162="","",VLOOKUP(D162,'Habitat Matrix'!$B$2:$D$261,2,FALSE))</f>
        <v/>
      </c>
      <c r="H162" s="71" t="str">
        <f>IF(G162="","",VLOOKUP(G162,Functionality!$B$11:$C$16,2,FALSE))</f>
        <v/>
      </c>
      <c r="I162" s="63"/>
      <c r="J162" s="222" t="str">
        <f>IF(I162="","",IF(OR(C162=Functionality!$I$5,'Unit Calculation'!C162=Functionality!$H$5),VLOOKUP(I162,Functionality!$E$20:$F$26,2,FALSE),VLOOKUP(I162,Functionality!$B$20:$C$26,2,FALSE)))</f>
        <v/>
      </c>
      <c r="K162" s="63"/>
      <c r="L162" s="222" t="str">
        <f>IF(K162="","",VLOOKUP(K162,Functionality!$B$30:$C$32,2,FALSE))</f>
        <v/>
      </c>
      <c r="M162" s="63"/>
      <c r="N162" s="71" t="str">
        <f>IF(M162="","",VLOOKUP(M162,Functionality!$B$36:$C$38,2,FALSE))</f>
        <v/>
      </c>
      <c r="O162" s="164" t="str">
        <f>IF(OR(F162="",G162="",I162="",K162="",M162=""),"TBC",IF(OR(C162=Functionality!$H$3,(C162=Functionality!$I$3)),SUM(F162*H162*J162*L162*N162),"-"))</f>
        <v>TBC</v>
      </c>
      <c r="P162" s="164" t="str">
        <f>IF(OR(F162="",G162="",I162="",K162="",M162=""),"TBC",IF(OR(C162=Functionality!$H$4,(C162=Functionality!$I$4)),SUM(F162*H162*J162*L162*N162),"-"))</f>
        <v>TBC</v>
      </c>
      <c r="Q162" s="164" t="str">
        <f>IF(OR(F162="",G162="",I162="",K162="",M162=""),"TBC",IF(OR(C162=Functionality!$H$5,(C162=Functionality!$I$5)),SUM(F162*H162*J162*L162*N162),"-"))</f>
        <v>TBC</v>
      </c>
      <c r="R162" s="67"/>
      <c r="S162" s="158"/>
      <c r="T162" s="159" t="str">
        <f t="shared" si="42"/>
        <v/>
      </c>
      <c r="U162" s="164" t="str">
        <f t="shared" si="34"/>
        <v>TBC</v>
      </c>
      <c r="V162" s="164" t="str">
        <f>IF(O162="TBC","TBC",IF(T162="","TBC",IF(OR(C162=Functionality!$H$3,(C162=Functionality!$I$3)),SUM(T162*H162*J162*L162*N162),"-")))</f>
        <v>TBC</v>
      </c>
      <c r="W162" s="164" t="str">
        <f>IF(O162="TBC","TBC",IF(T162="","TBC",IF(OR(C162=Functionality!$H$3,(C162=Functionality!$I$3)),SUM(U162*H162*J162*L162*N162),"-")))</f>
        <v>TBC</v>
      </c>
      <c r="X162" s="164" t="str">
        <f>IF(P162="TBC","TBC",IF(T162="","TBC",IF(OR(C162=Functionality!$H$4,(C162=Functionality!$I$4)),SUM(T162*H162*J162*L162*N162),"-")))</f>
        <v>TBC</v>
      </c>
      <c r="Y162" s="164" t="str">
        <f>IF(P162="TBC","TBC",IF(T162="","TBC",IF(OR(C162=Functionality!$H$4,(C162=Functionality!$I$4)),SUM(U162*H162*J162*L162*N162),"-")))</f>
        <v>TBC</v>
      </c>
      <c r="Z162" s="164" t="str">
        <f>IF(Q162="TBC","TBC",IF(T162="","TBC",IF(OR(C162=Functionality!$H$5,(C162=Functionality!$I$5)),SUM(T162*H162*J162*L162*N162),"-")))</f>
        <v>TBC</v>
      </c>
      <c r="AA162" s="164" t="str">
        <f>IF(Q162="TBC","TBC",IF(T162="","TBC",IF(OR(C162=Functionality!$H$5,(C162=Functionality!$I$5)),SUM(U162*H162*J162*L162*N162),"-")))</f>
        <v>TBC</v>
      </c>
      <c r="AB162" s="67"/>
      <c r="AC162" s="92"/>
      <c r="AD162" s="92"/>
      <c r="AE162" s="158"/>
      <c r="AF162" s="159" t="str">
        <f t="shared" si="43"/>
        <v/>
      </c>
      <c r="AG162" s="62" t="str">
        <f>IF(AD162="","",VLOOKUP(AD162,'Habitat Matrix'!$B$2:$D$261,2,FALSE))</f>
        <v/>
      </c>
      <c r="AH162" s="71" t="str">
        <f>IF(AG162="","",VLOOKUP(AG162,Functionality!$B$11:$C$16,2,FALSE))</f>
        <v/>
      </c>
      <c r="AI162" s="63"/>
      <c r="AJ162" s="222" t="str">
        <f>IF(AI162="","",IF(OR(C162=Functionality!$I$5,'Unit Calculation'!C162=Functionality!$H$5),VLOOKUP(AI162,Functionality!$E$20:$F$26,2,FALSE),VLOOKUP(AI162,Functionality!$B$20:$C$26,2,FALSE)))</f>
        <v/>
      </c>
      <c r="AK162" s="63"/>
      <c r="AL162" s="222" t="str">
        <f>IF(AK162="","",VLOOKUP(AK162,Functionality!$B$30:$C$32,2,FALSE))</f>
        <v/>
      </c>
      <c r="AM162" s="63"/>
      <c r="AN162" s="222" t="str">
        <f>IF(AM162="","",VLOOKUP(AM162,Functionality!$B$36:$C$38,2,FALSE))</f>
        <v/>
      </c>
      <c r="AO162" s="223" t="str">
        <f>IF(OR(AF162="",AG162="",AI162="",AK162="",AM162=""),"TBC",IF(OR(C162=Functionality!$H$3,(C162=Functionality!$I$3)),SUM(AF162*AH162*AJ162*AL162*AN162),"-"))</f>
        <v>TBC</v>
      </c>
      <c r="AP162" s="223" t="str">
        <f>IF(OR(AF162="",AG162="",AI162="",AK162="",AM162=""),"TBC",IF(OR(C162=Functionality!$H$4,(C162=Functionality!$I$4)),SUM(AF162*AH162*AJ162*AL162*AN162),"-"))</f>
        <v>TBC</v>
      </c>
      <c r="AQ162" s="223" t="str">
        <f>IF(OR(AF162="",AG162="",AI162="",AK162="",AM162=""),"TBC",IF(OR(C162=Functionality!$H$5,(C162=Functionality!$I$5)),SUM(AF162*AH162*AJ162*AL162*AN162),"-"))</f>
        <v>TBC</v>
      </c>
      <c r="AR162" s="63"/>
      <c r="AS162" s="222" t="str">
        <f>IF(AR162="","",VLOOKUP(AR162,Table14[],2,FALSE))</f>
        <v/>
      </c>
      <c r="AT162" s="63"/>
      <c r="AU162" s="222" t="str">
        <f>IF(AT162="","",VLOOKUP(AT162,Table16[],2,FALSE))</f>
        <v/>
      </c>
      <c r="AV162" s="63"/>
      <c r="AW162" s="71" t="str">
        <f>IF('Project Details'!$E$15=Functionality!$C$4,1,IF(AV162="","",VLOOKUP(AV162,Table15[],2,FALSE)))</f>
        <v/>
      </c>
      <c r="AX162" s="164" t="str">
        <f t="shared" si="47"/>
        <v>TBC</v>
      </c>
      <c r="AY162" s="164" t="str">
        <f t="shared" si="48"/>
        <v>TBC</v>
      </c>
      <c r="AZ162" s="164" t="str">
        <f t="shared" si="49"/>
        <v>TBC</v>
      </c>
      <c r="BA162" s="164" t="str">
        <f t="shared" si="44"/>
        <v>TBC</v>
      </c>
      <c r="BB162" s="164" t="str">
        <f t="shared" si="45"/>
        <v>TBC</v>
      </c>
      <c r="BC162" s="164" t="str">
        <f t="shared" si="46"/>
        <v>TBC</v>
      </c>
      <c r="BD162" s="175" t="s">
        <v>88</v>
      </c>
      <c r="BE162" s="175" t="s">
        <v>88</v>
      </c>
      <c r="BF162" s="175" t="s">
        <v>88</v>
      </c>
      <c r="BG162" s="164" t="str">
        <f>IF(OR(AX162="-"),"-",IF($AC162=Functionality!$K$4,AX162,IF($AC162=Functionality!$K$3,BA162,IF(AC162=Functionality!$K$5,BD162,"TBC"))))</f>
        <v>TBC</v>
      </c>
      <c r="BH162" s="164" t="str">
        <f>IF(OR(AY162="-"),"-",IF($AC162=Functionality!$K$4,AY162,IF($AC162=Functionality!$K$3,BB162,IF(AD162=Functionality!$K$5,BE162,"TBC"))))</f>
        <v>TBC</v>
      </c>
      <c r="BI162" s="164" t="str">
        <f>IF(OR(AZ162="-"),"-",IF($AC162=Functionality!$K$4,AZ162,IF($AC162=Functionality!$K$3,BC162,IF(AE162=Functionality!$K$5,BF162,"TBC"))))</f>
        <v>TBC</v>
      </c>
      <c r="BJ162" s="173"/>
      <c r="BK162" s="164" t="str">
        <f t="shared" si="35"/>
        <v>TBC</v>
      </c>
      <c r="BL162" s="164" t="str">
        <f t="shared" si="36"/>
        <v>TBC</v>
      </c>
      <c r="BM162" s="164" t="str">
        <f t="shared" si="37"/>
        <v>TBC</v>
      </c>
      <c r="BN162" s="176"/>
      <c r="BO162" s="164" t="str">
        <f t="shared" si="38"/>
        <v>TBC</v>
      </c>
      <c r="BP162" s="164" t="str">
        <f t="shared" si="39"/>
        <v>TBC</v>
      </c>
      <c r="BQ162" s="164" t="str">
        <f t="shared" si="40"/>
        <v>TBC</v>
      </c>
      <c r="BR162" s="67"/>
      <c r="BS162" s="91"/>
      <c r="BT162" s="9"/>
    </row>
    <row r="163" spans="2:72" ht="30" customHeight="1" x14ac:dyDescent="0.35">
      <c r="B163" s="89">
        <v>152</v>
      </c>
      <c r="C163" s="92"/>
      <c r="D163" s="92"/>
      <c r="E163" s="158"/>
      <c r="F163" s="159" t="str">
        <f t="shared" si="41"/>
        <v/>
      </c>
      <c r="G163" s="62" t="str">
        <f>IF(D163="","",VLOOKUP(D163,'Habitat Matrix'!$B$2:$D$261,2,FALSE))</f>
        <v/>
      </c>
      <c r="H163" s="71" t="str">
        <f>IF(G163="","",VLOOKUP(G163,Functionality!$B$11:$C$16,2,FALSE))</f>
        <v/>
      </c>
      <c r="I163" s="63"/>
      <c r="J163" s="222" t="str">
        <f>IF(I163="","",IF(OR(C163=Functionality!$I$5,'Unit Calculation'!C163=Functionality!$H$5),VLOOKUP(I163,Functionality!$E$20:$F$26,2,FALSE),VLOOKUP(I163,Functionality!$B$20:$C$26,2,FALSE)))</f>
        <v/>
      </c>
      <c r="K163" s="63"/>
      <c r="L163" s="222" t="str">
        <f>IF(K163="","",VLOOKUP(K163,Functionality!$B$30:$C$32,2,FALSE))</f>
        <v/>
      </c>
      <c r="M163" s="63"/>
      <c r="N163" s="71" t="str">
        <f>IF(M163="","",VLOOKUP(M163,Functionality!$B$36:$C$38,2,FALSE))</f>
        <v/>
      </c>
      <c r="O163" s="164" t="str">
        <f>IF(OR(F163="",G163="",I163="",K163="",M163=""),"TBC",IF(OR(C163=Functionality!$H$3,(C163=Functionality!$I$3)),SUM(F163*H163*J163*L163*N163),"-"))</f>
        <v>TBC</v>
      </c>
      <c r="P163" s="164" t="str">
        <f>IF(OR(F163="",G163="",I163="",K163="",M163=""),"TBC",IF(OR(C163=Functionality!$H$4,(C163=Functionality!$I$4)),SUM(F163*H163*J163*L163*N163),"-"))</f>
        <v>TBC</v>
      </c>
      <c r="Q163" s="164" t="str">
        <f>IF(OR(F163="",G163="",I163="",K163="",M163=""),"TBC",IF(OR(C163=Functionality!$H$5,(C163=Functionality!$I$5)),SUM(F163*H163*J163*L163*N163),"-"))</f>
        <v>TBC</v>
      </c>
      <c r="R163" s="67"/>
      <c r="S163" s="158"/>
      <c r="T163" s="159" t="str">
        <f t="shared" si="42"/>
        <v/>
      </c>
      <c r="U163" s="164" t="str">
        <f t="shared" si="34"/>
        <v>TBC</v>
      </c>
      <c r="V163" s="164" t="str">
        <f>IF(O163="TBC","TBC",IF(T163="","TBC",IF(OR(C163=Functionality!$H$3,(C163=Functionality!$I$3)),SUM(T163*H163*J163*L163*N163),"-")))</f>
        <v>TBC</v>
      </c>
      <c r="W163" s="164" t="str">
        <f>IF(O163="TBC","TBC",IF(T163="","TBC",IF(OR(C163=Functionality!$H$3,(C163=Functionality!$I$3)),SUM(U163*H163*J163*L163*N163),"-")))</f>
        <v>TBC</v>
      </c>
      <c r="X163" s="164" t="str">
        <f>IF(P163="TBC","TBC",IF(T163="","TBC",IF(OR(C163=Functionality!$H$4,(C163=Functionality!$I$4)),SUM(T163*H163*J163*L163*N163),"-")))</f>
        <v>TBC</v>
      </c>
      <c r="Y163" s="164" t="str">
        <f>IF(P163="TBC","TBC",IF(T163="","TBC",IF(OR(C163=Functionality!$H$4,(C163=Functionality!$I$4)),SUM(U163*H163*J163*L163*N163),"-")))</f>
        <v>TBC</v>
      </c>
      <c r="Z163" s="164" t="str">
        <f>IF(Q163="TBC","TBC",IF(T163="","TBC",IF(OR(C163=Functionality!$H$5,(C163=Functionality!$I$5)),SUM(T163*H163*J163*L163*N163),"-")))</f>
        <v>TBC</v>
      </c>
      <c r="AA163" s="164" t="str">
        <f>IF(Q163="TBC","TBC",IF(T163="","TBC",IF(OR(C163=Functionality!$H$5,(C163=Functionality!$I$5)),SUM(U163*H163*J163*L163*N163),"-")))</f>
        <v>TBC</v>
      </c>
      <c r="AB163" s="67"/>
      <c r="AC163" s="92"/>
      <c r="AD163" s="92"/>
      <c r="AE163" s="158"/>
      <c r="AF163" s="159" t="str">
        <f t="shared" si="43"/>
        <v/>
      </c>
      <c r="AG163" s="62" t="str">
        <f>IF(AD163="","",VLOOKUP(AD163,'Habitat Matrix'!$B$2:$D$261,2,FALSE))</f>
        <v/>
      </c>
      <c r="AH163" s="71" t="str">
        <f>IF(AG163="","",VLOOKUP(AG163,Functionality!$B$11:$C$16,2,FALSE))</f>
        <v/>
      </c>
      <c r="AI163" s="63"/>
      <c r="AJ163" s="222" t="str">
        <f>IF(AI163="","",IF(OR(C163=Functionality!$I$5,'Unit Calculation'!C163=Functionality!$H$5),VLOOKUP(AI163,Functionality!$E$20:$F$26,2,FALSE),VLOOKUP(AI163,Functionality!$B$20:$C$26,2,FALSE)))</f>
        <v/>
      </c>
      <c r="AK163" s="63"/>
      <c r="AL163" s="222" t="str">
        <f>IF(AK163="","",VLOOKUP(AK163,Functionality!$B$30:$C$32,2,FALSE))</f>
        <v/>
      </c>
      <c r="AM163" s="63"/>
      <c r="AN163" s="222" t="str">
        <f>IF(AM163="","",VLOOKUP(AM163,Functionality!$B$36:$C$38,2,FALSE))</f>
        <v/>
      </c>
      <c r="AO163" s="223" t="str">
        <f>IF(OR(AF163="",AG163="",AI163="",AK163="",AM163=""),"TBC",IF(OR(C163=Functionality!$H$3,(C163=Functionality!$I$3)),SUM(AF163*AH163*AJ163*AL163*AN163),"-"))</f>
        <v>TBC</v>
      </c>
      <c r="AP163" s="223" t="str">
        <f>IF(OR(AF163="",AG163="",AI163="",AK163="",AM163=""),"TBC",IF(OR(C163=Functionality!$H$4,(C163=Functionality!$I$4)),SUM(AF163*AH163*AJ163*AL163*AN163),"-"))</f>
        <v>TBC</v>
      </c>
      <c r="AQ163" s="223" t="str">
        <f>IF(OR(AF163="",AG163="",AI163="",AK163="",AM163=""),"TBC",IF(OR(C163=Functionality!$H$5,(C163=Functionality!$I$5)),SUM(AF163*AH163*AJ163*AL163*AN163),"-"))</f>
        <v>TBC</v>
      </c>
      <c r="AR163" s="63"/>
      <c r="AS163" s="222" t="str">
        <f>IF(AR163="","",VLOOKUP(AR163,Table14[],2,FALSE))</f>
        <v/>
      </c>
      <c r="AT163" s="63"/>
      <c r="AU163" s="222" t="str">
        <f>IF(AT163="","",VLOOKUP(AT163,Table16[],2,FALSE))</f>
        <v/>
      </c>
      <c r="AV163" s="63"/>
      <c r="AW163" s="71" t="str">
        <f>IF('Project Details'!$E$15=Functionality!$C$4,1,IF(AV163="","",VLOOKUP(AV163,Table15[],2,FALSE)))</f>
        <v/>
      </c>
      <c r="AX163" s="164" t="str">
        <f t="shared" si="47"/>
        <v>TBC</v>
      </c>
      <c r="AY163" s="164" t="str">
        <f t="shared" si="48"/>
        <v>TBC</v>
      </c>
      <c r="AZ163" s="164" t="str">
        <f t="shared" si="49"/>
        <v>TBC</v>
      </c>
      <c r="BA163" s="164" t="str">
        <f t="shared" si="44"/>
        <v>TBC</v>
      </c>
      <c r="BB163" s="164" t="str">
        <f t="shared" si="45"/>
        <v>TBC</v>
      </c>
      <c r="BC163" s="164" t="str">
        <f t="shared" si="46"/>
        <v>TBC</v>
      </c>
      <c r="BD163" s="175" t="s">
        <v>88</v>
      </c>
      <c r="BE163" s="175" t="s">
        <v>88</v>
      </c>
      <c r="BF163" s="175" t="s">
        <v>88</v>
      </c>
      <c r="BG163" s="164" t="str">
        <f>IF(OR(AX163="-"),"-",IF($AC163=Functionality!$K$4,AX163,IF($AC163=Functionality!$K$3,BA163,IF(AC163=Functionality!$K$5,BD163,"TBC"))))</f>
        <v>TBC</v>
      </c>
      <c r="BH163" s="164" t="str">
        <f>IF(OR(AY163="-"),"-",IF($AC163=Functionality!$K$4,AY163,IF($AC163=Functionality!$K$3,BB163,IF(AD163=Functionality!$K$5,BE163,"TBC"))))</f>
        <v>TBC</v>
      </c>
      <c r="BI163" s="164" t="str">
        <f>IF(OR(AZ163="-"),"-",IF($AC163=Functionality!$K$4,AZ163,IF($AC163=Functionality!$K$3,BC163,IF(AE163=Functionality!$K$5,BF163,"TBC"))))</f>
        <v>TBC</v>
      </c>
      <c r="BJ163" s="173"/>
      <c r="BK163" s="164" t="str">
        <f t="shared" si="35"/>
        <v>TBC</v>
      </c>
      <c r="BL163" s="164" t="str">
        <f t="shared" si="36"/>
        <v>TBC</v>
      </c>
      <c r="BM163" s="164" t="str">
        <f t="shared" si="37"/>
        <v>TBC</v>
      </c>
      <c r="BN163" s="176"/>
      <c r="BO163" s="164" t="str">
        <f t="shared" si="38"/>
        <v>TBC</v>
      </c>
      <c r="BP163" s="164" t="str">
        <f t="shared" si="39"/>
        <v>TBC</v>
      </c>
      <c r="BQ163" s="164" t="str">
        <f t="shared" si="40"/>
        <v>TBC</v>
      </c>
      <c r="BR163" s="67"/>
      <c r="BS163" s="91"/>
      <c r="BT163" s="9"/>
    </row>
    <row r="164" spans="2:72" ht="30" customHeight="1" x14ac:dyDescent="0.35">
      <c r="B164" s="89">
        <v>153</v>
      </c>
      <c r="C164" s="92"/>
      <c r="D164" s="92"/>
      <c r="E164" s="158"/>
      <c r="F164" s="159" t="str">
        <f t="shared" si="41"/>
        <v/>
      </c>
      <c r="G164" s="62" t="str">
        <f>IF(D164="","",VLOOKUP(D164,'Habitat Matrix'!$B$2:$D$261,2,FALSE))</f>
        <v/>
      </c>
      <c r="H164" s="71" t="str">
        <f>IF(G164="","",VLOOKUP(G164,Functionality!$B$11:$C$16,2,FALSE))</f>
        <v/>
      </c>
      <c r="I164" s="63"/>
      <c r="J164" s="222" t="str">
        <f>IF(I164="","",IF(OR(C164=Functionality!$I$5,'Unit Calculation'!C164=Functionality!$H$5),VLOOKUP(I164,Functionality!$E$20:$F$26,2,FALSE),VLOOKUP(I164,Functionality!$B$20:$C$26,2,FALSE)))</f>
        <v/>
      </c>
      <c r="K164" s="63"/>
      <c r="L164" s="222" t="str">
        <f>IF(K164="","",VLOOKUP(K164,Functionality!$B$30:$C$32,2,FALSE))</f>
        <v/>
      </c>
      <c r="M164" s="63"/>
      <c r="N164" s="71" t="str">
        <f>IF(M164="","",VLOOKUP(M164,Functionality!$B$36:$C$38,2,FALSE))</f>
        <v/>
      </c>
      <c r="O164" s="164" t="str">
        <f>IF(OR(F164="",G164="",I164="",K164="",M164=""),"TBC",IF(OR(C164=Functionality!$H$3,(C164=Functionality!$I$3)),SUM(F164*H164*J164*L164*N164),"-"))</f>
        <v>TBC</v>
      </c>
      <c r="P164" s="164" t="str">
        <f>IF(OR(F164="",G164="",I164="",K164="",M164=""),"TBC",IF(OR(C164=Functionality!$H$4,(C164=Functionality!$I$4)),SUM(F164*H164*J164*L164*N164),"-"))</f>
        <v>TBC</v>
      </c>
      <c r="Q164" s="164" t="str">
        <f>IF(OR(F164="",G164="",I164="",K164="",M164=""),"TBC",IF(OR(C164=Functionality!$H$5,(C164=Functionality!$I$5)),SUM(F164*H164*J164*L164*N164),"-"))</f>
        <v>TBC</v>
      </c>
      <c r="R164" s="67"/>
      <c r="S164" s="158"/>
      <c r="T164" s="159" t="str">
        <f t="shared" si="42"/>
        <v/>
      </c>
      <c r="U164" s="164" t="str">
        <f t="shared" si="34"/>
        <v>TBC</v>
      </c>
      <c r="V164" s="164" t="str">
        <f>IF(O164="TBC","TBC",IF(T164="","TBC",IF(OR(C164=Functionality!$H$3,(C164=Functionality!$I$3)),SUM(T164*H164*J164*L164*N164),"-")))</f>
        <v>TBC</v>
      </c>
      <c r="W164" s="164" t="str">
        <f>IF(O164="TBC","TBC",IF(T164="","TBC",IF(OR(C164=Functionality!$H$3,(C164=Functionality!$I$3)),SUM(U164*H164*J164*L164*N164),"-")))</f>
        <v>TBC</v>
      </c>
      <c r="X164" s="164" t="str">
        <f>IF(P164="TBC","TBC",IF(T164="","TBC",IF(OR(C164=Functionality!$H$4,(C164=Functionality!$I$4)),SUM(T164*H164*J164*L164*N164),"-")))</f>
        <v>TBC</v>
      </c>
      <c r="Y164" s="164" t="str">
        <f>IF(P164="TBC","TBC",IF(T164="","TBC",IF(OR(C164=Functionality!$H$4,(C164=Functionality!$I$4)),SUM(U164*H164*J164*L164*N164),"-")))</f>
        <v>TBC</v>
      </c>
      <c r="Z164" s="164" t="str">
        <f>IF(Q164="TBC","TBC",IF(T164="","TBC",IF(OR(C164=Functionality!$H$5,(C164=Functionality!$I$5)),SUM(T164*H164*J164*L164*N164),"-")))</f>
        <v>TBC</v>
      </c>
      <c r="AA164" s="164" t="str">
        <f>IF(Q164="TBC","TBC",IF(T164="","TBC",IF(OR(C164=Functionality!$H$5,(C164=Functionality!$I$5)),SUM(U164*H164*J164*L164*N164),"-")))</f>
        <v>TBC</v>
      </c>
      <c r="AB164" s="67"/>
      <c r="AC164" s="92"/>
      <c r="AD164" s="92"/>
      <c r="AE164" s="158"/>
      <c r="AF164" s="159" t="str">
        <f t="shared" si="43"/>
        <v/>
      </c>
      <c r="AG164" s="62" t="str">
        <f>IF(AD164="","",VLOOKUP(AD164,'Habitat Matrix'!$B$2:$D$261,2,FALSE))</f>
        <v/>
      </c>
      <c r="AH164" s="71" t="str">
        <f>IF(AG164="","",VLOOKUP(AG164,Functionality!$B$11:$C$16,2,FALSE))</f>
        <v/>
      </c>
      <c r="AI164" s="63"/>
      <c r="AJ164" s="222" t="str">
        <f>IF(AI164="","",IF(OR(C164=Functionality!$I$5,'Unit Calculation'!C164=Functionality!$H$5),VLOOKUP(AI164,Functionality!$E$20:$F$26,2,FALSE),VLOOKUP(AI164,Functionality!$B$20:$C$26,2,FALSE)))</f>
        <v/>
      </c>
      <c r="AK164" s="63"/>
      <c r="AL164" s="222" t="str">
        <f>IF(AK164="","",VLOOKUP(AK164,Functionality!$B$30:$C$32,2,FALSE))</f>
        <v/>
      </c>
      <c r="AM164" s="63"/>
      <c r="AN164" s="222" t="str">
        <f>IF(AM164="","",VLOOKUP(AM164,Functionality!$B$36:$C$38,2,FALSE))</f>
        <v/>
      </c>
      <c r="AO164" s="223" t="str">
        <f>IF(OR(AF164="",AG164="",AI164="",AK164="",AM164=""),"TBC",IF(OR(C164=Functionality!$H$3,(C164=Functionality!$I$3)),SUM(AF164*AH164*AJ164*AL164*AN164),"-"))</f>
        <v>TBC</v>
      </c>
      <c r="AP164" s="223" t="str">
        <f>IF(OR(AF164="",AG164="",AI164="",AK164="",AM164=""),"TBC",IF(OR(C164=Functionality!$H$4,(C164=Functionality!$I$4)),SUM(AF164*AH164*AJ164*AL164*AN164),"-"))</f>
        <v>TBC</v>
      </c>
      <c r="AQ164" s="223" t="str">
        <f>IF(OR(AF164="",AG164="",AI164="",AK164="",AM164=""),"TBC",IF(OR(C164=Functionality!$H$5,(C164=Functionality!$I$5)),SUM(AF164*AH164*AJ164*AL164*AN164),"-"))</f>
        <v>TBC</v>
      </c>
      <c r="AR164" s="63"/>
      <c r="AS164" s="222" t="str">
        <f>IF(AR164="","",VLOOKUP(AR164,Table14[],2,FALSE))</f>
        <v/>
      </c>
      <c r="AT164" s="63"/>
      <c r="AU164" s="222" t="str">
        <f>IF(AT164="","",VLOOKUP(AT164,Table16[],2,FALSE))</f>
        <v/>
      </c>
      <c r="AV164" s="63"/>
      <c r="AW164" s="71" t="str">
        <f>IF('Project Details'!$E$15=Functionality!$C$4,1,IF(AV164="","",VLOOKUP(AV164,Table15[],2,FALSE)))</f>
        <v/>
      </c>
      <c r="AX164" s="164" t="str">
        <f t="shared" si="47"/>
        <v>TBC</v>
      </c>
      <c r="AY164" s="164" t="str">
        <f t="shared" si="48"/>
        <v>TBC</v>
      </c>
      <c r="AZ164" s="164" t="str">
        <f t="shared" si="49"/>
        <v>TBC</v>
      </c>
      <c r="BA164" s="164" t="str">
        <f t="shared" si="44"/>
        <v>TBC</v>
      </c>
      <c r="BB164" s="164" t="str">
        <f t="shared" si="45"/>
        <v>TBC</v>
      </c>
      <c r="BC164" s="164" t="str">
        <f t="shared" si="46"/>
        <v>TBC</v>
      </c>
      <c r="BD164" s="175" t="s">
        <v>88</v>
      </c>
      <c r="BE164" s="175" t="s">
        <v>88</v>
      </c>
      <c r="BF164" s="175" t="s">
        <v>88</v>
      </c>
      <c r="BG164" s="164" t="str">
        <f>IF(OR(AX164="-"),"-",IF($AC164=Functionality!$K$4,AX164,IF($AC164=Functionality!$K$3,BA164,IF(AC164=Functionality!$K$5,BD164,"TBC"))))</f>
        <v>TBC</v>
      </c>
      <c r="BH164" s="164" t="str">
        <f>IF(OR(AY164="-"),"-",IF($AC164=Functionality!$K$4,AY164,IF($AC164=Functionality!$K$3,BB164,IF(AD164=Functionality!$K$5,BE164,"TBC"))))</f>
        <v>TBC</v>
      </c>
      <c r="BI164" s="164" t="str">
        <f>IF(OR(AZ164="-"),"-",IF($AC164=Functionality!$K$4,AZ164,IF($AC164=Functionality!$K$3,BC164,IF(AE164=Functionality!$K$5,BF164,"TBC"))))</f>
        <v>TBC</v>
      </c>
      <c r="BJ164" s="173"/>
      <c r="BK164" s="164" t="str">
        <f t="shared" si="35"/>
        <v>TBC</v>
      </c>
      <c r="BL164" s="164" t="str">
        <f t="shared" si="36"/>
        <v>TBC</v>
      </c>
      <c r="BM164" s="164" t="str">
        <f t="shared" si="37"/>
        <v>TBC</v>
      </c>
      <c r="BN164" s="176"/>
      <c r="BO164" s="164" t="str">
        <f t="shared" si="38"/>
        <v>TBC</v>
      </c>
      <c r="BP164" s="164" t="str">
        <f t="shared" si="39"/>
        <v>TBC</v>
      </c>
      <c r="BQ164" s="164" t="str">
        <f t="shared" si="40"/>
        <v>TBC</v>
      </c>
      <c r="BR164" s="67"/>
      <c r="BS164" s="91"/>
      <c r="BT164" s="9"/>
    </row>
    <row r="165" spans="2:72" ht="30" customHeight="1" x14ac:dyDescent="0.35">
      <c r="B165" s="89">
        <v>154</v>
      </c>
      <c r="C165" s="92"/>
      <c r="D165" s="92"/>
      <c r="E165" s="158"/>
      <c r="F165" s="159" t="str">
        <f t="shared" si="41"/>
        <v/>
      </c>
      <c r="G165" s="62" t="str">
        <f>IF(D165="","",VLOOKUP(D165,'Habitat Matrix'!$B$2:$D$261,2,FALSE))</f>
        <v/>
      </c>
      <c r="H165" s="71" t="str">
        <f>IF(G165="","",VLOOKUP(G165,Functionality!$B$11:$C$16,2,FALSE))</f>
        <v/>
      </c>
      <c r="I165" s="63"/>
      <c r="J165" s="222" t="str">
        <f>IF(I165="","",IF(OR(C165=Functionality!$I$5,'Unit Calculation'!C165=Functionality!$H$5),VLOOKUP(I165,Functionality!$E$20:$F$26,2,FALSE),VLOOKUP(I165,Functionality!$B$20:$C$26,2,FALSE)))</f>
        <v/>
      </c>
      <c r="K165" s="63"/>
      <c r="L165" s="222" t="str">
        <f>IF(K165="","",VLOOKUP(K165,Functionality!$B$30:$C$32,2,FALSE))</f>
        <v/>
      </c>
      <c r="M165" s="63"/>
      <c r="N165" s="71" t="str">
        <f>IF(M165="","",VLOOKUP(M165,Functionality!$B$36:$C$38,2,FALSE))</f>
        <v/>
      </c>
      <c r="O165" s="164" t="str">
        <f>IF(OR(F165="",G165="",I165="",K165="",M165=""),"TBC",IF(OR(C165=Functionality!$H$3,(C165=Functionality!$I$3)),SUM(F165*H165*J165*L165*N165),"-"))</f>
        <v>TBC</v>
      </c>
      <c r="P165" s="164" t="str">
        <f>IF(OR(F165="",G165="",I165="",K165="",M165=""),"TBC",IF(OR(C165=Functionality!$H$4,(C165=Functionality!$I$4)),SUM(F165*H165*J165*L165*N165),"-"))</f>
        <v>TBC</v>
      </c>
      <c r="Q165" s="164" t="str">
        <f>IF(OR(F165="",G165="",I165="",K165="",M165=""),"TBC",IF(OR(C165=Functionality!$H$5,(C165=Functionality!$I$5)),SUM(F165*H165*J165*L165*N165),"-"))</f>
        <v>TBC</v>
      </c>
      <c r="R165" s="67"/>
      <c r="S165" s="158"/>
      <c r="T165" s="159" t="str">
        <f t="shared" si="42"/>
        <v/>
      </c>
      <c r="U165" s="164" t="str">
        <f t="shared" si="34"/>
        <v>TBC</v>
      </c>
      <c r="V165" s="164" t="str">
        <f>IF(O165="TBC","TBC",IF(T165="","TBC",IF(OR(C165=Functionality!$H$3,(C165=Functionality!$I$3)),SUM(T165*H165*J165*L165*N165),"-")))</f>
        <v>TBC</v>
      </c>
      <c r="W165" s="164" t="str">
        <f>IF(O165="TBC","TBC",IF(T165="","TBC",IF(OR(C165=Functionality!$H$3,(C165=Functionality!$I$3)),SUM(U165*H165*J165*L165*N165),"-")))</f>
        <v>TBC</v>
      </c>
      <c r="X165" s="164" t="str">
        <f>IF(P165="TBC","TBC",IF(T165="","TBC",IF(OR(C165=Functionality!$H$4,(C165=Functionality!$I$4)),SUM(T165*H165*J165*L165*N165),"-")))</f>
        <v>TBC</v>
      </c>
      <c r="Y165" s="164" t="str">
        <f>IF(P165="TBC","TBC",IF(T165="","TBC",IF(OR(C165=Functionality!$H$4,(C165=Functionality!$I$4)),SUM(U165*H165*J165*L165*N165),"-")))</f>
        <v>TBC</v>
      </c>
      <c r="Z165" s="164" t="str">
        <f>IF(Q165="TBC","TBC",IF(T165="","TBC",IF(OR(C165=Functionality!$H$5,(C165=Functionality!$I$5)),SUM(T165*H165*J165*L165*N165),"-")))</f>
        <v>TBC</v>
      </c>
      <c r="AA165" s="164" t="str">
        <f>IF(Q165="TBC","TBC",IF(T165="","TBC",IF(OR(C165=Functionality!$H$5,(C165=Functionality!$I$5)),SUM(U165*H165*J165*L165*N165),"-")))</f>
        <v>TBC</v>
      </c>
      <c r="AB165" s="67"/>
      <c r="AC165" s="92"/>
      <c r="AD165" s="92"/>
      <c r="AE165" s="158"/>
      <c r="AF165" s="159" t="str">
        <f t="shared" si="43"/>
        <v/>
      </c>
      <c r="AG165" s="62" t="str">
        <f>IF(AD165="","",VLOOKUP(AD165,'Habitat Matrix'!$B$2:$D$261,2,FALSE))</f>
        <v/>
      </c>
      <c r="AH165" s="71" t="str">
        <f>IF(AG165="","",VLOOKUP(AG165,Functionality!$B$11:$C$16,2,FALSE))</f>
        <v/>
      </c>
      <c r="AI165" s="63"/>
      <c r="AJ165" s="222" t="str">
        <f>IF(AI165="","",IF(OR(C165=Functionality!$I$5,'Unit Calculation'!C165=Functionality!$H$5),VLOOKUP(AI165,Functionality!$E$20:$F$26,2,FALSE),VLOOKUP(AI165,Functionality!$B$20:$C$26,2,FALSE)))</f>
        <v/>
      </c>
      <c r="AK165" s="63"/>
      <c r="AL165" s="222" t="str">
        <f>IF(AK165="","",VLOOKUP(AK165,Functionality!$B$30:$C$32,2,FALSE))</f>
        <v/>
      </c>
      <c r="AM165" s="63"/>
      <c r="AN165" s="222" t="str">
        <f>IF(AM165="","",VLOOKUP(AM165,Functionality!$B$36:$C$38,2,FALSE))</f>
        <v/>
      </c>
      <c r="AO165" s="223" t="str">
        <f>IF(OR(AF165="",AG165="",AI165="",AK165="",AM165=""),"TBC",IF(OR(C165=Functionality!$H$3,(C165=Functionality!$I$3)),SUM(AF165*AH165*AJ165*AL165*AN165),"-"))</f>
        <v>TBC</v>
      </c>
      <c r="AP165" s="223" t="str">
        <f>IF(OR(AF165="",AG165="",AI165="",AK165="",AM165=""),"TBC",IF(OR(C165=Functionality!$H$4,(C165=Functionality!$I$4)),SUM(AF165*AH165*AJ165*AL165*AN165),"-"))</f>
        <v>TBC</v>
      </c>
      <c r="AQ165" s="223" t="str">
        <f>IF(OR(AF165="",AG165="",AI165="",AK165="",AM165=""),"TBC",IF(OR(C165=Functionality!$H$5,(C165=Functionality!$I$5)),SUM(AF165*AH165*AJ165*AL165*AN165),"-"))</f>
        <v>TBC</v>
      </c>
      <c r="AR165" s="63"/>
      <c r="AS165" s="222" t="str">
        <f>IF(AR165="","",VLOOKUP(AR165,Table14[],2,FALSE))</f>
        <v/>
      </c>
      <c r="AT165" s="63"/>
      <c r="AU165" s="222" t="str">
        <f>IF(AT165="","",VLOOKUP(AT165,Table16[],2,FALSE))</f>
        <v/>
      </c>
      <c r="AV165" s="63"/>
      <c r="AW165" s="71" t="str">
        <f>IF('Project Details'!$E$15=Functionality!$C$4,1,IF(AV165="","",VLOOKUP(AV165,Table15[],2,FALSE)))</f>
        <v/>
      </c>
      <c r="AX165" s="164" t="str">
        <f t="shared" si="47"/>
        <v>TBC</v>
      </c>
      <c r="AY165" s="164" t="str">
        <f t="shared" si="48"/>
        <v>TBC</v>
      </c>
      <c r="AZ165" s="164" t="str">
        <f t="shared" si="49"/>
        <v>TBC</v>
      </c>
      <c r="BA165" s="164" t="str">
        <f t="shared" si="44"/>
        <v>TBC</v>
      </c>
      <c r="BB165" s="164" t="str">
        <f t="shared" si="45"/>
        <v>TBC</v>
      </c>
      <c r="BC165" s="164" t="str">
        <f t="shared" si="46"/>
        <v>TBC</v>
      </c>
      <c r="BD165" s="175" t="s">
        <v>88</v>
      </c>
      <c r="BE165" s="175" t="s">
        <v>88</v>
      </c>
      <c r="BF165" s="175" t="s">
        <v>88</v>
      </c>
      <c r="BG165" s="164" t="str">
        <f>IF(OR(AX165="-"),"-",IF($AC165=Functionality!$K$4,AX165,IF($AC165=Functionality!$K$3,BA165,IF(AC165=Functionality!$K$5,BD165,"TBC"))))</f>
        <v>TBC</v>
      </c>
      <c r="BH165" s="164" t="str">
        <f>IF(OR(AY165="-"),"-",IF($AC165=Functionality!$K$4,AY165,IF($AC165=Functionality!$K$3,BB165,IF(AD165=Functionality!$K$5,BE165,"TBC"))))</f>
        <v>TBC</v>
      </c>
      <c r="BI165" s="164" t="str">
        <f>IF(OR(AZ165="-"),"-",IF($AC165=Functionality!$K$4,AZ165,IF($AC165=Functionality!$K$3,BC165,IF(AE165=Functionality!$K$5,BF165,"TBC"))))</f>
        <v>TBC</v>
      </c>
      <c r="BJ165" s="173"/>
      <c r="BK165" s="164" t="str">
        <f t="shared" si="35"/>
        <v>TBC</v>
      </c>
      <c r="BL165" s="164" t="str">
        <f t="shared" si="36"/>
        <v>TBC</v>
      </c>
      <c r="BM165" s="164" t="str">
        <f t="shared" si="37"/>
        <v>TBC</v>
      </c>
      <c r="BN165" s="176"/>
      <c r="BO165" s="164" t="str">
        <f t="shared" si="38"/>
        <v>TBC</v>
      </c>
      <c r="BP165" s="164" t="str">
        <f t="shared" si="39"/>
        <v>TBC</v>
      </c>
      <c r="BQ165" s="164" t="str">
        <f t="shared" si="40"/>
        <v>TBC</v>
      </c>
      <c r="BR165" s="67"/>
      <c r="BS165" s="91"/>
      <c r="BT165" s="9"/>
    </row>
    <row r="166" spans="2:72" ht="30" customHeight="1" x14ac:dyDescent="0.35">
      <c r="B166" s="89">
        <v>155</v>
      </c>
      <c r="C166" s="92"/>
      <c r="D166" s="92"/>
      <c r="E166" s="158"/>
      <c r="F166" s="159" t="str">
        <f t="shared" si="41"/>
        <v/>
      </c>
      <c r="G166" s="62" t="str">
        <f>IF(D166="","",VLOOKUP(D166,'Habitat Matrix'!$B$2:$D$261,2,FALSE))</f>
        <v/>
      </c>
      <c r="H166" s="71" t="str">
        <f>IF(G166="","",VLOOKUP(G166,Functionality!$B$11:$C$16,2,FALSE))</f>
        <v/>
      </c>
      <c r="I166" s="63"/>
      <c r="J166" s="222" t="str">
        <f>IF(I166="","",IF(OR(C166=Functionality!$I$5,'Unit Calculation'!C166=Functionality!$H$5),VLOOKUP(I166,Functionality!$E$20:$F$26,2,FALSE),VLOOKUP(I166,Functionality!$B$20:$C$26,2,FALSE)))</f>
        <v/>
      </c>
      <c r="K166" s="63"/>
      <c r="L166" s="222" t="str">
        <f>IF(K166="","",VLOOKUP(K166,Functionality!$B$30:$C$32,2,FALSE))</f>
        <v/>
      </c>
      <c r="M166" s="63"/>
      <c r="N166" s="71" t="str">
        <f>IF(M166="","",VLOOKUP(M166,Functionality!$B$36:$C$38,2,FALSE))</f>
        <v/>
      </c>
      <c r="O166" s="164" t="str">
        <f>IF(OR(F166="",G166="",I166="",K166="",M166=""),"TBC",IF(OR(C166=Functionality!$H$3,(C166=Functionality!$I$3)),SUM(F166*H166*J166*L166*N166),"-"))</f>
        <v>TBC</v>
      </c>
      <c r="P166" s="164" t="str">
        <f>IF(OR(F166="",G166="",I166="",K166="",M166=""),"TBC",IF(OR(C166=Functionality!$H$4,(C166=Functionality!$I$4)),SUM(F166*H166*J166*L166*N166),"-"))</f>
        <v>TBC</v>
      </c>
      <c r="Q166" s="164" t="str">
        <f>IF(OR(F166="",G166="",I166="",K166="",M166=""),"TBC",IF(OR(C166=Functionality!$H$5,(C166=Functionality!$I$5)),SUM(F166*H166*J166*L166*N166),"-"))</f>
        <v>TBC</v>
      </c>
      <c r="R166" s="67"/>
      <c r="S166" s="158"/>
      <c r="T166" s="159" t="str">
        <f t="shared" si="42"/>
        <v/>
      </c>
      <c r="U166" s="164" t="str">
        <f t="shared" si="34"/>
        <v>TBC</v>
      </c>
      <c r="V166" s="164" t="str">
        <f>IF(O166="TBC","TBC",IF(T166="","TBC",IF(OR(C166=Functionality!$H$3,(C166=Functionality!$I$3)),SUM(T166*H166*J166*L166*N166),"-")))</f>
        <v>TBC</v>
      </c>
      <c r="W166" s="164" t="str">
        <f>IF(O166="TBC","TBC",IF(T166="","TBC",IF(OR(C166=Functionality!$H$3,(C166=Functionality!$I$3)),SUM(U166*H166*J166*L166*N166),"-")))</f>
        <v>TBC</v>
      </c>
      <c r="X166" s="164" t="str">
        <f>IF(P166="TBC","TBC",IF(T166="","TBC",IF(OR(C166=Functionality!$H$4,(C166=Functionality!$I$4)),SUM(T166*H166*J166*L166*N166),"-")))</f>
        <v>TBC</v>
      </c>
      <c r="Y166" s="164" t="str">
        <f>IF(P166="TBC","TBC",IF(T166="","TBC",IF(OR(C166=Functionality!$H$4,(C166=Functionality!$I$4)),SUM(U166*H166*J166*L166*N166),"-")))</f>
        <v>TBC</v>
      </c>
      <c r="Z166" s="164" t="str">
        <f>IF(Q166="TBC","TBC",IF(T166="","TBC",IF(OR(C166=Functionality!$H$5,(C166=Functionality!$I$5)),SUM(T166*H166*J166*L166*N166),"-")))</f>
        <v>TBC</v>
      </c>
      <c r="AA166" s="164" t="str">
        <f>IF(Q166="TBC","TBC",IF(T166="","TBC",IF(OR(C166=Functionality!$H$5,(C166=Functionality!$I$5)),SUM(U166*H166*J166*L166*N166),"-")))</f>
        <v>TBC</v>
      </c>
      <c r="AB166" s="67"/>
      <c r="AC166" s="92"/>
      <c r="AD166" s="92"/>
      <c r="AE166" s="158"/>
      <c r="AF166" s="159" t="str">
        <f t="shared" si="43"/>
        <v/>
      </c>
      <c r="AG166" s="62" t="str">
        <f>IF(AD166="","",VLOOKUP(AD166,'Habitat Matrix'!$B$2:$D$261,2,FALSE))</f>
        <v/>
      </c>
      <c r="AH166" s="71" t="str">
        <f>IF(AG166="","",VLOOKUP(AG166,Functionality!$B$11:$C$16,2,FALSE))</f>
        <v/>
      </c>
      <c r="AI166" s="63"/>
      <c r="AJ166" s="222" t="str">
        <f>IF(AI166="","",IF(OR(C166=Functionality!$I$5,'Unit Calculation'!C166=Functionality!$H$5),VLOOKUP(AI166,Functionality!$E$20:$F$26,2,FALSE),VLOOKUP(AI166,Functionality!$B$20:$C$26,2,FALSE)))</f>
        <v/>
      </c>
      <c r="AK166" s="63"/>
      <c r="AL166" s="222" t="str">
        <f>IF(AK166="","",VLOOKUP(AK166,Functionality!$B$30:$C$32,2,FALSE))</f>
        <v/>
      </c>
      <c r="AM166" s="63"/>
      <c r="AN166" s="222" t="str">
        <f>IF(AM166="","",VLOOKUP(AM166,Functionality!$B$36:$C$38,2,FALSE))</f>
        <v/>
      </c>
      <c r="AO166" s="223" t="str">
        <f>IF(OR(AF166="",AG166="",AI166="",AK166="",AM166=""),"TBC",IF(OR(C166=Functionality!$H$3,(C166=Functionality!$I$3)),SUM(AF166*AH166*AJ166*AL166*AN166),"-"))</f>
        <v>TBC</v>
      </c>
      <c r="AP166" s="223" t="str">
        <f>IF(OR(AF166="",AG166="",AI166="",AK166="",AM166=""),"TBC",IF(OR(C166=Functionality!$H$4,(C166=Functionality!$I$4)),SUM(AF166*AH166*AJ166*AL166*AN166),"-"))</f>
        <v>TBC</v>
      </c>
      <c r="AQ166" s="223" t="str">
        <f>IF(OR(AF166="",AG166="",AI166="",AK166="",AM166=""),"TBC",IF(OR(C166=Functionality!$H$5,(C166=Functionality!$I$5)),SUM(AF166*AH166*AJ166*AL166*AN166),"-"))</f>
        <v>TBC</v>
      </c>
      <c r="AR166" s="63"/>
      <c r="AS166" s="222" t="str">
        <f>IF(AR166="","",VLOOKUP(AR166,Table14[],2,FALSE))</f>
        <v/>
      </c>
      <c r="AT166" s="63"/>
      <c r="AU166" s="222" t="str">
        <f>IF(AT166="","",VLOOKUP(AT166,Table16[],2,FALSE))</f>
        <v/>
      </c>
      <c r="AV166" s="63"/>
      <c r="AW166" s="71" t="str">
        <f>IF('Project Details'!$E$15=Functionality!$C$4,1,IF(AV166="","",VLOOKUP(AV166,Table15[],2,FALSE)))</f>
        <v/>
      </c>
      <c r="AX166" s="164" t="str">
        <f t="shared" si="47"/>
        <v>TBC</v>
      </c>
      <c r="AY166" s="164" t="str">
        <f t="shared" si="48"/>
        <v>TBC</v>
      </c>
      <c r="AZ166" s="164" t="str">
        <f t="shared" si="49"/>
        <v>TBC</v>
      </c>
      <c r="BA166" s="164" t="str">
        <f t="shared" si="44"/>
        <v>TBC</v>
      </c>
      <c r="BB166" s="164" t="str">
        <f t="shared" si="45"/>
        <v>TBC</v>
      </c>
      <c r="BC166" s="164" t="str">
        <f t="shared" si="46"/>
        <v>TBC</v>
      </c>
      <c r="BD166" s="175" t="s">
        <v>88</v>
      </c>
      <c r="BE166" s="175" t="s">
        <v>88</v>
      </c>
      <c r="BF166" s="175" t="s">
        <v>88</v>
      </c>
      <c r="BG166" s="164" t="str">
        <f>IF(OR(AX166="-"),"-",IF($AC166=Functionality!$K$4,AX166,IF($AC166=Functionality!$K$3,BA166,IF(AC166=Functionality!$K$5,BD166,"TBC"))))</f>
        <v>TBC</v>
      </c>
      <c r="BH166" s="164" t="str">
        <f>IF(OR(AY166="-"),"-",IF($AC166=Functionality!$K$4,AY166,IF($AC166=Functionality!$K$3,BB166,IF(AD166=Functionality!$K$5,BE166,"TBC"))))</f>
        <v>TBC</v>
      </c>
      <c r="BI166" s="164" t="str">
        <f>IF(OR(AZ166="-"),"-",IF($AC166=Functionality!$K$4,AZ166,IF($AC166=Functionality!$K$3,BC166,IF(AE166=Functionality!$K$5,BF166,"TBC"))))</f>
        <v>TBC</v>
      </c>
      <c r="BJ166" s="173"/>
      <c r="BK166" s="164" t="str">
        <f t="shared" si="35"/>
        <v>TBC</v>
      </c>
      <c r="BL166" s="164" t="str">
        <f t="shared" si="36"/>
        <v>TBC</v>
      </c>
      <c r="BM166" s="164" t="str">
        <f t="shared" si="37"/>
        <v>TBC</v>
      </c>
      <c r="BN166" s="176"/>
      <c r="BO166" s="164" t="str">
        <f t="shared" si="38"/>
        <v>TBC</v>
      </c>
      <c r="BP166" s="164" t="str">
        <f t="shared" si="39"/>
        <v>TBC</v>
      </c>
      <c r="BQ166" s="164" t="str">
        <f t="shared" si="40"/>
        <v>TBC</v>
      </c>
      <c r="BR166" s="67"/>
      <c r="BS166" s="91"/>
      <c r="BT166" s="9"/>
    </row>
    <row r="167" spans="2:72" ht="30" customHeight="1" x14ac:dyDescent="0.35">
      <c r="B167" s="89">
        <v>156</v>
      </c>
      <c r="C167" s="92"/>
      <c r="D167" s="92"/>
      <c r="E167" s="158"/>
      <c r="F167" s="159" t="str">
        <f t="shared" si="41"/>
        <v/>
      </c>
      <c r="G167" s="62" t="str">
        <f>IF(D167="","",VLOOKUP(D167,'Habitat Matrix'!$B$2:$D$261,2,FALSE))</f>
        <v/>
      </c>
      <c r="H167" s="71" t="str">
        <f>IF(G167="","",VLOOKUP(G167,Functionality!$B$11:$C$16,2,FALSE))</f>
        <v/>
      </c>
      <c r="I167" s="63"/>
      <c r="J167" s="222" t="str">
        <f>IF(I167="","",IF(OR(C167=Functionality!$I$5,'Unit Calculation'!C167=Functionality!$H$5),VLOOKUP(I167,Functionality!$E$20:$F$26,2,FALSE),VLOOKUP(I167,Functionality!$B$20:$C$26,2,FALSE)))</f>
        <v/>
      </c>
      <c r="K167" s="63"/>
      <c r="L167" s="222" t="str">
        <f>IF(K167="","",VLOOKUP(K167,Functionality!$B$30:$C$32,2,FALSE))</f>
        <v/>
      </c>
      <c r="M167" s="63"/>
      <c r="N167" s="71" t="str">
        <f>IF(M167="","",VLOOKUP(M167,Functionality!$B$36:$C$38,2,FALSE))</f>
        <v/>
      </c>
      <c r="O167" s="164" t="str">
        <f>IF(OR(F167="",G167="",I167="",K167="",M167=""),"TBC",IF(OR(C167=Functionality!$H$3,(C167=Functionality!$I$3)),SUM(F167*H167*J167*L167*N167),"-"))</f>
        <v>TBC</v>
      </c>
      <c r="P167" s="164" t="str">
        <f>IF(OR(F167="",G167="",I167="",K167="",M167=""),"TBC",IF(OR(C167=Functionality!$H$4,(C167=Functionality!$I$4)),SUM(F167*H167*J167*L167*N167),"-"))</f>
        <v>TBC</v>
      </c>
      <c r="Q167" s="164" t="str">
        <f>IF(OR(F167="",G167="",I167="",K167="",M167=""),"TBC",IF(OR(C167=Functionality!$H$5,(C167=Functionality!$I$5)),SUM(F167*H167*J167*L167*N167),"-"))</f>
        <v>TBC</v>
      </c>
      <c r="R167" s="67"/>
      <c r="S167" s="158"/>
      <c r="T167" s="159" t="str">
        <f t="shared" si="42"/>
        <v/>
      </c>
      <c r="U167" s="164" t="str">
        <f t="shared" si="34"/>
        <v>TBC</v>
      </c>
      <c r="V167" s="164" t="str">
        <f>IF(O167="TBC","TBC",IF(T167="","TBC",IF(OR(C167=Functionality!$H$3,(C167=Functionality!$I$3)),SUM(T167*H167*J167*L167*N167),"-")))</f>
        <v>TBC</v>
      </c>
      <c r="W167" s="164" t="str">
        <f>IF(O167="TBC","TBC",IF(T167="","TBC",IF(OR(C167=Functionality!$H$3,(C167=Functionality!$I$3)),SUM(U167*H167*J167*L167*N167),"-")))</f>
        <v>TBC</v>
      </c>
      <c r="X167" s="164" t="str">
        <f>IF(P167="TBC","TBC",IF(T167="","TBC",IF(OR(C167=Functionality!$H$4,(C167=Functionality!$I$4)),SUM(T167*H167*J167*L167*N167),"-")))</f>
        <v>TBC</v>
      </c>
      <c r="Y167" s="164" t="str">
        <f>IF(P167="TBC","TBC",IF(T167="","TBC",IF(OR(C167=Functionality!$H$4,(C167=Functionality!$I$4)),SUM(U167*H167*J167*L167*N167),"-")))</f>
        <v>TBC</v>
      </c>
      <c r="Z167" s="164" t="str">
        <f>IF(Q167="TBC","TBC",IF(T167="","TBC",IF(OR(C167=Functionality!$H$5,(C167=Functionality!$I$5)),SUM(T167*H167*J167*L167*N167),"-")))</f>
        <v>TBC</v>
      </c>
      <c r="AA167" s="164" t="str">
        <f>IF(Q167="TBC","TBC",IF(T167="","TBC",IF(OR(C167=Functionality!$H$5,(C167=Functionality!$I$5)),SUM(U167*H167*J167*L167*N167),"-")))</f>
        <v>TBC</v>
      </c>
      <c r="AB167" s="67"/>
      <c r="AC167" s="92"/>
      <c r="AD167" s="92"/>
      <c r="AE167" s="158"/>
      <c r="AF167" s="159" t="str">
        <f t="shared" si="43"/>
        <v/>
      </c>
      <c r="AG167" s="62" t="str">
        <f>IF(AD167="","",VLOOKUP(AD167,'Habitat Matrix'!$B$2:$D$261,2,FALSE))</f>
        <v/>
      </c>
      <c r="AH167" s="71" t="str">
        <f>IF(AG167="","",VLOOKUP(AG167,Functionality!$B$11:$C$16,2,FALSE))</f>
        <v/>
      </c>
      <c r="AI167" s="63"/>
      <c r="AJ167" s="222" t="str">
        <f>IF(AI167="","",IF(OR(C167=Functionality!$I$5,'Unit Calculation'!C167=Functionality!$H$5),VLOOKUP(AI167,Functionality!$E$20:$F$26,2,FALSE),VLOOKUP(AI167,Functionality!$B$20:$C$26,2,FALSE)))</f>
        <v/>
      </c>
      <c r="AK167" s="63"/>
      <c r="AL167" s="222" t="str">
        <f>IF(AK167="","",VLOOKUP(AK167,Functionality!$B$30:$C$32,2,FALSE))</f>
        <v/>
      </c>
      <c r="AM167" s="63"/>
      <c r="AN167" s="222" t="str">
        <f>IF(AM167="","",VLOOKUP(AM167,Functionality!$B$36:$C$38,2,FALSE))</f>
        <v/>
      </c>
      <c r="AO167" s="223" t="str">
        <f>IF(OR(AF167="",AG167="",AI167="",AK167="",AM167=""),"TBC",IF(OR(C167=Functionality!$H$3,(C167=Functionality!$I$3)),SUM(AF167*AH167*AJ167*AL167*AN167),"-"))</f>
        <v>TBC</v>
      </c>
      <c r="AP167" s="223" t="str">
        <f>IF(OR(AF167="",AG167="",AI167="",AK167="",AM167=""),"TBC",IF(OR(C167=Functionality!$H$4,(C167=Functionality!$I$4)),SUM(AF167*AH167*AJ167*AL167*AN167),"-"))</f>
        <v>TBC</v>
      </c>
      <c r="AQ167" s="223" t="str">
        <f>IF(OR(AF167="",AG167="",AI167="",AK167="",AM167=""),"TBC",IF(OR(C167=Functionality!$H$5,(C167=Functionality!$I$5)),SUM(AF167*AH167*AJ167*AL167*AN167),"-"))</f>
        <v>TBC</v>
      </c>
      <c r="AR167" s="63"/>
      <c r="AS167" s="222" t="str">
        <f>IF(AR167="","",VLOOKUP(AR167,Table14[],2,FALSE))</f>
        <v/>
      </c>
      <c r="AT167" s="63"/>
      <c r="AU167" s="222" t="str">
        <f>IF(AT167="","",VLOOKUP(AT167,Table16[],2,FALSE))</f>
        <v/>
      </c>
      <c r="AV167" s="63"/>
      <c r="AW167" s="71" t="str">
        <f>IF('Project Details'!$E$15=Functionality!$C$4,1,IF(AV167="","",VLOOKUP(AV167,Table15[],2,FALSE)))</f>
        <v/>
      </c>
      <c r="AX167" s="164" t="str">
        <f t="shared" si="47"/>
        <v>TBC</v>
      </c>
      <c r="AY167" s="164" t="str">
        <f t="shared" si="48"/>
        <v>TBC</v>
      </c>
      <c r="AZ167" s="164" t="str">
        <f t="shared" si="49"/>
        <v>TBC</v>
      </c>
      <c r="BA167" s="164" t="str">
        <f t="shared" si="44"/>
        <v>TBC</v>
      </c>
      <c r="BB167" s="164" t="str">
        <f t="shared" si="45"/>
        <v>TBC</v>
      </c>
      <c r="BC167" s="164" t="str">
        <f t="shared" si="46"/>
        <v>TBC</v>
      </c>
      <c r="BD167" s="175" t="s">
        <v>88</v>
      </c>
      <c r="BE167" s="175" t="s">
        <v>88</v>
      </c>
      <c r="BF167" s="175" t="s">
        <v>88</v>
      </c>
      <c r="BG167" s="164" t="str">
        <f>IF(OR(AX167="-"),"-",IF($AC167=Functionality!$K$4,AX167,IF($AC167=Functionality!$K$3,BA167,IF(AC167=Functionality!$K$5,BD167,"TBC"))))</f>
        <v>TBC</v>
      </c>
      <c r="BH167" s="164" t="str">
        <f>IF(OR(AY167="-"),"-",IF($AC167=Functionality!$K$4,AY167,IF($AC167=Functionality!$K$3,BB167,IF(AD167=Functionality!$K$5,BE167,"TBC"))))</f>
        <v>TBC</v>
      </c>
      <c r="BI167" s="164" t="str">
        <f>IF(OR(AZ167="-"),"-",IF($AC167=Functionality!$K$4,AZ167,IF($AC167=Functionality!$K$3,BC167,IF(AE167=Functionality!$K$5,BF167,"TBC"))))</f>
        <v>TBC</v>
      </c>
      <c r="BJ167" s="173"/>
      <c r="BK167" s="164" t="str">
        <f t="shared" si="35"/>
        <v>TBC</v>
      </c>
      <c r="BL167" s="164" t="str">
        <f t="shared" si="36"/>
        <v>TBC</v>
      </c>
      <c r="BM167" s="164" t="str">
        <f t="shared" si="37"/>
        <v>TBC</v>
      </c>
      <c r="BN167" s="176"/>
      <c r="BO167" s="164" t="str">
        <f t="shared" si="38"/>
        <v>TBC</v>
      </c>
      <c r="BP167" s="164" t="str">
        <f t="shared" si="39"/>
        <v>TBC</v>
      </c>
      <c r="BQ167" s="164" t="str">
        <f t="shared" si="40"/>
        <v>TBC</v>
      </c>
      <c r="BR167" s="67"/>
      <c r="BS167" s="91"/>
      <c r="BT167" s="9"/>
    </row>
    <row r="168" spans="2:72" ht="30" customHeight="1" x14ac:dyDescent="0.35">
      <c r="B168" s="89">
        <v>157</v>
      </c>
      <c r="C168" s="92"/>
      <c r="D168" s="92"/>
      <c r="E168" s="158"/>
      <c r="F168" s="159" t="str">
        <f t="shared" si="41"/>
        <v/>
      </c>
      <c r="G168" s="62" t="str">
        <f>IF(D168="","",VLOOKUP(D168,'Habitat Matrix'!$B$2:$D$261,2,FALSE))</f>
        <v/>
      </c>
      <c r="H168" s="71" t="str">
        <f>IF(G168="","",VLOOKUP(G168,Functionality!$B$11:$C$16,2,FALSE))</f>
        <v/>
      </c>
      <c r="I168" s="63"/>
      <c r="J168" s="222" t="str">
        <f>IF(I168="","",IF(OR(C168=Functionality!$I$5,'Unit Calculation'!C168=Functionality!$H$5),VLOOKUP(I168,Functionality!$E$20:$F$26,2,FALSE),VLOOKUP(I168,Functionality!$B$20:$C$26,2,FALSE)))</f>
        <v/>
      </c>
      <c r="K168" s="63"/>
      <c r="L168" s="222" t="str">
        <f>IF(K168="","",VLOOKUP(K168,Functionality!$B$30:$C$32,2,FALSE))</f>
        <v/>
      </c>
      <c r="M168" s="63"/>
      <c r="N168" s="71" t="str">
        <f>IF(M168="","",VLOOKUP(M168,Functionality!$B$36:$C$38,2,FALSE))</f>
        <v/>
      </c>
      <c r="O168" s="164" t="str">
        <f>IF(OR(F168="",G168="",I168="",K168="",M168=""),"TBC",IF(OR(C168=Functionality!$H$3,(C168=Functionality!$I$3)),SUM(F168*H168*J168*L168*N168),"-"))</f>
        <v>TBC</v>
      </c>
      <c r="P168" s="164" t="str">
        <f>IF(OR(F168="",G168="",I168="",K168="",M168=""),"TBC",IF(OR(C168=Functionality!$H$4,(C168=Functionality!$I$4)),SUM(F168*H168*J168*L168*N168),"-"))</f>
        <v>TBC</v>
      </c>
      <c r="Q168" s="164" t="str">
        <f>IF(OR(F168="",G168="",I168="",K168="",M168=""),"TBC",IF(OR(C168=Functionality!$H$5,(C168=Functionality!$I$5)),SUM(F168*H168*J168*L168*N168),"-"))</f>
        <v>TBC</v>
      </c>
      <c r="R168" s="67"/>
      <c r="S168" s="158"/>
      <c r="T168" s="159" t="str">
        <f t="shared" si="42"/>
        <v/>
      </c>
      <c r="U168" s="164" t="str">
        <f t="shared" si="34"/>
        <v>TBC</v>
      </c>
      <c r="V168" s="164" t="str">
        <f>IF(O168="TBC","TBC",IF(T168="","TBC",IF(OR(C168=Functionality!$H$3,(C168=Functionality!$I$3)),SUM(T168*H168*J168*L168*N168),"-")))</f>
        <v>TBC</v>
      </c>
      <c r="W168" s="164" t="str">
        <f>IF(O168="TBC","TBC",IF(T168="","TBC",IF(OR(C168=Functionality!$H$3,(C168=Functionality!$I$3)),SUM(U168*H168*J168*L168*N168),"-")))</f>
        <v>TBC</v>
      </c>
      <c r="X168" s="164" t="str">
        <f>IF(P168="TBC","TBC",IF(T168="","TBC",IF(OR(C168=Functionality!$H$4,(C168=Functionality!$I$4)),SUM(T168*H168*J168*L168*N168),"-")))</f>
        <v>TBC</v>
      </c>
      <c r="Y168" s="164" t="str">
        <f>IF(P168="TBC","TBC",IF(T168="","TBC",IF(OR(C168=Functionality!$H$4,(C168=Functionality!$I$4)),SUM(U168*H168*J168*L168*N168),"-")))</f>
        <v>TBC</v>
      </c>
      <c r="Z168" s="164" t="str">
        <f>IF(Q168="TBC","TBC",IF(T168="","TBC",IF(OR(C168=Functionality!$H$5,(C168=Functionality!$I$5)),SUM(T168*H168*J168*L168*N168),"-")))</f>
        <v>TBC</v>
      </c>
      <c r="AA168" s="164" t="str">
        <f>IF(Q168="TBC","TBC",IF(T168="","TBC",IF(OR(C168=Functionality!$H$5,(C168=Functionality!$I$5)),SUM(U168*H168*J168*L168*N168),"-")))</f>
        <v>TBC</v>
      </c>
      <c r="AB168" s="67"/>
      <c r="AC168" s="92"/>
      <c r="AD168" s="92"/>
      <c r="AE168" s="158"/>
      <c r="AF168" s="159" t="str">
        <f t="shared" si="43"/>
        <v/>
      </c>
      <c r="AG168" s="62" t="str">
        <f>IF(AD168="","",VLOOKUP(AD168,'Habitat Matrix'!$B$2:$D$261,2,FALSE))</f>
        <v/>
      </c>
      <c r="AH168" s="71" t="str">
        <f>IF(AG168="","",VLOOKUP(AG168,Functionality!$B$11:$C$16,2,FALSE))</f>
        <v/>
      </c>
      <c r="AI168" s="63"/>
      <c r="AJ168" s="222" t="str">
        <f>IF(AI168="","",IF(OR(C168=Functionality!$I$5,'Unit Calculation'!C168=Functionality!$H$5),VLOOKUP(AI168,Functionality!$E$20:$F$26,2,FALSE),VLOOKUP(AI168,Functionality!$B$20:$C$26,2,FALSE)))</f>
        <v/>
      </c>
      <c r="AK168" s="63"/>
      <c r="AL168" s="222" t="str">
        <f>IF(AK168="","",VLOOKUP(AK168,Functionality!$B$30:$C$32,2,FALSE))</f>
        <v/>
      </c>
      <c r="AM168" s="63"/>
      <c r="AN168" s="222" t="str">
        <f>IF(AM168="","",VLOOKUP(AM168,Functionality!$B$36:$C$38,2,FALSE))</f>
        <v/>
      </c>
      <c r="AO168" s="223" t="str">
        <f>IF(OR(AF168="",AG168="",AI168="",AK168="",AM168=""),"TBC",IF(OR(C168=Functionality!$H$3,(C168=Functionality!$I$3)),SUM(AF168*AH168*AJ168*AL168*AN168),"-"))</f>
        <v>TBC</v>
      </c>
      <c r="AP168" s="223" t="str">
        <f>IF(OR(AF168="",AG168="",AI168="",AK168="",AM168=""),"TBC",IF(OR(C168=Functionality!$H$4,(C168=Functionality!$I$4)),SUM(AF168*AH168*AJ168*AL168*AN168),"-"))</f>
        <v>TBC</v>
      </c>
      <c r="AQ168" s="223" t="str">
        <f>IF(OR(AF168="",AG168="",AI168="",AK168="",AM168=""),"TBC",IF(OR(C168=Functionality!$H$5,(C168=Functionality!$I$5)),SUM(AF168*AH168*AJ168*AL168*AN168),"-"))</f>
        <v>TBC</v>
      </c>
      <c r="AR168" s="63"/>
      <c r="AS168" s="222" t="str">
        <f>IF(AR168="","",VLOOKUP(AR168,Table14[],2,FALSE))</f>
        <v/>
      </c>
      <c r="AT168" s="63"/>
      <c r="AU168" s="222" t="str">
        <f>IF(AT168="","",VLOOKUP(AT168,Table16[],2,FALSE))</f>
        <v/>
      </c>
      <c r="AV168" s="63"/>
      <c r="AW168" s="71" t="str">
        <f>IF('Project Details'!$E$15=Functionality!$C$4,1,IF(AV168="","",VLOOKUP(AV168,Table15[],2,FALSE)))</f>
        <v/>
      </c>
      <c r="AX168" s="164" t="str">
        <f t="shared" si="47"/>
        <v>TBC</v>
      </c>
      <c r="AY168" s="164" t="str">
        <f t="shared" si="48"/>
        <v>TBC</v>
      </c>
      <c r="AZ168" s="164" t="str">
        <f t="shared" si="49"/>
        <v>TBC</v>
      </c>
      <c r="BA168" s="164" t="str">
        <f t="shared" si="44"/>
        <v>TBC</v>
      </c>
      <c r="BB168" s="164" t="str">
        <f t="shared" si="45"/>
        <v>TBC</v>
      </c>
      <c r="BC168" s="164" t="str">
        <f t="shared" si="46"/>
        <v>TBC</v>
      </c>
      <c r="BD168" s="175" t="s">
        <v>88</v>
      </c>
      <c r="BE168" s="175" t="s">
        <v>88</v>
      </c>
      <c r="BF168" s="175" t="s">
        <v>88</v>
      </c>
      <c r="BG168" s="164" t="str">
        <f>IF(OR(AX168="-"),"-",IF($AC168=Functionality!$K$4,AX168,IF($AC168=Functionality!$K$3,BA168,IF(AC168=Functionality!$K$5,BD168,"TBC"))))</f>
        <v>TBC</v>
      </c>
      <c r="BH168" s="164" t="str">
        <f>IF(OR(AY168="-"),"-",IF($AC168=Functionality!$K$4,AY168,IF($AC168=Functionality!$K$3,BB168,IF(AD168=Functionality!$K$5,BE168,"TBC"))))</f>
        <v>TBC</v>
      </c>
      <c r="BI168" s="164" t="str">
        <f>IF(OR(AZ168="-"),"-",IF($AC168=Functionality!$K$4,AZ168,IF($AC168=Functionality!$K$3,BC168,IF(AE168=Functionality!$K$5,BF168,"TBC"))))</f>
        <v>TBC</v>
      </c>
      <c r="BJ168" s="173"/>
      <c r="BK168" s="164" t="str">
        <f t="shared" si="35"/>
        <v>TBC</v>
      </c>
      <c r="BL168" s="164" t="str">
        <f t="shared" si="36"/>
        <v>TBC</v>
      </c>
      <c r="BM168" s="164" t="str">
        <f t="shared" si="37"/>
        <v>TBC</v>
      </c>
      <c r="BN168" s="176"/>
      <c r="BO168" s="164" t="str">
        <f t="shared" si="38"/>
        <v>TBC</v>
      </c>
      <c r="BP168" s="164" t="str">
        <f t="shared" si="39"/>
        <v>TBC</v>
      </c>
      <c r="BQ168" s="164" t="str">
        <f t="shared" si="40"/>
        <v>TBC</v>
      </c>
      <c r="BR168" s="67"/>
      <c r="BS168" s="91"/>
      <c r="BT168" s="9"/>
    </row>
    <row r="169" spans="2:72" ht="30" customHeight="1" x14ac:dyDescent="0.35">
      <c r="B169" s="89">
        <v>158</v>
      </c>
      <c r="C169" s="92"/>
      <c r="D169" s="92"/>
      <c r="E169" s="158"/>
      <c r="F169" s="159" t="str">
        <f t="shared" si="41"/>
        <v/>
      </c>
      <c r="G169" s="62" t="str">
        <f>IF(D169="","",VLOOKUP(D169,'Habitat Matrix'!$B$2:$D$261,2,FALSE))</f>
        <v/>
      </c>
      <c r="H169" s="71" t="str">
        <f>IF(G169="","",VLOOKUP(G169,Functionality!$B$11:$C$16,2,FALSE))</f>
        <v/>
      </c>
      <c r="I169" s="63"/>
      <c r="J169" s="222" t="str">
        <f>IF(I169="","",IF(OR(C169=Functionality!$I$5,'Unit Calculation'!C169=Functionality!$H$5),VLOOKUP(I169,Functionality!$E$20:$F$26,2,FALSE),VLOOKUP(I169,Functionality!$B$20:$C$26,2,FALSE)))</f>
        <v/>
      </c>
      <c r="K169" s="63"/>
      <c r="L169" s="222" t="str">
        <f>IF(K169="","",VLOOKUP(K169,Functionality!$B$30:$C$32,2,FALSE))</f>
        <v/>
      </c>
      <c r="M169" s="63"/>
      <c r="N169" s="71" t="str">
        <f>IF(M169="","",VLOOKUP(M169,Functionality!$B$36:$C$38,2,FALSE))</f>
        <v/>
      </c>
      <c r="O169" s="164" t="str">
        <f>IF(OR(F169="",G169="",I169="",K169="",M169=""),"TBC",IF(OR(C169=Functionality!$H$3,(C169=Functionality!$I$3)),SUM(F169*H169*J169*L169*N169),"-"))</f>
        <v>TBC</v>
      </c>
      <c r="P169" s="164" t="str">
        <f>IF(OR(F169="",G169="",I169="",K169="",M169=""),"TBC",IF(OR(C169=Functionality!$H$4,(C169=Functionality!$I$4)),SUM(F169*H169*J169*L169*N169),"-"))</f>
        <v>TBC</v>
      </c>
      <c r="Q169" s="164" t="str">
        <f>IF(OR(F169="",G169="",I169="",K169="",M169=""),"TBC",IF(OR(C169=Functionality!$H$5,(C169=Functionality!$I$5)),SUM(F169*H169*J169*L169*N169),"-"))</f>
        <v>TBC</v>
      </c>
      <c r="R169" s="67"/>
      <c r="S169" s="158"/>
      <c r="T169" s="159" t="str">
        <f t="shared" si="42"/>
        <v/>
      </c>
      <c r="U169" s="164" t="str">
        <f t="shared" si="34"/>
        <v>TBC</v>
      </c>
      <c r="V169" s="164" t="str">
        <f>IF(O169="TBC","TBC",IF(T169="","TBC",IF(OR(C169=Functionality!$H$3,(C169=Functionality!$I$3)),SUM(T169*H169*J169*L169*N169),"-")))</f>
        <v>TBC</v>
      </c>
      <c r="W169" s="164" t="str">
        <f>IF(O169="TBC","TBC",IF(T169="","TBC",IF(OR(C169=Functionality!$H$3,(C169=Functionality!$I$3)),SUM(U169*H169*J169*L169*N169),"-")))</f>
        <v>TBC</v>
      </c>
      <c r="X169" s="164" t="str">
        <f>IF(P169="TBC","TBC",IF(T169="","TBC",IF(OR(C169=Functionality!$H$4,(C169=Functionality!$I$4)),SUM(T169*H169*J169*L169*N169),"-")))</f>
        <v>TBC</v>
      </c>
      <c r="Y169" s="164" t="str">
        <f>IF(P169="TBC","TBC",IF(T169="","TBC",IF(OR(C169=Functionality!$H$4,(C169=Functionality!$I$4)),SUM(U169*H169*J169*L169*N169),"-")))</f>
        <v>TBC</v>
      </c>
      <c r="Z169" s="164" t="str">
        <f>IF(Q169="TBC","TBC",IF(T169="","TBC",IF(OR(C169=Functionality!$H$5,(C169=Functionality!$I$5)),SUM(T169*H169*J169*L169*N169),"-")))</f>
        <v>TBC</v>
      </c>
      <c r="AA169" s="164" t="str">
        <f>IF(Q169="TBC","TBC",IF(T169="","TBC",IF(OR(C169=Functionality!$H$5,(C169=Functionality!$I$5)),SUM(U169*H169*J169*L169*N169),"-")))</f>
        <v>TBC</v>
      </c>
      <c r="AB169" s="67"/>
      <c r="AC169" s="92"/>
      <c r="AD169" s="92"/>
      <c r="AE169" s="158"/>
      <c r="AF169" s="159" t="str">
        <f t="shared" si="43"/>
        <v/>
      </c>
      <c r="AG169" s="62" t="str">
        <f>IF(AD169="","",VLOOKUP(AD169,'Habitat Matrix'!$B$2:$D$261,2,FALSE))</f>
        <v/>
      </c>
      <c r="AH169" s="71" t="str">
        <f>IF(AG169="","",VLOOKUP(AG169,Functionality!$B$11:$C$16,2,FALSE))</f>
        <v/>
      </c>
      <c r="AI169" s="63"/>
      <c r="AJ169" s="222" t="str">
        <f>IF(AI169="","",IF(OR(C169=Functionality!$I$5,'Unit Calculation'!C169=Functionality!$H$5),VLOOKUP(AI169,Functionality!$E$20:$F$26,2,FALSE),VLOOKUP(AI169,Functionality!$B$20:$C$26,2,FALSE)))</f>
        <v/>
      </c>
      <c r="AK169" s="63"/>
      <c r="AL169" s="222" t="str">
        <f>IF(AK169="","",VLOOKUP(AK169,Functionality!$B$30:$C$32,2,FALSE))</f>
        <v/>
      </c>
      <c r="AM169" s="63"/>
      <c r="AN169" s="222" t="str">
        <f>IF(AM169="","",VLOOKUP(AM169,Functionality!$B$36:$C$38,2,FALSE))</f>
        <v/>
      </c>
      <c r="AO169" s="223" t="str">
        <f>IF(OR(AF169="",AG169="",AI169="",AK169="",AM169=""),"TBC",IF(OR(C169=Functionality!$H$3,(C169=Functionality!$I$3)),SUM(AF169*AH169*AJ169*AL169*AN169),"-"))</f>
        <v>TBC</v>
      </c>
      <c r="AP169" s="223" t="str">
        <f>IF(OR(AF169="",AG169="",AI169="",AK169="",AM169=""),"TBC",IF(OR(C169=Functionality!$H$4,(C169=Functionality!$I$4)),SUM(AF169*AH169*AJ169*AL169*AN169),"-"))</f>
        <v>TBC</v>
      </c>
      <c r="AQ169" s="223" t="str">
        <f>IF(OR(AF169="",AG169="",AI169="",AK169="",AM169=""),"TBC",IF(OR(C169=Functionality!$H$5,(C169=Functionality!$I$5)),SUM(AF169*AH169*AJ169*AL169*AN169),"-"))</f>
        <v>TBC</v>
      </c>
      <c r="AR169" s="63"/>
      <c r="AS169" s="222" t="str">
        <f>IF(AR169="","",VLOOKUP(AR169,Table14[],2,FALSE))</f>
        <v/>
      </c>
      <c r="AT169" s="63"/>
      <c r="AU169" s="222" t="str">
        <f>IF(AT169="","",VLOOKUP(AT169,Table16[],2,FALSE))</f>
        <v/>
      </c>
      <c r="AV169" s="63"/>
      <c r="AW169" s="71" t="str">
        <f>IF('Project Details'!$E$15=Functionality!$C$4,1,IF(AV169="","",VLOOKUP(AV169,Table15[],2,FALSE)))</f>
        <v/>
      </c>
      <c r="AX169" s="164" t="str">
        <f t="shared" si="47"/>
        <v>TBC</v>
      </c>
      <c r="AY169" s="164" t="str">
        <f t="shared" si="48"/>
        <v>TBC</v>
      </c>
      <c r="AZ169" s="164" t="str">
        <f t="shared" si="49"/>
        <v>TBC</v>
      </c>
      <c r="BA169" s="164" t="str">
        <f t="shared" si="44"/>
        <v>TBC</v>
      </c>
      <c r="BB169" s="164" t="str">
        <f t="shared" si="45"/>
        <v>TBC</v>
      </c>
      <c r="BC169" s="164" t="str">
        <f t="shared" si="46"/>
        <v>TBC</v>
      </c>
      <c r="BD169" s="175" t="s">
        <v>88</v>
      </c>
      <c r="BE169" s="175" t="s">
        <v>88</v>
      </c>
      <c r="BF169" s="175" t="s">
        <v>88</v>
      </c>
      <c r="BG169" s="164" t="str">
        <f>IF(OR(AX169="-"),"-",IF($AC169=Functionality!$K$4,AX169,IF($AC169=Functionality!$K$3,BA169,IF(AC169=Functionality!$K$5,BD169,"TBC"))))</f>
        <v>TBC</v>
      </c>
      <c r="BH169" s="164" t="str">
        <f>IF(OR(AY169="-"),"-",IF($AC169=Functionality!$K$4,AY169,IF($AC169=Functionality!$K$3,BB169,IF(AD169=Functionality!$K$5,BE169,"TBC"))))</f>
        <v>TBC</v>
      </c>
      <c r="BI169" s="164" t="str">
        <f>IF(OR(AZ169="-"),"-",IF($AC169=Functionality!$K$4,AZ169,IF($AC169=Functionality!$K$3,BC169,IF(AE169=Functionality!$K$5,BF169,"TBC"))))</f>
        <v>TBC</v>
      </c>
      <c r="BJ169" s="173"/>
      <c r="BK169" s="164" t="str">
        <f t="shared" si="35"/>
        <v>TBC</v>
      </c>
      <c r="BL169" s="164" t="str">
        <f t="shared" si="36"/>
        <v>TBC</v>
      </c>
      <c r="BM169" s="164" t="str">
        <f t="shared" si="37"/>
        <v>TBC</v>
      </c>
      <c r="BN169" s="176"/>
      <c r="BO169" s="164" t="str">
        <f t="shared" si="38"/>
        <v>TBC</v>
      </c>
      <c r="BP169" s="164" t="str">
        <f t="shared" si="39"/>
        <v>TBC</v>
      </c>
      <c r="BQ169" s="164" t="str">
        <f t="shared" si="40"/>
        <v>TBC</v>
      </c>
      <c r="BR169" s="67"/>
      <c r="BS169" s="91"/>
      <c r="BT169" s="9"/>
    </row>
    <row r="170" spans="2:72" ht="30" customHeight="1" x14ac:dyDescent="0.35">
      <c r="B170" s="89">
        <v>159</v>
      </c>
      <c r="C170" s="92"/>
      <c r="D170" s="92"/>
      <c r="E170" s="158"/>
      <c r="F170" s="159" t="str">
        <f t="shared" si="41"/>
        <v/>
      </c>
      <c r="G170" s="62" t="str">
        <f>IF(D170="","",VLOOKUP(D170,'Habitat Matrix'!$B$2:$D$261,2,FALSE))</f>
        <v/>
      </c>
      <c r="H170" s="71" t="str">
        <f>IF(G170="","",VLOOKUP(G170,Functionality!$B$11:$C$16,2,FALSE))</f>
        <v/>
      </c>
      <c r="I170" s="63"/>
      <c r="J170" s="222" t="str">
        <f>IF(I170="","",IF(OR(C170=Functionality!$I$5,'Unit Calculation'!C170=Functionality!$H$5),VLOOKUP(I170,Functionality!$E$20:$F$26,2,FALSE),VLOOKUP(I170,Functionality!$B$20:$C$26,2,FALSE)))</f>
        <v/>
      </c>
      <c r="K170" s="63"/>
      <c r="L170" s="222" t="str">
        <f>IF(K170="","",VLOOKUP(K170,Functionality!$B$30:$C$32,2,FALSE))</f>
        <v/>
      </c>
      <c r="M170" s="63"/>
      <c r="N170" s="71" t="str">
        <f>IF(M170="","",VLOOKUP(M170,Functionality!$B$36:$C$38,2,FALSE))</f>
        <v/>
      </c>
      <c r="O170" s="164" t="str">
        <f>IF(OR(F170="",G170="",I170="",K170="",M170=""),"TBC",IF(OR(C170=Functionality!$H$3,(C170=Functionality!$I$3)),SUM(F170*H170*J170*L170*N170),"-"))</f>
        <v>TBC</v>
      </c>
      <c r="P170" s="164" t="str">
        <f>IF(OR(F170="",G170="",I170="",K170="",M170=""),"TBC",IF(OR(C170=Functionality!$H$4,(C170=Functionality!$I$4)),SUM(F170*H170*J170*L170*N170),"-"))</f>
        <v>TBC</v>
      </c>
      <c r="Q170" s="164" t="str">
        <f>IF(OR(F170="",G170="",I170="",K170="",M170=""),"TBC",IF(OR(C170=Functionality!$H$5,(C170=Functionality!$I$5)),SUM(F170*H170*J170*L170*N170),"-"))</f>
        <v>TBC</v>
      </c>
      <c r="R170" s="67"/>
      <c r="S170" s="158"/>
      <c r="T170" s="159" t="str">
        <f t="shared" si="42"/>
        <v/>
      </c>
      <c r="U170" s="164" t="str">
        <f t="shared" si="34"/>
        <v>TBC</v>
      </c>
      <c r="V170" s="164" t="str">
        <f>IF(O170="TBC","TBC",IF(T170="","TBC",IF(OR(C170=Functionality!$H$3,(C170=Functionality!$I$3)),SUM(T170*H170*J170*L170*N170),"-")))</f>
        <v>TBC</v>
      </c>
      <c r="W170" s="164" t="str">
        <f>IF(O170="TBC","TBC",IF(T170="","TBC",IF(OR(C170=Functionality!$H$3,(C170=Functionality!$I$3)),SUM(U170*H170*J170*L170*N170),"-")))</f>
        <v>TBC</v>
      </c>
      <c r="X170" s="164" t="str">
        <f>IF(P170="TBC","TBC",IF(T170="","TBC",IF(OR(C170=Functionality!$H$4,(C170=Functionality!$I$4)),SUM(T170*H170*J170*L170*N170),"-")))</f>
        <v>TBC</v>
      </c>
      <c r="Y170" s="164" t="str">
        <f>IF(P170="TBC","TBC",IF(T170="","TBC",IF(OR(C170=Functionality!$H$4,(C170=Functionality!$I$4)),SUM(U170*H170*J170*L170*N170),"-")))</f>
        <v>TBC</v>
      </c>
      <c r="Z170" s="164" t="str">
        <f>IF(Q170="TBC","TBC",IF(T170="","TBC",IF(OR(C170=Functionality!$H$5,(C170=Functionality!$I$5)),SUM(T170*H170*J170*L170*N170),"-")))</f>
        <v>TBC</v>
      </c>
      <c r="AA170" s="164" t="str">
        <f>IF(Q170="TBC","TBC",IF(T170="","TBC",IF(OR(C170=Functionality!$H$5,(C170=Functionality!$I$5)),SUM(U170*H170*J170*L170*N170),"-")))</f>
        <v>TBC</v>
      </c>
      <c r="AB170" s="67"/>
      <c r="AC170" s="92"/>
      <c r="AD170" s="92"/>
      <c r="AE170" s="158"/>
      <c r="AF170" s="159" t="str">
        <f t="shared" si="43"/>
        <v/>
      </c>
      <c r="AG170" s="62" t="str">
        <f>IF(AD170="","",VLOOKUP(AD170,'Habitat Matrix'!$B$2:$D$261,2,FALSE))</f>
        <v/>
      </c>
      <c r="AH170" s="71" t="str">
        <f>IF(AG170="","",VLOOKUP(AG170,Functionality!$B$11:$C$16,2,FALSE))</f>
        <v/>
      </c>
      <c r="AI170" s="63"/>
      <c r="AJ170" s="222" t="str">
        <f>IF(AI170="","",IF(OR(C170=Functionality!$I$5,'Unit Calculation'!C170=Functionality!$H$5),VLOOKUP(AI170,Functionality!$E$20:$F$26,2,FALSE),VLOOKUP(AI170,Functionality!$B$20:$C$26,2,FALSE)))</f>
        <v/>
      </c>
      <c r="AK170" s="63"/>
      <c r="AL170" s="222" t="str">
        <f>IF(AK170="","",VLOOKUP(AK170,Functionality!$B$30:$C$32,2,FALSE))</f>
        <v/>
      </c>
      <c r="AM170" s="63"/>
      <c r="AN170" s="222" t="str">
        <f>IF(AM170="","",VLOOKUP(AM170,Functionality!$B$36:$C$38,2,FALSE))</f>
        <v/>
      </c>
      <c r="AO170" s="223" t="str">
        <f>IF(OR(AF170="",AG170="",AI170="",AK170="",AM170=""),"TBC",IF(OR(C170=Functionality!$H$3,(C170=Functionality!$I$3)),SUM(AF170*AH170*AJ170*AL170*AN170),"-"))</f>
        <v>TBC</v>
      </c>
      <c r="AP170" s="223" t="str">
        <f>IF(OR(AF170="",AG170="",AI170="",AK170="",AM170=""),"TBC",IF(OR(C170=Functionality!$H$4,(C170=Functionality!$I$4)),SUM(AF170*AH170*AJ170*AL170*AN170),"-"))</f>
        <v>TBC</v>
      </c>
      <c r="AQ170" s="223" t="str">
        <f>IF(OR(AF170="",AG170="",AI170="",AK170="",AM170=""),"TBC",IF(OR(C170=Functionality!$H$5,(C170=Functionality!$I$5)),SUM(AF170*AH170*AJ170*AL170*AN170),"-"))</f>
        <v>TBC</v>
      </c>
      <c r="AR170" s="63"/>
      <c r="AS170" s="222" t="str">
        <f>IF(AR170="","",VLOOKUP(AR170,Table14[],2,FALSE))</f>
        <v/>
      </c>
      <c r="AT170" s="63"/>
      <c r="AU170" s="222" t="str">
        <f>IF(AT170="","",VLOOKUP(AT170,Table16[],2,FALSE))</f>
        <v/>
      </c>
      <c r="AV170" s="63"/>
      <c r="AW170" s="71" t="str">
        <f>IF('Project Details'!$E$15=Functionality!$C$4,1,IF(AV170="","",VLOOKUP(AV170,Table15[],2,FALSE)))</f>
        <v/>
      </c>
      <c r="AX170" s="164" t="str">
        <f t="shared" si="47"/>
        <v>TBC</v>
      </c>
      <c r="AY170" s="164" t="str">
        <f t="shared" si="48"/>
        <v>TBC</v>
      </c>
      <c r="AZ170" s="164" t="str">
        <f t="shared" si="49"/>
        <v>TBC</v>
      </c>
      <c r="BA170" s="164" t="str">
        <f t="shared" si="44"/>
        <v>TBC</v>
      </c>
      <c r="BB170" s="164" t="str">
        <f t="shared" si="45"/>
        <v>TBC</v>
      </c>
      <c r="BC170" s="164" t="str">
        <f t="shared" si="46"/>
        <v>TBC</v>
      </c>
      <c r="BD170" s="175" t="s">
        <v>88</v>
      </c>
      <c r="BE170" s="175" t="s">
        <v>88</v>
      </c>
      <c r="BF170" s="175" t="s">
        <v>88</v>
      </c>
      <c r="BG170" s="164" t="str">
        <f>IF(OR(AX170="-"),"-",IF($AC170=Functionality!$K$4,AX170,IF($AC170=Functionality!$K$3,BA170,IF(AC170=Functionality!$K$5,BD170,"TBC"))))</f>
        <v>TBC</v>
      </c>
      <c r="BH170" s="164" t="str">
        <f>IF(OR(AY170="-"),"-",IF($AC170=Functionality!$K$4,AY170,IF($AC170=Functionality!$K$3,BB170,IF(AD170=Functionality!$K$5,BE170,"TBC"))))</f>
        <v>TBC</v>
      </c>
      <c r="BI170" s="164" t="str">
        <f>IF(OR(AZ170="-"),"-",IF($AC170=Functionality!$K$4,AZ170,IF($AC170=Functionality!$K$3,BC170,IF(AE170=Functionality!$K$5,BF170,"TBC"))))</f>
        <v>TBC</v>
      </c>
      <c r="BJ170" s="173"/>
      <c r="BK170" s="164" t="str">
        <f t="shared" si="35"/>
        <v>TBC</v>
      </c>
      <c r="BL170" s="164" t="str">
        <f t="shared" si="36"/>
        <v>TBC</v>
      </c>
      <c r="BM170" s="164" t="str">
        <f t="shared" si="37"/>
        <v>TBC</v>
      </c>
      <c r="BN170" s="176"/>
      <c r="BO170" s="164" t="str">
        <f t="shared" si="38"/>
        <v>TBC</v>
      </c>
      <c r="BP170" s="164" t="str">
        <f t="shared" si="39"/>
        <v>TBC</v>
      </c>
      <c r="BQ170" s="164" t="str">
        <f t="shared" si="40"/>
        <v>TBC</v>
      </c>
      <c r="BR170" s="67"/>
      <c r="BS170" s="91"/>
      <c r="BT170" s="9"/>
    </row>
    <row r="171" spans="2:72" ht="30" customHeight="1" x14ac:dyDescent="0.35">
      <c r="B171" s="89">
        <v>160</v>
      </c>
      <c r="C171" s="92"/>
      <c r="D171" s="92"/>
      <c r="E171" s="158"/>
      <c r="F171" s="159" t="str">
        <f t="shared" si="41"/>
        <v/>
      </c>
      <c r="G171" s="62" t="str">
        <f>IF(D171="","",VLOOKUP(D171,'Habitat Matrix'!$B$2:$D$261,2,FALSE))</f>
        <v/>
      </c>
      <c r="H171" s="71" t="str">
        <f>IF(G171="","",VLOOKUP(G171,Functionality!$B$11:$C$16,2,FALSE))</f>
        <v/>
      </c>
      <c r="I171" s="63"/>
      <c r="J171" s="222" t="str">
        <f>IF(I171="","",IF(OR(C171=Functionality!$I$5,'Unit Calculation'!C171=Functionality!$H$5),VLOOKUP(I171,Functionality!$E$20:$F$26,2,FALSE),VLOOKUP(I171,Functionality!$B$20:$C$26,2,FALSE)))</f>
        <v/>
      </c>
      <c r="K171" s="63"/>
      <c r="L171" s="222" t="str">
        <f>IF(K171="","",VLOOKUP(K171,Functionality!$B$30:$C$32,2,FALSE))</f>
        <v/>
      </c>
      <c r="M171" s="63"/>
      <c r="N171" s="71" t="str">
        <f>IF(M171="","",VLOOKUP(M171,Functionality!$B$36:$C$38,2,FALSE))</f>
        <v/>
      </c>
      <c r="O171" s="164" t="str">
        <f>IF(OR(F171="",G171="",I171="",K171="",M171=""),"TBC",IF(OR(C171=Functionality!$H$3,(C171=Functionality!$I$3)),SUM(F171*H171*J171*L171*N171),"-"))</f>
        <v>TBC</v>
      </c>
      <c r="P171" s="164" t="str">
        <f>IF(OR(F171="",G171="",I171="",K171="",M171=""),"TBC",IF(OR(C171=Functionality!$H$4,(C171=Functionality!$I$4)),SUM(F171*H171*J171*L171*N171),"-"))</f>
        <v>TBC</v>
      </c>
      <c r="Q171" s="164" t="str">
        <f>IF(OR(F171="",G171="",I171="",K171="",M171=""),"TBC",IF(OR(C171=Functionality!$H$5,(C171=Functionality!$I$5)),SUM(F171*H171*J171*L171*N171),"-"))</f>
        <v>TBC</v>
      </c>
      <c r="R171" s="67"/>
      <c r="S171" s="158"/>
      <c r="T171" s="159" t="str">
        <f t="shared" si="42"/>
        <v/>
      </c>
      <c r="U171" s="164" t="str">
        <f t="shared" si="34"/>
        <v>TBC</v>
      </c>
      <c r="V171" s="164" t="str">
        <f>IF(O171="TBC","TBC",IF(T171="","TBC",IF(OR(C171=Functionality!$H$3,(C171=Functionality!$I$3)),SUM(T171*H171*J171*L171*N171),"-")))</f>
        <v>TBC</v>
      </c>
      <c r="W171" s="164" t="str">
        <f>IF(O171="TBC","TBC",IF(T171="","TBC",IF(OR(C171=Functionality!$H$3,(C171=Functionality!$I$3)),SUM(U171*H171*J171*L171*N171),"-")))</f>
        <v>TBC</v>
      </c>
      <c r="X171" s="164" t="str">
        <f>IF(P171="TBC","TBC",IF(T171="","TBC",IF(OR(C171=Functionality!$H$4,(C171=Functionality!$I$4)),SUM(T171*H171*J171*L171*N171),"-")))</f>
        <v>TBC</v>
      </c>
      <c r="Y171" s="164" t="str">
        <f>IF(P171="TBC","TBC",IF(T171="","TBC",IF(OR(C171=Functionality!$H$4,(C171=Functionality!$I$4)),SUM(U171*H171*J171*L171*N171),"-")))</f>
        <v>TBC</v>
      </c>
      <c r="Z171" s="164" t="str">
        <f>IF(Q171="TBC","TBC",IF(T171="","TBC",IF(OR(C171=Functionality!$H$5,(C171=Functionality!$I$5)),SUM(T171*H171*J171*L171*N171),"-")))</f>
        <v>TBC</v>
      </c>
      <c r="AA171" s="164" t="str">
        <f>IF(Q171="TBC","TBC",IF(T171="","TBC",IF(OR(C171=Functionality!$H$5,(C171=Functionality!$I$5)),SUM(U171*H171*J171*L171*N171),"-")))</f>
        <v>TBC</v>
      </c>
      <c r="AB171" s="67"/>
      <c r="AC171" s="92"/>
      <c r="AD171" s="92"/>
      <c r="AE171" s="158"/>
      <c r="AF171" s="159" t="str">
        <f t="shared" si="43"/>
        <v/>
      </c>
      <c r="AG171" s="62" t="str">
        <f>IF(AD171="","",VLOOKUP(AD171,'Habitat Matrix'!$B$2:$D$261,2,FALSE))</f>
        <v/>
      </c>
      <c r="AH171" s="71" t="str">
        <f>IF(AG171="","",VLOOKUP(AG171,Functionality!$B$11:$C$16,2,FALSE))</f>
        <v/>
      </c>
      <c r="AI171" s="63"/>
      <c r="AJ171" s="222" t="str">
        <f>IF(AI171="","",IF(OR(C171=Functionality!$I$5,'Unit Calculation'!C171=Functionality!$H$5),VLOOKUP(AI171,Functionality!$E$20:$F$26,2,FALSE),VLOOKUP(AI171,Functionality!$B$20:$C$26,2,FALSE)))</f>
        <v/>
      </c>
      <c r="AK171" s="63"/>
      <c r="AL171" s="222" t="str">
        <f>IF(AK171="","",VLOOKUP(AK171,Functionality!$B$30:$C$32,2,FALSE))</f>
        <v/>
      </c>
      <c r="AM171" s="63"/>
      <c r="AN171" s="222" t="str">
        <f>IF(AM171="","",VLOOKUP(AM171,Functionality!$B$36:$C$38,2,FALSE))</f>
        <v/>
      </c>
      <c r="AO171" s="223" t="str">
        <f>IF(OR(AF171="",AG171="",AI171="",AK171="",AM171=""),"TBC",IF(OR(C171=Functionality!$H$3,(C171=Functionality!$I$3)),SUM(AF171*AH171*AJ171*AL171*AN171),"-"))</f>
        <v>TBC</v>
      </c>
      <c r="AP171" s="223" t="str">
        <f>IF(OR(AF171="",AG171="",AI171="",AK171="",AM171=""),"TBC",IF(OR(C171=Functionality!$H$4,(C171=Functionality!$I$4)),SUM(AF171*AH171*AJ171*AL171*AN171),"-"))</f>
        <v>TBC</v>
      </c>
      <c r="AQ171" s="223" t="str">
        <f>IF(OR(AF171="",AG171="",AI171="",AK171="",AM171=""),"TBC",IF(OR(C171=Functionality!$H$5,(C171=Functionality!$I$5)),SUM(AF171*AH171*AJ171*AL171*AN171),"-"))</f>
        <v>TBC</v>
      </c>
      <c r="AR171" s="63"/>
      <c r="AS171" s="222" t="str">
        <f>IF(AR171="","",VLOOKUP(AR171,Table14[],2,FALSE))</f>
        <v/>
      </c>
      <c r="AT171" s="63"/>
      <c r="AU171" s="222" t="str">
        <f>IF(AT171="","",VLOOKUP(AT171,Table16[],2,FALSE))</f>
        <v/>
      </c>
      <c r="AV171" s="63"/>
      <c r="AW171" s="71" t="str">
        <f>IF('Project Details'!$E$15=Functionality!$C$4,1,IF(AV171="","",VLOOKUP(AV171,Table15[],2,FALSE)))</f>
        <v/>
      </c>
      <c r="AX171" s="164" t="str">
        <f t="shared" si="47"/>
        <v>TBC</v>
      </c>
      <c r="AY171" s="164" t="str">
        <f t="shared" si="48"/>
        <v>TBC</v>
      </c>
      <c r="AZ171" s="164" t="str">
        <f t="shared" si="49"/>
        <v>TBC</v>
      </c>
      <c r="BA171" s="164" t="str">
        <f t="shared" si="44"/>
        <v>TBC</v>
      </c>
      <c r="BB171" s="164" t="str">
        <f t="shared" si="45"/>
        <v>TBC</v>
      </c>
      <c r="BC171" s="164" t="str">
        <f t="shared" si="46"/>
        <v>TBC</v>
      </c>
      <c r="BD171" s="175" t="s">
        <v>88</v>
      </c>
      <c r="BE171" s="175" t="s">
        <v>88</v>
      </c>
      <c r="BF171" s="175" t="s">
        <v>88</v>
      </c>
      <c r="BG171" s="164" t="str">
        <f>IF(OR(AX171="-"),"-",IF($AC171=Functionality!$K$4,AX171,IF($AC171=Functionality!$K$3,BA171,IF(AC171=Functionality!$K$5,BD171,"TBC"))))</f>
        <v>TBC</v>
      </c>
      <c r="BH171" s="164" t="str">
        <f>IF(OR(AY171="-"),"-",IF($AC171=Functionality!$K$4,AY171,IF($AC171=Functionality!$K$3,BB171,IF(AD171=Functionality!$K$5,BE171,"TBC"))))</f>
        <v>TBC</v>
      </c>
      <c r="BI171" s="164" t="str">
        <f>IF(OR(AZ171="-"),"-",IF($AC171=Functionality!$K$4,AZ171,IF($AC171=Functionality!$K$3,BC171,IF(AE171=Functionality!$K$5,BF171,"TBC"))))</f>
        <v>TBC</v>
      </c>
      <c r="BJ171" s="173"/>
      <c r="BK171" s="164" t="str">
        <f t="shared" si="35"/>
        <v>TBC</v>
      </c>
      <c r="BL171" s="164" t="str">
        <f t="shared" si="36"/>
        <v>TBC</v>
      </c>
      <c r="BM171" s="164" t="str">
        <f t="shared" si="37"/>
        <v>TBC</v>
      </c>
      <c r="BN171" s="176"/>
      <c r="BO171" s="164" t="str">
        <f t="shared" si="38"/>
        <v>TBC</v>
      </c>
      <c r="BP171" s="164" t="str">
        <f t="shared" si="39"/>
        <v>TBC</v>
      </c>
      <c r="BQ171" s="164" t="str">
        <f t="shared" si="40"/>
        <v>TBC</v>
      </c>
      <c r="BR171" s="67"/>
      <c r="BS171" s="91"/>
      <c r="BT171" s="9"/>
    </row>
    <row r="172" spans="2:72" ht="30" customHeight="1" x14ac:dyDescent="0.35">
      <c r="B172" s="89">
        <v>161</v>
      </c>
      <c r="C172" s="92"/>
      <c r="D172" s="92"/>
      <c r="E172" s="158"/>
      <c r="F172" s="159" t="str">
        <f t="shared" si="41"/>
        <v/>
      </c>
      <c r="G172" s="62" t="str">
        <f>IF(D172="","",VLOOKUP(D172,'Habitat Matrix'!$B$2:$D$261,2,FALSE))</f>
        <v/>
      </c>
      <c r="H172" s="71" t="str">
        <f>IF(G172="","",VLOOKUP(G172,Functionality!$B$11:$C$16,2,FALSE))</f>
        <v/>
      </c>
      <c r="I172" s="63"/>
      <c r="J172" s="222" t="str">
        <f>IF(I172="","",IF(OR(C172=Functionality!$I$5,'Unit Calculation'!C172=Functionality!$H$5),VLOOKUP(I172,Functionality!$E$20:$F$26,2,FALSE),VLOOKUP(I172,Functionality!$B$20:$C$26,2,FALSE)))</f>
        <v/>
      </c>
      <c r="K172" s="63"/>
      <c r="L172" s="222" t="str">
        <f>IF(K172="","",VLOOKUP(K172,Functionality!$B$30:$C$32,2,FALSE))</f>
        <v/>
      </c>
      <c r="M172" s="63"/>
      <c r="N172" s="71" t="str">
        <f>IF(M172="","",VLOOKUP(M172,Functionality!$B$36:$C$38,2,FALSE))</f>
        <v/>
      </c>
      <c r="O172" s="164" t="str">
        <f>IF(OR(F172="",G172="",I172="",K172="",M172=""),"TBC",IF(OR(C172=Functionality!$H$3,(C172=Functionality!$I$3)),SUM(F172*H172*J172*L172*N172),"-"))</f>
        <v>TBC</v>
      </c>
      <c r="P172" s="164" t="str">
        <f>IF(OR(F172="",G172="",I172="",K172="",M172=""),"TBC",IF(OR(C172=Functionality!$H$4,(C172=Functionality!$I$4)),SUM(F172*H172*J172*L172*N172),"-"))</f>
        <v>TBC</v>
      </c>
      <c r="Q172" s="164" t="str">
        <f>IF(OR(F172="",G172="",I172="",K172="",M172=""),"TBC",IF(OR(C172=Functionality!$H$5,(C172=Functionality!$I$5)),SUM(F172*H172*J172*L172*N172),"-"))</f>
        <v>TBC</v>
      </c>
      <c r="R172" s="67"/>
      <c r="S172" s="158"/>
      <c r="T172" s="159" t="str">
        <f t="shared" si="42"/>
        <v/>
      </c>
      <c r="U172" s="164" t="str">
        <f t="shared" si="34"/>
        <v>TBC</v>
      </c>
      <c r="V172" s="164" t="str">
        <f>IF(O172="TBC","TBC",IF(T172="","TBC",IF(OR(C172=Functionality!$H$3,(C172=Functionality!$I$3)),SUM(T172*H172*J172*L172*N172),"-")))</f>
        <v>TBC</v>
      </c>
      <c r="W172" s="164" t="str">
        <f>IF(O172="TBC","TBC",IF(T172="","TBC",IF(OR(C172=Functionality!$H$3,(C172=Functionality!$I$3)),SUM(U172*H172*J172*L172*N172),"-")))</f>
        <v>TBC</v>
      </c>
      <c r="X172" s="164" t="str">
        <f>IF(P172="TBC","TBC",IF(T172="","TBC",IF(OR(C172=Functionality!$H$4,(C172=Functionality!$I$4)),SUM(T172*H172*J172*L172*N172),"-")))</f>
        <v>TBC</v>
      </c>
      <c r="Y172" s="164" t="str">
        <f>IF(P172="TBC","TBC",IF(T172="","TBC",IF(OR(C172=Functionality!$H$4,(C172=Functionality!$I$4)),SUM(U172*H172*J172*L172*N172),"-")))</f>
        <v>TBC</v>
      </c>
      <c r="Z172" s="164" t="str">
        <f>IF(Q172="TBC","TBC",IF(T172="","TBC",IF(OR(C172=Functionality!$H$5,(C172=Functionality!$I$5)),SUM(T172*H172*J172*L172*N172),"-")))</f>
        <v>TBC</v>
      </c>
      <c r="AA172" s="164" t="str">
        <f>IF(Q172="TBC","TBC",IF(T172="","TBC",IF(OR(C172=Functionality!$H$5,(C172=Functionality!$I$5)),SUM(U172*H172*J172*L172*N172),"-")))</f>
        <v>TBC</v>
      </c>
      <c r="AB172" s="67"/>
      <c r="AC172" s="92"/>
      <c r="AD172" s="92"/>
      <c r="AE172" s="158"/>
      <c r="AF172" s="159" t="str">
        <f t="shared" si="43"/>
        <v/>
      </c>
      <c r="AG172" s="62" t="str">
        <f>IF(AD172="","",VLOOKUP(AD172,'Habitat Matrix'!$B$2:$D$261,2,FALSE))</f>
        <v/>
      </c>
      <c r="AH172" s="71" t="str">
        <f>IF(AG172="","",VLOOKUP(AG172,Functionality!$B$11:$C$16,2,FALSE))</f>
        <v/>
      </c>
      <c r="AI172" s="63"/>
      <c r="AJ172" s="222" t="str">
        <f>IF(AI172="","",IF(OR(C172=Functionality!$I$5,'Unit Calculation'!C172=Functionality!$H$5),VLOOKUP(AI172,Functionality!$E$20:$F$26,2,FALSE),VLOOKUP(AI172,Functionality!$B$20:$C$26,2,FALSE)))</f>
        <v/>
      </c>
      <c r="AK172" s="63"/>
      <c r="AL172" s="222" t="str">
        <f>IF(AK172="","",VLOOKUP(AK172,Functionality!$B$30:$C$32,2,FALSE))</f>
        <v/>
      </c>
      <c r="AM172" s="63"/>
      <c r="AN172" s="222" t="str">
        <f>IF(AM172="","",VLOOKUP(AM172,Functionality!$B$36:$C$38,2,FALSE))</f>
        <v/>
      </c>
      <c r="AO172" s="223" t="str">
        <f>IF(OR(AF172="",AG172="",AI172="",AK172="",AM172=""),"TBC",IF(OR(C172=Functionality!$H$3,(C172=Functionality!$I$3)),SUM(AF172*AH172*AJ172*AL172*AN172),"-"))</f>
        <v>TBC</v>
      </c>
      <c r="AP172" s="223" t="str">
        <f>IF(OR(AF172="",AG172="",AI172="",AK172="",AM172=""),"TBC",IF(OR(C172=Functionality!$H$4,(C172=Functionality!$I$4)),SUM(AF172*AH172*AJ172*AL172*AN172),"-"))</f>
        <v>TBC</v>
      </c>
      <c r="AQ172" s="223" t="str">
        <f>IF(OR(AF172="",AG172="",AI172="",AK172="",AM172=""),"TBC",IF(OR(C172=Functionality!$H$5,(C172=Functionality!$I$5)),SUM(AF172*AH172*AJ172*AL172*AN172),"-"))</f>
        <v>TBC</v>
      </c>
      <c r="AR172" s="63"/>
      <c r="AS172" s="222" t="str">
        <f>IF(AR172="","",VLOOKUP(AR172,Table14[],2,FALSE))</f>
        <v/>
      </c>
      <c r="AT172" s="63"/>
      <c r="AU172" s="222" t="str">
        <f>IF(AT172="","",VLOOKUP(AT172,Table16[],2,FALSE))</f>
        <v/>
      </c>
      <c r="AV172" s="63"/>
      <c r="AW172" s="71" t="str">
        <f>IF('Project Details'!$E$15=Functionality!$C$4,1,IF(AV172="","",VLOOKUP(AV172,Table15[],2,FALSE)))</f>
        <v/>
      </c>
      <c r="AX172" s="164" t="str">
        <f t="shared" si="47"/>
        <v>TBC</v>
      </c>
      <c r="AY172" s="164" t="str">
        <f t="shared" si="48"/>
        <v>TBC</v>
      </c>
      <c r="AZ172" s="164" t="str">
        <f t="shared" si="49"/>
        <v>TBC</v>
      </c>
      <c r="BA172" s="164" t="str">
        <f t="shared" si="44"/>
        <v>TBC</v>
      </c>
      <c r="BB172" s="164" t="str">
        <f t="shared" si="45"/>
        <v>TBC</v>
      </c>
      <c r="BC172" s="164" t="str">
        <f t="shared" si="46"/>
        <v>TBC</v>
      </c>
      <c r="BD172" s="175" t="s">
        <v>88</v>
      </c>
      <c r="BE172" s="175" t="s">
        <v>88</v>
      </c>
      <c r="BF172" s="175" t="s">
        <v>88</v>
      </c>
      <c r="BG172" s="164" t="str">
        <f>IF(OR(AX172="-"),"-",IF($AC172=Functionality!$K$4,AX172,IF($AC172=Functionality!$K$3,BA172,IF(AC172=Functionality!$K$5,BD172,"TBC"))))</f>
        <v>TBC</v>
      </c>
      <c r="BH172" s="164" t="str">
        <f>IF(OR(AY172="-"),"-",IF($AC172=Functionality!$K$4,AY172,IF($AC172=Functionality!$K$3,BB172,IF(AD172=Functionality!$K$5,BE172,"TBC"))))</f>
        <v>TBC</v>
      </c>
      <c r="BI172" s="164" t="str">
        <f>IF(OR(AZ172="-"),"-",IF($AC172=Functionality!$K$4,AZ172,IF($AC172=Functionality!$K$3,BC172,IF(AE172=Functionality!$K$5,BF172,"TBC"))))</f>
        <v>TBC</v>
      </c>
      <c r="BJ172" s="173"/>
      <c r="BK172" s="164" t="str">
        <f t="shared" si="35"/>
        <v>TBC</v>
      </c>
      <c r="BL172" s="164" t="str">
        <f t="shared" si="36"/>
        <v>TBC</v>
      </c>
      <c r="BM172" s="164" t="str">
        <f t="shared" si="37"/>
        <v>TBC</v>
      </c>
      <c r="BN172" s="176"/>
      <c r="BO172" s="164" t="str">
        <f t="shared" si="38"/>
        <v>TBC</v>
      </c>
      <c r="BP172" s="164" t="str">
        <f t="shared" si="39"/>
        <v>TBC</v>
      </c>
      <c r="BQ172" s="164" t="str">
        <f t="shared" si="40"/>
        <v>TBC</v>
      </c>
      <c r="BR172" s="67"/>
      <c r="BS172" s="91"/>
      <c r="BT172" s="9"/>
    </row>
    <row r="173" spans="2:72" ht="30" customHeight="1" x14ac:dyDescent="0.35">
      <c r="B173" s="89">
        <v>162</v>
      </c>
      <c r="C173" s="92"/>
      <c r="D173" s="92"/>
      <c r="E173" s="158"/>
      <c r="F173" s="159" t="str">
        <f t="shared" si="41"/>
        <v/>
      </c>
      <c r="G173" s="62" t="str">
        <f>IF(D173="","",VLOOKUP(D173,'Habitat Matrix'!$B$2:$D$261,2,FALSE))</f>
        <v/>
      </c>
      <c r="H173" s="71" t="str">
        <f>IF(G173="","",VLOOKUP(G173,Functionality!$B$11:$C$16,2,FALSE))</f>
        <v/>
      </c>
      <c r="I173" s="63"/>
      <c r="J173" s="222" t="str">
        <f>IF(I173="","",IF(OR(C173=Functionality!$I$5,'Unit Calculation'!C173=Functionality!$H$5),VLOOKUP(I173,Functionality!$E$20:$F$26,2,FALSE),VLOOKUP(I173,Functionality!$B$20:$C$26,2,FALSE)))</f>
        <v/>
      </c>
      <c r="K173" s="63"/>
      <c r="L173" s="222" t="str">
        <f>IF(K173="","",VLOOKUP(K173,Functionality!$B$30:$C$32,2,FALSE))</f>
        <v/>
      </c>
      <c r="M173" s="63"/>
      <c r="N173" s="71" t="str">
        <f>IF(M173="","",VLOOKUP(M173,Functionality!$B$36:$C$38,2,FALSE))</f>
        <v/>
      </c>
      <c r="O173" s="164" t="str">
        <f>IF(OR(F173="",G173="",I173="",K173="",M173=""),"TBC",IF(OR(C173=Functionality!$H$3,(C173=Functionality!$I$3)),SUM(F173*H173*J173*L173*N173),"-"))</f>
        <v>TBC</v>
      </c>
      <c r="P173" s="164" t="str">
        <f>IF(OR(F173="",G173="",I173="",K173="",M173=""),"TBC",IF(OR(C173=Functionality!$H$4,(C173=Functionality!$I$4)),SUM(F173*H173*J173*L173*N173),"-"))</f>
        <v>TBC</v>
      </c>
      <c r="Q173" s="164" t="str">
        <f>IF(OR(F173="",G173="",I173="",K173="",M173=""),"TBC",IF(OR(C173=Functionality!$H$5,(C173=Functionality!$I$5)),SUM(F173*H173*J173*L173*N173),"-"))</f>
        <v>TBC</v>
      </c>
      <c r="R173" s="67"/>
      <c r="S173" s="158"/>
      <c r="T173" s="159" t="str">
        <f t="shared" si="42"/>
        <v/>
      </c>
      <c r="U173" s="164" t="str">
        <f t="shared" si="34"/>
        <v>TBC</v>
      </c>
      <c r="V173" s="164" t="str">
        <f>IF(O173="TBC","TBC",IF(T173="","TBC",IF(OR(C173=Functionality!$H$3,(C173=Functionality!$I$3)),SUM(T173*H173*J173*L173*N173),"-")))</f>
        <v>TBC</v>
      </c>
      <c r="W173" s="164" t="str">
        <f>IF(O173="TBC","TBC",IF(T173="","TBC",IF(OR(C173=Functionality!$H$3,(C173=Functionality!$I$3)),SUM(U173*H173*J173*L173*N173),"-")))</f>
        <v>TBC</v>
      </c>
      <c r="X173" s="164" t="str">
        <f>IF(P173="TBC","TBC",IF(T173="","TBC",IF(OR(C173=Functionality!$H$4,(C173=Functionality!$I$4)),SUM(T173*H173*J173*L173*N173),"-")))</f>
        <v>TBC</v>
      </c>
      <c r="Y173" s="164" t="str">
        <f>IF(P173="TBC","TBC",IF(T173="","TBC",IF(OR(C173=Functionality!$H$4,(C173=Functionality!$I$4)),SUM(U173*H173*J173*L173*N173),"-")))</f>
        <v>TBC</v>
      </c>
      <c r="Z173" s="164" t="str">
        <f>IF(Q173="TBC","TBC",IF(T173="","TBC",IF(OR(C173=Functionality!$H$5,(C173=Functionality!$I$5)),SUM(T173*H173*J173*L173*N173),"-")))</f>
        <v>TBC</v>
      </c>
      <c r="AA173" s="164" t="str">
        <f>IF(Q173="TBC","TBC",IF(T173="","TBC",IF(OR(C173=Functionality!$H$5,(C173=Functionality!$I$5)),SUM(U173*H173*J173*L173*N173),"-")))</f>
        <v>TBC</v>
      </c>
      <c r="AB173" s="67"/>
      <c r="AC173" s="92"/>
      <c r="AD173" s="92"/>
      <c r="AE173" s="158"/>
      <c r="AF173" s="159" t="str">
        <f t="shared" si="43"/>
        <v/>
      </c>
      <c r="AG173" s="62" t="str">
        <f>IF(AD173="","",VLOOKUP(AD173,'Habitat Matrix'!$B$2:$D$261,2,FALSE))</f>
        <v/>
      </c>
      <c r="AH173" s="71" t="str">
        <f>IF(AG173="","",VLOOKUP(AG173,Functionality!$B$11:$C$16,2,FALSE))</f>
        <v/>
      </c>
      <c r="AI173" s="63"/>
      <c r="AJ173" s="222" t="str">
        <f>IF(AI173="","",IF(OR(C173=Functionality!$I$5,'Unit Calculation'!C173=Functionality!$H$5),VLOOKUP(AI173,Functionality!$E$20:$F$26,2,FALSE),VLOOKUP(AI173,Functionality!$B$20:$C$26,2,FALSE)))</f>
        <v/>
      </c>
      <c r="AK173" s="63"/>
      <c r="AL173" s="222" t="str">
        <f>IF(AK173="","",VLOOKUP(AK173,Functionality!$B$30:$C$32,2,FALSE))</f>
        <v/>
      </c>
      <c r="AM173" s="63"/>
      <c r="AN173" s="222" t="str">
        <f>IF(AM173="","",VLOOKUP(AM173,Functionality!$B$36:$C$38,2,FALSE))</f>
        <v/>
      </c>
      <c r="AO173" s="223" t="str">
        <f>IF(OR(AF173="",AG173="",AI173="",AK173="",AM173=""),"TBC",IF(OR(C173=Functionality!$H$3,(C173=Functionality!$I$3)),SUM(AF173*AH173*AJ173*AL173*AN173),"-"))</f>
        <v>TBC</v>
      </c>
      <c r="AP173" s="223" t="str">
        <f>IF(OR(AF173="",AG173="",AI173="",AK173="",AM173=""),"TBC",IF(OR(C173=Functionality!$H$4,(C173=Functionality!$I$4)),SUM(AF173*AH173*AJ173*AL173*AN173),"-"))</f>
        <v>TBC</v>
      </c>
      <c r="AQ173" s="223" t="str">
        <f>IF(OR(AF173="",AG173="",AI173="",AK173="",AM173=""),"TBC",IF(OR(C173=Functionality!$H$5,(C173=Functionality!$I$5)),SUM(AF173*AH173*AJ173*AL173*AN173),"-"))</f>
        <v>TBC</v>
      </c>
      <c r="AR173" s="63"/>
      <c r="AS173" s="222" t="str">
        <f>IF(AR173="","",VLOOKUP(AR173,Table14[],2,FALSE))</f>
        <v/>
      </c>
      <c r="AT173" s="63"/>
      <c r="AU173" s="222" t="str">
        <f>IF(AT173="","",VLOOKUP(AT173,Table16[],2,FALSE))</f>
        <v/>
      </c>
      <c r="AV173" s="63"/>
      <c r="AW173" s="71" t="str">
        <f>IF('Project Details'!$E$15=Functionality!$C$4,1,IF(AV173="","",VLOOKUP(AV173,Table15[],2,FALSE)))</f>
        <v/>
      </c>
      <c r="AX173" s="164" t="str">
        <f t="shared" si="47"/>
        <v>TBC</v>
      </c>
      <c r="AY173" s="164" t="str">
        <f t="shared" si="48"/>
        <v>TBC</v>
      </c>
      <c r="AZ173" s="164" t="str">
        <f t="shared" si="49"/>
        <v>TBC</v>
      </c>
      <c r="BA173" s="164" t="str">
        <f t="shared" si="44"/>
        <v>TBC</v>
      </c>
      <c r="BB173" s="164" t="str">
        <f t="shared" si="45"/>
        <v>TBC</v>
      </c>
      <c r="BC173" s="164" t="str">
        <f t="shared" si="46"/>
        <v>TBC</v>
      </c>
      <c r="BD173" s="175" t="s">
        <v>88</v>
      </c>
      <c r="BE173" s="175" t="s">
        <v>88</v>
      </c>
      <c r="BF173" s="175" t="s">
        <v>88</v>
      </c>
      <c r="BG173" s="164" t="str">
        <f>IF(OR(AX173="-"),"-",IF($AC173=Functionality!$K$4,AX173,IF($AC173=Functionality!$K$3,BA173,IF(AC173=Functionality!$K$5,BD173,"TBC"))))</f>
        <v>TBC</v>
      </c>
      <c r="BH173" s="164" t="str">
        <f>IF(OR(AY173="-"),"-",IF($AC173=Functionality!$K$4,AY173,IF($AC173=Functionality!$K$3,BB173,IF(AD173=Functionality!$K$5,BE173,"TBC"))))</f>
        <v>TBC</v>
      </c>
      <c r="BI173" s="164" t="str">
        <f>IF(OR(AZ173="-"),"-",IF($AC173=Functionality!$K$4,AZ173,IF($AC173=Functionality!$K$3,BC173,IF(AE173=Functionality!$K$5,BF173,"TBC"))))</f>
        <v>TBC</v>
      </c>
      <c r="BJ173" s="173"/>
      <c r="BK173" s="164" t="str">
        <f t="shared" si="35"/>
        <v>TBC</v>
      </c>
      <c r="BL173" s="164" t="str">
        <f t="shared" si="36"/>
        <v>TBC</v>
      </c>
      <c r="BM173" s="164" t="str">
        <f t="shared" si="37"/>
        <v>TBC</v>
      </c>
      <c r="BN173" s="176"/>
      <c r="BO173" s="164" t="str">
        <f t="shared" si="38"/>
        <v>TBC</v>
      </c>
      <c r="BP173" s="164" t="str">
        <f t="shared" si="39"/>
        <v>TBC</v>
      </c>
      <c r="BQ173" s="164" t="str">
        <f t="shared" si="40"/>
        <v>TBC</v>
      </c>
      <c r="BR173" s="67"/>
      <c r="BS173" s="91"/>
      <c r="BT173" s="9"/>
    </row>
    <row r="174" spans="2:72" ht="30" customHeight="1" x14ac:dyDescent="0.35">
      <c r="B174" s="89">
        <v>163</v>
      </c>
      <c r="C174" s="92"/>
      <c r="D174" s="92"/>
      <c r="E174" s="158"/>
      <c r="F174" s="159" t="str">
        <f t="shared" si="41"/>
        <v/>
      </c>
      <c r="G174" s="62" t="str">
        <f>IF(D174="","",VLOOKUP(D174,'Habitat Matrix'!$B$2:$D$261,2,FALSE))</f>
        <v/>
      </c>
      <c r="H174" s="71" t="str">
        <f>IF(G174="","",VLOOKUP(G174,Functionality!$B$11:$C$16,2,FALSE))</f>
        <v/>
      </c>
      <c r="I174" s="63"/>
      <c r="J174" s="222" t="str">
        <f>IF(I174="","",IF(OR(C174=Functionality!$I$5,'Unit Calculation'!C174=Functionality!$H$5),VLOOKUP(I174,Functionality!$E$20:$F$26,2,FALSE),VLOOKUP(I174,Functionality!$B$20:$C$26,2,FALSE)))</f>
        <v/>
      </c>
      <c r="K174" s="63"/>
      <c r="L174" s="222" t="str">
        <f>IF(K174="","",VLOOKUP(K174,Functionality!$B$30:$C$32,2,FALSE))</f>
        <v/>
      </c>
      <c r="M174" s="63"/>
      <c r="N174" s="71" t="str">
        <f>IF(M174="","",VLOOKUP(M174,Functionality!$B$36:$C$38,2,FALSE))</f>
        <v/>
      </c>
      <c r="O174" s="164" t="str">
        <f>IF(OR(F174="",G174="",I174="",K174="",M174=""),"TBC",IF(OR(C174=Functionality!$H$3,(C174=Functionality!$I$3)),SUM(F174*H174*J174*L174*N174),"-"))</f>
        <v>TBC</v>
      </c>
      <c r="P174" s="164" t="str">
        <f>IF(OR(F174="",G174="",I174="",K174="",M174=""),"TBC",IF(OR(C174=Functionality!$H$4,(C174=Functionality!$I$4)),SUM(F174*H174*J174*L174*N174),"-"))</f>
        <v>TBC</v>
      </c>
      <c r="Q174" s="164" t="str">
        <f>IF(OR(F174="",G174="",I174="",K174="",M174=""),"TBC",IF(OR(C174=Functionality!$H$5,(C174=Functionality!$I$5)),SUM(F174*H174*J174*L174*N174),"-"))</f>
        <v>TBC</v>
      </c>
      <c r="R174" s="67"/>
      <c r="S174" s="158"/>
      <c r="T174" s="159" t="str">
        <f t="shared" si="42"/>
        <v/>
      </c>
      <c r="U174" s="164" t="str">
        <f t="shared" si="34"/>
        <v>TBC</v>
      </c>
      <c r="V174" s="164" t="str">
        <f>IF(O174="TBC","TBC",IF(T174="","TBC",IF(OR(C174=Functionality!$H$3,(C174=Functionality!$I$3)),SUM(T174*H174*J174*L174*N174),"-")))</f>
        <v>TBC</v>
      </c>
      <c r="W174" s="164" t="str">
        <f>IF(O174="TBC","TBC",IF(T174="","TBC",IF(OR(C174=Functionality!$H$3,(C174=Functionality!$I$3)),SUM(U174*H174*J174*L174*N174),"-")))</f>
        <v>TBC</v>
      </c>
      <c r="X174" s="164" t="str">
        <f>IF(P174="TBC","TBC",IF(T174="","TBC",IF(OR(C174=Functionality!$H$4,(C174=Functionality!$I$4)),SUM(T174*H174*J174*L174*N174),"-")))</f>
        <v>TBC</v>
      </c>
      <c r="Y174" s="164" t="str">
        <f>IF(P174="TBC","TBC",IF(T174="","TBC",IF(OR(C174=Functionality!$H$4,(C174=Functionality!$I$4)),SUM(U174*H174*J174*L174*N174),"-")))</f>
        <v>TBC</v>
      </c>
      <c r="Z174" s="164" t="str">
        <f>IF(Q174="TBC","TBC",IF(T174="","TBC",IF(OR(C174=Functionality!$H$5,(C174=Functionality!$I$5)),SUM(T174*H174*J174*L174*N174),"-")))</f>
        <v>TBC</v>
      </c>
      <c r="AA174" s="164" t="str">
        <f>IF(Q174="TBC","TBC",IF(T174="","TBC",IF(OR(C174=Functionality!$H$5,(C174=Functionality!$I$5)),SUM(U174*H174*J174*L174*N174),"-")))</f>
        <v>TBC</v>
      </c>
      <c r="AB174" s="67"/>
      <c r="AC174" s="92"/>
      <c r="AD174" s="92"/>
      <c r="AE174" s="158"/>
      <c r="AF174" s="159" t="str">
        <f t="shared" si="43"/>
        <v/>
      </c>
      <c r="AG174" s="62" t="str">
        <f>IF(AD174="","",VLOOKUP(AD174,'Habitat Matrix'!$B$2:$D$261,2,FALSE))</f>
        <v/>
      </c>
      <c r="AH174" s="71" t="str">
        <f>IF(AG174="","",VLOOKUP(AG174,Functionality!$B$11:$C$16,2,FALSE))</f>
        <v/>
      </c>
      <c r="AI174" s="63"/>
      <c r="AJ174" s="222" t="str">
        <f>IF(AI174="","",IF(OR(C174=Functionality!$I$5,'Unit Calculation'!C174=Functionality!$H$5),VLOOKUP(AI174,Functionality!$E$20:$F$26,2,FALSE),VLOOKUP(AI174,Functionality!$B$20:$C$26,2,FALSE)))</f>
        <v/>
      </c>
      <c r="AK174" s="63"/>
      <c r="AL174" s="222" t="str">
        <f>IF(AK174="","",VLOOKUP(AK174,Functionality!$B$30:$C$32,2,FALSE))</f>
        <v/>
      </c>
      <c r="AM174" s="63"/>
      <c r="AN174" s="222" t="str">
        <f>IF(AM174="","",VLOOKUP(AM174,Functionality!$B$36:$C$38,2,FALSE))</f>
        <v/>
      </c>
      <c r="AO174" s="223" t="str">
        <f>IF(OR(AF174="",AG174="",AI174="",AK174="",AM174=""),"TBC",IF(OR(C174=Functionality!$H$3,(C174=Functionality!$I$3)),SUM(AF174*AH174*AJ174*AL174*AN174),"-"))</f>
        <v>TBC</v>
      </c>
      <c r="AP174" s="223" t="str">
        <f>IF(OR(AF174="",AG174="",AI174="",AK174="",AM174=""),"TBC",IF(OR(C174=Functionality!$H$4,(C174=Functionality!$I$4)),SUM(AF174*AH174*AJ174*AL174*AN174),"-"))</f>
        <v>TBC</v>
      </c>
      <c r="AQ174" s="223" t="str">
        <f>IF(OR(AF174="",AG174="",AI174="",AK174="",AM174=""),"TBC",IF(OR(C174=Functionality!$H$5,(C174=Functionality!$I$5)),SUM(AF174*AH174*AJ174*AL174*AN174),"-"))</f>
        <v>TBC</v>
      </c>
      <c r="AR174" s="63"/>
      <c r="AS174" s="222" t="str">
        <f>IF(AR174="","",VLOOKUP(AR174,Table14[],2,FALSE))</f>
        <v/>
      </c>
      <c r="AT174" s="63"/>
      <c r="AU174" s="222" t="str">
        <f>IF(AT174="","",VLOOKUP(AT174,Table16[],2,FALSE))</f>
        <v/>
      </c>
      <c r="AV174" s="63"/>
      <c r="AW174" s="71" t="str">
        <f>IF('Project Details'!$E$15=Functionality!$C$4,1,IF(AV174="","",VLOOKUP(AV174,Table15[],2,FALSE)))</f>
        <v/>
      </c>
      <c r="AX174" s="164" t="str">
        <f t="shared" si="47"/>
        <v>TBC</v>
      </c>
      <c r="AY174" s="164" t="str">
        <f t="shared" si="48"/>
        <v>TBC</v>
      </c>
      <c r="AZ174" s="164" t="str">
        <f t="shared" si="49"/>
        <v>TBC</v>
      </c>
      <c r="BA174" s="164" t="str">
        <f t="shared" si="44"/>
        <v>TBC</v>
      </c>
      <c r="BB174" s="164" t="str">
        <f t="shared" si="45"/>
        <v>TBC</v>
      </c>
      <c r="BC174" s="164" t="str">
        <f t="shared" si="46"/>
        <v>TBC</v>
      </c>
      <c r="BD174" s="175" t="s">
        <v>88</v>
      </c>
      <c r="BE174" s="175" t="s">
        <v>88</v>
      </c>
      <c r="BF174" s="175" t="s">
        <v>88</v>
      </c>
      <c r="BG174" s="164" t="str">
        <f>IF(OR(AX174="-"),"-",IF($AC174=Functionality!$K$4,AX174,IF($AC174=Functionality!$K$3,BA174,IF(AC174=Functionality!$K$5,BD174,"TBC"))))</f>
        <v>TBC</v>
      </c>
      <c r="BH174" s="164" t="str">
        <f>IF(OR(AY174="-"),"-",IF($AC174=Functionality!$K$4,AY174,IF($AC174=Functionality!$K$3,BB174,IF(AD174=Functionality!$K$5,BE174,"TBC"))))</f>
        <v>TBC</v>
      </c>
      <c r="BI174" s="164" t="str">
        <f>IF(OR(AZ174="-"),"-",IF($AC174=Functionality!$K$4,AZ174,IF($AC174=Functionality!$K$3,BC174,IF(AE174=Functionality!$K$5,BF174,"TBC"))))</f>
        <v>TBC</v>
      </c>
      <c r="BJ174" s="173"/>
      <c r="BK174" s="164" t="str">
        <f t="shared" si="35"/>
        <v>TBC</v>
      </c>
      <c r="BL174" s="164" t="str">
        <f t="shared" si="36"/>
        <v>TBC</v>
      </c>
      <c r="BM174" s="164" t="str">
        <f t="shared" si="37"/>
        <v>TBC</v>
      </c>
      <c r="BN174" s="176"/>
      <c r="BO174" s="164" t="str">
        <f t="shared" si="38"/>
        <v>TBC</v>
      </c>
      <c r="BP174" s="164" t="str">
        <f t="shared" si="39"/>
        <v>TBC</v>
      </c>
      <c r="BQ174" s="164" t="str">
        <f t="shared" si="40"/>
        <v>TBC</v>
      </c>
      <c r="BR174" s="67"/>
      <c r="BS174" s="91"/>
      <c r="BT174" s="9"/>
    </row>
    <row r="175" spans="2:72" ht="30" customHeight="1" x14ac:dyDescent="0.35">
      <c r="B175" s="89">
        <v>164</v>
      </c>
      <c r="C175" s="92"/>
      <c r="D175" s="92"/>
      <c r="E175" s="158"/>
      <c r="F175" s="159" t="str">
        <f t="shared" si="41"/>
        <v/>
      </c>
      <c r="G175" s="62" t="str">
        <f>IF(D175="","",VLOOKUP(D175,'Habitat Matrix'!$B$2:$D$261,2,FALSE))</f>
        <v/>
      </c>
      <c r="H175" s="71" t="str">
        <f>IF(G175="","",VLOOKUP(G175,Functionality!$B$11:$C$16,2,FALSE))</f>
        <v/>
      </c>
      <c r="I175" s="63"/>
      <c r="J175" s="222" t="str">
        <f>IF(I175="","",IF(OR(C175=Functionality!$I$5,'Unit Calculation'!C175=Functionality!$H$5),VLOOKUP(I175,Functionality!$E$20:$F$26,2,FALSE),VLOOKUP(I175,Functionality!$B$20:$C$26,2,FALSE)))</f>
        <v/>
      </c>
      <c r="K175" s="63"/>
      <c r="L175" s="222" t="str">
        <f>IF(K175="","",VLOOKUP(K175,Functionality!$B$30:$C$32,2,FALSE))</f>
        <v/>
      </c>
      <c r="M175" s="63"/>
      <c r="N175" s="71" t="str">
        <f>IF(M175="","",VLOOKUP(M175,Functionality!$B$36:$C$38,2,FALSE))</f>
        <v/>
      </c>
      <c r="O175" s="164" t="str">
        <f>IF(OR(F175="",G175="",I175="",K175="",M175=""),"TBC",IF(OR(C175=Functionality!$H$3,(C175=Functionality!$I$3)),SUM(F175*H175*J175*L175*N175),"-"))</f>
        <v>TBC</v>
      </c>
      <c r="P175" s="164" t="str">
        <f>IF(OR(F175="",G175="",I175="",K175="",M175=""),"TBC",IF(OR(C175=Functionality!$H$4,(C175=Functionality!$I$4)),SUM(F175*H175*J175*L175*N175),"-"))</f>
        <v>TBC</v>
      </c>
      <c r="Q175" s="164" t="str">
        <f>IF(OR(F175="",G175="",I175="",K175="",M175=""),"TBC",IF(OR(C175=Functionality!$H$5,(C175=Functionality!$I$5)),SUM(F175*H175*J175*L175*N175),"-"))</f>
        <v>TBC</v>
      </c>
      <c r="R175" s="67"/>
      <c r="S175" s="158"/>
      <c r="T175" s="159" t="str">
        <f t="shared" si="42"/>
        <v/>
      </c>
      <c r="U175" s="164" t="str">
        <f t="shared" si="34"/>
        <v>TBC</v>
      </c>
      <c r="V175" s="164" t="str">
        <f>IF(O175="TBC","TBC",IF(T175="","TBC",IF(OR(C175=Functionality!$H$3,(C175=Functionality!$I$3)),SUM(T175*H175*J175*L175*N175),"-")))</f>
        <v>TBC</v>
      </c>
      <c r="W175" s="164" t="str">
        <f>IF(O175="TBC","TBC",IF(T175="","TBC",IF(OR(C175=Functionality!$H$3,(C175=Functionality!$I$3)),SUM(U175*H175*J175*L175*N175),"-")))</f>
        <v>TBC</v>
      </c>
      <c r="X175" s="164" t="str">
        <f>IF(P175="TBC","TBC",IF(T175="","TBC",IF(OR(C175=Functionality!$H$4,(C175=Functionality!$I$4)),SUM(T175*H175*J175*L175*N175),"-")))</f>
        <v>TBC</v>
      </c>
      <c r="Y175" s="164" t="str">
        <f>IF(P175="TBC","TBC",IF(T175="","TBC",IF(OR(C175=Functionality!$H$4,(C175=Functionality!$I$4)),SUM(U175*H175*J175*L175*N175),"-")))</f>
        <v>TBC</v>
      </c>
      <c r="Z175" s="164" t="str">
        <f>IF(Q175="TBC","TBC",IF(T175="","TBC",IF(OR(C175=Functionality!$H$5,(C175=Functionality!$I$5)),SUM(T175*H175*J175*L175*N175),"-")))</f>
        <v>TBC</v>
      </c>
      <c r="AA175" s="164" t="str">
        <f>IF(Q175="TBC","TBC",IF(T175="","TBC",IF(OR(C175=Functionality!$H$5,(C175=Functionality!$I$5)),SUM(U175*H175*J175*L175*N175),"-")))</f>
        <v>TBC</v>
      </c>
      <c r="AB175" s="67"/>
      <c r="AC175" s="92"/>
      <c r="AD175" s="92"/>
      <c r="AE175" s="158"/>
      <c r="AF175" s="159" t="str">
        <f t="shared" si="43"/>
        <v/>
      </c>
      <c r="AG175" s="62" t="str">
        <f>IF(AD175="","",VLOOKUP(AD175,'Habitat Matrix'!$B$2:$D$261,2,FALSE))</f>
        <v/>
      </c>
      <c r="AH175" s="71" t="str">
        <f>IF(AG175="","",VLOOKUP(AG175,Functionality!$B$11:$C$16,2,FALSE))</f>
        <v/>
      </c>
      <c r="AI175" s="63"/>
      <c r="AJ175" s="222" t="str">
        <f>IF(AI175="","",IF(OR(C175=Functionality!$I$5,'Unit Calculation'!C175=Functionality!$H$5),VLOOKUP(AI175,Functionality!$E$20:$F$26,2,FALSE),VLOOKUP(AI175,Functionality!$B$20:$C$26,2,FALSE)))</f>
        <v/>
      </c>
      <c r="AK175" s="63"/>
      <c r="AL175" s="222" t="str">
        <f>IF(AK175="","",VLOOKUP(AK175,Functionality!$B$30:$C$32,2,FALSE))</f>
        <v/>
      </c>
      <c r="AM175" s="63"/>
      <c r="AN175" s="222" t="str">
        <f>IF(AM175="","",VLOOKUP(AM175,Functionality!$B$36:$C$38,2,FALSE))</f>
        <v/>
      </c>
      <c r="AO175" s="223" t="str">
        <f>IF(OR(AF175="",AG175="",AI175="",AK175="",AM175=""),"TBC",IF(OR(C175=Functionality!$H$3,(C175=Functionality!$I$3)),SUM(AF175*AH175*AJ175*AL175*AN175),"-"))</f>
        <v>TBC</v>
      </c>
      <c r="AP175" s="223" t="str">
        <f>IF(OR(AF175="",AG175="",AI175="",AK175="",AM175=""),"TBC",IF(OR(C175=Functionality!$H$4,(C175=Functionality!$I$4)),SUM(AF175*AH175*AJ175*AL175*AN175),"-"))</f>
        <v>TBC</v>
      </c>
      <c r="AQ175" s="223" t="str">
        <f>IF(OR(AF175="",AG175="",AI175="",AK175="",AM175=""),"TBC",IF(OR(C175=Functionality!$H$5,(C175=Functionality!$I$5)),SUM(AF175*AH175*AJ175*AL175*AN175),"-"))</f>
        <v>TBC</v>
      </c>
      <c r="AR175" s="63"/>
      <c r="AS175" s="222" t="str">
        <f>IF(AR175="","",VLOOKUP(AR175,Table14[],2,FALSE))</f>
        <v/>
      </c>
      <c r="AT175" s="63"/>
      <c r="AU175" s="222" t="str">
        <f>IF(AT175="","",VLOOKUP(AT175,Table16[],2,FALSE))</f>
        <v/>
      </c>
      <c r="AV175" s="63"/>
      <c r="AW175" s="71" t="str">
        <f>IF('Project Details'!$E$15=Functionality!$C$4,1,IF(AV175="","",VLOOKUP(AV175,Table15[],2,FALSE)))</f>
        <v/>
      </c>
      <c r="AX175" s="164" t="str">
        <f t="shared" si="47"/>
        <v>TBC</v>
      </c>
      <c r="AY175" s="164" t="str">
        <f t="shared" si="48"/>
        <v>TBC</v>
      </c>
      <c r="AZ175" s="164" t="str">
        <f t="shared" si="49"/>
        <v>TBC</v>
      </c>
      <c r="BA175" s="164" t="str">
        <f t="shared" si="44"/>
        <v>TBC</v>
      </c>
      <c r="BB175" s="164" t="str">
        <f t="shared" si="45"/>
        <v>TBC</v>
      </c>
      <c r="BC175" s="164" t="str">
        <f t="shared" si="46"/>
        <v>TBC</v>
      </c>
      <c r="BD175" s="175" t="s">
        <v>88</v>
      </c>
      <c r="BE175" s="175" t="s">
        <v>88</v>
      </c>
      <c r="BF175" s="175" t="s">
        <v>88</v>
      </c>
      <c r="BG175" s="164" t="str">
        <f>IF(OR(AX175="-"),"-",IF($AC175=Functionality!$K$4,AX175,IF($AC175=Functionality!$K$3,BA175,IF(AC175=Functionality!$K$5,BD175,"TBC"))))</f>
        <v>TBC</v>
      </c>
      <c r="BH175" s="164" t="str">
        <f>IF(OR(AY175="-"),"-",IF($AC175=Functionality!$K$4,AY175,IF($AC175=Functionality!$K$3,BB175,IF(AD175=Functionality!$K$5,BE175,"TBC"))))</f>
        <v>TBC</v>
      </c>
      <c r="BI175" s="164" t="str">
        <f>IF(OR(AZ175="-"),"-",IF($AC175=Functionality!$K$4,AZ175,IF($AC175=Functionality!$K$3,BC175,IF(AE175=Functionality!$K$5,BF175,"TBC"))))</f>
        <v>TBC</v>
      </c>
      <c r="BJ175" s="173"/>
      <c r="BK175" s="164" t="str">
        <f t="shared" si="35"/>
        <v>TBC</v>
      </c>
      <c r="BL175" s="164" t="str">
        <f t="shared" si="36"/>
        <v>TBC</v>
      </c>
      <c r="BM175" s="164" t="str">
        <f t="shared" si="37"/>
        <v>TBC</v>
      </c>
      <c r="BN175" s="176"/>
      <c r="BO175" s="164" t="str">
        <f t="shared" si="38"/>
        <v>TBC</v>
      </c>
      <c r="BP175" s="164" t="str">
        <f t="shared" si="39"/>
        <v>TBC</v>
      </c>
      <c r="BQ175" s="164" t="str">
        <f t="shared" si="40"/>
        <v>TBC</v>
      </c>
      <c r="BR175" s="67"/>
      <c r="BS175" s="91"/>
      <c r="BT175" s="9"/>
    </row>
    <row r="176" spans="2:72" ht="30" customHeight="1" x14ac:dyDescent="0.35">
      <c r="B176" s="89">
        <v>165</v>
      </c>
      <c r="C176" s="92"/>
      <c r="D176" s="92"/>
      <c r="E176" s="158"/>
      <c r="F176" s="159" t="str">
        <f t="shared" si="41"/>
        <v/>
      </c>
      <c r="G176" s="62" t="str">
        <f>IF(D176="","",VLOOKUP(D176,'Habitat Matrix'!$B$2:$D$261,2,FALSE))</f>
        <v/>
      </c>
      <c r="H176" s="71" t="str">
        <f>IF(G176="","",VLOOKUP(G176,Functionality!$B$11:$C$16,2,FALSE))</f>
        <v/>
      </c>
      <c r="I176" s="63"/>
      <c r="J176" s="222" t="str">
        <f>IF(I176="","",IF(OR(C176=Functionality!$I$5,'Unit Calculation'!C176=Functionality!$H$5),VLOOKUP(I176,Functionality!$E$20:$F$26,2,FALSE),VLOOKUP(I176,Functionality!$B$20:$C$26,2,FALSE)))</f>
        <v/>
      </c>
      <c r="K176" s="63"/>
      <c r="L176" s="222" t="str">
        <f>IF(K176="","",VLOOKUP(K176,Functionality!$B$30:$C$32,2,FALSE))</f>
        <v/>
      </c>
      <c r="M176" s="63"/>
      <c r="N176" s="71" t="str">
        <f>IF(M176="","",VLOOKUP(M176,Functionality!$B$36:$C$38,2,FALSE))</f>
        <v/>
      </c>
      <c r="O176" s="164" t="str">
        <f>IF(OR(F176="",G176="",I176="",K176="",M176=""),"TBC",IF(OR(C176=Functionality!$H$3,(C176=Functionality!$I$3)),SUM(F176*H176*J176*L176*N176),"-"))</f>
        <v>TBC</v>
      </c>
      <c r="P176" s="164" t="str">
        <f>IF(OR(F176="",G176="",I176="",K176="",M176=""),"TBC",IF(OR(C176=Functionality!$H$4,(C176=Functionality!$I$4)),SUM(F176*H176*J176*L176*N176),"-"))</f>
        <v>TBC</v>
      </c>
      <c r="Q176" s="164" t="str">
        <f>IF(OR(F176="",G176="",I176="",K176="",M176=""),"TBC",IF(OR(C176=Functionality!$H$5,(C176=Functionality!$I$5)),SUM(F176*H176*J176*L176*N176),"-"))</f>
        <v>TBC</v>
      </c>
      <c r="R176" s="67"/>
      <c r="S176" s="158"/>
      <c r="T176" s="159" t="str">
        <f t="shared" si="42"/>
        <v/>
      </c>
      <c r="U176" s="164" t="str">
        <f t="shared" si="34"/>
        <v>TBC</v>
      </c>
      <c r="V176" s="164" t="str">
        <f>IF(O176="TBC","TBC",IF(T176="","TBC",IF(OR(C176=Functionality!$H$3,(C176=Functionality!$I$3)),SUM(T176*H176*J176*L176*N176),"-")))</f>
        <v>TBC</v>
      </c>
      <c r="W176" s="164" t="str">
        <f>IF(O176="TBC","TBC",IF(T176="","TBC",IF(OR(C176=Functionality!$H$3,(C176=Functionality!$I$3)),SUM(U176*H176*J176*L176*N176),"-")))</f>
        <v>TBC</v>
      </c>
      <c r="X176" s="164" t="str">
        <f>IF(P176="TBC","TBC",IF(T176="","TBC",IF(OR(C176=Functionality!$H$4,(C176=Functionality!$I$4)),SUM(T176*H176*J176*L176*N176),"-")))</f>
        <v>TBC</v>
      </c>
      <c r="Y176" s="164" t="str">
        <f>IF(P176="TBC","TBC",IF(T176="","TBC",IF(OR(C176=Functionality!$H$4,(C176=Functionality!$I$4)),SUM(U176*H176*J176*L176*N176),"-")))</f>
        <v>TBC</v>
      </c>
      <c r="Z176" s="164" t="str">
        <f>IF(Q176="TBC","TBC",IF(T176="","TBC",IF(OR(C176=Functionality!$H$5,(C176=Functionality!$I$5)),SUM(T176*H176*J176*L176*N176),"-")))</f>
        <v>TBC</v>
      </c>
      <c r="AA176" s="164" t="str">
        <f>IF(Q176="TBC","TBC",IF(T176="","TBC",IF(OR(C176=Functionality!$H$5,(C176=Functionality!$I$5)),SUM(U176*H176*J176*L176*N176),"-")))</f>
        <v>TBC</v>
      </c>
      <c r="AB176" s="67"/>
      <c r="AC176" s="92"/>
      <c r="AD176" s="92"/>
      <c r="AE176" s="158"/>
      <c r="AF176" s="159" t="str">
        <f t="shared" si="43"/>
        <v/>
      </c>
      <c r="AG176" s="62" t="str">
        <f>IF(AD176="","",VLOOKUP(AD176,'Habitat Matrix'!$B$2:$D$261,2,FALSE))</f>
        <v/>
      </c>
      <c r="AH176" s="71" t="str">
        <f>IF(AG176="","",VLOOKUP(AG176,Functionality!$B$11:$C$16,2,FALSE))</f>
        <v/>
      </c>
      <c r="AI176" s="63"/>
      <c r="AJ176" s="222" t="str">
        <f>IF(AI176="","",IF(OR(C176=Functionality!$I$5,'Unit Calculation'!C176=Functionality!$H$5),VLOOKUP(AI176,Functionality!$E$20:$F$26,2,FALSE),VLOOKUP(AI176,Functionality!$B$20:$C$26,2,FALSE)))</f>
        <v/>
      </c>
      <c r="AK176" s="63"/>
      <c r="AL176" s="222" t="str">
        <f>IF(AK176="","",VLOOKUP(AK176,Functionality!$B$30:$C$32,2,FALSE))</f>
        <v/>
      </c>
      <c r="AM176" s="63"/>
      <c r="AN176" s="222" t="str">
        <f>IF(AM176="","",VLOOKUP(AM176,Functionality!$B$36:$C$38,2,FALSE))</f>
        <v/>
      </c>
      <c r="AO176" s="223" t="str">
        <f>IF(OR(AF176="",AG176="",AI176="",AK176="",AM176=""),"TBC",IF(OR(C176=Functionality!$H$3,(C176=Functionality!$I$3)),SUM(AF176*AH176*AJ176*AL176*AN176),"-"))</f>
        <v>TBC</v>
      </c>
      <c r="AP176" s="223" t="str">
        <f>IF(OR(AF176="",AG176="",AI176="",AK176="",AM176=""),"TBC",IF(OR(C176=Functionality!$H$4,(C176=Functionality!$I$4)),SUM(AF176*AH176*AJ176*AL176*AN176),"-"))</f>
        <v>TBC</v>
      </c>
      <c r="AQ176" s="223" t="str">
        <f>IF(OR(AF176="",AG176="",AI176="",AK176="",AM176=""),"TBC",IF(OR(C176=Functionality!$H$5,(C176=Functionality!$I$5)),SUM(AF176*AH176*AJ176*AL176*AN176),"-"))</f>
        <v>TBC</v>
      </c>
      <c r="AR176" s="63"/>
      <c r="AS176" s="222" t="str">
        <f>IF(AR176="","",VLOOKUP(AR176,Table14[],2,FALSE))</f>
        <v/>
      </c>
      <c r="AT176" s="63"/>
      <c r="AU176" s="222" t="str">
        <f>IF(AT176="","",VLOOKUP(AT176,Table16[],2,FALSE))</f>
        <v/>
      </c>
      <c r="AV176" s="63"/>
      <c r="AW176" s="71" t="str">
        <f>IF('Project Details'!$E$15=Functionality!$C$4,1,IF(AV176="","",VLOOKUP(AV176,Table15[],2,FALSE)))</f>
        <v/>
      </c>
      <c r="AX176" s="164" t="str">
        <f t="shared" si="47"/>
        <v>TBC</v>
      </c>
      <c r="AY176" s="164" t="str">
        <f t="shared" si="48"/>
        <v>TBC</v>
      </c>
      <c r="AZ176" s="164" t="str">
        <f t="shared" si="49"/>
        <v>TBC</v>
      </c>
      <c r="BA176" s="164" t="str">
        <f t="shared" si="44"/>
        <v>TBC</v>
      </c>
      <c r="BB176" s="164" t="str">
        <f t="shared" si="45"/>
        <v>TBC</v>
      </c>
      <c r="BC176" s="164" t="str">
        <f t="shared" si="46"/>
        <v>TBC</v>
      </c>
      <c r="BD176" s="175" t="s">
        <v>88</v>
      </c>
      <c r="BE176" s="175" t="s">
        <v>88</v>
      </c>
      <c r="BF176" s="175" t="s">
        <v>88</v>
      </c>
      <c r="BG176" s="164" t="str">
        <f>IF(OR(AX176="-"),"-",IF($AC176=Functionality!$K$4,AX176,IF($AC176=Functionality!$K$3,BA176,IF(AC176=Functionality!$K$5,BD176,"TBC"))))</f>
        <v>TBC</v>
      </c>
      <c r="BH176" s="164" t="str">
        <f>IF(OR(AY176="-"),"-",IF($AC176=Functionality!$K$4,AY176,IF($AC176=Functionality!$K$3,BB176,IF(AD176=Functionality!$K$5,BE176,"TBC"))))</f>
        <v>TBC</v>
      </c>
      <c r="BI176" s="164" t="str">
        <f>IF(OR(AZ176="-"),"-",IF($AC176=Functionality!$K$4,AZ176,IF($AC176=Functionality!$K$3,BC176,IF(AE176=Functionality!$K$5,BF176,"TBC"))))</f>
        <v>TBC</v>
      </c>
      <c r="BJ176" s="173"/>
      <c r="BK176" s="164" t="str">
        <f t="shared" si="35"/>
        <v>TBC</v>
      </c>
      <c r="BL176" s="164" t="str">
        <f t="shared" si="36"/>
        <v>TBC</v>
      </c>
      <c r="BM176" s="164" t="str">
        <f t="shared" si="37"/>
        <v>TBC</v>
      </c>
      <c r="BN176" s="176"/>
      <c r="BO176" s="164" t="str">
        <f t="shared" si="38"/>
        <v>TBC</v>
      </c>
      <c r="BP176" s="164" t="str">
        <f t="shared" si="39"/>
        <v>TBC</v>
      </c>
      <c r="BQ176" s="164" t="str">
        <f t="shared" si="40"/>
        <v>TBC</v>
      </c>
      <c r="BR176" s="67"/>
      <c r="BS176" s="91"/>
      <c r="BT176" s="9"/>
    </row>
    <row r="177" spans="2:72" ht="30" customHeight="1" x14ac:dyDescent="0.35">
      <c r="B177" s="89">
        <v>166</v>
      </c>
      <c r="C177" s="92"/>
      <c r="D177" s="92"/>
      <c r="E177" s="158"/>
      <c r="F177" s="159" t="str">
        <f t="shared" si="41"/>
        <v/>
      </c>
      <c r="G177" s="62" t="str">
        <f>IF(D177="","",VLOOKUP(D177,'Habitat Matrix'!$B$2:$D$261,2,FALSE))</f>
        <v/>
      </c>
      <c r="H177" s="71" t="str">
        <f>IF(G177="","",VLOOKUP(G177,Functionality!$B$11:$C$16,2,FALSE))</f>
        <v/>
      </c>
      <c r="I177" s="63"/>
      <c r="J177" s="222" t="str">
        <f>IF(I177="","",IF(OR(C177=Functionality!$I$5,'Unit Calculation'!C177=Functionality!$H$5),VLOOKUP(I177,Functionality!$E$20:$F$26,2,FALSE),VLOOKUP(I177,Functionality!$B$20:$C$26,2,FALSE)))</f>
        <v/>
      </c>
      <c r="K177" s="63"/>
      <c r="L177" s="222" t="str">
        <f>IF(K177="","",VLOOKUP(K177,Functionality!$B$30:$C$32,2,FALSE))</f>
        <v/>
      </c>
      <c r="M177" s="63"/>
      <c r="N177" s="71" t="str">
        <f>IF(M177="","",VLOOKUP(M177,Functionality!$B$36:$C$38,2,FALSE))</f>
        <v/>
      </c>
      <c r="O177" s="164" t="str">
        <f>IF(OR(F177="",G177="",I177="",K177="",M177=""),"TBC",IF(OR(C177=Functionality!$H$3,(C177=Functionality!$I$3)),SUM(F177*H177*J177*L177*N177),"-"))</f>
        <v>TBC</v>
      </c>
      <c r="P177" s="164" t="str">
        <f>IF(OR(F177="",G177="",I177="",K177="",M177=""),"TBC",IF(OR(C177=Functionality!$H$4,(C177=Functionality!$I$4)),SUM(F177*H177*J177*L177*N177),"-"))</f>
        <v>TBC</v>
      </c>
      <c r="Q177" s="164" t="str">
        <f>IF(OR(F177="",G177="",I177="",K177="",M177=""),"TBC",IF(OR(C177=Functionality!$H$5,(C177=Functionality!$I$5)),SUM(F177*H177*J177*L177*N177),"-"))</f>
        <v>TBC</v>
      </c>
      <c r="R177" s="67"/>
      <c r="S177" s="158"/>
      <c r="T177" s="159" t="str">
        <f t="shared" si="42"/>
        <v/>
      </c>
      <c r="U177" s="164" t="str">
        <f t="shared" si="34"/>
        <v>TBC</v>
      </c>
      <c r="V177" s="164" t="str">
        <f>IF(O177="TBC","TBC",IF(T177="","TBC",IF(OR(C177=Functionality!$H$3,(C177=Functionality!$I$3)),SUM(T177*H177*J177*L177*N177),"-")))</f>
        <v>TBC</v>
      </c>
      <c r="W177" s="164" t="str">
        <f>IF(O177="TBC","TBC",IF(T177="","TBC",IF(OR(C177=Functionality!$H$3,(C177=Functionality!$I$3)),SUM(U177*H177*J177*L177*N177),"-")))</f>
        <v>TBC</v>
      </c>
      <c r="X177" s="164" t="str">
        <f>IF(P177="TBC","TBC",IF(T177="","TBC",IF(OR(C177=Functionality!$H$4,(C177=Functionality!$I$4)),SUM(T177*H177*J177*L177*N177),"-")))</f>
        <v>TBC</v>
      </c>
      <c r="Y177" s="164" t="str">
        <f>IF(P177="TBC","TBC",IF(T177="","TBC",IF(OR(C177=Functionality!$H$4,(C177=Functionality!$I$4)),SUM(U177*H177*J177*L177*N177),"-")))</f>
        <v>TBC</v>
      </c>
      <c r="Z177" s="164" t="str">
        <f>IF(Q177="TBC","TBC",IF(T177="","TBC",IF(OR(C177=Functionality!$H$5,(C177=Functionality!$I$5)),SUM(T177*H177*J177*L177*N177),"-")))</f>
        <v>TBC</v>
      </c>
      <c r="AA177" s="164" t="str">
        <f>IF(Q177="TBC","TBC",IF(T177="","TBC",IF(OR(C177=Functionality!$H$5,(C177=Functionality!$I$5)),SUM(U177*H177*J177*L177*N177),"-")))</f>
        <v>TBC</v>
      </c>
      <c r="AB177" s="67"/>
      <c r="AC177" s="92"/>
      <c r="AD177" s="92"/>
      <c r="AE177" s="158"/>
      <c r="AF177" s="159" t="str">
        <f t="shared" si="43"/>
        <v/>
      </c>
      <c r="AG177" s="62" t="str">
        <f>IF(AD177="","",VLOOKUP(AD177,'Habitat Matrix'!$B$2:$D$261,2,FALSE))</f>
        <v/>
      </c>
      <c r="AH177" s="71" t="str">
        <f>IF(AG177="","",VLOOKUP(AG177,Functionality!$B$11:$C$16,2,FALSE))</f>
        <v/>
      </c>
      <c r="AI177" s="63"/>
      <c r="AJ177" s="222" t="str">
        <f>IF(AI177="","",IF(OR(C177=Functionality!$I$5,'Unit Calculation'!C177=Functionality!$H$5),VLOOKUP(AI177,Functionality!$E$20:$F$26,2,FALSE),VLOOKUP(AI177,Functionality!$B$20:$C$26,2,FALSE)))</f>
        <v/>
      </c>
      <c r="AK177" s="63"/>
      <c r="AL177" s="222" t="str">
        <f>IF(AK177="","",VLOOKUP(AK177,Functionality!$B$30:$C$32,2,FALSE))</f>
        <v/>
      </c>
      <c r="AM177" s="63"/>
      <c r="AN177" s="222" t="str">
        <f>IF(AM177="","",VLOOKUP(AM177,Functionality!$B$36:$C$38,2,FALSE))</f>
        <v/>
      </c>
      <c r="AO177" s="223" t="str">
        <f>IF(OR(AF177="",AG177="",AI177="",AK177="",AM177=""),"TBC",IF(OR(C177=Functionality!$H$3,(C177=Functionality!$I$3)),SUM(AF177*AH177*AJ177*AL177*AN177),"-"))</f>
        <v>TBC</v>
      </c>
      <c r="AP177" s="223" t="str">
        <f>IF(OR(AF177="",AG177="",AI177="",AK177="",AM177=""),"TBC",IF(OR(C177=Functionality!$H$4,(C177=Functionality!$I$4)),SUM(AF177*AH177*AJ177*AL177*AN177),"-"))</f>
        <v>TBC</v>
      </c>
      <c r="AQ177" s="223" t="str">
        <f>IF(OR(AF177="",AG177="",AI177="",AK177="",AM177=""),"TBC",IF(OR(C177=Functionality!$H$5,(C177=Functionality!$I$5)),SUM(AF177*AH177*AJ177*AL177*AN177),"-"))</f>
        <v>TBC</v>
      </c>
      <c r="AR177" s="63"/>
      <c r="AS177" s="222" t="str">
        <f>IF(AR177="","",VLOOKUP(AR177,Table14[],2,FALSE))</f>
        <v/>
      </c>
      <c r="AT177" s="63"/>
      <c r="AU177" s="222" t="str">
        <f>IF(AT177="","",VLOOKUP(AT177,Table16[],2,FALSE))</f>
        <v/>
      </c>
      <c r="AV177" s="63"/>
      <c r="AW177" s="71" t="str">
        <f>IF('Project Details'!$E$15=Functionality!$C$4,1,IF(AV177="","",VLOOKUP(AV177,Table15[],2,FALSE)))</f>
        <v/>
      </c>
      <c r="AX177" s="164" t="str">
        <f t="shared" si="47"/>
        <v>TBC</v>
      </c>
      <c r="AY177" s="164" t="str">
        <f t="shared" si="48"/>
        <v>TBC</v>
      </c>
      <c r="AZ177" s="164" t="str">
        <f t="shared" si="49"/>
        <v>TBC</v>
      </c>
      <c r="BA177" s="164" t="str">
        <f t="shared" si="44"/>
        <v>TBC</v>
      </c>
      <c r="BB177" s="164" t="str">
        <f t="shared" si="45"/>
        <v>TBC</v>
      </c>
      <c r="BC177" s="164" t="str">
        <f t="shared" si="46"/>
        <v>TBC</v>
      </c>
      <c r="BD177" s="175" t="s">
        <v>88</v>
      </c>
      <c r="BE177" s="175" t="s">
        <v>88</v>
      </c>
      <c r="BF177" s="175" t="s">
        <v>88</v>
      </c>
      <c r="BG177" s="164" t="str">
        <f>IF(OR(AX177="-"),"-",IF($AC177=Functionality!$K$4,AX177,IF($AC177=Functionality!$K$3,BA177,IF(AC177=Functionality!$K$5,BD177,"TBC"))))</f>
        <v>TBC</v>
      </c>
      <c r="BH177" s="164" t="str">
        <f>IF(OR(AY177="-"),"-",IF($AC177=Functionality!$K$4,AY177,IF($AC177=Functionality!$K$3,BB177,IF(AD177=Functionality!$K$5,BE177,"TBC"))))</f>
        <v>TBC</v>
      </c>
      <c r="BI177" s="164" t="str">
        <f>IF(OR(AZ177="-"),"-",IF($AC177=Functionality!$K$4,AZ177,IF($AC177=Functionality!$K$3,BC177,IF(AE177=Functionality!$K$5,BF177,"TBC"))))</f>
        <v>TBC</v>
      </c>
      <c r="BJ177" s="173"/>
      <c r="BK177" s="164" t="str">
        <f t="shared" si="35"/>
        <v>TBC</v>
      </c>
      <c r="BL177" s="164" t="str">
        <f t="shared" si="36"/>
        <v>TBC</v>
      </c>
      <c r="BM177" s="164" t="str">
        <f t="shared" si="37"/>
        <v>TBC</v>
      </c>
      <c r="BN177" s="176"/>
      <c r="BO177" s="164" t="str">
        <f t="shared" si="38"/>
        <v>TBC</v>
      </c>
      <c r="BP177" s="164" t="str">
        <f t="shared" si="39"/>
        <v>TBC</v>
      </c>
      <c r="BQ177" s="164" t="str">
        <f t="shared" si="40"/>
        <v>TBC</v>
      </c>
      <c r="BR177" s="67"/>
      <c r="BS177" s="91"/>
      <c r="BT177" s="9"/>
    </row>
    <row r="178" spans="2:72" ht="30" customHeight="1" x14ac:dyDescent="0.35">
      <c r="B178" s="89">
        <v>167</v>
      </c>
      <c r="C178" s="92"/>
      <c r="D178" s="92"/>
      <c r="E178" s="158"/>
      <c r="F178" s="159" t="str">
        <f t="shared" si="41"/>
        <v/>
      </c>
      <c r="G178" s="62" t="str">
        <f>IF(D178="","",VLOOKUP(D178,'Habitat Matrix'!$B$2:$D$261,2,FALSE))</f>
        <v/>
      </c>
      <c r="H178" s="71" t="str">
        <f>IF(G178="","",VLOOKUP(G178,Functionality!$B$11:$C$16,2,FALSE))</f>
        <v/>
      </c>
      <c r="I178" s="63"/>
      <c r="J178" s="222" t="str">
        <f>IF(I178="","",IF(OR(C178=Functionality!$I$5,'Unit Calculation'!C178=Functionality!$H$5),VLOOKUP(I178,Functionality!$E$20:$F$26,2,FALSE),VLOOKUP(I178,Functionality!$B$20:$C$26,2,FALSE)))</f>
        <v/>
      </c>
      <c r="K178" s="63"/>
      <c r="L178" s="222" t="str">
        <f>IF(K178="","",VLOOKUP(K178,Functionality!$B$30:$C$32,2,FALSE))</f>
        <v/>
      </c>
      <c r="M178" s="63"/>
      <c r="N178" s="71" t="str">
        <f>IF(M178="","",VLOOKUP(M178,Functionality!$B$36:$C$38,2,FALSE))</f>
        <v/>
      </c>
      <c r="O178" s="164" t="str">
        <f>IF(OR(F178="",G178="",I178="",K178="",M178=""),"TBC",IF(OR(C178=Functionality!$H$3,(C178=Functionality!$I$3)),SUM(F178*H178*J178*L178*N178),"-"))</f>
        <v>TBC</v>
      </c>
      <c r="P178" s="164" t="str">
        <f>IF(OR(F178="",G178="",I178="",K178="",M178=""),"TBC",IF(OR(C178=Functionality!$H$4,(C178=Functionality!$I$4)),SUM(F178*H178*J178*L178*N178),"-"))</f>
        <v>TBC</v>
      </c>
      <c r="Q178" s="164" t="str">
        <f>IF(OR(F178="",G178="",I178="",K178="",M178=""),"TBC",IF(OR(C178=Functionality!$H$5,(C178=Functionality!$I$5)),SUM(F178*H178*J178*L178*N178),"-"))</f>
        <v>TBC</v>
      </c>
      <c r="R178" s="67"/>
      <c r="S178" s="158"/>
      <c r="T178" s="159" t="str">
        <f t="shared" si="42"/>
        <v/>
      </c>
      <c r="U178" s="164" t="str">
        <f t="shared" si="34"/>
        <v>TBC</v>
      </c>
      <c r="V178" s="164" t="str">
        <f>IF(O178="TBC","TBC",IF(T178="","TBC",IF(OR(C178=Functionality!$H$3,(C178=Functionality!$I$3)),SUM(T178*H178*J178*L178*N178),"-")))</f>
        <v>TBC</v>
      </c>
      <c r="W178" s="164" t="str">
        <f>IF(O178="TBC","TBC",IF(T178="","TBC",IF(OR(C178=Functionality!$H$3,(C178=Functionality!$I$3)),SUM(U178*H178*J178*L178*N178),"-")))</f>
        <v>TBC</v>
      </c>
      <c r="X178" s="164" t="str">
        <f>IF(P178="TBC","TBC",IF(T178="","TBC",IF(OR(C178=Functionality!$H$4,(C178=Functionality!$I$4)),SUM(T178*H178*J178*L178*N178),"-")))</f>
        <v>TBC</v>
      </c>
      <c r="Y178" s="164" t="str">
        <f>IF(P178="TBC","TBC",IF(T178="","TBC",IF(OR(C178=Functionality!$H$4,(C178=Functionality!$I$4)),SUM(U178*H178*J178*L178*N178),"-")))</f>
        <v>TBC</v>
      </c>
      <c r="Z178" s="164" t="str">
        <f>IF(Q178="TBC","TBC",IF(T178="","TBC",IF(OR(C178=Functionality!$H$5,(C178=Functionality!$I$5)),SUM(T178*H178*J178*L178*N178),"-")))</f>
        <v>TBC</v>
      </c>
      <c r="AA178" s="164" t="str">
        <f>IF(Q178="TBC","TBC",IF(T178="","TBC",IF(OR(C178=Functionality!$H$5,(C178=Functionality!$I$5)),SUM(U178*H178*J178*L178*N178),"-")))</f>
        <v>TBC</v>
      </c>
      <c r="AB178" s="67"/>
      <c r="AC178" s="92"/>
      <c r="AD178" s="92"/>
      <c r="AE178" s="158"/>
      <c r="AF178" s="159" t="str">
        <f t="shared" si="43"/>
        <v/>
      </c>
      <c r="AG178" s="62" t="str">
        <f>IF(AD178="","",VLOOKUP(AD178,'Habitat Matrix'!$B$2:$D$261,2,FALSE))</f>
        <v/>
      </c>
      <c r="AH178" s="71" t="str">
        <f>IF(AG178="","",VLOOKUP(AG178,Functionality!$B$11:$C$16,2,FALSE))</f>
        <v/>
      </c>
      <c r="AI178" s="63"/>
      <c r="AJ178" s="222" t="str">
        <f>IF(AI178="","",IF(OR(C178=Functionality!$I$5,'Unit Calculation'!C178=Functionality!$H$5),VLOOKUP(AI178,Functionality!$E$20:$F$26,2,FALSE),VLOOKUP(AI178,Functionality!$B$20:$C$26,2,FALSE)))</f>
        <v/>
      </c>
      <c r="AK178" s="63"/>
      <c r="AL178" s="222" t="str">
        <f>IF(AK178="","",VLOOKUP(AK178,Functionality!$B$30:$C$32,2,FALSE))</f>
        <v/>
      </c>
      <c r="AM178" s="63"/>
      <c r="AN178" s="222" t="str">
        <f>IF(AM178="","",VLOOKUP(AM178,Functionality!$B$36:$C$38,2,FALSE))</f>
        <v/>
      </c>
      <c r="AO178" s="223" t="str">
        <f>IF(OR(AF178="",AG178="",AI178="",AK178="",AM178=""),"TBC",IF(OR(C178=Functionality!$H$3,(C178=Functionality!$I$3)),SUM(AF178*AH178*AJ178*AL178*AN178),"-"))</f>
        <v>TBC</v>
      </c>
      <c r="AP178" s="223" t="str">
        <f>IF(OR(AF178="",AG178="",AI178="",AK178="",AM178=""),"TBC",IF(OR(C178=Functionality!$H$4,(C178=Functionality!$I$4)),SUM(AF178*AH178*AJ178*AL178*AN178),"-"))</f>
        <v>TBC</v>
      </c>
      <c r="AQ178" s="223" t="str">
        <f>IF(OR(AF178="",AG178="",AI178="",AK178="",AM178=""),"TBC",IF(OR(C178=Functionality!$H$5,(C178=Functionality!$I$5)),SUM(AF178*AH178*AJ178*AL178*AN178),"-"))</f>
        <v>TBC</v>
      </c>
      <c r="AR178" s="63"/>
      <c r="AS178" s="222" t="str">
        <f>IF(AR178="","",VLOOKUP(AR178,Table14[],2,FALSE))</f>
        <v/>
      </c>
      <c r="AT178" s="63"/>
      <c r="AU178" s="222" t="str">
        <f>IF(AT178="","",VLOOKUP(AT178,Table16[],2,FALSE))</f>
        <v/>
      </c>
      <c r="AV178" s="63"/>
      <c r="AW178" s="71" t="str">
        <f>IF('Project Details'!$E$15=Functionality!$C$4,1,IF(AV178="","",VLOOKUP(AV178,Table15[],2,FALSE)))</f>
        <v/>
      </c>
      <c r="AX178" s="164" t="str">
        <f t="shared" si="47"/>
        <v>TBC</v>
      </c>
      <c r="AY178" s="164" t="str">
        <f t="shared" si="48"/>
        <v>TBC</v>
      </c>
      <c r="AZ178" s="164" t="str">
        <f t="shared" si="49"/>
        <v>TBC</v>
      </c>
      <c r="BA178" s="164" t="str">
        <f t="shared" si="44"/>
        <v>TBC</v>
      </c>
      <c r="BB178" s="164" t="str">
        <f t="shared" si="45"/>
        <v>TBC</v>
      </c>
      <c r="BC178" s="164" t="str">
        <f t="shared" si="46"/>
        <v>TBC</v>
      </c>
      <c r="BD178" s="175" t="s">
        <v>88</v>
      </c>
      <c r="BE178" s="175" t="s">
        <v>88</v>
      </c>
      <c r="BF178" s="175" t="s">
        <v>88</v>
      </c>
      <c r="BG178" s="164" t="str">
        <f>IF(OR(AX178="-"),"-",IF($AC178=Functionality!$K$4,AX178,IF($AC178=Functionality!$K$3,BA178,IF(AC178=Functionality!$K$5,BD178,"TBC"))))</f>
        <v>TBC</v>
      </c>
      <c r="BH178" s="164" t="str">
        <f>IF(OR(AY178="-"),"-",IF($AC178=Functionality!$K$4,AY178,IF($AC178=Functionality!$K$3,BB178,IF(AD178=Functionality!$K$5,BE178,"TBC"))))</f>
        <v>TBC</v>
      </c>
      <c r="BI178" s="164" t="str">
        <f>IF(OR(AZ178="-"),"-",IF($AC178=Functionality!$K$4,AZ178,IF($AC178=Functionality!$K$3,BC178,IF(AE178=Functionality!$K$5,BF178,"TBC"))))</f>
        <v>TBC</v>
      </c>
      <c r="BJ178" s="173"/>
      <c r="BK178" s="164" t="str">
        <f t="shared" si="35"/>
        <v>TBC</v>
      </c>
      <c r="BL178" s="164" t="str">
        <f t="shared" si="36"/>
        <v>TBC</v>
      </c>
      <c r="BM178" s="164" t="str">
        <f t="shared" si="37"/>
        <v>TBC</v>
      </c>
      <c r="BN178" s="176"/>
      <c r="BO178" s="164" t="str">
        <f t="shared" si="38"/>
        <v>TBC</v>
      </c>
      <c r="BP178" s="164" t="str">
        <f t="shared" si="39"/>
        <v>TBC</v>
      </c>
      <c r="BQ178" s="164" t="str">
        <f t="shared" si="40"/>
        <v>TBC</v>
      </c>
      <c r="BR178" s="67"/>
      <c r="BS178" s="91"/>
      <c r="BT178" s="9"/>
    </row>
    <row r="179" spans="2:72" ht="30" customHeight="1" x14ac:dyDescent="0.35">
      <c r="B179" s="89">
        <v>168</v>
      </c>
      <c r="C179" s="92"/>
      <c r="D179" s="92"/>
      <c r="E179" s="158"/>
      <c r="F179" s="159" t="str">
        <f t="shared" si="41"/>
        <v/>
      </c>
      <c r="G179" s="62" t="str">
        <f>IF(D179="","",VLOOKUP(D179,'Habitat Matrix'!$B$2:$D$261,2,FALSE))</f>
        <v/>
      </c>
      <c r="H179" s="71" t="str">
        <f>IF(G179="","",VLOOKUP(G179,Functionality!$B$11:$C$16,2,FALSE))</f>
        <v/>
      </c>
      <c r="I179" s="63"/>
      <c r="J179" s="222" t="str">
        <f>IF(I179="","",IF(OR(C179=Functionality!$I$5,'Unit Calculation'!C179=Functionality!$H$5),VLOOKUP(I179,Functionality!$E$20:$F$26,2,FALSE),VLOOKUP(I179,Functionality!$B$20:$C$26,2,FALSE)))</f>
        <v/>
      </c>
      <c r="K179" s="63"/>
      <c r="L179" s="222" t="str">
        <f>IF(K179="","",VLOOKUP(K179,Functionality!$B$30:$C$32,2,FALSE))</f>
        <v/>
      </c>
      <c r="M179" s="63"/>
      <c r="N179" s="71" t="str">
        <f>IF(M179="","",VLOOKUP(M179,Functionality!$B$36:$C$38,2,FALSE))</f>
        <v/>
      </c>
      <c r="O179" s="164" t="str">
        <f>IF(OR(F179="",G179="",I179="",K179="",M179=""),"TBC",IF(OR(C179=Functionality!$H$3,(C179=Functionality!$I$3)),SUM(F179*H179*J179*L179*N179),"-"))</f>
        <v>TBC</v>
      </c>
      <c r="P179" s="164" t="str">
        <f>IF(OR(F179="",G179="",I179="",K179="",M179=""),"TBC",IF(OR(C179=Functionality!$H$4,(C179=Functionality!$I$4)),SUM(F179*H179*J179*L179*N179),"-"))</f>
        <v>TBC</v>
      </c>
      <c r="Q179" s="164" t="str">
        <f>IF(OR(F179="",G179="",I179="",K179="",M179=""),"TBC",IF(OR(C179=Functionality!$H$5,(C179=Functionality!$I$5)),SUM(F179*H179*J179*L179*N179),"-"))</f>
        <v>TBC</v>
      </c>
      <c r="R179" s="67"/>
      <c r="S179" s="158"/>
      <c r="T179" s="159" t="str">
        <f t="shared" si="42"/>
        <v/>
      </c>
      <c r="U179" s="164" t="str">
        <f t="shared" si="34"/>
        <v>TBC</v>
      </c>
      <c r="V179" s="164" t="str">
        <f>IF(O179="TBC","TBC",IF(T179="","TBC",IF(OR(C179=Functionality!$H$3,(C179=Functionality!$I$3)),SUM(T179*H179*J179*L179*N179),"-")))</f>
        <v>TBC</v>
      </c>
      <c r="W179" s="164" t="str">
        <f>IF(O179="TBC","TBC",IF(T179="","TBC",IF(OR(C179=Functionality!$H$3,(C179=Functionality!$I$3)),SUM(U179*H179*J179*L179*N179),"-")))</f>
        <v>TBC</v>
      </c>
      <c r="X179" s="164" t="str">
        <f>IF(P179="TBC","TBC",IF(T179="","TBC",IF(OR(C179=Functionality!$H$4,(C179=Functionality!$I$4)),SUM(T179*H179*J179*L179*N179),"-")))</f>
        <v>TBC</v>
      </c>
      <c r="Y179" s="164" t="str">
        <f>IF(P179="TBC","TBC",IF(T179="","TBC",IF(OR(C179=Functionality!$H$4,(C179=Functionality!$I$4)),SUM(U179*H179*J179*L179*N179),"-")))</f>
        <v>TBC</v>
      </c>
      <c r="Z179" s="164" t="str">
        <f>IF(Q179="TBC","TBC",IF(T179="","TBC",IF(OR(C179=Functionality!$H$5,(C179=Functionality!$I$5)),SUM(T179*H179*J179*L179*N179),"-")))</f>
        <v>TBC</v>
      </c>
      <c r="AA179" s="164" t="str">
        <f>IF(Q179="TBC","TBC",IF(T179="","TBC",IF(OR(C179=Functionality!$H$5,(C179=Functionality!$I$5)),SUM(U179*H179*J179*L179*N179),"-")))</f>
        <v>TBC</v>
      </c>
      <c r="AB179" s="67"/>
      <c r="AC179" s="92"/>
      <c r="AD179" s="92"/>
      <c r="AE179" s="158"/>
      <c r="AF179" s="159" t="str">
        <f t="shared" si="43"/>
        <v/>
      </c>
      <c r="AG179" s="62" t="str">
        <f>IF(AD179="","",VLOOKUP(AD179,'Habitat Matrix'!$B$2:$D$261,2,FALSE))</f>
        <v/>
      </c>
      <c r="AH179" s="71" t="str">
        <f>IF(AG179="","",VLOOKUP(AG179,Functionality!$B$11:$C$16,2,FALSE))</f>
        <v/>
      </c>
      <c r="AI179" s="63"/>
      <c r="AJ179" s="222" t="str">
        <f>IF(AI179="","",IF(OR(C179=Functionality!$I$5,'Unit Calculation'!C179=Functionality!$H$5),VLOOKUP(AI179,Functionality!$E$20:$F$26,2,FALSE),VLOOKUP(AI179,Functionality!$B$20:$C$26,2,FALSE)))</f>
        <v/>
      </c>
      <c r="AK179" s="63"/>
      <c r="AL179" s="222" t="str">
        <f>IF(AK179="","",VLOOKUP(AK179,Functionality!$B$30:$C$32,2,FALSE))</f>
        <v/>
      </c>
      <c r="AM179" s="63"/>
      <c r="AN179" s="222" t="str">
        <f>IF(AM179="","",VLOOKUP(AM179,Functionality!$B$36:$C$38,2,FALSE))</f>
        <v/>
      </c>
      <c r="AO179" s="223" t="str">
        <f>IF(OR(AF179="",AG179="",AI179="",AK179="",AM179=""),"TBC",IF(OR(C179=Functionality!$H$3,(C179=Functionality!$I$3)),SUM(AF179*AH179*AJ179*AL179*AN179),"-"))</f>
        <v>TBC</v>
      </c>
      <c r="AP179" s="223" t="str">
        <f>IF(OR(AF179="",AG179="",AI179="",AK179="",AM179=""),"TBC",IF(OR(C179=Functionality!$H$4,(C179=Functionality!$I$4)),SUM(AF179*AH179*AJ179*AL179*AN179),"-"))</f>
        <v>TBC</v>
      </c>
      <c r="AQ179" s="223" t="str">
        <f>IF(OR(AF179="",AG179="",AI179="",AK179="",AM179=""),"TBC",IF(OR(C179=Functionality!$H$5,(C179=Functionality!$I$5)),SUM(AF179*AH179*AJ179*AL179*AN179),"-"))</f>
        <v>TBC</v>
      </c>
      <c r="AR179" s="63"/>
      <c r="AS179" s="222" t="str">
        <f>IF(AR179="","",VLOOKUP(AR179,Table14[],2,FALSE))</f>
        <v/>
      </c>
      <c r="AT179" s="63"/>
      <c r="AU179" s="222" t="str">
        <f>IF(AT179="","",VLOOKUP(AT179,Table16[],2,FALSE))</f>
        <v/>
      </c>
      <c r="AV179" s="63"/>
      <c r="AW179" s="71" t="str">
        <f>IF('Project Details'!$E$15=Functionality!$C$4,1,IF(AV179="","",VLOOKUP(AV179,Table15[],2,FALSE)))</f>
        <v/>
      </c>
      <c r="AX179" s="164" t="str">
        <f t="shared" si="47"/>
        <v>TBC</v>
      </c>
      <c r="AY179" s="164" t="str">
        <f t="shared" si="48"/>
        <v>TBC</v>
      </c>
      <c r="AZ179" s="164" t="str">
        <f t="shared" si="49"/>
        <v>TBC</v>
      </c>
      <c r="BA179" s="164" t="str">
        <f t="shared" si="44"/>
        <v>TBC</v>
      </c>
      <c r="BB179" s="164" t="str">
        <f t="shared" si="45"/>
        <v>TBC</v>
      </c>
      <c r="BC179" s="164" t="str">
        <f t="shared" si="46"/>
        <v>TBC</v>
      </c>
      <c r="BD179" s="175" t="s">
        <v>88</v>
      </c>
      <c r="BE179" s="175" t="s">
        <v>88</v>
      </c>
      <c r="BF179" s="175" t="s">
        <v>88</v>
      </c>
      <c r="BG179" s="164" t="str">
        <f>IF(OR(AX179="-"),"-",IF($AC179=Functionality!$K$4,AX179,IF($AC179=Functionality!$K$3,BA179,IF(AC179=Functionality!$K$5,BD179,"TBC"))))</f>
        <v>TBC</v>
      </c>
      <c r="BH179" s="164" t="str">
        <f>IF(OR(AY179="-"),"-",IF($AC179=Functionality!$K$4,AY179,IF($AC179=Functionality!$K$3,BB179,IF(AD179=Functionality!$K$5,BE179,"TBC"))))</f>
        <v>TBC</v>
      </c>
      <c r="BI179" s="164" t="str">
        <f>IF(OR(AZ179="-"),"-",IF($AC179=Functionality!$K$4,AZ179,IF($AC179=Functionality!$K$3,BC179,IF(AE179=Functionality!$K$5,BF179,"TBC"))))</f>
        <v>TBC</v>
      </c>
      <c r="BJ179" s="173"/>
      <c r="BK179" s="164" t="str">
        <f t="shared" si="35"/>
        <v>TBC</v>
      </c>
      <c r="BL179" s="164" t="str">
        <f t="shared" si="36"/>
        <v>TBC</v>
      </c>
      <c r="BM179" s="164" t="str">
        <f t="shared" si="37"/>
        <v>TBC</v>
      </c>
      <c r="BN179" s="176"/>
      <c r="BO179" s="164" t="str">
        <f t="shared" si="38"/>
        <v>TBC</v>
      </c>
      <c r="BP179" s="164" t="str">
        <f t="shared" si="39"/>
        <v>TBC</v>
      </c>
      <c r="BQ179" s="164" t="str">
        <f t="shared" si="40"/>
        <v>TBC</v>
      </c>
      <c r="BR179" s="67"/>
      <c r="BS179" s="91"/>
      <c r="BT179" s="9"/>
    </row>
    <row r="180" spans="2:72" ht="30" customHeight="1" x14ac:dyDescent="0.35">
      <c r="B180" s="89">
        <v>169</v>
      </c>
      <c r="C180" s="92"/>
      <c r="D180" s="92"/>
      <c r="E180" s="158"/>
      <c r="F180" s="159" t="str">
        <f t="shared" si="41"/>
        <v/>
      </c>
      <c r="G180" s="62" t="str">
        <f>IF(D180="","",VLOOKUP(D180,'Habitat Matrix'!$B$2:$D$261,2,FALSE))</f>
        <v/>
      </c>
      <c r="H180" s="71" t="str">
        <f>IF(G180="","",VLOOKUP(G180,Functionality!$B$11:$C$16,2,FALSE))</f>
        <v/>
      </c>
      <c r="I180" s="63"/>
      <c r="J180" s="222" t="str">
        <f>IF(I180="","",IF(OR(C180=Functionality!$I$5,'Unit Calculation'!C180=Functionality!$H$5),VLOOKUP(I180,Functionality!$E$20:$F$26,2,FALSE),VLOOKUP(I180,Functionality!$B$20:$C$26,2,FALSE)))</f>
        <v/>
      </c>
      <c r="K180" s="63"/>
      <c r="L180" s="222" t="str">
        <f>IF(K180="","",VLOOKUP(K180,Functionality!$B$30:$C$32,2,FALSE))</f>
        <v/>
      </c>
      <c r="M180" s="63"/>
      <c r="N180" s="71" t="str">
        <f>IF(M180="","",VLOOKUP(M180,Functionality!$B$36:$C$38,2,FALSE))</f>
        <v/>
      </c>
      <c r="O180" s="164" t="str">
        <f>IF(OR(F180="",G180="",I180="",K180="",M180=""),"TBC",IF(OR(C180=Functionality!$H$3,(C180=Functionality!$I$3)),SUM(F180*H180*J180*L180*N180),"-"))</f>
        <v>TBC</v>
      </c>
      <c r="P180" s="164" t="str">
        <f>IF(OR(F180="",G180="",I180="",K180="",M180=""),"TBC",IF(OR(C180=Functionality!$H$4,(C180=Functionality!$I$4)),SUM(F180*H180*J180*L180*N180),"-"))</f>
        <v>TBC</v>
      </c>
      <c r="Q180" s="164" t="str">
        <f>IF(OR(F180="",G180="",I180="",K180="",M180=""),"TBC",IF(OR(C180=Functionality!$H$5,(C180=Functionality!$I$5)),SUM(F180*H180*J180*L180*N180),"-"))</f>
        <v>TBC</v>
      </c>
      <c r="R180" s="67"/>
      <c r="S180" s="158"/>
      <c r="T180" s="159" t="str">
        <f t="shared" si="42"/>
        <v/>
      </c>
      <c r="U180" s="164" t="str">
        <f t="shared" si="34"/>
        <v>TBC</v>
      </c>
      <c r="V180" s="164" t="str">
        <f>IF(O180="TBC","TBC",IF(T180="","TBC",IF(OR(C180=Functionality!$H$3,(C180=Functionality!$I$3)),SUM(T180*H180*J180*L180*N180),"-")))</f>
        <v>TBC</v>
      </c>
      <c r="W180" s="164" t="str">
        <f>IF(O180="TBC","TBC",IF(T180="","TBC",IF(OR(C180=Functionality!$H$3,(C180=Functionality!$I$3)),SUM(U180*H180*J180*L180*N180),"-")))</f>
        <v>TBC</v>
      </c>
      <c r="X180" s="164" t="str">
        <f>IF(P180="TBC","TBC",IF(T180="","TBC",IF(OR(C180=Functionality!$H$4,(C180=Functionality!$I$4)),SUM(T180*H180*J180*L180*N180),"-")))</f>
        <v>TBC</v>
      </c>
      <c r="Y180" s="164" t="str">
        <f>IF(P180="TBC","TBC",IF(T180="","TBC",IF(OR(C180=Functionality!$H$4,(C180=Functionality!$I$4)),SUM(U180*H180*J180*L180*N180),"-")))</f>
        <v>TBC</v>
      </c>
      <c r="Z180" s="164" t="str">
        <f>IF(Q180="TBC","TBC",IF(T180="","TBC",IF(OR(C180=Functionality!$H$5,(C180=Functionality!$I$5)),SUM(T180*H180*J180*L180*N180),"-")))</f>
        <v>TBC</v>
      </c>
      <c r="AA180" s="164" t="str">
        <f>IF(Q180="TBC","TBC",IF(T180="","TBC",IF(OR(C180=Functionality!$H$5,(C180=Functionality!$I$5)),SUM(U180*H180*J180*L180*N180),"-")))</f>
        <v>TBC</v>
      </c>
      <c r="AB180" s="67"/>
      <c r="AC180" s="92"/>
      <c r="AD180" s="92"/>
      <c r="AE180" s="158"/>
      <c r="AF180" s="159" t="str">
        <f t="shared" si="43"/>
        <v/>
      </c>
      <c r="AG180" s="62" t="str">
        <f>IF(AD180="","",VLOOKUP(AD180,'Habitat Matrix'!$B$2:$D$261,2,FALSE))</f>
        <v/>
      </c>
      <c r="AH180" s="71" t="str">
        <f>IF(AG180="","",VLOOKUP(AG180,Functionality!$B$11:$C$16,2,FALSE))</f>
        <v/>
      </c>
      <c r="AI180" s="63"/>
      <c r="AJ180" s="222" t="str">
        <f>IF(AI180="","",IF(OR(C180=Functionality!$I$5,'Unit Calculation'!C180=Functionality!$H$5),VLOOKUP(AI180,Functionality!$E$20:$F$26,2,FALSE),VLOOKUP(AI180,Functionality!$B$20:$C$26,2,FALSE)))</f>
        <v/>
      </c>
      <c r="AK180" s="63"/>
      <c r="AL180" s="222" t="str">
        <f>IF(AK180="","",VLOOKUP(AK180,Functionality!$B$30:$C$32,2,FALSE))</f>
        <v/>
      </c>
      <c r="AM180" s="63"/>
      <c r="AN180" s="222" t="str">
        <f>IF(AM180="","",VLOOKUP(AM180,Functionality!$B$36:$C$38,2,FALSE))</f>
        <v/>
      </c>
      <c r="AO180" s="223" t="str">
        <f>IF(OR(AF180="",AG180="",AI180="",AK180="",AM180=""),"TBC",IF(OR(C180=Functionality!$H$3,(C180=Functionality!$I$3)),SUM(AF180*AH180*AJ180*AL180*AN180),"-"))</f>
        <v>TBC</v>
      </c>
      <c r="AP180" s="223" t="str">
        <f>IF(OR(AF180="",AG180="",AI180="",AK180="",AM180=""),"TBC",IF(OR(C180=Functionality!$H$4,(C180=Functionality!$I$4)),SUM(AF180*AH180*AJ180*AL180*AN180),"-"))</f>
        <v>TBC</v>
      </c>
      <c r="AQ180" s="223" t="str">
        <f>IF(OR(AF180="",AG180="",AI180="",AK180="",AM180=""),"TBC",IF(OR(C180=Functionality!$H$5,(C180=Functionality!$I$5)),SUM(AF180*AH180*AJ180*AL180*AN180),"-"))</f>
        <v>TBC</v>
      </c>
      <c r="AR180" s="63"/>
      <c r="AS180" s="222" t="str">
        <f>IF(AR180="","",VLOOKUP(AR180,Table14[],2,FALSE))</f>
        <v/>
      </c>
      <c r="AT180" s="63"/>
      <c r="AU180" s="222" t="str">
        <f>IF(AT180="","",VLOOKUP(AT180,Table16[],2,FALSE))</f>
        <v/>
      </c>
      <c r="AV180" s="63"/>
      <c r="AW180" s="71" t="str">
        <f>IF('Project Details'!$E$15=Functionality!$C$4,1,IF(AV180="","",VLOOKUP(AV180,Table15[],2,FALSE)))</f>
        <v/>
      </c>
      <c r="AX180" s="164" t="str">
        <f t="shared" si="47"/>
        <v>TBC</v>
      </c>
      <c r="AY180" s="164" t="str">
        <f t="shared" si="48"/>
        <v>TBC</v>
      </c>
      <c r="AZ180" s="164" t="str">
        <f t="shared" si="49"/>
        <v>TBC</v>
      </c>
      <c r="BA180" s="164" t="str">
        <f t="shared" si="44"/>
        <v>TBC</v>
      </c>
      <c r="BB180" s="164" t="str">
        <f t="shared" si="45"/>
        <v>TBC</v>
      </c>
      <c r="BC180" s="164" t="str">
        <f t="shared" si="46"/>
        <v>TBC</v>
      </c>
      <c r="BD180" s="175" t="s">
        <v>88</v>
      </c>
      <c r="BE180" s="175" t="s">
        <v>88</v>
      </c>
      <c r="BF180" s="175" t="s">
        <v>88</v>
      </c>
      <c r="BG180" s="164" t="str">
        <f>IF(OR(AX180="-"),"-",IF($AC180=Functionality!$K$4,AX180,IF($AC180=Functionality!$K$3,BA180,IF(AC180=Functionality!$K$5,BD180,"TBC"))))</f>
        <v>TBC</v>
      </c>
      <c r="BH180" s="164" t="str">
        <f>IF(OR(AY180="-"),"-",IF($AC180=Functionality!$K$4,AY180,IF($AC180=Functionality!$K$3,BB180,IF(AD180=Functionality!$K$5,BE180,"TBC"))))</f>
        <v>TBC</v>
      </c>
      <c r="BI180" s="164" t="str">
        <f>IF(OR(AZ180="-"),"-",IF($AC180=Functionality!$K$4,AZ180,IF($AC180=Functionality!$K$3,BC180,IF(AE180=Functionality!$K$5,BF180,"TBC"))))</f>
        <v>TBC</v>
      </c>
      <c r="BJ180" s="173"/>
      <c r="BK180" s="164" t="str">
        <f t="shared" si="35"/>
        <v>TBC</v>
      </c>
      <c r="BL180" s="164" t="str">
        <f t="shared" si="36"/>
        <v>TBC</v>
      </c>
      <c r="BM180" s="164" t="str">
        <f t="shared" si="37"/>
        <v>TBC</v>
      </c>
      <c r="BN180" s="176"/>
      <c r="BO180" s="164" t="str">
        <f t="shared" si="38"/>
        <v>TBC</v>
      </c>
      <c r="BP180" s="164" t="str">
        <f t="shared" si="39"/>
        <v>TBC</v>
      </c>
      <c r="BQ180" s="164" t="str">
        <f t="shared" si="40"/>
        <v>TBC</v>
      </c>
      <c r="BR180" s="67"/>
      <c r="BS180" s="91"/>
      <c r="BT180" s="9"/>
    </row>
    <row r="181" spans="2:72" ht="30" customHeight="1" x14ac:dyDescent="0.35">
      <c r="B181" s="89">
        <v>170</v>
      </c>
      <c r="C181" s="92"/>
      <c r="D181" s="92"/>
      <c r="E181" s="158"/>
      <c r="F181" s="159" t="str">
        <f t="shared" si="41"/>
        <v/>
      </c>
      <c r="G181" s="62" t="str">
        <f>IF(D181="","",VLOOKUP(D181,'Habitat Matrix'!$B$2:$D$261,2,FALSE))</f>
        <v/>
      </c>
      <c r="H181" s="71" t="str">
        <f>IF(G181="","",VLOOKUP(G181,Functionality!$B$11:$C$16,2,FALSE))</f>
        <v/>
      </c>
      <c r="I181" s="63"/>
      <c r="J181" s="222" t="str">
        <f>IF(I181="","",IF(OR(C181=Functionality!$I$5,'Unit Calculation'!C181=Functionality!$H$5),VLOOKUP(I181,Functionality!$E$20:$F$26,2,FALSE),VLOOKUP(I181,Functionality!$B$20:$C$26,2,FALSE)))</f>
        <v/>
      </c>
      <c r="K181" s="63"/>
      <c r="L181" s="222" t="str">
        <f>IF(K181="","",VLOOKUP(K181,Functionality!$B$30:$C$32,2,FALSE))</f>
        <v/>
      </c>
      <c r="M181" s="63"/>
      <c r="N181" s="71" t="str">
        <f>IF(M181="","",VLOOKUP(M181,Functionality!$B$36:$C$38,2,FALSE))</f>
        <v/>
      </c>
      <c r="O181" s="164" t="str">
        <f>IF(OR(F181="",G181="",I181="",K181="",M181=""),"TBC",IF(OR(C181=Functionality!$H$3,(C181=Functionality!$I$3)),SUM(F181*H181*J181*L181*N181),"-"))</f>
        <v>TBC</v>
      </c>
      <c r="P181" s="164" t="str">
        <f>IF(OR(F181="",G181="",I181="",K181="",M181=""),"TBC",IF(OR(C181=Functionality!$H$4,(C181=Functionality!$I$4)),SUM(F181*H181*J181*L181*N181),"-"))</f>
        <v>TBC</v>
      </c>
      <c r="Q181" s="164" t="str">
        <f>IF(OR(F181="",G181="",I181="",K181="",M181=""),"TBC",IF(OR(C181=Functionality!$H$5,(C181=Functionality!$I$5)),SUM(F181*H181*J181*L181*N181),"-"))</f>
        <v>TBC</v>
      </c>
      <c r="R181" s="67"/>
      <c r="S181" s="158"/>
      <c r="T181" s="159" t="str">
        <f t="shared" si="42"/>
        <v/>
      </c>
      <c r="U181" s="164" t="str">
        <f t="shared" si="34"/>
        <v>TBC</v>
      </c>
      <c r="V181" s="164" t="str">
        <f>IF(O181="TBC","TBC",IF(T181="","TBC",IF(OR(C181=Functionality!$H$3,(C181=Functionality!$I$3)),SUM(T181*H181*J181*L181*N181),"-")))</f>
        <v>TBC</v>
      </c>
      <c r="W181" s="164" t="str">
        <f>IF(O181="TBC","TBC",IF(T181="","TBC",IF(OR(C181=Functionality!$H$3,(C181=Functionality!$I$3)),SUM(U181*H181*J181*L181*N181),"-")))</f>
        <v>TBC</v>
      </c>
      <c r="X181" s="164" t="str">
        <f>IF(P181="TBC","TBC",IF(T181="","TBC",IF(OR(C181=Functionality!$H$4,(C181=Functionality!$I$4)),SUM(T181*H181*J181*L181*N181),"-")))</f>
        <v>TBC</v>
      </c>
      <c r="Y181" s="164" t="str">
        <f>IF(P181="TBC","TBC",IF(T181="","TBC",IF(OR(C181=Functionality!$H$4,(C181=Functionality!$I$4)),SUM(U181*H181*J181*L181*N181),"-")))</f>
        <v>TBC</v>
      </c>
      <c r="Z181" s="164" t="str">
        <f>IF(Q181="TBC","TBC",IF(T181="","TBC",IF(OR(C181=Functionality!$H$5,(C181=Functionality!$I$5)),SUM(T181*H181*J181*L181*N181),"-")))</f>
        <v>TBC</v>
      </c>
      <c r="AA181" s="164" t="str">
        <f>IF(Q181="TBC","TBC",IF(T181="","TBC",IF(OR(C181=Functionality!$H$5,(C181=Functionality!$I$5)),SUM(U181*H181*J181*L181*N181),"-")))</f>
        <v>TBC</v>
      </c>
      <c r="AB181" s="67"/>
      <c r="AC181" s="92"/>
      <c r="AD181" s="92"/>
      <c r="AE181" s="158"/>
      <c r="AF181" s="159" t="str">
        <f t="shared" si="43"/>
        <v/>
      </c>
      <c r="AG181" s="62" t="str">
        <f>IF(AD181="","",VLOOKUP(AD181,'Habitat Matrix'!$B$2:$D$261,2,FALSE))</f>
        <v/>
      </c>
      <c r="AH181" s="71" t="str">
        <f>IF(AG181="","",VLOOKUP(AG181,Functionality!$B$11:$C$16,2,FALSE))</f>
        <v/>
      </c>
      <c r="AI181" s="63"/>
      <c r="AJ181" s="222" t="str">
        <f>IF(AI181="","",IF(OR(C181=Functionality!$I$5,'Unit Calculation'!C181=Functionality!$H$5),VLOOKUP(AI181,Functionality!$E$20:$F$26,2,FALSE),VLOOKUP(AI181,Functionality!$B$20:$C$26,2,FALSE)))</f>
        <v/>
      </c>
      <c r="AK181" s="63"/>
      <c r="AL181" s="222" t="str">
        <f>IF(AK181="","",VLOOKUP(AK181,Functionality!$B$30:$C$32,2,FALSE))</f>
        <v/>
      </c>
      <c r="AM181" s="63"/>
      <c r="AN181" s="222" t="str">
        <f>IF(AM181="","",VLOOKUP(AM181,Functionality!$B$36:$C$38,2,FALSE))</f>
        <v/>
      </c>
      <c r="AO181" s="223" t="str">
        <f>IF(OR(AF181="",AG181="",AI181="",AK181="",AM181=""),"TBC",IF(OR(C181=Functionality!$H$3,(C181=Functionality!$I$3)),SUM(AF181*AH181*AJ181*AL181*AN181),"-"))</f>
        <v>TBC</v>
      </c>
      <c r="AP181" s="223" t="str">
        <f>IF(OR(AF181="",AG181="",AI181="",AK181="",AM181=""),"TBC",IF(OR(C181=Functionality!$H$4,(C181=Functionality!$I$4)),SUM(AF181*AH181*AJ181*AL181*AN181),"-"))</f>
        <v>TBC</v>
      </c>
      <c r="AQ181" s="223" t="str">
        <f>IF(OR(AF181="",AG181="",AI181="",AK181="",AM181=""),"TBC",IF(OR(C181=Functionality!$H$5,(C181=Functionality!$I$5)),SUM(AF181*AH181*AJ181*AL181*AN181),"-"))</f>
        <v>TBC</v>
      </c>
      <c r="AR181" s="63"/>
      <c r="AS181" s="222" t="str">
        <f>IF(AR181="","",VLOOKUP(AR181,Table14[],2,FALSE))</f>
        <v/>
      </c>
      <c r="AT181" s="63"/>
      <c r="AU181" s="222" t="str">
        <f>IF(AT181="","",VLOOKUP(AT181,Table16[],2,FALSE))</f>
        <v/>
      </c>
      <c r="AV181" s="63"/>
      <c r="AW181" s="71" t="str">
        <f>IF('Project Details'!$E$15=Functionality!$C$4,1,IF(AV181="","",VLOOKUP(AV181,Table15[],2,FALSE)))</f>
        <v/>
      </c>
      <c r="AX181" s="164" t="str">
        <f t="shared" si="47"/>
        <v>TBC</v>
      </c>
      <c r="AY181" s="164" t="str">
        <f t="shared" si="48"/>
        <v>TBC</v>
      </c>
      <c r="AZ181" s="164" t="str">
        <f t="shared" si="49"/>
        <v>TBC</v>
      </c>
      <c r="BA181" s="164" t="str">
        <f t="shared" si="44"/>
        <v>TBC</v>
      </c>
      <c r="BB181" s="164" t="str">
        <f t="shared" si="45"/>
        <v>TBC</v>
      </c>
      <c r="BC181" s="164" t="str">
        <f t="shared" si="46"/>
        <v>TBC</v>
      </c>
      <c r="BD181" s="175" t="s">
        <v>88</v>
      </c>
      <c r="BE181" s="175" t="s">
        <v>88</v>
      </c>
      <c r="BF181" s="175" t="s">
        <v>88</v>
      </c>
      <c r="BG181" s="164" t="str">
        <f>IF(OR(AX181="-"),"-",IF($AC181=Functionality!$K$4,AX181,IF($AC181=Functionality!$K$3,BA181,IF(AC181=Functionality!$K$5,BD181,"TBC"))))</f>
        <v>TBC</v>
      </c>
      <c r="BH181" s="164" t="str">
        <f>IF(OR(AY181="-"),"-",IF($AC181=Functionality!$K$4,AY181,IF($AC181=Functionality!$K$3,BB181,IF(AD181=Functionality!$K$5,BE181,"TBC"))))</f>
        <v>TBC</v>
      </c>
      <c r="BI181" s="164" t="str">
        <f>IF(OR(AZ181="-"),"-",IF($AC181=Functionality!$K$4,AZ181,IF($AC181=Functionality!$K$3,BC181,IF(AE181=Functionality!$K$5,BF181,"TBC"))))</f>
        <v>TBC</v>
      </c>
      <c r="BJ181" s="173"/>
      <c r="BK181" s="164" t="str">
        <f t="shared" si="35"/>
        <v>TBC</v>
      </c>
      <c r="BL181" s="164" t="str">
        <f t="shared" si="36"/>
        <v>TBC</v>
      </c>
      <c r="BM181" s="164" t="str">
        <f t="shared" si="37"/>
        <v>TBC</v>
      </c>
      <c r="BN181" s="176"/>
      <c r="BO181" s="164" t="str">
        <f t="shared" si="38"/>
        <v>TBC</v>
      </c>
      <c r="BP181" s="164" t="str">
        <f t="shared" si="39"/>
        <v>TBC</v>
      </c>
      <c r="BQ181" s="164" t="str">
        <f t="shared" si="40"/>
        <v>TBC</v>
      </c>
      <c r="BR181" s="67"/>
      <c r="BS181" s="91"/>
      <c r="BT181" s="9"/>
    </row>
    <row r="182" spans="2:72" ht="30" customHeight="1" x14ac:dyDescent="0.35">
      <c r="B182" s="89">
        <v>171</v>
      </c>
      <c r="C182" s="92"/>
      <c r="D182" s="92"/>
      <c r="E182" s="158"/>
      <c r="F182" s="159" t="str">
        <f t="shared" si="41"/>
        <v/>
      </c>
      <c r="G182" s="62" t="str">
        <f>IF(D182="","",VLOOKUP(D182,'Habitat Matrix'!$B$2:$D$261,2,FALSE))</f>
        <v/>
      </c>
      <c r="H182" s="71" t="str">
        <f>IF(G182="","",VLOOKUP(G182,Functionality!$B$11:$C$16,2,FALSE))</f>
        <v/>
      </c>
      <c r="I182" s="63"/>
      <c r="J182" s="222" t="str">
        <f>IF(I182="","",IF(OR(C182=Functionality!$I$5,'Unit Calculation'!C182=Functionality!$H$5),VLOOKUP(I182,Functionality!$E$20:$F$26,2,FALSE),VLOOKUP(I182,Functionality!$B$20:$C$26,2,FALSE)))</f>
        <v/>
      </c>
      <c r="K182" s="63"/>
      <c r="L182" s="222" t="str">
        <f>IF(K182="","",VLOOKUP(K182,Functionality!$B$30:$C$32,2,FALSE))</f>
        <v/>
      </c>
      <c r="M182" s="63"/>
      <c r="N182" s="71" t="str">
        <f>IF(M182="","",VLOOKUP(M182,Functionality!$B$36:$C$38,2,FALSE))</f>
        <v/>
      </c>
      <c r="O182" s="164" t="str">
        <f>IF(OR(F182="",G182="",I182="",K182="",M182=""),"TBC",IF(OR(C182=Functionality!$H$3,(C182=Functionality!$I$3)),SUM(F182*H182*J182*L182*N182),"-"))</f>
        <v>TBC</v>
      </c>
      <c r="P182" s="164" t="str">
        <f>IF(OR(F182="",G182="",I182="",K182="",M182=""),"TBC",IF(OR(C182=Functionality!$H$4,(C182=Functionality!$I$4)),SUM(F182*H182*J182*L182*N182),"-"))</f>
        <v>TBC</v>
      </c>
      <c r="Q182" s="164" t="str">
        <f>IF(OR(F182="",G182="",I182="",K182="",M182=""),"TBC",IF(OR(C182=Functionality!$H$5,(C182=Functionality!$I$5)),SUM(F182*H182*J182*L182*N182),"-"))</f>
        <v>TBC</v>
      </c>
      <c r="R182" s="67"/>
      <c r="S182" s="158"/>
      <c r="T182" s="159" t="str">
        <f t="shared" si="42"/>
        <v/>
      </c>
      <c r="U182" s="164" t="str">
        <f t="shared" si="34"/>
        <v>TBC</v>
      </c>
      <c r="V182" s="164" t="str">
        <f>IF(O182="TBC","TBC",IF(T182="","TBC",IF(OR(C182=Functionality!$H$3,(C182=Functionality!$I$3)),SUM(T182*H182*J182*L182*N182),"-")))</f>
        <v>TBC</v>
      </c>
      <c r="W182" s="164" t="str">
        <f>IF(O182="TBC","TBC",IF(T182="","TBC",IF(OR(C182=Functionality!$H$3,(C182=Functionality!$I$3)),SUM(U182*H182*J182*L182*N182),"-")))</f>
        <v>TBC</v>
      </c>
      <c r="X182" s="164" t="str">
        <f>IF(P182="TBC","TBC",IF(T182="","TBC",IF(OR(C182=Functionality!$H$4,(C182=Functionality!$I$4)),SUM(T182*H182*J182*L182*N182),"-")))</f>
        <v>TBC</v>
      </c>
      <c r="Y182" s="164" t="str">
        <f>IF(P182="TBC","TBC",IF(T182="","TBC",IF(OR(C182=Functionality!$H$4,(C182=Functionality!$I$4)),SUM(U182*H182*J182*L182*N182),"-")))</f>
        <v>TBC</v>
      </c>
      <c r="Z182" s="164" t="str">
        <f>IF(Q182="TBC","TBC",IF(T182="","TBC",IF(OR(C182=Functionality!$H$5,(C182=Functionality!$I$5)),SUM(T182*H182*J182*L182*N182),"-")))</f>
        <v>TBC</v>
      </c>
      <c r="AA182" s="164" t="str">
        <f>IF(Q182="TBC","TBC",IF(T182="","TBC",IF(OR(C182=Functionality!$H$5,(C182=Functionality!$I$5)),SUM(U182*H182*J182*L182*N182),"-")))</f>
        <v>TBC</v>
      </c>
      <c r="AB182" s="67"/>
      <c r="AC182" s="92"/>
      <c r="AD182" s="92"/>
      <c r="AE182" s="158"/>
      <c r="AF182" s="159" t="str">
        <f t="shared" si="43"/>
        <v/>
      </c>
      <c r="AG182" s="62" t="str">
        <f>IF(AD182="","",VLOOKUP(AD182,'Habitat Matrix'!$B$2:$D$261,2,FALSE))</f>
        <v/>
      </c>
      <c r="AH182" s="71" t="str">
        <f>IF(AG182="","",VLOOKUP(AG182,Functionality!$B$11:$C$16,2,FALSE))</f>
        <v/>
      </c>
      <c r="AI182" s="63"/>
      <c r="AJ182" s="222" t="str">
        <f>IF(AI182="","",IF(OR(C182=Functionality!$I$5,'Unit Calculation'!C182=Functionality!$H$5),VLOOKUP(AI182,Functionality!$E$20:$F$26,2,FALSE),VLOOKUP(AI182,Functionality!$B$20:$C$26,2,FALSE)))</f>
        <v/>
      </c>
      <c r="AK182" s="63"/>
      <c r="AL182" s="222" t="str">
        <f>IF(AK182="","",VLOOKUP(AK182,Functionality!$B$30:$C$32,2,FALSE))</f>
        <v/>
      </c>
      <c r="AM182" s="63"/>
      <c r="AN182" s="222" t="str">
        <f>IF(AM182="","",VLOOKUP(AM182,Functionality!$B$36:$C$38,2,FALSE))</f>
        <v/>
      </c>
      <c r="AO182" s="223" t="str">
        <f>IF(OR(AF182="",AG182="",AI182="",AK182="",AM182=""),"TBC",IF(OR(C182=Functionality!$H$3,(C182=Functionality!$I$3)),SUM(AF182*AH182*AJ182*AL182*AN182),"-"))</f>
        <v>TBC</v>
      </c>
      <c r="AP182" s="223" t="str">
        <f>IF(OR(AF182="",AG182="",AI182="",AK182="",AM182=""),"TBC",IF(OR(C182=Functionality!$H$4,(C182=Functionality!$I$4)),SUM(AF182*AH182*AJ182*AL182*AN182),"-"))</f>
        <v>TBC</v>
      </c>
      <c r="AQ182" s="223" t="str">
        <f>IF(OR(AF182="",AG182="",AI182="",AK182="",AM182=""),"TBC",IF(OR(C182=Functionality!$H$5,(C182=Functionality!$I$5)),SUM(AF182*AH182*AJ182*AL182*AN182),"-"))</f>
        <v>TBC</v>
      </c>
      <c r="AR182" s="63"/>
      <c r="AS182" s="222" t="str">
        <f>IF(AR182="","",VLOOKUP(AR182,Table14[],2,FALSE))</f>
        <v/>
      </c>
      <c r="AT182" s="63"/>
      <c r="AU182" s="222" t="str">
        <f>IF(AT182="","",VLOOKUP(AT182,Table16[],2,FALSE))</f>
        <v/>
      </c>
      <c r="AV182" s="63"/>
      <c r="AW182" s="71" t="str">
        <f>IF('Project Details'!$E$15=Functionality!$C$4,1,IF(AV182="","",VLOOKUP(AV182,Table15[],2,FALSE)))</f>
        <v/>
      </c>
      <c r="AX182" s="164" t="str">
        <f t="shared" si="47"/>
        <v>TBC</v>
      </c>
      <c r="AY182" s="164" t="str">
        <f t="shared" si="48"/>
        <v>TBC</v>
      </c>
      <c r="AZ182" s="164" t="str">
        <f t="shared" si="49"/>
        <v>TBC</v>
      </c>
      <c r="BA182" s="164" t="str">
        <f t="shared" si="44"/>
        <v>TBC</v>
      </c>
      <c r="BB182" s="164" t="str">
        <f t="shared" si="45"/>
        <v>TBC</v>
      </c>
      <c r="BC182" s="164" t="str">
        <f t="shared" si="46"/>
        <v>TBC</v>
      </c>
      <c r="BD182" s="175" t="s">
        <v>88</v>
      </c>
      <c r="BE182" s="175" t="s">
        <v>88</v>
      </c>
      <c r="BF182" s="175" t="s">
        <v>88</v>
      </c>
      <c r="BG182" s="164" t="str">
        <f>IF(OR(AX182="-"),"-",IF($AC182=Functionality!$K$4,AX182,IF($AC182=Functionality!$K$3,BA182,IF(AC182=Functionality!$K$5,BD182,"TBC"))))</f>
        <v>TBC</v>
      </c>
      <c r="BH182" s="164" t="str">
        <f>IF(OR(AY182="-"),"-",IF($AC182=Functionality!$K$4,AY182,IF($AC182=Functionality!$K$3,BB182,IF(AD182=Functionality!$K$5,BE182,"TBC"))))</f>
        <v>TBC</v>
      </c>
      <c r="BI182" s="164" t="str">
        <f>IF(OR(AZ182="-"),"-",IF($AC182=Functionality!$K$4,AZ182,IF($AC182=Functionality!$K$3,BC182,IF(AE182=Functionality!$K$5,BF182,"TBC"))))</f>
        <v>TBC</v>
      </c>
      <c r="BJ182" s="173"/>
      <c r="BK182" s="164" t="str">
        <f t="shared" si="35"/>
        <v>TBC</v>
      </c>
      <c r="BL182" s="164" t="str">
        <f t="shared" si="36"/>
        <v>TBC</v>
      </c>
      <c r="BM182" s="164" t="str">
        <f t="shared" si="37"/>
        <v>TBC</v>
      </c>
      <c r="BN182" s="176"/>
      <c r="BO182" s="164" t="str">
        <f t="shared" si="38"/>
        <v>TBC</v>
      </c>
      <c r="BP182" s="164" t="str">
        <f t="shared" si="39"/>
        <v>TBC</v>
      </c>
      <c r="BQ182" s="164" t="str">
        <f t="shared" si="40"/>
        <v>TBC</v>
      </c>
      <c r="BR182" s="67"/>
      <c r="BS182" s="91"/>
      <c r="BT182" s="9"/>
    </row>
    <row r="183" spans="2:72" ht="30" customHeight="1" x14ac:dyDescent="0.35">
      <c r="B183" s="89">
        <v>172</v>
      </c>
      <c r="C183" s="92"/>
      <c r="D183" s="92"/>
      <c r="E183" s="158"/>
      <c r="F183" s="159" t="str">
        <f t="shared" si="41"/>
        <v/>
      </c>
      <c r="G183" s="62" t="str">
        <f>IF(D183="","",VLOOKUP(D183,'Habitat Matrix'!$B$2:$D$261,2,FALSE))</f>
        <v/>
      </c>
      <c r="H183" s="71" t="str">
        <f>IF(G183="","",VLOOKUP(G183,Functionality!$B$11:$C$16,2,FALSE))</f>
        <v/>
      </c>
      <c r="I183" s="63"/>
      <c r="J183" s="222" t="str">
        <f>IF(I183="","",IF(OR(C183=Functionality!$I$5,'Unit Calculation'!C183=Functionality!$H$5),VLOOKUP(I183,Functionality!$E$20:$F$26,2,FALSE),VLOOKUP(I183,Functionality!$B$20:$C$26,2,FALSE)))</f>
        <v/>
      </c>
      <c r="K183" s="63"/>
      <c r="L183" s="222" t="str">
        <f>IF(K183="","",VLOOKUP(K183,Functionality!$B$30:$C$32,2,FALSE))</f>
        <v/>
      </c>
      <c r="M183" s="63"/>
      <c r="N183" s="71" t="str">
        <f>IF(M183="","",VLOOKUP(M183,Functionality!$B$36:$C$38,2,FALSE))</f>
        <v/>
      </c>
      <c r="O183" s="164" t="str">
        <f>IF(OR(F183="",G183="",I183="",K183="",M183=""),"TBC",IF(OR(C183=Functionality!$H$3,(C183=Functionality!$I$3)),SUM(F183*H183*J183*L183*N183),"-"))</f>
        <v>TBC</v>
      </c>
      <c r="P183" s="164" t="str">
        <f>IF(OR(F183="",G183="",I183="",K183="",M183=""),"TBC",IF(OR(C183=Functionality!$H$4,(C183=Functionality!$I$4)),SUM(F183*H183*J183*L183*N183),"-"))</f>
        <v>TBC</v>
      </c>
      <c r="Q183" s="164" t="str">
        <f>IF(OR(F183="",G183="",I183="",K183="",M183=""),"TBC",IF(OR(C183=Functionality!$H$5,(C183=Functionality!$I$5)),SUM(F183*H183*J183*L183*N183),"-"))</f>
        <v>TBC</v>
      </c>
      <c r="R183" s="67"/>
      <c r="S183" s="158"/>
      <c r="T183" s="159" t="str">
        <f t="shared" si="42"/>
        <v/>
      </c>
      <c r="U183" s="164" t="str">
        <f t="shared" si="34"/>
        <v>TBC</v>
      </c>
      <c r="V183" s="164" t="str">
        <f>IF(O183="TBC","TBC",IF(T183="","TBC",IF(OR(C183=Functionality!$H$3,(C183=Functionality!$I$3)),SUM(T183*H183*J183*L183*N183),"-")))</f>
        <v>TBC</v>
      </c>
      <c r="W183" s="164" t="str">
        <f>IF(O183="TBC","TBC",IF(T183="","TBC",IF(OR(C183=Functionality!$H$3,(C183=Functionality!$I$3)),SUM(U183*H183*J183*L183*N183),"-")))</f>
        <v>TBC</v>
      </c>
      <c r="X183" s="164" t="str">
        <f>IF(P183="TBC","TBC",IF(T183="","TBC",IF(OR(C183=Functionality!$H$4,(C183=Functionality!$I$4)),SUM(T183*H183*J183*L183*N183),"-")))</f>
        <v>TBC</v>
      </c>
      <c r="Y183" s="164" t="str">
        <f>IF(P183="TBC","TBC",IF(T183="","TBC",IF(OR(C183=Functionality!$H$4,(C183=Functionality!$I$4)),SUM(U183*H183*J183*L183*N183),"-")))</f>
        <v>TBC</v>
      </c>
      <c r="Z183" s="164" t="str">
        <f>IF(Q183="TBC","TBC",IF(T183="","TBC",IF(OR(C183=Functionality!$H$5,(C183=Functionality!$I$5)),SUM(T183*H183*J183*L183*N183),"-")))</f>
        <v>TBC</v>
      </c>
      <c r="AA183" s="164" t="str">
        <f>IF(Q183="TBC","TBC",IF(T183="","TBC",IF(OR(C183=Functionality!$H$5,(C183=Functionality!$I$5)),SUM(U183*H183*J183*L183*N183),"-")))</f>
        <v>TBC</v>
      </c>
      <c r="AB183" s="67"/>
      <c r="AC183" s="92"/>
      <c r="AD183" s="92"/>
      <c r="AE183" s="158"/>
      <c r="AF183" s="159" t="str">
        <f t="shared" si="43"/>
        <v/>
      </c>
      <c r="AG183" s="62" t="str">
        <f>IF(AD183="","",VLOOKUP(AD183,'Habitat Matrix'!$B$2:$D$261,2,FALSE))</f>
        <v/>
      </c>
      <c r="AH183" s="71" t="str">
        <f>IF(AG183="","",VLOOKUP(AG183,Functionality!$B$11:$C$16,2,FALSE))</f>
        <v/>
      </c>
      <c r="AI183" s="63"/>
      <c r="AJ183" s="222" t="str">
        <f>IF(AI183="","",IF(OR(C183=Functionality!$I$5,'Unit Calculation'!C183=Functionality!$H$5),VLOOKUP(AI183,Functionality!$E$20:$F$26,2,FALSE),VLOOKUP(AI183,Functionality!$B$20:$C$26,2,FALSE)))</f>
        <v/>
      </c>
      <c r="AK183" s="63"/>
      <c r="AL183" s="222" t="str">
        <f>IF(AK183="","",VLOOKUP(AK183,Functionality!$B$30:$C$32,2,FALSE))</f>
        <v/>
      </c>
      <c r="AM183" s="63"/>
      <c r="AN183" s="222" t="str">
        <f>IF(AM183="","",VLOOKUP(AM183,Functionality!$B$36:$C$38,2,FALSE))</f>
        <v/>
      </c>
      <c r="AO183" s="223" t="str">
        <f>IF(OR(AF183="",AG183="",AI183="",AK183="",AM183=""),"TBC",IF(OR(C183=Functionality!$H$3,(C183=Functionality!$I$3)),SUM(AF183*AH183*AJ183*AL183*AN183),"-"))</f>
        <v>TBC</v>
      </c>
      <c r="AP183" s="223" t="str">
        <f>IF(OR(AF183="",AG183="",AI183="",AK183="",AM183=""),"TBC",IF(OR(C183=Functionality!$H$4,(C183=Functionality!$I$4)),SUM(AF183*AH183*AJ183*AL183*AN183),"-"))</f>
        <v>TBC</v>
      </c>
      <c r="AQ183" s="223" t="str">
        <f>IF(OR(AF183="",AG183="",AI183="",AK183="",AM183=""),"TBC",IF(OR(C183=Functionality!$H$5,(C183=Functionality!$I$5)),SUM(AF183*AH183*AJ183*AL183*AN183),"-"))</f>
        <v>TBC</v>
      </c>
      <c r="AR183" s="63"/>
      <c r="AS183" s="222" t="str">
        <f>IF(AR183="","",VLOOKUP(AR183,Table14[],2,FALSE))</f>
        <v/>
      </c>
      <c r="AT183" s="63"/>
      <c r="AU183" s="222" t="str">
        <f>IF(AT183="","",VLOOKUP(AT183,Table16[],2,FALSE))</f>
        <v/>
      </c>
      <c r="AV183" s="63"/>
      <c r="AW183" s="71" t="str">
        <f>IF('Project Details'!$E$15=Functionality!$C$4,1,IF(AV183="","",VLOOKUP(AV183,Table15[],2,FALSE)))</f>
        <v/>
      </c>
      <c r="AX183" s="164" t="str">
        <f t="shared" si="47"/>
        <v>TBC</v>
      </c>
      <c r="AY183" s="164" t="str">
        <f t="shared" si="48"/>
        <v>TBC</v>
      </c>
      <c r="AZ183" s="164" t="str">
        <f t="shared" si="49"/>
        <v>TBC</v>
      </c>
      <c r="BA183" s="164" t="str">
        <f t="shared" si="44"/>
        <v>TBC</v>
      </c>
      <c r="BB183" s="164" t="str">
        <f t="shared" si="45"/>
        <v>TBC</v>
      </c>
      <c r="BC183" s="164" t="str">
        <f t="shared" si="46"/>
        <v>TBC</v>
      </c>
      <c r="BD183" s="175" t="s">
        <v>88</v>
      </c>
      <c r="BE183" s="175" t="s">
        <v>88</v>
      </c>
      <c r="BF183" s="175" t="s">
        <v>88</v>
      </c>
      <c r="BG183" s="164" t="str">
        <f>IF(OR(AX183="-"),"-",IF($AC183=Functionality!$K$4,AX183,IF($AC183=Functionality!$K$3,BA183,IF(AC183=Functionality!$K$5,BD183,"TBC"))))</f>
        <v>TBC</v>
      </c>
      <c r="BH183" s="164" t="str">
        <f>IF(OR(AY183="-"),"-",IF($AC183=Functionality!$K$4,AY183,IF($AC183=Functionality!$K$3,BB183,IF(AD183=Functionality!$K$5,BE183,"TBC"))))</f>
        <v>TBC</v>
      </c>
      <c r="BI183" s="164" t="str">
        <f>IF(OR(AZ183="-"),"-",IF($AC183=Functionality!$K$4,AZ183,IF($AC183=Functionality!$K$3,BC183,IF(AE183=Functionality!$K$5,BF183,"TBC"))))</f>
        <v>TBC</v>
      </c>
      <c r="BJ183" s="173"/>
      <c r="BK183" s="164" t="str">
        <f t="shared" si="35"/>
        <v>TBC</v>
      </c>
      <c r="BL183" s="164" t="str">
        <f t="shared" si="36"/>
        <v>TBC</v>
      </c>
      <c r="BM183" s="164" t="str">
        <f t="shared" si="37"/>
        <v>TBC</v>
      </c>
      <c r="BN183" s="176"/>
      <c r="BO183" s="164" t="str">
        <f t="shared" si="38"/>
        <v>TBC</v>
      </c>
      <c r="BP183" s="164" t="str">
        <f t="shared" si="39"/>
        <v>TBC</v>
      </c>
      <c r="BQ183" s="164" t="str">
        <f t="shared" si="40"/>
        <v>TBC</v>
      </c>
      <c r="BR183" s="67"/>
      <c r="BS183" s="91"/>
      <c r="BT183" s="9"/>
    </row>
    <row r="184" spans="2:72" ht="30" customHeight="1" x14ac:dyDescent="0.35">
      <c r="B184" s="89">
        <v>173</v>
      </c>
      <c r="C184" s="92"/>
      <c r="D184" s="92"/>
      <c r="E184" s="158"/>
      <c r="F184" s="159" t="str">
        <f t="shared" si="41"/>
        <v/>
      </c>
      <c r="G184" s="62" t="str">
        <f>IF(D184="","",VLOOKUP(D184,'Habitat Matrix'!$B$2:$D$261,2,FALSE))</f>
        <v/>
      </c>
      <c r="H184" s="71" t="str">
        <f>IF(G184="","",VLOOKUP(G184,Functionality!$B$11:$C$16,2,FALSE))</f>
        <v/>
      </c>
      <c r="I184" s="63"/>
      <c r="J184" s="222" t="str">
        <f>IF(I184="","",IF(OR(C184=Functionality!$I$5,'Unit Calculation'!C184=Functionality!$H$5),VLOOKUP(I184,Functionality!$E$20:$F$26,2,FALSE),VLOOKUP(I184,Functionality!$B$20:$C$26,2,FALSE)))</f>
        <v/>
      </c>
      <c r="K184" s="63"/>
      <c r="L184" s="222" t="str">
        <f>IF(K184="","",VLOOKUP(K184,Functionality!$B$30:$C$32,2,FALSE))</f>
        <v/>
      </c>
      <c r="M184" s="63"/>
      <c r="N184" s="71" t="str">
        <f>IF(M184="","",VLOOKUP(M184,Functionality!$B$36:$C$38,2,FALSE))</f>
        <v/>
      </c>
      <c r="O184" s="164" t="str">
        <f>IF(OR(F184="",G184="",I184="",K184="",M184=""),"TBC",IF(OR(C184=Functionality!$H$3,(C184=Functionality!$I$3)),SUM(F184*H184*J184*L184*N184),"-"))</f>
        <v>TBC</v>
      </c>
      <c r="P184" s="164" t="str">
        <f>IF(OR(F184="",G184="",I184="",K184="",M184=""),"TBC",IF(OR(C184=Functionality!$H$4,(C184=Functionality!$I$4)),SUM(F184*H184*J184*L184*N184),"-"))</f>
        <v>TBC</v>
      </c>
      <c r="Q184" s="164" t="str">
        <f>IF(OR(F184="",G184="",I184="",K184="",M184=""),"TBC",IF(OR(C184=Functionality!$H$5,(C184=Functionality!$I$5)),SUM(F184*H184*J184*L184*N184),"-"))</f>
        <v>TBC</v>
      </c>
      <c r="R184" s="67"/>
      <c r="S184" s="158"/>
      <c r="T184" s="159" t="str">
        <f t="shared" si="42"/>
        <v/>
      </c>
      <c r="U184" s="164" t="str">
        <f t="shared" si="34"/>
        <v>TBC</v>
      </c>
      <c r="V184" s="164" t="str">
        <f>IF(O184="TBC","TBC",IF(T184="","TBC",IF(OR(C184=Functionality!$H$3,(C184=Functionality!$I$3)),SUM(T184*H184*J184*L184*N184),"-")))</f>
        <v>TBC</v>
      </c>
      <c r="W184" s="164" t="str">
        <f>IF(O184="TBC","TBC",IF(T184="","TBC",IF(OR(C184=Functionality!$H$3,(C184=Functionality!$I$3)),SUM(U184*H184*J184*L184*N184),"-")))</f>
        <v>TBC</v>
      </c>
      <c r="X184" s="164" t="str">
        <f>IF(P184="TBC","TBC",IF(T184="","TBC",IF(OR(C184=Functionality!$H$4,(C184=Functionality!$I$4)),SUM(T184*H184*J184*L184*N184),"-")))</f>
        <v>TBC</v>
      </c>
      <c r="Y184" s="164" t="str">
        <f>IF(P184="TBC","TBC",IF(T184="","TBC",IF(OR(C184=Functionality!$H$4,(C184=Functionality!$I$4)),SUM(U184*H184*J184*L184*N184),"-")))</f>
        <v>TBC</v>
      </c>
      <c r="Z184" s="164" t="str">
        <f>IF(Q184="TBC","TBC",IF(T184="","TBC",IF(OR(C184=Functionality!$H$5,(C184=Functionality!$I$5)),SUM(T184*H184*J184*L184*N184),"-")))</f>
        <v>TBC</v>
      </c>
      <c r="AA184" s="164" t="str">
        <f>IF(Q184="TBC","TBC",IF(T184="","TBC",IF(OR(C184=Functionality!$H$5,(C184=Functionality!$I$5)),SUM(U184*H184*J184*L184*N184),"-")))</f>
        <v>TBC</v>
      </c>
      <c r="AB184" s="67"/>
      <c r="AC184" s="92"/>
      <c r="AD184" s="92"/>
      <c r="AE184" s="158"/>
      <c r="AF184" s="159" t="str">
        <f t="shared" si="43"/>
        <v/>
      </c>
      <c r="AG184" s="62" t="str">
        <f>IF(AD184="","",VLOOKUP(AD184,'Habitat Matrix'!$B$2:$D$261,2,FALSE))</f>
        <v/>
      </c>
      <c r="AH184" s="71" t="str">
        <f>IF(AG184="","",VLOOKUP(AG184,Functionality!$B$11:$C$16,2,FALSE))</f>
        <v/>
      </c>
      <c r="AI184" s="63"/>
      <c r="AJ184" s="222" t="str">
        <f>IF(AI184="","",IF(OR(C184=Functionality!$I$5,'Unit Calculation'!C184=Functionality!$H$5),VLOOKUP(AI184,Functionality!$E$20:$F$26,2,FALSE),VLOOKUP(AI184,Functionality!$B$20:$C$26,2,FALSE)))</f>
        <v/>
      </c>
      <c r="AK184" s="63"/>
      <c r="AL184" s="222" t="str">
        <f>IF(AK184="","",VLOOKUP(AK184,Functionality!$B$30:$C$32,2,FALSE))</f>
        <v/>
      </c>
      <c r="AM184" s="63"/>
      <c r="AN184" s="222" t="str">
        <f>IF(AM184="","",VLOOKUP(AM184,Functionality!$B$36:$C$38,2,FALSE))</f>
        <v/>
      </c>
      <c r="AO184" s="223" t="str">
        <f>IF(OR(AF184="",AG184="",AI184="",AK184="",AM184=""),"TBC",IF(OR(C184=Functionality!$H$3,(C184=Functionality!$I$3)),SUM(AF184*AH184*AJ184*AL184*AN184),"-"))</f>
        <v>TBC</v>
      </c>
      <c r="AP184" s="223" t="str">
        <f>IF(OR(AF184="",AG184="",AI184="",AK184="",AM184=""),"TBC",IF(OR(C184=Functionality!$H$4,(C184=Functionality!$I$4)),SUM(AF184*AH184*AJ184*AL184*AN184),"-"))</f>
        <v>TBC</v>
      </c>
      <c r="AQ184" s="223" t="str">
        <f>IF(OR(AF184="",AG184="",AI184="",AK184="",AM184=""),"TBC",IF(OR(C184=Functionality!$H$5,(C184=Functionality!$I$5)),SUM(AF184*AH184*AJ184*AL184*AN184),"-"))</f>
        <v>TBC</v>
      </c>
      <c r="AR184" s="63"/>
      <c r="AS184" s="222" t="str">
        <f>IF(AR184="","",VLOOKUP(AR184,Table14[],2,FALSE))</f>
        <v/>
      </c>
      <c r="AT184" s="63"/>
      <c r="AU184" s="222" t="str">
        <f>IF(AT184="","",VLOOKUP(AT184,Table16[],2,FALSE))</f>
        <v/>
      </c>
      <c r="AV184" s="63"/>
      <c r="AW184" s="71" t="str">
        <f>IF('Project Details'!$E$15=Functionality!$C$4,1,IF(AV184="","",VLOOKUP(AV184,Table15[],2,FALSE)))</f>
        <v/>
      </c>
      <c r="AX184" s="164" t="str">
        <f t="shared" si="47"/>
        <v>TBC</v>
      </c>
      <c r="AY184" s="164" t="str">
        <f t="shared" si="48"/>
        <v>TBC</v>
      </c>
      <c r="AZ184" s="164" t="str">
        <f t="shared" si="49"/>
        <v>TBC</v>
      </c>
      <c r="BA184" s="164" t="str">
        <f t="shared" si="44"/>
        <v>TBC</v>
      </c>
      <c r="BB184" s="164" t="str">
        <f t="shared" si="45"/>
        <v>TBC</v>
      </c>
      <c r="BC184" s="164" t="str">
        <f t="shared" si="46"/>
        <v>TBC</v>
      </c>
      <c r="BD184" s="175" t="s">
        <v>88</v>
      </c>
      <c r="BE184" s="175" t="s">
        <v>88</v>
      </c>
      <c r="BF184" s="175" t="s">
        <v>88</v>
      </c>
      <c r="BG184" s="164" t="str">
        <f>IF(OR(AX184="-"),"-",IF($AC184=Functionality!$K$4,AX184,IF($AC184=Functionality!$K$3,BA184,IF(AC184=Functionality!$K$5,BD184,"TBC"))))</f>
        <v>TBC</v>
      </c>
      <c r="BH184" s="164" t="str">
        <f>IF(OR(AY184="-"),"-",IF($AC184=Functionality!$K$4,AY184,IF($AC184=Functionality!$K$3,BB184,IF(AD184=Functionality!$K$5,BE184,"TBC"))))</f>
        <v>TBC</v>
      </c>
      <c r="BI184" s="164" t="str">
        <f>IF(OR(AZ184="-"),"-",IF($AC184=Functionality!$K$4,AZ184,IF($AC184=Functionality!$K$3,BC184,IF(AE184=Functionality!$K$5,BF184,"TBC"))))</f>
        <v>TBC</v>
      </c>
      <c r="BJ184" s="173"/>
      <c r="BK184" s="164" t="str">
        <f t="shared" si="35"/>
        <v>TBC</v>
      </c>
      <c r="BL184" s="164" t="str">
        <f t="shared" si="36"/>
        <v>TBC</v>
      </c>
      <c r="BM184" s="164" t="str">
        <f t="shared" si="37"/>
        <v>TBC</v>
      </c>
      <c r="BN184" s="176"/>
      <c r="BO184" s="164" t="str">
        <f t="shared" si="38"/>
        <v>TBC</v>
      </c>
      <c r="BP184" s="164" t="str">
        <f t="shared" si="39"/>
        <v>TBC</v>
      </c>
      <c r="BQ184" s="164" t="str">
        <f t="shared" si="40"/>
        <v>TBC</v>
      </c>
      <c r="BR184" s="67"/>
      <c r="BS184" s="91"/>
      <c r="BT184" s="9"/>
    </row>
    <row r="185" spans="2:72" ht="30" customHeight="1" x14ac:dyDescent="0.35">
      <c r="B185" s="89">
        <v>174</v>
      </c>
      <c r="C185" s="92"/>
      <c r="D185" s="92"/>
      <c r="E185" s="158"/>
      <c r="F185" s="159" t="str">
        <f t="shared" si="41"/>
        <v/>
      </c>
      <c r="G185" s="62" t="str">
        <f>IF(D185="","",VLOOKUP(D185,'Habitat Matrix'!$B$2:$D$261,2,FALSE))</f>
        <v/>
      </c>
      <c r="H185" s="71" t="str">
        <f>IF(G185="","",VLOOKUP(G185,Functionality!$B$11:$C$16,2,FALSE))</f>
        <v/>
      </c>
      <c r="I185" s="63"/>
      <c r="J185" s="222" t="str">
        <f>IF(I185="","",IF(OR(C185=Functionality!$I$5,'Unit Calculation'!C185=Functionality!$H$5),VLOOKUP(I185,Functionality!$E$20:$F$26,2,FALSE),VLOOKUP(I185,Functionality!$B$20:$C$26,2,FALSE)))</f>
        <v/>
      </c>
      <c r="K185" s="63"/>
      <c r="L185" s="222" t="str">
        <f>IF(K185="","",VLOOKUP(K185,Functionality!$B$30:$C$32,2,FALSE))</f>
        <v/>
      </c>
      <c r="M185" s="63"/>
      <c r="N185" s="71" t="str">
        <f>IF(M185="","",VLOOKUP(M185,Functionality!$B$36:$C$38,2,FALSE))</f>
        <v/>
      </c>
      <c r="O185" s="164" t="str">
        <f>IF(OR(F185="",G185="",I185="",K185="",M185=""),"TBC",IF(OR(C185=Functionality!$H$3,(C185=Functionality!$I$3)),SUM(F185*H185*J185*L185*N185),"-"))</f>
        <v>TBC</v>
      </c>
      <c r="P185" s="164" t="str">
        <f>IF(OR(F185="",G185="",I185="",K185="",M185=""),"TBC",IF(OR(C185=Functionality!$H$4,(C185=Functionality!$I$4)),SUM(F185*H185*J185*L185*N185),"-"))</f>
        <v>TBC</v>
      </c>
      <c r="Q185" s="164" t="str">
        <f>IF(OR(F185="",G185="",I185="",K185="",M185=""),"TBC",IF(OR(C185=Functionality!$H$5,(C185=Functionality!$I$5)),SUM(F185*H185*J185*L185*N185),"-"))</f>
        <v>TBC</v>
      </c>
      <c r="R185" s="67"/>
      <c r="S185" s="158"/>
      <c r="T185" s="159" t="str">
        <f t="shared" si="42"/>
        <v/>
      </c>
      <c r="U185" s="164" t="str">
        <f t="shared" si="34"/>
        <v>TBC</v>
      </c>
      <c r="V185" s="164" t="str">
        <f>IF(O185="TBC","TBC",IF(T185="","TBC",IF(OR(C185=Functionality!$H$3,(C185=Functionality!$I$3)),SUM(T185*H185*J185*L185*N185),"-")))</f>
        <v>TBC</v>
      </c>
      <c r="W185" s="164" t="str">
        <f>IF(O185="TBC","TBC",IF(T185="","TBC",IF(OR(C185=Functionality!$H$3,(C185=Functionality!$I$3)),SUM(U185*H185*J185*L185*N185),"-")))</f>
        <v>TBC</v>
      </c>
      <c r="X185" s="164" t="str">
        <f>IF(P185="TBC","TBC",IF(T185="","TBC",IF(OR(C185=Functionality!$H$4,(C185=Functionality!$I$4)),SUM(T185*H185*J185*L185*N185),"-")))</f>
        <v>TBC</v>
      </c>
      <c r="Y185" s="164" t="str">
        <f>IF(P185="TBC","TBC",IF(T185="","TBC",IF(OR(C185=Functionality!$H$4,(C185=Functionality!$I$4)),SUM(U185*H185*J185*L185*N185),"-")))</f>
        <v>TBC</v>
      </c>
      <c r="Z185" s="164" t="str">
        <f>IF(Q185="TBC","TBC",IF(T185="","TBC",IF(OR(C185=Functionality!$H$5,(C185=Functionality!$I$5)),SUM(T185*H185*J185*L185*N185),"-")))</f>
        <v>TBC</v>
      </c>
      <c r="AA185" s="164" t="str">
        <f>IF(Q185="TBC","TBC",IF(T185="","TBC",IF(OR(C185=Functionality!$H$5,(C185=Functionality!$I$5)),SUM(U185*H185*J185*L185*N185),"-")))</f>
        <v>TBC</v>
      </c>
      <c r="AB185" s="67"/>
      <c r="AC185" s="92"/>
      <c r="AD185" s="92"/>
      <c r="AE185" s="158"/>
      <c r="AF185" s="159" t="str">
        <f t="shared" si="43"/>
        <v/>
      </c>
      <c r="AG185" s="62" t="str">
        <f>IF(AD185="","",VLOOKUP(AD185,'Habitat Matrix'!$B$2:$D$261,2,FALSE))</f>
        <v/>
      </c>
      <c r="AH185" s="71" t="str">
        <f>IF(AG185="","",VLOOKUP(AG185,Functionality!$B$11:$C$16,2,FALSE))</f>
        <v/>
      </c>
      <c r="AI185" s="63"/>
      <c r="AJ185" s="222" t="str">
        <f>IF(AI185="","",IF(OR(C185=Functionality!$I$5,'Unit Calculation'!C185=Functionality!$H$5),VLOOKUP(AI185,Functionality!$E$20:$F$26,2,FALSE),VLOOKUP(AI185,Functionality!$B$20:$C$26,2,FALSE)))</f>
        <v/>
      </c>
      <c r="AK185" s="63"/>
      <c r="AL185" s="222" t="str">
        <f>IF(AK185="","",VLOOKUP(AK185,Functionality!$B$30:$C$32,2,FALSE))</f>
        <v/>
      </c>
      <c r="AM185" s="63"/>
      <c r="AN185" s="222" t="str">
        <f>IF(AM185="","",VLOOKUP(AM185,Functionality!$B$36:$C$38,2,FALSE))</f>
        <v/>
      </c>
      <c r="AO185" s="223" t="str">
        <f>IF(OR(AF185="",AG185="",AI185="",AK185="",AM185=""),"TBC",IF(OR(C185=Functionality!$H$3,(C185=Functionality!$I$3)),SUM(AF185*AH185*AJ185*AL185*AN185),"-"))</f>
        <v>TBC</v>
      </c>
      <c r="AP185" s="223" t="str">
        <f>IF(OR(AF185="",AG185="",AI185="",AK185="",AM185=""),"TBC",IF(OR(C185=Functionality!$H$4,(C185=Functionality!$I$4)),SUM(AF185*AH185*AJ185*AL185*AN185),"-"))</f>
        <v>TBC</v>
      </c>
      <c r="AQ185" s="223" t="str">
        <f>IF(OR(AF185="",AG185="",AI185="",AK185="",AM185=""),"TBC",IF(OR(C185=Functionality!$H$5,(C185=Functionality!$I$5)),SUM(AF185*AH185*AJ185*AL185*AN185),"-"))</f>
        <v>TBC</v>
      </c>
      <c r="AR185" s="63"/>
      <c r="AS185" s="222" t="str">
        <f>IF(AR185="","",VLOOKUP(AR185,Table14[],2,FALSE))</f>
        <v/>
      </c>
      <c r="AT185" s="63"/>
      <c r="AU185" s="222" t="str">
        <f>IF(AT185="","",VLOOKUP(AT185,Table16[],2,FALSE))</f>
        <v/>
      </c>
      <c r="AV185" s="63"/>
      <c r="AW185" s="71" t="str">
        <f>IF('Project Details'!$E$15=Functionality!$C$4,1,IF(AV185="","",VLOOKUP(AV185,Table15[],2,FALSE)))</f>
        <v/>
      </c>
      <c r="AX185" s="164" t="str">
        <f t="shared" si="47"/>
        <v>TBC</v>
      </c>
      <c r="AY185" s="164" t="str">
        <f t="shared" si="48"/>
        <v>TBC</v>
      </c>
      <c r="AZ185" s="164" t="str">
        <f t="shared" si="49"/>
        <v>TBC</v>
      </c>
      <c r="BA185" s="164" t="str">
        <f t="shared" si="44"/>
        <v>TBC</v>
      </c>
      <c r="BB185" s="164" t="str">
        <f t="shared" si="45"/>
        <v>TBC</v>
      </c>
      <c r="BC185" s="164" t="str">
        <f t="shared" si="46"/>
        <v>TBC</v>
      </c>
      <c r="BD185" s="175" t="s">
        <v>88</v>
      </c>
      <c r="BE185" s="175" t="s">
        <v>88</v>
      </c>
      <c r="BF185" s="175" t="s">
        <v>88</v>
      </c>
      <c r="BG185" s="164" t="str">
        <f>IF(OR(AX185="-"),"-",IF($AC185=Functionality!$K$4,AX185,IF($AC185=Functionality!$K$3,BA185,IF(AC185=Functionality!$K$5,BD185,"TBC"))))</f>
        <v>TBC</v>
      </c>
      <c r="BH185" s="164" t="str">
        <f>IF(OR(AY185="-"),"-",IF($AC185=Functionality!$K$4,AY185,IF($AC185=Functionality!$K$3,BB185,IF(AD185=Functionality!$K$5,BE185,"TBC"))))</f>
        <v>TBC</v>
      </c>
      <c r="BI185" s="164" t="str">
        <f>IF(OR(AZ185="-"),"-",IF($AC185=Functionality!$K$4,AZ185,IF($AC185=Functionality!$K$3,BC185,IF(AE185=Functionality!$K$5,BF185,"TBC"))))</f>
        <v>TBC</v>
      </c>
      <c r="BJ185" s="173"/>
      <c r="BK185" s="164" t="str">
        <f t="shared" si="35"/>
        <v>TBC</v>
      </c>
      <c r="BL185" s="164" t="str">
        <f t="shared" si="36"/>
        <v>TBC</v>
      </c>
      <c r="BM185" s="164" t="str">
        <f t="shared" si="37"/>
        <v>TBC</v>
      </c>
      <c r="BN185" s="176"/>
      <c r="BO185" s="164" t="str">
        <f t="shared" si="38"/>
        <v>TBC</v>
      </c>
      <c r="BP185" s="164" t="str">
        <f t="shared" si="39"/>
        <v>TBC</v>
      </c>
      <c r="BQ185" s="164" t="str">
        <f t="shared" si="40"/>
        <v>TBC</v>
      </c>
      <c r="BR185" s="67"/>
      <c r="BS185" s="91"/>
      <c r="BT185" s="9"/>
    </row>
    <row r="186" spans="2:72" ht="30" customHeight="1" x14ac:dyDescent="0.35">
      <c r="B186" s="89">
        <v>175</v>
      </c>
      <c r="C186" s="92"/>
      <c r="D186" s="92"/>
      <c r="E186" s="158"/>
      <c r="F186" s="159" t="str">
        <f t="shared" si="41"/>
        <v/>
      </c>
      <c r="G186" s="62" t="str">
        <f>IF(D186="","",VLOOKUP(D186,'Habitat Matrix'!$B$2:$D$261,2,FALSE))</f>
        <v/>
      </c>
      <c r="H186" s="71" t="str">
        <f>IF(G186="","",VLOOKUP(G186,Functionality!$B$11:$C$16,2,FALSE))</f>
        <v/>
      </c>
      <c r="I186" s="63"/>
      <c r="J186" s="222" t="str">
        <f>IF(I186="","",IF(OR(C186=Functionality!$I$5,'Unit Calculation'!C186=Functionality!$H$5),VLOOKUP(I186,Functionality!$E$20:$F$26,2,FALSE),VLOOKUP(I186,Functionality!$B$20:$C$26,2,FALSE)))</f>
        <v/>
      </c>
      <c r="K186" s="63"/>
      <c r="L186" s="222" t="str">
        <f>IF(K186="","",VLOOKUP(K186,Functionality!$B$30:$C$32,2,FALSE))</f>
        <v/>
      </c>
      <c r="M186" s="63"/>
      <c r="N186" s="71" t="str">
        <f>IF(M186="","",VLOOKUP(M186,Functionality!$B$36:$C$38,2,FALSE))</f>
        <v/>
      </c>
      <c r="O186" s="164" t="str">
        <f>IF(OR(F186="",G186="",I186="",K186="",M186=""),"TBC",IF(OR(C186=Functionality!$H$3,(C186=Functionality!$I$3)),SUM(F186*H186*J186*L186*N186),"-"))</f>
        <v>TBC</v>
      </c>
      <c r="P186" s="164" t="str">
        <f>IF(OR(F186="",G186="",I186="",K186="",M186=""),"TBC",IF(OR(C186=Functionality!$H$4,(C186=Functionality!$I$4)),SUM(F186*H186*J186*L186*N186),"-"))</f>
        <v>TBC</v>
      </c>
      <c r="Q186" s="164" t="str">
        <f>IF(OR(F186="",G186="",I186="",K186="",M186=""),"TBC",IF(OR(C186=Functionality!$H$5,(C186=Functionality!$I$5)),SUM(F186*H186*J186*L186*N186),"-"))</f>
        <v>TBC</v>
      </c>
      <c r="R186" s="67"/>
      <c r="S186" s="158"/>
      <c r="T186" s="159" t="str">
        <f t="shared" si="42"/>
        <v/>
      </c>
      <c r="U186" s="164" t="str">
        <f t="shared" si="34"/>
        <v>TBC</v>
      </c>
      <c r="V186" s="164" t="str">
        <f>IF(O186="TBC","TBC",IF(T186="","TBC",IF(OR(C186=Functionality!$H$3,(C186=Functionality!$I$3)),SUM(T186*H186*J186*L186*N186),"-")))</f>
        <v>TBC</v>
      </c>
      <c r="W186" s="164" t="str">
        <f>IF(O186="TBC","TBC",IF(T186="","TBC",IF(OR(C186=Functionality!$H$3,(C186=Functionality!$I$3)),SUM(U186*H186*J186*L186*N186),"-")))</f>
        <v>TBC</v>
      </c>
      <c r="X186" s="164" t="str">
        <f>IF(P186="TBC","TBC",IF(T186="","TBC",IF(OR(C186=Functionality!$H$4,(C186=Functionality!$I$4)),SUM(T186*H186*J186*L186*N186),"-")))</f>
        <v>TBC</v>
      </c>
      <c r="Y186" s="164" t="str">
        <f>IF(P186="TBC","TBC",IF(T186="","TBC",IF(OR(C186=Functionality!$H$4,(C186=Functionality!$I$4)),SUM(U186*H186*J186*L186*N186),"-")))</f>
        <v>TBC</v>
      </c>
      <c r="Z186" s="164" t="str">
        <f>IF(Q186="TBC","TBC",IF(T186="","TBC",IF(OR(C186=Functionality!$H$5,(C186=Functionality!$I$5)),SUM(T186*H186*J186*L186*N186),"-")))</f>
        <v>TBC</v>
      </c>
      <c r="AA186" s="164" t="str">
        <f>IF(Q186="TBC","TBC",IF(T186="","TBC",IF(OR(C186=Functionality!$H$5,(C186=Functionality!$I$5)),SUM(U186*H186*J186*L186*N186),"-")))</f>
        <v>TBC</v>
      </c>
      <c r="AB186" s="67"/>
      <c r="AC186" s="92"/>
      <c r="AD186" s="92"/>
      <c r="AE186" s="158"/>
      <c r="AF186" s="159" t="str">
        <f t="shared" si="43"/>
        <v/>
      </c>
      <c r="AG186" s="62" t="str">
        <f>IF(AD186="","",VLOOKUP(AD186,'Habitat Matrix'!$B$2:$D$261,2,FALSE))</f>
        <v/>
      </c>
      <c r="AH186" s="71" t="str">
        <f>IF(AG186="","",VLOOKUP(AG186,Functionality!$B$11:$C$16,2,FALSE))</f>
        <v/>
      </c>
      <c r="AI186" s="63"/>
      <c r="AJ186" s="222" t="str">
        <f>IF(AI186="","",IF(OR(C186=Functionality!$I$5,'Unit Calculation'!C186=Functionality!$H$5),VLOOKUP(AI186,Functionality!$E$20:$F$26,2,FALSE),VLOOKUP(AI186,Functionality!$B$20:$C$26,2,FALSE)))</f>
        <v/>
      </c>
      <c r="AK186" s="63"/>
      <c r="AL186" s="222" t="str">
        <f>IF(AK186="","",VLOOKUP(AK186,Functionality!$B$30:$C$32,2,FALSE))</f>
        <v/>
      </c>
      <c r="AM186" s="63"/>
      <c r="AN186" s="222" t="str">
        <f>IF(AM186="","",VLOOKUP(AM186,Functionality!$B$36:$C$38,2,FALSE))</f>
        <v/>
      </c>
      <c r="AO186" s="223" t="str">
        <f>IF(OR(AF186="",AG186="",AI186="",AK186="",AM186=""),"TBC",IF(OR(C186=Functionality!$H$3,(C186=Functionality!$I$3)),SUM(AF186*AH186*AJ186*AL186*AN186),"-"))</f>
        <v>TBC</v>
      </c>
      <c r="AP186" s="223" t="str">
        <f>IF(OR(AF186="",AG186="",AI186="",AK186="",AM186=""),"TBC",IF(OR(C186=Functionality!$H$4,(C186=Functionality!$I$4)),SUM(AF186*AH186*AJ186*AL186*AN186),"-"))</f>
        <v>TBC</v>
      </c>
      <c r="AQ186" s="223" t="str">
        <f>IF(OR(AF186="",AG186="",AI186="",AK186="",AM186=""),"TBC",IF(OR(C186=Functionality!$H$5,(C186=Functionality!$I$5)),SUM(AF186*AH186*AJ186*AL186*AN186),"-"))</f>
        <v>TBC</v>
      </c>
      <c r="AR186" s="63"/>
      <c r="AS186" s="222" t="str">
        <f>IF(AR186="","",VLOOKUP(AR186,Table14[],2,FALSE))</f>
        <v/>
      </c>
      <c r="AT186" s="63"/>
      <c r="AU186" s="222" t="str">
        <f>IF(AT186="","",VLOOKUP(AT186,Table16[],2,FALSE))</f>
        <v/>
      </c>
      <c r="AV186" s="63"/>
      <c r="AW186" s="71" t="str">
        <f>IF('Project Details'!$E$15=Functionality!$C$4,1,IF(AV186="","",VLOOKUP(AV186,Table15[],2,FALSE)))</f>
        <v/>
      </c>
      <c r="AX186" s="164" t="str">
        <f t="shared" si="47"/>
        <v>TBC</v>
      </c>
      <c r="AY186" s="164" t="str">
        <f t="shared" si="48"/>
        <v>TBC</v>
      </c>
      <c r="AZ186" s="164" t="str">
        <f t="shared" si="49"/>
        <v>TBC</v>
      </c>
      <c r="BA186" s="164" t="str">
        <f t="shared" si="44"/>
        <v>TBC</v>
      </c>
      <c r="BB186" s="164" t="str">
        <f t="shared" si="45"/>
        <v>TBC</v>
      </c>
      <c r="BC186" s="164" t="str">
        <f t="shared" si="46"/>
        <v>TBC</v>
      </c>
      <c r="BD186" s="175" t="s">
        <v>88</v>
      </c>
      <c r="BE186" s="175" t="s">
        <v>88</v>
      </c>
      <c r="BF186" s="175" t="s">
        <v>88</v>
      </c>
      <c r="BG186" s="164" t="str">
        <f>IF(OR(AX186="-"),"-",IF($AC186=Functionality!$K$4,AX186,IF($AC186=Functionality!$K$3,BA186,IF(AC186=Functionality!$K$5,BD186,"TBC"))))</f>
        <v>TBC</v>
      </c>
      <c r="BH186" s="164" t="str">
        <f>IF(OR(AY186="-"),"-",IF($AC186=Functionality!$K$4,AY186,IF($AC186=Functionality!$K$3,BB186,IF(AD186=Functionality!$K$5,BE186,"TBC"))))</f>
        <v>TBC</v>
      </c>
      <c r="BI186" s="164" t="str">
        <f>IF(OR(AZ186="-"),"-",IF($AC186=Functionality!$K$4,AZ186,IF($AC186=Functionality!$K$3,BC186,IF(AE186=Functionality!$K$5,BF186,"TBC"))))</f>
        <v>TBC</v>
      </c>
      <c r="BJ186" s="173"/>
      <c r="BK186" s="164" t="str">
        <f t="shared" si="35"/>
        <v>TBC</v>
      </c>
      <c r="BL186" s="164" t="str">
        <f t="shared" si="36"/>
        <v>TBC</v>
      </c>
      <c r="BM186" s="164" t="str">
        <f t="shared" si="37"/>
        <v>TBC</v>
      </c>
      <c r="BN186" s="176"/>
      <c r="BO186" s="164" t="str">
        <f t="shared" si="38"/>
        <v>TBC</v>
      </c>
      <c r="BP186" s="164" t="str">
        <f t="shared" si="39"/>
        <v>TBC</v>
      </c>
      <c r="BQ186" s="164" t="str">
        <f t="shared" si="40"/>
        <v>TBC</v>
      </c>
      <c r="BR186" s="67"/>
      <c r="BS186" s="91"/>
      <c r="BT186" s="9"/>
    </row>
    <row r="187" spans="2:72" ht="30" customHeight="1" x14ac:dyDescent="0.35">
      <c r="B187" s="89">
        <v>176</v>
      </c>
      <c r="C187" s="92"/>
      <c r="D187" s="92"/>
      <c r="E187" s="158"/>
      <c r="F187" s="159" t="str">
        <f t="shared" si="41"/>
        <v/>
      </c>
      <c r="G187" s="62" t="str">
        <f>IF(D187="","",VLOOKUP(D187,'Habitat Matrix'!$B$2:$D$261,2,FALSE))</f>
        <v/>
      </c>
      <c r="H187" s="71" t="str">
        <f>IF(G187="","",VLOOKUP(G187,Functionality!$B$11:$C$16,2,FALSE))</f>
        <v/>
      </c>
      <c r="I187" s="63"/>
      <c r="J187" s="222" t="str">
        <f>IF(I187="","",IF(OR(C187=Functionality!$I$5,'Unit Calculation'!C187=Functionality!$H$5),VLOOKUP(I187,Functionality!$E$20:$F$26,2,FALSE),VLOOKUP(I187,Functionality!$B$20:$C$26,2,FALSE)))</f>
        <v/>
      </c>
      <c r="K187" s="63"/>
      <c r="L187" s="222" t="str">
        <f>IF(K187="","",VLOOKUP(K187,Functionality!$B$30:$C$32,2,FALSE))</f>
        <v/>
      </c>
      <c r="M187" s="63"/>
      <c r="N187" s="71" t="str">
        <f>IF(M187="","",VLOOKUP(M187,Functionality!$B$36:$C$38,2,FALSE))</f>
        <v/>
      </c>
      <c r="O187" s="164" t="str">
        <f>IF(OR(F187="",G187="",I187="",K187="",M187=""),"TBC",IF(OR(C187=Functionality!$H$3,(C187=Functionality!$I$3)),SUM(F187*H187*J187*L187*N187),"-"))</f>
        <v>TBC</v>
      </c>
      <c r="P187" s="164" t="str">
        <f>IF(OR(F187="",G187="",I187="",K187="",M187=""),"TBC",IF(OR(C187=Functionality!$H$4,(C187=Functionality!$I$4)),SUM(F187*H187*J187*L187*N187),"-"))</f>
        <v>TBC</v>
      </c>
      <c r="Q187" s="164" t="str">
        <f>IF(OR(F187="",G187="",I187="",K187="",M187=""),"TBC",IF(OR(C187=Functionality!$H$5,(C187=Functionality!$I$5)),SUM(F187*H187*J187*L187*N187),"-"))</f>
        <v>TBC</v>
      </c>
      <c r="R187" s="67"/>
      <c r="S187" s="158"/>
      <c r="T187" s="159" t="str">
        <f t="shared" si="42"/>
        <v/>
      </c>
      <c r="U187" s="164" t="str">
        <f t="shared" si="34"/>
        <v>TBC</v>
      </c>
      <c r="V187" s="164" t="str">
        <f>IF(O187="TBC","TBC",IF(T187="","TBC",IF(OR(C187=Functionality!$H$3,(C187=Functionality!$I$3)),SUM(T187*H187*J187*L187*N187),"-")))</f>
        <v>TBC</v>
      </c>
      <c r="W187" s="164" t="str">
        <f>IF(O187="TBC","TBC",IF(T187="","TBC",IF(OR(C187=Functionality!$H$3,(C187=Functionality!$I$3)),SUM(U187*H187*J187*L187*N187),"-")))</f>
        <v>TBC</v>
      </c>
      <c r="X187" s="164" t="str">
        <f>IF(P187="TBC","TBC",IF(T187="","TBC",IF(OR(C187=Functionality!$H$4,(C187=Functionality!$I$4)),SUM(T187*H187*J187*L187*N187),"-")))</f>
        <v>TBC</v>
      </c>
      <c r="Y187" s="164" t="str">
        <f>IF(P187="TBC","TBC",IF(T187="","TBC",IF(OR(C187=Functionality!$H$4,(C187=Functionality!$I$4)),SUM(U187*H187*J187*L187*N187),"-")))</f>
        <v>TBC</v>
      </c>
      <c r="Z187" s="164" t="str">
        <f>IF(Q187="TBC","TBC",IF(T187="","TBC",IF(OR(C187=Functionality!$H$5,(C187=Functionality!$I$5)),SUM(T187*H187*J187*L187*N187),"-")))</f>
        <v>TBC</v>
      </c>
      <c r="AA187" s="164" t="str">
        <f>IF(Q187="TBC","TBC",IF(T187="","TBC",IF(OR(C187=Functionality!$H$5,(C187=Functionality!$I$5)),SUM(U187*H187*J187*L187*N187),"-")))</f>
        <v>TBC</v>
      </c>
      <c r="AB187" s="67"/>
      <c r="AC187" s="92"/>
      <c r="AD187" s="92"/>
      <c r="AE187" s="158"/>
      <c r="AF187" s="159" t="str">
        <f t="shared" si="43"/>
        <v/>
      </c>
      <c r="AG187" s="62" t="str">
        <f>IF(AD187="","",VLOOKUP(AD187,'Habitat Matrix'!$B$2:$D$261,2,FALSE))</f>
        <v/>
      </c>
      <c r="AH187" s="71" t="str">
        <f>IF(AG187="","",VLOOKUP(AG187,Functionality!$B$11:$C$16,2,FALSE))</f>
        <v/>
      </c>
      <c r="AI187" s="63"/>
      <c r="AJ187" s="222" t="str">
        <f>IF(AI187="","",IF(OR(C187=Functionality!$I$5,'Unit Calculation'!C187=Functionality!$H$5),VLOOKUP(AI187,Functionality!$E$20:$F$26,2,FALSE),VLOOKUP(AI187,Functionality!$B$20:$C$26,2,FALSE)))</f>
        <v/>
      </c>
      <c r="AK187" s="63"/>
      <c r="AL187" s="222" t="str">
        <f>IF(AK187="","",VLOOKUP(AK187,Functionality!$B$30:$C$32,2,FALSE))</f>
        <v/>
      </c>
      <c r="AM187" s="63"/>
      <c r="AN187" s="222" t="str">
        <f>IF(AM187="","",VLOOKUP(AM187,Functionality!$B$36:$C$38,2,FALSE))</f>
        <v/>
      </c>
      <c r="AO187" s="223" t="str">
        <f>IF(OR(AF187="",AG187="",AI187="",AK187="",AM187=""),"TBC",IF(OR(C187=Functionality!$H$3,(C187=Functionality!$I$3)),SUM(AF187*AH187*AJ187*AL187*AN187),"-"))</f>
        <v>TBC</v>
      </c>
      <c r="AP187" s="223" t="str">
        <f>IF(OR(AF187="",AG187="",AI187="",AK187="",AM187=""),"TBC",IF(OR(C187=Functionality!$H$4,(C187=Functionality!$I$4)),SUM(AF187*AH187*AJ187*AL187*AN187),"-"))</f>
        <v>TBC</v>
      </c>
      <c r="AQ187" s="223" t="str">
        <f>IF(OR(AF187="",AG187="",AI187="",AK187="",AM187=""),"TBC",IF(OR(C187=Functionality!$H$5,(C187=Functionality!$I$5)),SUM(AF187*AH187*AJ187*AL187*AN187),"-"))</f>
        <v>TBC</v>
      </c>
      <c r="AR187" s="63"/>
      <c r="AS187" s="222" t="str">
        <f>IF(AR187="","",VLOOKUP(AR187,Table14[],2,FALSE))</f>
        <v/>
      </c>
      <c r="AT187" s="63"/>
      <c r="AU187" s="222" t="str">
        <f>IF(AT187="","",VLOOKUP(AT187,Table16[],2,FALSE))</f>
        <v/>
      </c>
      <c r="AV187" s="63"/>
      <c r="AW187" s="71" t="str">
        <f>IF('Project Details'!$E$15=Functionality!$C$4,1,IF(AV187="","",VLOOKUP(AV187,Table15[],2,FALSE)))</f>
        <v/>
      </c>
      <c r="AX187" s="164" t="str">
        <f t="shared" si="47"/>
        <v>TBC</v>
      </c>
      <c r="AY187" s="164" t="str">
        <f t="shared" si="48"/>
        <v>TBC</v>
      </c>
      <c r="AZ187" s="164" t="str">
        <f t="shared" si="49"/>
        <v>TBC</v>
      </c>
      <c r="BA187" s="164" t="str">
        <f t="shared" si="44"/>
        <v>TBC</v>
      </c>
      <c r="BB187" s="164" t="str">
        <f t="shared" si="45"/>
        <v>TBC</v>
      </c>
      <c r="BC187" s="164" t="str">
        <f t="shared" si="46"/>
        <v>TBC</v>
      </c>
      <c r="BD187" s="175" t="s">
        <v>88</v>
      </c>
      <c r="BE187" s="175" t="s">
        <v>88</v>
      </c>
      <c r="BF187" s="175" t="s">
        <v>88</v>
      </c>
      <c r="BG187" s="164" t="str">
        <f>IF(OR(AX187="-"),"-",IF($AC187=Functionality!$K$4,AX187,IF($AC187=Functionality!$K$3,BA187,IF(AC187=Functionality!$K$5,BD187,"TBC"))))</f>
        <v>TBC</v>
      </c>
      <c r="BH187" s="164" t="str">
        <f>IF(OR(AY187="-"),"-",IF($AC187=Functionality!$K$4,AY187,IF($AC187=Functionality!$K$3,BB187,IF(AD187=Functionality!$K$5,BE187,"TBC"))))</f>
        <v>TBC</v>
      </c>
      <c r="BI187" s="164" t="str">
        <f>IF(OR(AZ187="-"),"-",IF($AC187=Functionality!$K$4,AZ187,IF($AC187=Functionality!$K$3,BC187,IF(AE187=Functionality!$K$5,BF187,"TBC"))))</f>
        <v>TBC</v>
      </c>
      <c r="BJ187" s="173"/>
      <c r="BK187" s="164" t="str">
        <f t="shared" si="35"/>
        <v>TBC</v>
      </c>
      <c r="BL187" s="164" t="str">
        <f t="shared" si="36"/>
        <v>TBC</v>
      </c>
      <c r="BM187" s="164" t="str">
        <f t="shared" si="37"/>
        <v>TBC</v>
      </c>
      <c r="BN187" s="176"/>
      <c r="BO187" s="164" t="str">
        <f t="shared" si="38"/>
        <v>TBC</v>
      </c>
      <c r="BP187" s="164" t="str">
        <f t="shared" si="39"/>
        <v>TBC</v>
      </c>
      <c r="BQ187" s="164" t="str">
        <f t="shared" si="40"/>
        <v>TBC</v>
      </c>
      <c r="BR187" s="67"/>
      <c r="BS187" s="91"/>
      <c r="BT187" s="9"/>
    </row>
    <row r="188" spans="2:72" ht="30" customHeight="1" x14ac:dyDescent="0.35">
      <c r="B188" s="89">
        <v>177</v>
      </c>
      <c r="C188" s="92"/>
      <c r="D188" s="92"/>
      <c r="E188" s="158"/>
      <c r="F188" s="159" t="str">
        <f t="shared" si="41"/>
        <v/>
      </c>
      <c r="G188" s="62" t="str">
        <f>IF(D188="","",VLOOKUP(D188,'Habitat Matrix'!$B$2:$D$261,2,FALSE))</f>
        <v/>
      </c>
      <c r="H188" s="71" t="str">
        <f>IF(G188="","",VLOOKUP(G188,Functionality!$B$11:$C$16,2,FALSE))</f>
        <v/>
      </c>
      <c r="I188" s="63"/>
      <c r="J188" s="222" t="str">
        <f>IF(I188="","",IF(OR(C188=Functionality!$I$5,'Unit Calculation'!C188=Functionality!$H$5),VLOOKUP(I188,Functionality!$E$20:$F$26,2,FALSE),VLOOKUP(I188,Functionality!$B$20:$C$26,2,FALSE)))</f>
        <v/>
      </c>
      <c r="K188" s="63"/>
      <c r="L188" s="222" t="str">
        <f>IF(K188="","",VLOOKUP(K188,Functionality!$B$30:$C$32,2,FALSE))</f>
        <v/>
      </c>
      <c r="M188" s="63"/>
      <c r="N188" s="71" t="str">
        <f>IF(M188="","",VLOOKUP(M188,Functionality!$B$36:$C$38,2,FALSE))</f>
        <v/>
      </c>
      <c r="O188" s="164" t="str">
        <f>IF(OR(F188="",G188="",I188="",K188="",M188=""),"TBC",IF(OR(C188=Functionality!$H$3,(C188=Functionality!$I$3)),SUM(F188*H188*J188*L188*N188),"-"))</f>
        <v>TBC</v>
      </c>
      <c r="P188" s="164" t="str">
        <f>IF(OR(F188="",G188="",I188="",K188="",M188=""),"TBC",IF(OR(C188=Functionality!$H$4,(C188=Functionality!$I$4)),SUM(F188*H188*J188*L188*N188),"-"))</f>
        <v>TBC</v>
      </c>
      <c r="Q188" s="164" t="str">
        <f>IF(OR(F188="",G188="",I188="",K188="",M188=""),"TBC",IF(OR(C188=Functionality!$H$5,(C188=Functionality!$I$5)),SUM(F188*H188*J188*L188*N188),"-"))</f>
        <v>TBC</v>
      </c>
      <c r="R188" s="67"/>
      <c r="S188" s="158"/>
      <c r="T188" s="159" t="str">
        <f t="shared" si="42"/>
        <v/>
      </c>
      <c r="U188" s="164" t="str">
        <f t="shared" si="34"/>
        <v>TBC</v>
      </c>
      <c r="V188" s="164" t="str">
        <f>IF(O188="TBC","TBC",IF(T188="","TBC",IF(OR(C188=Functionality!$H$3,(C188=Functionality!$I$3)),SUM(T188*H188*J188*L188*N188),"-")))</f>
        <v>TBC</v>
      </c>
      <c r="W188" s="164" t="str">
        <f>IF(O188="TBC","TBC",IF(T188="","TBC",IF(OR(C188=Functionality!$H$3,(C188=Functionality!$I$3)),SUM(U188*H188*J188*L188*N188),"-")))</f>
        <v>TBC</v>
      </c>
      <c r="X188" s="164" t="str">
        <f>IF(P188="TBC","TBC",IF(T188="","TBC",IF(OR(C188=Functionality!$H$4,(C188=Functionality!$I$4)),SUM(T188*H188*J188*L188*N188),"-")))</f>
        <v>TBC</v>
      </c>
      <c r="Y188" s="164" t="str">
        <f>IF(P188="TBC","TBC",IF(T188="","TBC",IF(OR(C188=Functionality!$H$4,(C188=Functionality!$I$4)),SUM(U188*H188*J188*L188*N188),"-")))</f>
        <v>TBC</v>
      </c>
      <c r="Z188" s="164" t="str">
        <f>IF(Q188="TBC","TBC",IF(T188="","TBC",IF(OR(C188=Functionality!$H$5,(C188=Functionality!$I$5)),SUM(T188*H188*J188*L188*N188),"-")))</f>
        <v>TBC</v>
      </c>
      <c r="AA188" s="164" t="str">
        <f>IF(Q188="TBC","TBC",IF(T188="","TBC",IF(OR(C188=Functionality!$H$5,(C188=Functionality!$I$5)),SUM(U188*H188*J188*L188*N188),"-")))</f>
        <v>TBC</v>
      </c>
      <c r="AB188" s="67"/>
      <c r="AC188" s="92"/>
      <c r="AD188" s="92"/>
      <c r="AE188" s="158"/>
      <c r="AF188" s="159" t="str">
        <f t="shared" si="43"/>
        <v/>
      </c>
      <c r="AG188" s="62" t="str">
        <f>IF(AD188="","",VLOOKUP(AD188,'Habitat Matrix'!$B$2:$D$261,2,FALSE))</f>
        <v/>
      </c>
      <c r="AH188" s="71" t="str">
        <f>IF(AG188="","",VLOOKUP(AG188,Functionality!$B$11:$C$16,2,FALSE))</f>
        <v/>
      </c>
      <c r="AI188" s="63"/>
      <c r="AJ188" s="222" t="str">
        <f>IF(AI188="","",IF(OR(C188=Functionality!$I$5,'Unit Calculation'!C188=Functionality!$H$5),VLOOKUP(AI188,Functionality!$E$20:$F$26,2,FALSE),VLOOKUP(AI188,Functionality!$B$20:$C$26,2,FALSE)))</f>
        <v/>
      </c>
      <c r="AK188" s="63"/>
      <c r="AL188" s="222" t="str">
        <f>IF(AK188="","",VLOOKUP(AK188,Functionality!$B$30:$C$32,2,FALSE))</f>
        <v/>
      </c>
      <c r="AM188" s="63"/>
      <c r="AN188" s="222" t="str">
        <f>IF(AM188="","",VLOOKUP(AM188,Functionality!$B$36:$C$38,2,FALSE))</f>
        <v/>
      </c>
      <c r="AO188" s="223" t="str">
        <f>IF(OR(AF188="",AG188="",AI188="",AK188="",AM188=""),"TBC",IF(OR(C188=Functionality!$H$3,(C188=Functionality!$I$3)),SUM(AF188*AH188*AJ188*AL188*AN188),"-"))</f>
        <v>TBC</v>
      </c>
      <c r="AP188" s="223" t="str">
        <f>IF(OR(AF188="",AG188="",AI188="",AK188="",AM188=""),"TBC",IF(OR(C188=Functionality!$H$4,(C188=Functionality!$I$4)),SUM(AF188*AH188*AJ188*AL188*AN188),"-"))</f>
        <v>TBC</v>
      </c>
      <c r="AQ188" s="223" t="str">
        <f>IF(OR(AF188="",AG188="",AI188="",AK188="",AM188=""),"TBC",IF(OR(C188=Functionality!$H$5,(C188=Functionality!$I$5)),SUM(AF188*AH188*AJ188*AL188*AN188),"-"))</f>
        <v>TBC</v>
      </c>
      <c r="AR188" s="63"/>
      <c r="AS188" s="222" t="str">
        <f>IF(AR188="","",VLOOKUP(AR188,Table14[],2,FALSE))</f>
        <v/>
      </c>
      <c r="AT188" s="63"/>
      <c r="AU188" s="222" t="str">
        <f>IF(AT188="","",VLOOKUP(AT188,Table16[],2,FALSE))</f>
        <v/>
      </c>
      <c r="AV188" s="63"/>
      <c r="AW188" s="71" t="str">
        <f>IF('Project Details'!$E$15=Functionality!$C$4,1,IF(AV188="","",VLOOKUP(AV188,Table15[],2,FALSE)))</f>
        <v/>
      </c>
      <c r="AX188" s="164" t="str">
        <f t="shared" si="47"/>
        <v>TBC</v>
      </c>
      <c r="AY188" s="164" t="str">
        <f t="shared" si="48"/>
        <v>TBC</v>
      </c>
      <c r="AZ188" s="164" t="str">
        <f t="shared" si="49"/>
        <v>TBC</v>
      </c>
      <c r="BA188" s="164" t="str">
        <f t="shared" si="44"/>
        <v>TBC</v>
      </c>
      <c r="BB188" s="164" t="str">
        <f t="shared" si="45"/>
        <v>TBC</v>
      </c>
      <c r="BC188" s="164" t="str">
        <f t="shared" si="46"/>
        <v>TBC</v>
      </c>
      <c r="BD188" s="175" t="s">
        <v>88</v>
      </c>
      <c r="BE188" s="175" t="s">
        <v>88</v>
      </c>
      <c r="BF188" s="175" t="s">
        <v>88</v>
      </c>
      <c r="BG188" s="164" t="str">
        <f>IF(OR(AX188="-"),"-",IF($AC188=Functionality!$K$4,AX188,IF($AC188=Functionality!$K$3,BA188,IF(AC188=Functionality!$K$5,BD188,"TBC"))))</f>
        <v>TBC</v>
      </c>
      <c r="BH188" s="164" t="str">
        <f>IF(OR(AY188="-"),"-",IF($AC188=Functionality!$K$4,AY188,IF($AC188=Functionality!$K$3,BB188,IF(AD188=Functionality!$K$5,BE188,"TBC"))))</f>
        <v>TBC</v>
      </c>
      <c r="BI188" s="164" t="str">
        <f>IF(OR(AZ188="-"),"-",IF($AC188=Functionality!$K$4,AZ188,IF($AC188=Functionality!$K$3,BC188,IF(AE188=Functionality!$K$5,BF188,"TBC"))))</f>
        <v>TBC</v>
      </c>
      <c r="BJ188" s="173"/>
      <c r="BK188" s="164" t="str">
        <f t="shared" si="35"/>
        <v>TBC</v>
      </c>
      <c r="BL188" s="164" t="str">
        <f t="shared" si="36"/>
        <v>TBC</v>
      </c>
      <c r="BM188" s="164" t="str">
        <f t="shared" si="37"/>
        <v>TBC</v>
      </c>
      <c r="BN188" s="176"/>
      <c r="BO188" s="164" t="str">
        <f t="shared" si="38"/>
        <v>TBC</v>
      </c>
      <c r="BP188" s="164" t="str">
        <f t="shared" si="39"/>
        <v>TBC</v>
      </c>
      <c r="BQ188" s="164" t="str">
        <f t="shared" si="40"/>
        <v>TBC</v>
      </c>
      <c r="BR188" s="67"/>
      <c r="BS188" s="91"/>
      <c r="BT188" s="9"/>
    </row>
    <row r="189" spans="2:72" ht="30" customHeight="1" x14ac:dyDescent="0.35">
      <c r="B189" s="89">
        <v>178</v>
      </c>
      <c r="C189" s="92"/>
      <c r="D189" s="92"/>
      <c r="E189" s="158"/>
      <c r="F189" s="159" t="str">
        <f t="shared" si="41"/>
        <v/>
      </c>
      <c r="G189" s="62" t="str">
        <f>IF(D189="","",VLOOKUP(D189,'Habitat Matrix'!$B$2:$D$261,2,FALSE))</f>
        <v/>
      </c>
      <c r="H189" s="71" t="str">
        <f>IF(G189="","",VLOOKUP(G189,Functionality!$B$11:$C$16,2,FALSE))</f>
        <v/>
      </c>
      <c r="I189" s="63"/>
      <c r="J189" s="222" t="str">
        <f>IF(I189="","",IF(OR(C189=Functionality!$I$5,'Unit Calculation'!C189=Functionality!$H$5),VLOOKUP(I189,Functionality!$E$20:$F$26,2,FALSE),VLOOKUP(I189,Functionality!$B$20:$C$26,2,FALSE)))</f>
        <v/>
      </c>
      <c r="K189" s="63"/>
      <c r="L189" s="222" t="str">
        <f>IF(K189="","",VLOOKUP(K189,Functionality!$B$30:$C$32,2,FALSE))</f>
        <v/>
      </c>
      <c r="M189" s="63"/>
      <c r="N189" s="71" t="str">
        <f>IF(M189="","",VLOOKUP(M189,Functionality!$B$36:$C$38,2,FALSE))</f>
        <v/>
      </c>
      <c r="O189" s="164" t="str">
        <f>IF(OR(F189="",G189="",I189="",K189="",M189=""),"TBC",IF(OR(C189=Functionality!$H$3,(C189=Functionality!$I$3)),SUM(F189*H189*J189*L189*N189),"-"))</f>
        <v>TBC</v>
      </c>
      <c r="P189" s="164" t="str">
        <f>IF(OR(F189="",G189="",I189="",K189="",M189=""),"TBC",IF(OR(C189=Functionality!$H$4,(C189=Functionality!$I$4)),SUM(F189*H189*J189*L189*N189),"-"))</f>
        <v>TBC</v>
      </c>
      <c r="Q189" s="164" t="str">
        <f>IF(OR(F189="",G189="",I189="",K189="",M189=""),"TBC",IF(OR(C189=Functionality!$H$5,(C189=Functionality!$I$5)),SUM(F189*H189*J189*L189*N189),"-"))</f>
        <v>TBC</v>
      </c>
      <c r="R189" s="67"/>
      <c r="S189" s="158"/>
      <c r="T189" s="159" t="str">
        <f t="shared" si="42"/>
        <v/>
      </c>
      <c r="U189" s="164" t="str">
        <f t="shared" si="34"/>
        <v>TBC</v>
      </c>
      <c r="V189" s="164" t="str">
        <f>IF(O189="TBC","TBC",IF(T189="","TBC",IF(OR(C189=Functionality!$H$3,(C189=Functionality!$I$3)),SUM(T189*H189*J189*L189*N189),"-")))</f>
        <v>TBC</v>
      </c>
      <c r="W189" s="164" t="str">
        <f>IF(O189="TBC","TBC",IF(T189="","TBC",IF(OR(C189=Functionality!$H$3,(C189=Functionality!$I$3)),SUM(U189*H189*J189*L189*N189),"-")))</f>
        <v>TBC</v>
      </c>
      <c r="X189" s="164" t="str">
        <f>IF(P189="TBC","TBC",IF(T189="","TBC",IF(OR(C189=Functionality!$H$4,(C189=Functionality!$I$4)),SUM(T189*H189*J189*L189*N189),"-")))</f>
        <v>TBC</v>
      </c>
      <c r="Y189" s="164" t="str">
        <f>IF(P189="TBC","TBC",IF(T189="","TBC",IF(OR(C189=Functionality!$H$4,(C189=Functionality!$I$4)),SUM(U189*H189*J189*L189*N189),"-")))</f>
        <v>TBC</v>
      </c>
      <c r="Z189" s="164" t="str">
        <f>IF(Q189="TBC","TBC",IF(T189="","TBC",IF(OR(C189=Functionality!$H$5,(C189=Functionality!$I$5)),SUM(T189*H189*J189*L189*N189),"-")))</f>
        <v>TBC</v>
      </c>
      <c r="AA189" s="164" t="str">
        <f>IF(Q189="TBC","TBC",IF(T189="","TBC",IF(OR(C189=Functionality!$H$5,(C189=Functionality!$I$5)),SUM(U189*H189*J189*L189*N189),"-")))</f>
        <v>TBC</v>
      </c>
      <c r="AB189" s="67"/>
      <c r="AC189" s="92"/>
      <c r="AD189" s="92"/>
      <c r="AE189" s="158"/>
      <c r="AF189" s="159" t="str">
        <f t="shared" si="43"/>
        <v/>
      </c>
      <c r="AG189" s="62" t="str">
        <f>IF(AD189="","",VLOOKUP(AD189,'Habitat Matrix'!$B$2:$D$261,2,FALSE))</f>
        <v/>
      </c>
      <c r="AH189" s="71" t="str">
        <f>IF(AG189="","",VLOOKUP(AG189,Functionality!$B$11:$C$16,2,FALSE))</f>
        <v/>
      </c>
      <c r="AI189" s="63"/>
      <c r="AJ189" s="222" t="str">
        <f>IF(AI189="","",IF(OR(C189=Functionality!$I$5,'Unit Calculation'!C189=Functionality!$H$5),VLOOKUP(AI189,Functionality!$E$20:$F$26,2,FALSE),VLOOKUP(AI189,Functionality!$B$20:$C$26,2,FALSE)))</f>
        <v/>
      </c>
      <c r="AK189" s="63"/>
      <c r="AL189" s="222" t="str">
        <f>IF(AK189="","",VLOOKUP(AK189,Functionality!$B$30:$C$32,2,FALSE))</f>
        <v/>
      </c>
      <c r="AM189" s="63"/>
      <c r="AN189" s="222" t="str">
        <f>IF(AM189="","",VLOOKUP(AM189,Functionality!$B$36:$C$38,2,FALSE))</f>
        <v/>
      </c>
      <c r="AO189" s="223" t="str">
        <f>IF(OR(AF189="",AG189="",AI189="",AK189="",AM189=""),"TBC",IF(OR(C189=Functionality!$H$3,(C189=Functionality!$I$3)),SUM(AF189*AH189*AJ189*AL189*AN189),"-"))</f>
        <v>TBC</v>
      </c>
      <c r="AP189" s="223" t="str">
        <f>IF(OR(AF189="",AG189="",AI189="",AK189="",AM189=""),"TBC",IF(OR(C189=Functionality!$H$4,(C189=Functionality!$I$4)),SUM(AF189*AH189*AJ189*AL189*AN189),"-"))</f>
        <v>TBC</v>
      </c>
      <c r="AQ189" s="223" t="str">
        <f>IF(OR(AF189="",AG189="",AI189="",AK189="",AM189=""),"TBC",IF(OR(C189=Functionality!$H$5,(C189=Functionality!$I$5)),SUM(AF189*AH189*AJ189*AL189*AN189),"-"))</f>
        <v>TBC</v>
      </c>
      <c r="AR189" s="63"/>
      <c r="AS189" s="222" t="str">
        <f>IF(AR189="","",VLOOKUP(AR189,Table14[],2,FALSE))</f>
        <v/>
      </c>
      <c r="AT189" s="63"/>
      <c r="AU189" s="222" t="str">
        <f>IF(AT189="","",VLOOKUP(AT189,Table16[],2,FALSE))</f>
        <v/>
      </c>
      <c r="AV189" s="63"/>
      <c r="AW189" s="71" t="str">
        <f>IF('Project Details'!$E$15=Functionality!$C$4,1,IF(AV189="","",VLOOKUP(AV189,Table15[],2,FALSE)))</f>
        <v/>
      </c>
      <c r="AX189" s="164" t="str">
        <f t="shared" si="47"/>
        <v>TBC</v>
      </c>
      <c r="AY189" s="164" t="str">
        <f t="shared" si="48"/>
        <v>TBC</v>
      </c>
      <c r="AZ189" s="164" t="str">
        <f t="shared" si="49"/>
        <v>TBC</v>
      </c>
      <c r="BA189" s="164" t="str">
        <f t="shared" si="44"/>
        <v>TBC</v>
      </c>
      <c r="BB189" s="164" t="str">
        <f t="shared" si="45"/>
        <v>TBC</v>
      </c>
      <c r="BC189" s="164" t="str">
        <f t="shared" si="46"/>
        <v>TBC</v>
      </c>
      <c r="BD189" s="175" t="s">
        <v>88</v>
      </c>
      <c r="BE189" s="175" t="s">
        <v>88</v>
      </c>
      <c r="BF189" s="175" t="s">
        <v>88</v>
      </c>
      <c r="BG189" s="164" t="str">
        <f>IF(OR(AX189="-"),"-",IF($AC189=Functionality!$K$4,AX189,IF($AC189=Functionality!$K$3,BA189,IF(AC189=Functionality!$K$5,BD189,"TBC"))))</f>
        <v>TBC</v>
      </c>
      <c r="BH189" s="164" t="str">
        <f>IF(OR(AY189="-"),"-",IF($AC189=Functionality!$K$4,AY189,IF($AC189=Functionality!$K$3,BB189,IF(AD189=Functionality!$K$5,BE189,"TBC"))))</f>
        <v>TBC</v>
      </c>
      <c r="BI189" s="164" t="str">
        <f>IF(OR(AZ189="-"),"-",IF($AC189=Functionality!$K$4,AZ189,IF($AC189=Functionality!$K$3,BC189,IF(AE189=Functionality!$K$5,BF189,"TBC"))))</f>
        <v>TBC</v>
      </c>
      <c r="BJ189" s="173"/>
      <c r="BK189" s="164" t="str">
        <f t="shared" si="35"/>
        <v>TBC</v>
      </c>
      <c r="BL189" s="164" t="str">
        <f t="shared" si="36"/>
        <v>TBC</v>
      </c>
      <c r="BM189" s="164" t="str">
        <f t="shared" si="37"/>
        <v>TBC</v>
      </c>
      <c r="BN189" s="176"/>
      <c r="BO189" s="164" t="str">
        <f t="shared" si="38"/>
        <v>TBC</v>
      </c>
      <c r="BP189" s="164" t="str">
        <f t="shared" si="39"/>
        <v>TBC</v>
      </c>
      <c r="BQ189" s="164" t="str">
        <f t="shared" si="40"/>
        <v>TBC</v>
      </c>
      <c r="BR189" s="67"/>
      <c r="BS189" s="91"/>
      <c r="BT189" s="9"/>
    </row>
    <row r="190" spans="2:72" ht="30" customHeight="1" x14ac:dyDescent="0.35">
      <c r="B190" s="89">
        <v>179</v>
      </c>
      <c r="C190" s="92"/>
      <c r="D190" s="92"/>
      <c r="E190" s="158"/>
      <c r="F190" s="159" t="str">
        <f t="shared" si="41"/>
        <v/>
      </c>
      <c r="G190" s="62" t="str">
        <f>IF(D190="","",VLOOKUP(D190,'Habitat Matrix'!$B$2:$D$261,2,FALSE))</f>
        <v/>
      </c>
      <c r="H190" s="71" t="str">
        <f>IF(G190="","",VLOOKUP(G190,Functionality!$B$11:$C$16,2,FALSE))</f>
        <v/>
      </c>
      <c r="I190" s="63"/>
      <c r="J190" s="222" t="str">
        <f>IF(I190="","",IF(OR(C190=Functionality!$I$5,'Unit Calculation'!C190=Functionality!$H$5),VLOOKUP(I190,Functionality!$E$20:$F$26,2,FALSE),VLOOKUP(I190,Functionality!$B$20:$C$26,2,FALSE)))</f>
        <v/>
      </c>
      <c r="K190" s="63"/>
      <c r="L190" s="222" t="str">
        <f>IF(K190="","",VLOOKUP(K190,Functionality!$B$30:$C$32,2,FALSE))</f>
        <v/>
      </c>
      <c r="M190" s="63"/>
      <c r="N190" s="71" t="str">
        <f>IF(M190="","",VLOOKUP(M190,Functionality!$B$36:$C$38,2,FALSE))</f>
        <v/>
      </c>
      <c r="O190" s="164" t="str">
        <f>IF(OR(F190="",G190="",I190="",K190="",M190=""),"TBC",IF(OR(C190=Functionality!$H$3,(C190=Functionality!$I$3)),SUM(F190*H190*J190*L190*N190),"-"))</f>
        <v>TBC</v>
      </c>
      <c r="P190" s="164" t="str">
        <f>IF(OR(F190="",G190="",I190="",K190="",M190=""),"TBC",IF(OR(C190=Functionality!$H$4,(C190=Functionality!$I$4)),SUM(F190*H190*J190*L190*N190),"-"))</f>
        <v>TBC</v>
      </c>
      <c r="Q190" s="164" t="str">
        <f>IF(OR(F190="",G190="",I190="",K190="",M190=""),"TBC",IF(OR(C190=Functionality!$H$5,(C190=Functionality!$I$5)),SUM(F190*H190*J190*L190*N190),"-"))</f>
        <v>TBC</v>
      </c>
      <c r="R190" s="67"/>
      <c r="S190" s="158"/>
      <c r="T190" s="159" t="str">
        <f t="shared" si="42"/>
        <v/>
      </c>
      <c r="U190" s="164" t="str">
        <f t="shared" si="34"/>
        <v>TBC</v>
      </c>
      <c r="V190" s="164" t="str">
        <f>IF(O190="TBC","TBC",IF(T190="","TBC",IF(OR(C190=Functionality!$H$3,(C190=Functionality!$I$3)),SUM(T190*H190*J190*L190*N190),"-")))</f>
        <v>TBC</v>
      </c>
      <c r="W190" s="164" t="str">
        <f>IF(O190="TBC","TBC",IF(T190="","TBC",IF(OR(C190=Functionality!$H$3,(C190=Functionality!$I$3)),SUM(U190*H190*J190*L190*N190),"-")))</f>
        <v>TBC</v>
      </c>
      <c r="X190" s="164" t="str">
        <f>IF(P190="TBC","TBC",IF(T190="","TBC",IF(OR(C190=Functionality!$H$4,(C190=Functionality!$I$4)),SUM(T190*H190*J190*L190*N190),"-")))</f>
        <v>TBC</v>
      </c>
      <c r="Y190" s="164" t="str">
        <f>IF(P190="TBC","TBC",IF(T190="","TBC",IF(OR(C190=Functionality!$H$4,(C190=Functionality!$I$4)),SUM(U190*H190*J190*L190*N190),"-")))</f>
        <v>TBC</v>
      </c>
      <c r="Z190" s="164" t="str">
        <f>IF(Q190="TBC","TBC",IF(T190="","TBC",IF(OR(C190=Functionality!$H$5,(C190=Functionality!$I$5)),SUM(T190*H190*J190*L190*N190),"-")))</f>
        <v>TBC</v>
      </c>
      <c r="AA190" s="164" t="str">
        <f>IF(Q190="TBC","TBC",IF(T190="","TBC",IF(OR(C190=Functionality!$H$5,(C190=Functionality!$I$5)),SUM(U190*H190*J190*L190*N190),"-")))</f>
        <v>TBC</v>
      </c>
      <c r="AB190" s="67"/>
      <c r="AC190" s="92"/>
      <c r="AD190" s="92"/>
      <c r="AE190" s="158"/>
      <c r="AF190" s="159" t="str">
        <f t="shared" si="43"/>
        <v/>
      </c>
      <c r="AG190" s="62" t="str">
        <f>IF(AD190="","",VLOOKUP(AD190,'Habitat Matrix'!$B$2:$D$261,2,FALSE))</f>
        <v/>
      </c>
      <c r="AH190" s="71" t="str">
        <f>IF(AG190="","",VLOOKUP(AG190,Functionality!$B$11:$C$16,2,FALSE))</f>
        <v/>
      </c>
      <c r="AI190" s="63"/>
      <c r="AJ190" s="222" t="str">
        <f>IF(AI190="","",IF(OR(C190=Functionality!$I$5,'Unit Calculation'!C190=Functionality!$H$5),VLOOKUP(AI190,Functionality!$E$20:$F$26,2,FALSE),VLOOKUP(AI190,Functionality!$B$20:$C$26,2,FALSE)))</f>
        <v/>
      </c>
      <c r="AK190" s="63"/>
      <c r="AL190" s="222" t="str">
        <f>IF(AK190="","",VLOOKUP(AK190,Functionality!$B$30:$C$32,2,FALSE))</f>
        <v/>
      </c>
      <c r="AM190" s="63"/>
      <c r="AN190" s="222" t="str">
        <f>IF(AM190="","",VLOOKUP(AM190,Functionality!$B$36:$C$38,2,FALSE))</f>
        <v/>
      </c>
      <c r="AO190" s="223" t="str">
        <f>IF(OR(AF190="",AG190="",AI190="",AK190="",AM190=""),"TBC",IF(OR(C190=Functionality!$H$3,(C190=Functionality!$I$3)),SUM(AF190*AH190*AJ190*AL190*AN190),"-"))</f>
        <v>TBC</v>
      </c>
      <c r="AP190" s="223" t="str">
        <f>IF(OR(AF190="",AG190="",AI190="",AK190="",AM190=""),"TBC",IF(OR(C190=Functionality!$H$4,(C190=Functionality!$I$4)),SUM(AF190*AH190*AJ190*AL190*AN190),"-"))</f>
        <v>TBC</v>
      </c>
      <c r="AQ190" s="223" t="str">
        <f>IF(OR(AF190="",AG190="",AI190="",AK190="",AM190=""),"TBC",IF(OR(C190=Functionality!$H$5,(C190=Functionality!$I$5)),SUM(AF190*AH190*AJ190*AL190*AN190),"-"))</f>
        <v>TBC</v>
      </c>
      <c r="AR190" s="63"/>
      <c r="AS190" s="222" t="str">
        <f>IF(AR190="","",VLOOKUP(AR190,Table14[],2,FALSE))</f>
        <v/>
      </c>
      <c r="AT190" s="63"/>
      <c r="AU190" s="222" t="str">
        <f>IF(AT190="","",VLOOKUP(AT190,Table16[],2,FALSE))</f>
        <v/>
      </c>
      <c r="AV190" s="63"/>
      <c r="AW190" s="71" t="str">
        <f>IF('Project Details'!$E$15=Functionality!$C$4,1,IF(AV190="","",VLOOKUP(AV190,Table15[],2,FALSE)))</f>
        <v/>
      </c>
      <c r="AX190" s="164" t="str">
        <f t="shared" si="47"/>
        <v>TBC</v>
      </c>
      <c r="AY190" s="164" t="str">
        <f t="shared" si="48"/>
        <v>TBC</v>
      </c>
      <c r="AZ190" s="164" t="str">
        <f t="shared" si="49"/>
        <v>TBC</v>
      </c>
      <c r="BA190" s="164" t="str">
        <f t="shared" si="44"/>
        <v>TBC</v>
      </c>
      <c r="BB190" s="164" t="str">
        <f t="shared" si="45"/>
        <v>TBC</v>
      </c>
      <c r="BC190" s="164" t="str">
        <f t="shared" si="46"/>
        <v>TBC</v>
      </c>
      <c r="BD190" s="175" t="s">
        <v>88</v>
      </c>
      <c r="BE190" s="175" t="s">
        <v>88</v>
      </c>
      <c r="BF190" s="175" t="s">
        <v>88</v>
      </c>
      <c r="BG190" s="164" t="str">
        <f>IF(OR(AX190="-"),"-",IF($AC190=Functionality!$K$4,AX190,IF($AC190=Functionality!$K$3,BA190,IF(AC190=Functionality!$K$5,BD190,"TBC"))))</f>
        <v>TBC</v>
      </c>
      <c r="BH190" s="164" t="str">
        <f>IF(OR(AY190="-"),"-",IF($AC190=Functionality!$K$4,AY190,IF($AC190=Functionality!$K$3,BB190,IF(AD190=Functionality!$K$5,BE190,"TBC"))))</f>
        <v>TBC</v>
      </c>
      <c r="BI190" s="164" t="str">
        <f>IF(OR(AZ190="-"),"-",IF($AC190=Functionality!$K$4,AZ190,IF($AC190=Functionality!$K$3,BC190,IF(AE190=Functionality!$K$5,BF190,"TBC"))))</f>
        <v>TBC</v>
      </c>
      <c r="BJ190" s="173"/>
      <c r="BK190" s="164" t="str">
        <f t="shared" si="35"/>
        <v>TBC</v>
      </c>
      <c r="BL190" s="164" t="str">
        <f t="shared" si="36"/>
        <v>TBC</v>
      </c>
      <c r="BM190" s="164" t="str">
        <f t="shared" si="37"/>
        <v>TBC</v>
      </c>
      <c r="BN190" s="176"/>
      <c r="BO190" s="164" t="str">
        <f t="shared" si="38"/>
        <v>TBC</v>
      </c>
      <c r="BP190" s="164" t="str">
        <f t="shared" si="39"/>
        <v>TBC</v>
      </c>
      <c r="BQ190" s="164" t="str">
        <f t="shared" si="40"/>
        <v>TBC</v>
      </c>
      <c r="BR190" s="67"/>
      <c r="BS190" s="91"/>
      <c r="BT190" s="9"/>
    </row>
    <row r="191" spans="2:72" ht="30" customHeight="1" x14ac:dyDescent="0.35">
      <c r="B191" s="89">
        <v>180</v>
      </c>
      <c r="C191" s="92"/>
      <c r="D191" s="92"/>
      <c r="E191" s="158"/>
      <c r="F191" s="159" t="str">
        <f t="shared" si="41"/>
        <v/>
      </c>
      <c r="G191" s="62" t="str">
        <f>IF(D191="","",VLOOKUP(D191,'Habitat Matrix'!$B$2:$D$261,2,FALSE))</f>
        <v/>
      </c>
      <c r="H191" s="71" t="str">
        <f>IF(G191="","",VLOOKUP(G191,Functionality!$B$11:$C$16,2,FALSE))</f>
        <v/>
      </c>
      <c r="I191" s="63"/>
      <c r="J191" s="222" t="str">
        <f>IF(I191="","",IF(OR(C191=Functionality!$I$5,'Unit Calculation'!C191=Functionality!$H$5),VLOOKUP(I191,Functionality!$E$20:$F$26,2,FALSE),VLOOKUP(I191,Functionality!$B$20:$C$26,2,FALSE)))</f>
        <v/>
      </c>
      <c r="K191" s="63"/>
      <c r="L191" s="222" t="str">
        <f>IF(K191="","",VLOOKUP(K191,Functionality!$B$30:$C$32,2,FALSE))</f>
        <v/>
      </c>
      <c r="M191" s="63"/>
      <c r="N191" s="71" t="str">
        <f>IF(M191="","",VLOOKUP(M191,Functionality!$B$36:$C$38,2,FALSE))</f>
        <v/>
      </c>
      <c r="O191" s="164" t="str">
        <f>IF(OR(F191="",G191="",I191="",K191="",M191=""),"TBC",IF(OR(C191=Functionality!$H$3,(C191=Functionality!$I$3)),SUM(F191*H191*J191*L191*N191),"-"))</f>
        <v>TBC</v>
      </c>
      <c r="P191" s="164" t="str">
        <f>IF(OR(F191="",G191="",I191="",K191="",M191=""),"TBC",IF(OR(C191=Functionality!$H$4,(C191=Functionality!$I$4)),SUM(F191*H191*J191*L191*N191),"-"))</f>
        <v>TBC</v>
      </c>
      <c r="Q191" s="164" t="str">
        <f>IF(OR(F191="",G191="",I191="",K191="",M191=""),"TBC",IF(OR(C191=Functionality!$H$5,(C191=Functionality!$I$5)),SUM(F191*H191*J191*L191*N191),"-"))</f>
        <v>TBC</v>
      </c>
      <c r="R191" s="67"/>
      <c r="S191" s="158"/>
      <c r="T191" s="159" t="str">
        <f t="shared" si="42"/>
        <v/>
      </c>
      <c r="U191" s="164" t="str">
        <f t="shared" si="34"/>
        <v>TBC</v>
      </c>
      <c r="V191" s="164" t="str">
        <f>IF(O191="TBC","TBC",IF(T191="","TBC",IF(OR(C191=Functionality!$H$3,(C191=Functionality!$I$3)),SUM(T191*H191*J191*L191*N191),"-")))</f>
        <v>TBC</v>
      </c>
      <c r="W191" s="164" t="str">
        <f>IF(O191="TBC","TBC",IF(T191="","TBC",IF(OR(C191=Functionality!$H$3,(C191=Functionality!$I$3)),SUM(U191*H191*J191*L191*N191),"-")))</f>
        <v>TBC</v>
      </c>
      <c r="X191" s="164" t="str">
        <f>IF(P191="TBC","TBC",IF(T191="","TBC",IF(OR(C191=Functionality!$H$4,(C191=Functionality!$I$4)),SUM(T191*H191*J191*L191*N191),"-")))</f>
        <v>TBC</v>
      </c>
      <c r="Y191" s="164" t="str">
        <f>IF(P191="TBC","TBC",IF(T191="","TBC",IF(OR(C191=Functionality!$H$4,(C191=Functionality!$I$4)),SUM(U191*H191*J191*L191*N191),"-")))</f>
        <v>TBC</v>
      </c>
      <c r="Z191" s="164" t="str">
        <f>IF(Q191="TBC","TBC",IF(T191="","TBC",IF(OR(C191=Functionality!$H$5,(C191=Functionality!$I$5)),SUM(T191*H191*J191*L191*N191),"-")))</f>
        <v>TBC</v>
      </c>
      <c r="AA191" s="164" t="str">
        <f>IF(Q191="TBC","TBC",IF(T191="","TBC",IF(OR(C191=Functionality!$H$5,(C191=Functionality!$I$5)),SUM(U191*H191*J191*L191*N191),"-")))</f>
        <v>TBC</v>
      </c>
      <c r="AB191" s="67"/>
      <c r="AC191" s="92"/>
      <c r="AD191" s="92"/>
      <c r="AE191" s="158"/>
      <c r="AF191" s="159" t="str">
        <f t="shared" si="43"/>
        <v/>
      </c>
      <c r="AG191" s="62" t="str">
        <f>IF(AD191="","",VLOOKUP(AD191,'Habitat Matrix'!$B$2:$D$261,2,FALSE))</f>
        <v/>
      </c>
      <c r="AH191" s="71" t="str">
        <f>IF(AG191="","",VLOOKUP(AG191,Functionality!$B$11:$C$16,2,FALSE))</f>
        <v/>
      </c>
      <c r="AI191" s="63"/>
      <c r="AJ191" s="222" t="str">
        <f>IF(AI191="","",IF(OR(C191=Functionality!$I$5,'Unit Calculation'!C191=Functionality!$H$5),VLOOKUP(AI191,Functionality!$E$20:$F$26,2,FALSE),VLOOKUP(AI191,Functionality!$B$20:$C$26,2,FALSE)))</f>
        <v/>
      </c>
      <c r="AK191" s="63"/>
      <c r="AL191" s="222" t="str">
        <f>IF(AK191="","",VLOOKUP(AK191,Functionality!$B$30:$C$32,2,FALSE))</f>
        <v/>
      </c>
      <c r="AM191" s="63"/>
      <c r="AN191" s="222" t="str">
        <f>IF(AM191="","",VLOOKUP(AM191,Functionality!$B$36:$C$38,2,FALSE))</f>
        <v/>
      </c>
      <c r="AO191" s="223" t="str">
        <f>IF(OR(AF191="",AG191="",AI191="",AK191="",AM191=""),"TBC",IF(OR(C191=Functionality!$H$3,(C191=Functionality!$I$3)),SUM(AF191*AH191*AJ191*AL191*AN191),"-"))</f>
        <v>TBC</v>
      </c>
      <c r="AP191" s="223" t="str">
        <f>IF(OR(AF191="",AG191="",AI191="",AK191="",AM191=""),"TBC",IF(OR(C191=Functionality!$H$4,(C191=Functionality!$I$4)),SUM(AF191*AH191*AJ191*AL191*AN191),"-"))</f>
        <v>TBC</v>
      </c>
      <c r="AQ191" s="223" t="str">
        <f>IF(OR(AF191="",AG191="",AI191="",AK191="",AM191=""),"TBC",IF(OR(C191=Functionality!$H$5,(C191=Functionality!$I$5)),SUM(AF191*AH191*AJ191*AL191*AN191),"-"))</f>
        <v>TBC</v>
      </c>
      <c r="AR191" s="63"/>
      <c r="AS191" s="222" t="str">
        <f>IF(AR191="","",VLOOKUP(AR191,Table14[],2,FALSE))</f>
        <v/>
      </c>
      <c r="AT191" s="63"/>
      <c r="AU191" s="222" t="str">
        <f>IF(AT191="","",VLOOKUP(AT191,Table16[],2,FALSE))</f>
        <v/>
      </c>
      <c r="AV191" s="63"/>
      <c r="AW191" s="71" t="str">
        <f>IF('Project Details'!$E$15=Functionality!$C$4,1,IF(AV191="","",VLOOKUP(AV191,Table15[],2,FALSE)))</f>
        <v/>
      </c>
      <c r="AX191" s="164" t="str">
        <f t="shared" si="47"/>
        <v>TBC</v>
      </c>
      <c r="AY191" s="164" t="str">
        <f t="shared" si="48"/>
        <v>TBC</v>
      </c>
      <c r="AZ191" s="164" t="str">
        <f t="shared" si="49"/>
        <v>TBC</v>
      </c>
      <c r="BA191" s="164" t="str">
        <f t="shared" si="44"/>
        <v>TBC</v>
      </c>
      <c r="BB191" s="164" t="str">
        <f t="shared" si="45"/>
        <v>TBC</v>
      </c>
      <c r="BC191" s="164" t="str">
        <f t="shared" si="46"/>
        <v>TBC</v>
      </c>
      <c r="BD191" s="175" t="s">
        <v>88</v>
      </c>
      <c r="BE191" s="175" t="s">
        <v>88</v>
      </c>
      <c r="BF191" s="175" t="s">
        <v>88</v>
      </c>
      <c r="BG191" s="164" t="str">
        <f>IF(OR(AX191="-"),"-",IF($AC191=Functionality!$K$4,AX191,IF($AC191=Functionality!$K$3,BA191,IF(AC191=Functionality!$K$5,BD191,"TBC"))))</f>
        <v>TBC</v>
      </c>
      <c r="BH191" s="164" t="str">
        <f>IF(OR(AY191="-"),"-",IF($AC191=Functionality!$K$4,AY191,IF($AC191=Functionality!$K$3,BB191,IF(AD191=Functionality!$K$5,BE191,"TBC"))))</f>
        <v>TBC</v>
      </c>
      <c r="BI191" s="164" t="str">
        <f>IF(OR(AZ191="-"),"-",IF($AC191=Functionality!$K$4,AZ191,IF($AC191=Functionality!$K$3,BC191,IF(AE191=Functionality!$K$5,BF191,"TBC"))))</f>
        <v>TBC</v>
      </c>
      <c r="BJ191" s="173"/>
      <c r="BK191" s="164" t="str">
        <f t="shared" si="35"/>
        <v>TBC</v>
      </c>
      <c r="BL191" s="164" t="str">
        <f t="shared" si="36"/>
        <v>TBC</v>
      </c>
      <c r="BM191" s="164" t="str">
        <f t="shared" si="37"/>
        <v>TBC</v>
      </c>
      <c r="BN191" s="176"/>
      <c r="BO191" s="164" t="str">
        <f t="shared" si="38"/>
        <v>TBC</v>
      </c>
      <c r="BP191" s="164" t="str">
        <f t="shared" si="39"/>
        <v>TBC</v>
      </c>
      <c r="BQ191" s="164" t="str">
        <f t="shared" si="40"/>
        <v>TBC</v>
      </c>
      <c r="BR191" s="67"/>
      <c r="BS191" s="91"/>
      <c r="BT191" s="9"/>
    </row>
    <row r="192" spans="2:72" ht="30" customHeight="1" x14ac:dyDescent="0.35">
      <c r="B192" s="89">
        <v>181</v>
      </c>
      <c r="C192" s="92"/>
      <c r="D192" s="92"/>
      <c r="E192" s="158"/>
      <c r="F192" s="159" t="str">
        <f t="shared" si="41"/>
        <v/>
      </c>
      <c r="G192" s="62" t="str">
        <f>IF(D192="","",VLOOKUP(D192,'Habitat Matrix'!$B$2:$D$261,2,FALSE))</f>
        <v/>
      </c>
      <c r="H192" s="71" t="str">
        <f>IF(G192="","",VLOOKUP(G192,Functionality!$B$11:$C$16,2,FALSE))</f>
        <v/>
      </c>
      <c r="I192" s="63"/>
      <c r="J192" s="222" t="str">
        <f>IF(I192="","",IF(OR(C192=Functionality!$I$5,'Unit Calculation'!C192=Functionality!$H$5),VLOOKUP(I192,Functionality!$E$20:$F$26,2,FALSE),VLOOKUP(I192,Functionality!$B$20:$C$26,2,FALSE)))</f>
        <v/>
      </c>
      <c r="K192" s="63"/>
      <c r="L192" s="222" t="str">
        <f>IF(K192="","",VLOOKUP(K192,Functionality!$B$30:$C$32,2,FALSE))</f>
        <v/>
      </c>
      <c r="M192" s="63"/>
      <c r="N192" s="71" t="str">
        <f>IF(M192="","",VLOOKUP(M192,Functionality!$B$36:$C$38,2,FALSE))</f>
        <v/>
      </c>
      <c r="O192" s="164" t="str">
        <f>IF(OR(F192="",G192="",I192="",K192="",M192=""),"TBC",IF(OR(C192=Functionality!$H$3,(C192=Functionality!$I$3)),SUM(F192*H192*J192*L192*N192),"-"))</f>
        <v>TBC</v>
      </c>
      <c r="P192" s="164" t="str">
        <f>IF(OR(F192="",G192="",I192="",K192="",M192=""),"TBC",IF(OR(C192=Functionality!$H$4,(C192=Functionality!$I$4)),SUM(F192*H192*J192*L192*N192),"-"))</f>
        <v>TBC</v>
      </c>
      <c r="Q192" s="164" t="str">
        <f>IF(OR(F192="",G192="",I192="",K192="",M192=""),"TBC",IF(OR(C192=Functionality!$H$5,(C192=Functionality!$I$5)),SUM(F192*H192*J192*L192*N192),"-"))</f>
        <v>TBC</v>
      </c>
      <c r="R192" s="67"/>
      <c r="S192" s="158"/>
      <c r="T192" s="159" t="str">
        <f t="shared" si="42"/>
        <v/>
      </c>
      <c r="U192" s="164" t="str">
        <f t="shared" si="34"/>
        <v>TBC</v>
      </c>
      <c r="V192" s="164" t="str">
        <f>IF(O192="TBC","TBC",IF(T192="","TBC",IF(OR(C192=Functionality!$H$3,(C192=Functionality!$I$3)),SUM(T192*H192*J192*L192*N192),"-")))</f>
        <v>TBC</v>
      </c>
      <c r="W192" s="164" t="str">
        <f>IF(O192="TBC","TBC",IF(T192="","TBC",IF(OR(C192=Functionality!$H$3,(C192=Functionality!$I$3)),SUM(U192*H192*J192*L192*N192),"-")))</f>
        <v>TBC</v>
      </c>
      <c r="X192" s="164" t="str">
        <f>IF(P192="TBC","TBC",IF(T192="","TBC",IF(OR(C192=Functionality!$H$4,(C192=Functionality!$I$4)),SUM(T192*H192*J192*L192*N192),"-")))</f>
        <v>TBC</v>
      </c>
      <c r="Y192" s="164" t="str">
        <f>IF(P192="TBC","TBC",IF(T192="","TBC",IF(OR(C192=Functionality!$H$4,(C192=Functionality!$I$4)),SUM(U192*H192*J192*L192*N192),"-")))</f>
        <v>TBC</v>
      </c>
      <c r="Z192" s="164" t="str">
        <f>IF(Q192="TBC","TBC",IF(T192="","TBC",IF(OR(C192=Functionality!$H$5,(C192=Functionality!$I$5)),SUM(T192*H192*J192*L192*N192),"-")))</f>
        <v>TBC</v>
      </c>
      <c r="AA192" s="164" t="str">
        <f>IF(Q192="TBC","TBC",IF(T192="","TBC",IF(OR(C192=Functionality!$H$5,(C192=Functionality!$I$5)),SUM(U192*H192*J192*L192*N192),"-")))</f>
        <v>TBC</v>
      </c>
      <c r="AB192" s="67"/>
      <c r="AC192" s="92"/>
      <c r="AD192" s="92"/>
      <c r="AE192" s="158"/>
      <c r="AF192" s="159" t="str">
        <f t="shared" si="43"/>
        <v/>
      </c>
      <c r="AG192" s="62" t="str">
        <f>IF(AD192="","",VLOOKUP(AD192,'Habitat Matrix'!$B$2:$D$261,2,FALSE))</f>
        <v/>
      </c>
      <c r="AH192" s="71" t="str">
        <f>IF(AG192="","",VLOOKUP(AG192,Functionality!$B$11:$C$16,2,FALSE))</f>
        <v/>
      </c>
      <c r="AI192" s="63"/>
      <c r="AJ192" s="222" t="str">
        <f>IF(AI192="","",IF(OR(C192=Functionality!$I$5,'Unit Calculation'!C192=Functionality!$H$5),VLOOKUP(AI192,Functionality!$E$20:$F$26,2,FALSE),VLOOKUP(AI192,Functionality!$B$20:$C$26,2,FALSE)))</f>
        <v/>
      </c>
      <c r="AK192" s="63"/>
      <c r="AL192" s="222" t="str">
        <f>IF(AK192="","",VLOOKUP(AK192,Functionality!$B$30:$C$32,2,FALSE))</f>
        <v/>
      </c>
      <c r="AM192" s="63"/>
      <c r="AN192" s="222" t="str">
        <f>IF(AM192="","",VLOOKUP(AM192,Functionality!$B$36:$C$38,2,FALSE))</f>
        <v/>
      </c>
      <c r="AO192" s="223" t="str">
        <f>IF(OR(AF192="",AG192="",AI192="",AK192="",AM192=""),"TBC",IF(OR(C192=Functionality!$H$3,(C192=Functionality!$I$3)),SUM(AF192*AH192*AJ192*AL192*AN192),"-"))</f>
        <v>TBC</v>
      </c>
      <c r="AP192" s="223" t="str">
        <f>IF(OR(AF192="",AG192="",AI192="",AK192="",AM192=""),"TBC",IF(OR(C192=Functionality!$H$4,(C192=Functionality!$I$4)),SUM(AF192*AH192*AJ192*AL192*AN192),"-"))</f>
        <v>TBC</v>
      </c>
      <c r="AQ192" s="223" t="str">
        <f>IF(OR(AF192="",AG192="",AI192="",AK192="",AM192=""),"TBC",IF(OR(C192=Functionality!$H$5,(C192=Functionality!$I$5)),SUM(AF192*AH192*AJ192*AL192*AN192),"-"))</f>
        <v>TBC</v>
      </c>
      <c r="AR192" s="63"/>
      <c r="AS192" s="222" t="str">
        <f>IF(AR192="","",VLOOKUP(AR192,Table14[],2,FALSE))</f>
        <v/>
      </c>
      <c r="AT192" s="63"/>
      <c r="AU192" s="222" t="str">
        <f>IF(AT192="","",VLOOKUP(AT192,Table16[],2,FALSE))</f>
        <v/>
      </c>
      <c r="AV192" s="63"/>
      <c r="AW192" s="71" t="str">
        <f>IF('Project Details'!$E$15=Functionality!$C$4,1,IF(AV192="","",VLOOKUP(AV192,Table15[],2,FALSE)))</f>
        <v/>
      </c>
      <c r="AX192" s="164" t="str">
        <f t="shared" si="47"/>
        <v>TBC</v>
      </c>
      <c r="AY192" s="164" t="str">
        <f t="shared" si="48"/>
        <v>TBC</v>
      </c>
      <c r="AZ192" s="164" t="str">
        <f t="shared" si="49"/>
        <v>TBC</v>
      </c>
      <c r="BA192" s="164" t="str">
        <f t="shared" si="44"/>
        <v>TBC</v>
      </c>
      <c r="BB192" s="164" t="str">
        <f t="shared" si="45"/>
        <v>TBC</v>
      </c>
      <c r="BC192" s="164" t="str">
        <f t="shared" si="46"/>
        <v>TBC</v>
      </c>
      <c r="BD192" s="175" t="s">
        <v>88</v>
      </c>
      <c r="BE192" s="175" t="s">
        <v>88</v>
      </c>
      <c r="BF192" s="175" t="s">
        <v>88</v>
      </c>
      <c r="BG192" s="164" t="str">
        <f>IF(OR(AX192="-"),"-",IF($AC192=Functionality!$K$4,AX192,IF($AC192=Functionality!$K$3,BA192,IF(AC192=Functionality!$K$5,BD192,"TBC"))))</f>
        <v>TBC</v>
      </c>
      <c r="BH192" s="164" t="str">
        <f>IF(OR(AY192="-"),"-",IF($AC192=Functionality!$K$4,AY192,IF($AC192=Functionality!$K$3,BB192,IF(AD192=Functionality!$K$5,BE192,"TBC"))))</f>
        <v>TBC</v>
      </c>
      <c r="BI192" s="164" t="str">
        <f>IF(OR(AZ192="-"),"-",IF($AC192=Functionality!$K$4,AZ192,IF($AC192=Functionality!$K$3,BC192,IF(AE192=Functionality!$K$5,BF192,"TBC"))))</f>
        <v>TBC</v>
      </c>
      <c r="BJ192" s="173"/>
      <c r="BK192" s="164" t="str">
        <f t="shared" si="35"/>
        <v>TBC</v>
      </c>
      <c r="BL192" s="164" t="str">
        <f t="shared" si="36"/>
        <v>TBC</v>
      </c>
      <c r="BM192" s="164" t="str">
        <f t="shared" si="37"/>
        <v>TBC</v>
      </c>
      <c r="BN192" s="176"/>
      <c r="BO192" s="164" t="str">
        <f t="shared" si="38"/>
        <v>TBC</v>
      </c>
      <c r="BP192" s="164" t="str">
        <f t="shared" si="39"/>
        <v>TBC</v>
      </c>
      <c r="BQ192" s="164" t="str">
        <f t="shared" si="40"/>
        <v>TBC</v>
      </c>
      <c r="BR192" s="67"/>
      <c r="BS192" s="91"/>
      <c r="BT192" s="9"/>
    </row>
    <row r="193" spans="2:72" ht="30" customHeight="1" x14ac:dyDescent="0.35">
      <c r="B193" s="89">
        <v>182</v>
      </c>
      <c r="C193" s="92"/>
      <c r="D193" s="92"/>
      <c r="E193" s="158"/>
      <c r="F193" s="159" t="str">
        <f t="shared" si="41"/>
        <v/>
      </c>
      <c r="G193" s="62" t="str">
        <f>IF(D193="","",VLOOKUP(D193,'Habitat Matrix'!$B$2:$D$261,2,FALSE))</f>
        <v/>
      </c>
      <c r="H193" s="71" t="str">
        <f>IF(G193="","",VLOOKUP(G193,Functionality!$B$11:$C$16,2,FALSE))</f>
        <v/>
      </c>
      <c r="I193" s="63"/>
      <c r="J193" s="222" t="str">
        <f>IF(I193="","",IF(OR(C193=Functionality!$I$5,'Unit Calculation'!C193=Functionality!$H$5),VLOOKUP(I193,Functionality!$E$20:$F$26,2,FALSE),VLOOKUP(I193,Functionality!$B$20:$C$26,2,FALSE)))</f>
        <v/>
      </c>
      <c r="K193" s="63"/>
      <c r="L193" s="222" t="str">
        <f>IF(K193="","",VLOOKUP(K193,Functionality!$B$30:$C$32,2,FALSE))</f>
        <v/>
      </c>
      <c r="M193" s="63"/>
      <c r="N193" s="71" t="str">
        <f>IF(M193="","",VLOOKUP(M193,Functionality!$B$36:$C$38,2,FALSE))</f>
        <v/>
      </c>
      <c r="O193" s="164" t="str">
        <f>IF(OR(F193="",G193="",I193="",K193="",M193=""),"TBC",IF(OR(C193=Functionality!$H$3,(C193=Functionality!$I$3)),SUM(F193*H193*J193*L193*N193),"-"))</f>
        <v>TBC</v>
      </c>
      <c r="P193" s="164" t="str">
        <f>IF(OR(F193="",G193="",I193="",K193="",M193=""),"TBC",IF(OR(C193=Functionality!$H$4,(C193=Functionality!$I$4)),SUM(F193*H193*J193*L193*N193),"-"))</f>
        <v>TBC</v>
      </c>
      <c r="Q193" s="164" t="str">
        <f>IF(OR(F193="",G193="",I193="",K193="",M193=""),"TBC",IF(OR(C193=Functionality!$H$5,(C193=Functionality!$I$5)),SUM(F193*H193*J193*L193*N193),"-"))</f>
        <v>TBC</v>
      </c>
      <c r="R193" s="67"/>
      <c r="S193" s="158"/>
      <c r="T193" s="159" t="str">
        <f t="shared" si="42"/>
        <v/>
      </c>
      <c r="U193" s="164" t="str">
        <f t="shared" si="34"/>
        <v>TBC</v>
      </c>
      <c r="V193" s="164" t="str">
        <f>IF(O193="TBC","TBC",IF(T193="","TBC",IF(OR(C193=Functionality!$H$3,(C193=Functionality!$I$3)),SUM(T193*H193*J193*L193*N193),"-")))</f>
        <v>TBC</v>
      </c>
      <c r="W193" s="164" t="str">
        <f>IF(O193="TBC","TBC",IF(T193="","TBC",IF(OR(C193=Functionality!$H$3,(C193=Functionality!$I$3)),SUM(U193*H193*J193*L193*N193),"-")))</f>
        <v>TBC</v>
      </c>
      <c r="X193" s="164" t="str">
        <f>IF(P193="TBC","TBC",IF(T193="","TBC",IF(OR(C193=Functionality!$H$4,(C193=Functionality!$I$4)),SUM(T193*H193*J193*L193*N193),"-")))</f>
        <v>TBC</v>
      </c>
      <c r="Y193" s="164" t="str">
        <f>IF(P193="TBC","TBC",IF(T193="","TBC",IF(OR(C193=Functionality!$H$4,(C193=Functionality!$I$4)),SUM(U193*H193*J193*L193*N193),"-")))</f>
        <v>TBC</v>
      </c>
      <c r="Z193" s="164" t="str">
        <f>IF(Q193="TBC","TBC",IF(T193="","TBC",IF(OR(C193=Functionality!$H$5,(C193=Functionality!$I$5)),SUM(T193*H193*J193*L193*N193),"-")))</f>
        <v>TBC</v>
      </c>
      <c r="AA193" s="164" t="str">
        <f>IF(Q193="TBC","TBC",IF(T193="","TBC",IF(OR(C193=Functionality!$H$5,(C193=Functionality!$I$5)),SUM(U193*H193*J193*L193*N193),"-")))</f>
        <v>TBC</v>
      </c>
      <c r="AB193" s="67"/>
      <c r="AC193" s="92"/>
      <c r="AD193" s="92"/>
      <c r="AE193" s="158"/>
      <c r="AF193" s="159" t="str">
        <f t="shared" si="43"/>
        <v/>
      </c>
      <c r="AG193" s="62" t="str">
        <f>IF(AD193="","",VLOOKUP(AD193,'Habitat Matrix'!$B$2:$D$261,2,FALSE))</f>
        <v/>
      </c>
      <c r="AH193" s="71" t="str">
        <f>IF(AG193="","",VLOOKUP(AG193,Functionality!$B$11:$C$16,2,FALSE))</f>
        <v/>
      </c>
      <c r="AI193" s="63"/>
      <c r="AJ193" s="222" t="str">
        <f>IF(AI193="","",IF(OR(C193=Functionality!$I$5,'Unit Calculation'!C193=Functionality!$H$5),VLOOKUP(AI193,Functionality!$E$20:$F$26,2,FALSE),VLOOKUP(AI193,Functionality!$B$20:$C$26,2,FALSE)))</f>
        <v/>
      </c>
      <c r="AK193" s="63"/>
      <c r="AL193" s="222" t="str">
        <f>IF(AK193="","",VLOOKUP(AK193,Functionality!$B$30:$C$32,2,FALSE))</f>
        <v/>
      </c>
      <c r="AM193" s="63"/>
      <c r="AN193" s="222" t="str">
        <f>IF(AM193="","",VLOOKUP(AM193,Functionality!$B$36:$C$38,2,FALSE))</f>
        <v/>
      </c>
      <c r="AO193" s="223" t="str">
        <f>IF(OR(AF193="",AG193="",AI193="",AK193="",AM193=""),"TBC",IF(OR(C193=Functionality!$H$3,(C193=Functionality!$I$3)),SUM(AF193*AH193*AJ193*AL193*AN193),"-"))</f>
        <v>TBC</v>
      </c>
      <c r="AP193" s="223" t="str">
        <f>IF(OR(AF193="",AG193="",AI193="",AK193="",AM193=""),"TBC",IF(OR(C193=Functionality!$H$4,(C193=Functionality!$I$4)),SUM(AF193*AH193*AJ193*AL193*AN193),"-"))</f>
        <v>TBC</v>
      </c>
      <c r="AQ193" s="223" t="str">
        <f>IF(OR(AF193="",AG193="",AI193="",AK193="",AM193=""),"TBC",IF(OR(C193=Functionality!$H$5,(C193=Functionality!$I$5)),SUM(AF193*AH193*AJ193*AL193*AN193),"-"))</f>
        <v>TBC</v>
      </c>
      <c r="AR193" s="63"/>
      <c r="AS193" s="222" t="str">
        <f>IF(AR193="","",VLOOKUP(AR193,Table14[],2,FALSE))</f>
        <v/>
      </c>
      <c r="AT193" s="63"/>
      <c r="AU193" s="222" t="str">
        <f>IF(AT193="","",VLOOKUP(AT193,Table16[],2,FALSE))</f>
        <v/>
      </c>
      <c r="AV193" s="63"/>
      <c r="AW193" s="71" t="str">
        <f>IF('Project Details'!$E$15=Functionality!$C$4,1,IF(AV193="","",VLOOKUP(AV193,Table15[],2,FALSE)))</f>
        <v/>
      </c>
      <c r="AX193" s="164" t="str">
        <f t="shared" si="47"/>
        <v>TBC</v>
      </c>
      <c r="AY193" s="164" t="str">
        <f t="shared" si="48"/>
        <v>TBC</v>
      </c>
      <c r="AZ193" s="164" t="str">
        <f t="shared" si="49"/>
        <v>TBC</v>
      </c>
      <c r="BA193" s="164" t="str">
        <f t="shared" si="44"/>
        <v>TBC</v>
      </c>
      <c r="BB193" s="164" t="str">
        <f t="shared" si="45"/>
        <v>TBC</v>
      </c>
      <c r="BC193" s="164" t="str">
        <f t="shared" si="46"/>
        <v>TBC</v>
      </c>
      <c r="BD193" s="175" t="s">
        <v>88</v>
      </c>
      <c r="BE193" s="175" t="s">
        <v>88</v>
      </c>
      <c r="BF193" s="175" t="s">
        <v>88</v>
      </c>
      <c r="BG193" s="164" t="str">
        <f>IF(OR(AX193="-"),"-",IF($AC193=Functionality!$K$4,AX193,IF($AC193=Functionality!$K$3,BA193,IF(AC193=Functionality!$K$5,BD193,"TBC"))))</f>
        <v>TBC</v>
      </c>
      <c r="BH193" s="164" t="str">
        <f>IF(OR(AY193="-"),"-",IF($AC193=Functionality!$K$4,AY193,IF($AC193=Functionality!$K$3,BB193,IF(AD193=Functionality!$K$5,BE193,"TBC"))))</f>
        <v>TBC</v>
      </c>
      <c r="BI193" s="164" t="str">
        <f>IF(OR(AZ193="-"),"-",IF($AC193=Functionality!$K$4,AZ193,IF($AC193=Functionality!$K$3,BC193,IF(AE193=Functionality!$K$5,BF193,"TBC"))))</f>
        <v>TBC</v>
      </c>
      <c r="BJ193" s="173"/>
      <c r="BK193" s="164" t="str">
        <f t="shared" si="35"/>
        <v>TBC</v>
      </c>
      <c r="BL193" s="164" t="str">
        <f t="shared" si="36"/>
        <v>TBC</v>
      </c>
      <c r="BM193" s="164" t="str">
        <f t="shared" si="37"/>
        <v>TBC</v>
      </c>
      <c r="BN193" s="176"/>
      <c r="BO193" s="164" t="str">
        <f t="shared" si="38"/>
        <v>TBC</v>
      </c>
      <c r="BP193" s="164" t="str">
        <f t="shared" si="39"/>
        <v>TBC</v>
      </c>
      <c r="BQ193" s="164" t="str">
        <f t="shared" si="40"/>
        <v>TBC</v>
      </c>
      <c r="BR193" s="67"/>
      <c r="BS193" s="91"/>
      <c r="BT193" s="9"/>
    </row>
    <row r="194" spans="2:72" ht="30" customHeight="1" x14ac:dyDescent="0.35">
      <c r="B194" s="89">
        <v>183</v>
      </c>
      <c r="C194" s="92"/>
      <c r="D194" s="92"/>
      <c r="E194" s="158"/>
      <c r="F194" s="159" t="str">
        <f t="shared" si="41"/>
        <v/>
      </c>
      <c r="G194" s="62" t="str">
        <f>IF(D194="","",VLOOKUP(D194,'Habitat Matrix'!$B$2:$D$261,2,FALSE))</f>
        <v/>
      </c>
      <c r="H194" s="71" t="str">
        <f>IF(G194="","",VLOOKUP(G194,Functionality!$B$11:$C$16,2,FALSE))</f>
        <v/>
      </c>
      <c r="I194" s="63"/>
      <c r="J194" s="222" t="str">
        <f>IF(I194="","",IF(OR(C194=Functionality!$I$5,'Unit Calculation'!C194=Functionality!$H$5),VLOOKUP(I194,Functionality!$E$20:$F$26,2,FALSE),VLOOKUP(I194,Functionality!$B$20:$C$26,2,FALSE)))</f>
        <v/>
      </c>
      <c r="K194" s="63"/>
      <c r="L194" s="222" t="str">
        <f>IF(K194="","",VLOOKUP(K194,Functionality!$B$30:$C$32,2,FALSE))</f>
        <v/>
      </c>
      <c r="M194" s="63"/>
      <c r="N194" s="71" t="str">
        <f>IF(M194="","",VLOOKUP(M194,Functionality!$B$36:$C$38,2,FALSE))</f>
        <v/>
      </c>
      <c r="O194" s="164" t="str">
        <f>IF(OR(F194="",G194="",I194="",K194="",M194=""),"TBC",IF(OR(C194=Functionality!$H$3,(C194=Functionality!$I$3)),SUM(F194*H194*J194*L194*N194),"-"))</f>
        <v>TBC</v>
      </c>
      <c r="P194" s="164" t="str">
        <f>IF(OR(F194="",G194="",I194="",K194="",M194=""),"TBC",IF(OR(C194=Functionality!$H$4,(C194=Functionality!$I$4)),SUM(F194*H194*J194*L194*N194),"-"))</f>
        <v>TBC</v>
      </c>
      <c r="Q194" s="164" t="str">
        <f>IF(OR(F194="",G194="",I194="",K194="",M194=""),"TBC",IF(OR(C194=Functionality!$H$5,(C194=Functionality!$I$5)),SUM(F194*H194*J194*L194*N194),"-"))</f>
        <v>TBC</v>
      </c>
      <c r="R194" s="67"/>
      <c r="S194" s="158"/>
      <c r="T194" s="159" t="str">
        <f t="shared" si="42"/>
        <v/>
      </c>
      <c r="U194" s="164" t="str">
        <f t="shared" si="34"/>
        <v>TBC</v>
      </c>
      <c r="V194" s="164" t="str">
        <f>IF(O194="TBC","TBC",IF(T194="","TBC",IF(OR(C194=Functionality!$H$3,(C194=Functionality!$I$3)),SUM(T194*H194*J194*L194*N194),"-")))</f>
        <v>TBC</v>
      </c>
      <c r="W194" s="164" t="str">
        <f>IF(O194="TBC","TBC",IF(T194="","TBC",IF(OR(C194=Functionality!$H$3,(C194=Functionality!$I$3)),SUM(U194*H194*J194*L194*N194),"-")))</f>
        <v>TBC</v>
      </c>
      <c r="X194" s="164" t="str">
        <f>IF(P194="TBC","TBC",IF(T194="","TBC",IF(OR(C194=Functionality!$H$4,(C194=Functionality!$I$4)),SUM(T194*H194*J194*L194*N194),"-")))</f>
        <v>TBC</v>
      </c>
      <c r="Y194" s="164" t="str">
        <f>IF(P194="TBC","TBC",IF(T194="","TBC",IF(OR(C194=Functionality!$H$4,(C194=Functionality!$I$4)),SUM(U194*H194*J194*L194*N194),"-")))</f>
        <v>TBC</v>
      </c>
      <c r="Z194" s="164" t="str">
        <f>IF(Q194="TBC","TBC",IF(T194="","TBC",IF(OR(C194=Functionality!$H$5,(C194=Functionality!$I$5)),SUM(T194*H194*J194*L194*N194),"-")))</f>
        <v>TBC</v>
      </c>
      <c r="AA194" s="164" t="str">
        <f>IF(Q194="TBC","TBC",IF(T194="","TBC",IF(OR(C194=Functionality!$H$5,(C194=Functionality!$I$5)),SUM(U194*H194*J194*L194*N194),"-")))</f>
        <v>TBC</v>
      </c>
      <c r="AB194" s="67"/>
      <c r="AC194" s="92"/>
      <c r="AD194" s="92"/>
      <c r="AE194" s="158"/>
      <c r="AF194" s="159" t="str">
        <f t="shared" si="43"/>
        <v/>
      </c>
      <c r="AG194" s="62" t="str">
        <f>IF(AD194="","",VLOOKUP(AD194,'Habitat Matrix'!$B$2:$D$261,2,FALSE))</f>
        <v/>
      </c>
      <c r="AH194" s="71" t="str">
        <f>IF(AG194="","",VLOOKUP(AG194,Functionality!$B$11:$C$16,2,FALSE))</f>
        <v/>
      </c>
      <c r="AI194" s="63"/>
      <c r="AJ194" s="222" t="str">
        <f>IF(AI194="","",IF(OR(C194=Functionality!$I$5,'Unit Calculation'!C194=Functionality!$H$5),VLOOKUP(AI194,Functionality!$E$20:$F$26,2,FALSE),VLOOKUP(AI194,Functionality!$B$20:$C$26,2,FALSE)))</f>
        <v/>
      </c>
      <c r="AK194" s="63"/>
      <c r="AL194" s="222" t="str">
        <f>IF(AK194="","",VLOOKUP(AK194,Functionality!$B$30:$C$32,2,FALSE))</f>
        <v/>
      </c>
      <c r="AM194" s="63"/>
      <c r="AN194" s="222" t="str">
        <f>IF(AM194="","",VLOOKUP(AM194,Functionality!$B$36:$C$38,2,FALSE))</f>
        <v/>
      </c>
      <c r="AO194" s="223" t="str">
        <f>IF(OR(AF194="",AG194="",AI194="",AK194="",AM194=""),"TBC",IF(OR(C194=Functionality!$H$3,(C194=Functionality!$I$3)),SUM(AF194*AH194*AJ194*AL194*AN194),"-"))</f>
        <v>TBC</v>
      </c>
      <c r="AP194" s="223" t="str">
        <f>IF(OR(AF194="",AG194="",AI194="",AK194="",AM194=""),"TBC",IF(OR(C194=Functionality!$H$4,(C194=Functionality!$I$4)),SUM(AF194*AH194*AJ194*AL194*AN194),"-"))</f>
        <v>TBC</v>
      </c>
      <c r="AQ194" s="223" t="str">
        <f>IF(OR(AF194="",AG194="",AI194="",AK194="",AM194=""),"TBC",IF(OR(C194=Functionality!$H$5,(C194=Functionality!$I$5)),SUM(AF194*AH194*AJ194*AL194*AN194),"-"))</f>
        <v>TBC</v>
      </c>
      <c r="AR194" s="63"/>
      <c r="AS194" s="222" t="str">
        <f>IF(AR194="","",VLOOKUP(AR194,Table14[],2,FALSE))</f>
        <v/>
      </c>
      <c r="AT194" s="63"/>
      <c r="AU194" s="222" t="str">
        <f>IF(AT194="","",VLOOKUP(AT194,Table16[],2,FALSE))</f>
        <v/>
      </c>
      <c r="AV194" s="63"/>
      <c r="AW194" s="71" t="str">
        <f>IF('Project Details'!$E$15=Functionality!$C$4,1,IF(AV194="","",VLOOKUP(AV194,Table15[],2,FALSE)))</f>
        <v/>
      </c>
      <c r="AX194" s="164" t="str">
        <f t="shared" si="47"/>
        <v>TBC</v>
      </c>
      <c r="AY194" s="164" t="str">
        <f t="shared" si="48"/>
        <v>TBC</v>
      </c>
      <c r="AZ194" s="164" t="str">
        <f t="shared" si="49"/>
        <v>TBC</v>
      </c>
      <c r="BA194" s="164" t="str">
        <f t="shared" si="44"/>
        <v>TBC</v>
      </c>
      <c r="BB194" s="164" t="str">
        <f t="shared" si="45"/>
        <v>TBC</v>
      </c>
      <c r="BC194" s="164" t="str">
        <f t="shared" si="46"/>
        <v>TBC</v>
      </c>
      <c r="BD194" s="175" t="s">
        <v>88</v>
      </c>
      <c r="BE194" s="175" t="s">
        <v>88</v>
      </c>
      <c r="BF194" s="175" t="s">
        <v>88</v>
      </c>
      <c r="BG194" s="164" t="str">
        <f>IF(OR(AX194="-"),"-",IF($AC194=Functionality!$K$4,AX194,IF($AC194=Functionality!$K$3,BA194,IF(AC194=Functionality!$K$5,BD194,"TBC"))))</f>
        <v>TBC</v>
      </c>
      <c r="BH194" s="164" t="str">
        <f>IF(OR(AY194="-"),"-",IF($AC194=Functionality!$K$4,AY194,IF($AC194=Functionality!$K$3,BB194,IF(AD194=Functionality!$K$5,BE194,"TBC"))))</f>
        <v>TBC</v>
      </c>
      <c r="BI194" s="164" t="str">
        <f>IF(OR(AZ194="-"),"-",IF($AC194=Functionality!$K$4,AZ194,IF($AC194=Functionality!$K$3,BC194,IF(AE194=Functionality!$K$5,BF194,"TBC"))))</f>
        <v>TBC</v>
      </c>
      <c r="BJ194" s="173"/>
      <c r="BK194" s="164" t="str">
        <f t="shared" si="35"/>
        <v>TBC</v>
      </c>
      <c r="BL194" s="164" t="str">
        <f t="shared" si="36"/>
        <v>TBC</v>
      </c>
      <c r="BM194" s="164" t="str">
        <f t="shared" si="37"/>
        <v>TBC</v>
      </c>
      <c r="BN194" s="176"/>
      <c r="BO194" s="164" t="str">
        <f t="shared" si="38"/>
        <v>TBC</v>
      </c>
      <c r="BP194" s="164" t="str">
        <f t="shared" si="39"/>
        <v>TBC</v>
      </c>
      <c r="BQ194" s="164" t="str">
        <f t="shared" si="40"/>
        <v>TBC</v>
      </c>
      <c r="BR194" s="67"/>
      <c r="BS194" s="91"/>
      <c r="BT194" s="9"/>
    </row>
    <row r="195" spans="2:72" ht="30" customHeight="1" x14ac:dyDescent="0.35">
      <c r="B195" s="89">
        <v>184</v>
      </c>
      <c r="C195" s="92"/>
      <c r="D195" s="92"/>
      <c r="E195" s="158"/>
      <c r="F195" s="159" t="str">
        <f t="shared" si="41"/>
        <v/>
      </c>
      <c r="G195" s="62" t="str">
        <f>IF(D195="","",VLOOKUP(D195,'Habitat Matrix'!$B$2:$D$261,2,FALSE))</f>
        <v/>
      </c>
      <c r="H195" s="71" t="str">
        <f>IF(G195="","",VLOOKUP(G195,Functionality!$B$11:$C$16,2,FALSE))</f>
        <v/>
      </c>
      <c r="I195" s="63"/>
      <c r="J195" s="222" t="str">
        <f>IF(I195="","",IF(OR(C195=Functionality!$I$5,'Unit Calculation'!C195=Functionality!$H$5),VLOOKUP(I195,Functionality!$E$20:$F$26,2,FALSE),VLOOKUP(I195,Functionality!$B$20:$C$26,2,FALSE)))</f>
        <v/>
      </c>
      <c r="K195" s="63"/>
      <c r="L195" s="222" t="str">
        <f>IF(K195="","",VLOOKUP(K195,Functionality!$B$30:$C$32,2,FALSE))</f>
        <v/>
      </c>
      <c r="M195" s="63"/>
      <c r="N195" s="71" t="str">
        <f>IF(M195="","",VLOOKUP(M195,Functionality!$B$36:$C$38,2,FALSE))</f>
        <v/>
      </c>
      <c r="O195" s="164" t="str">
        <f>IF(OR(F195="",G195="",I195="",K195="",M195=""),"TBC",IF(OR(C195=Functionality!$H$3,(C195=Functionality!$I$3)),SUM(F195*H195*J195*L195*N195),"-"))</f>
        <v>TBC</v>
      </c>
      <c r="P195" s="164" t="str">
        <f>IF(OR(F195="",G195="",I195="",K195="",M195=""),"TBC",IF(OR(C195=Functionality!$H$4,(C195=Functionality!$I$4)),SUM(F195*H195*J195*L195*N195),"-"))</f>
        <v>TBC</v>
      </c>
      <c r="Q195" s="164" t="str">
        <f>IF(OR(F195="",G195="",I195="",K195="",M195=""),"TBC",IF(OR(C195=Functionality!$H$5,(C195=Functionality!$I$5)),SUM(F195*H195*J195*L195*N195),"-"))</f>
        <v>TBC</v>
      </c>
      <c r="R195" s="67"/>
      <c r="S195" s="158"/>
      <c r="T195" s="159" t="str">
        <f t="shared" si="42"/>
        <v/>
      </c>
      <c r="U195" s="164" t="str">
        <f t="shared" si="34"/>
        <v>TBC</v>
      </c>
      <c r="V195" s="164" t="str">
        <f>IF(O195="TBC","TBC",IF(T195="","TBC",IF(OR(C195=Functionality!$H$3,(C195=Functionality!$I$3)),SUM(T195*H195*J195*L195*N195),"-")))</f>
        <v>TBC</v>
      </c>
      <c r="W195" s="164" t="str">
        <f>IF(O195="TBC","TBC",IF(T195="","TBC",IF(OR(C195=Functionality!$H$3,(C195=Functionality!$I$3)),SUM(U195*H195*J195*L195*N195),"-")))</f>
        <v>TBC</v>
      </c>
      <c r="X195" s="164" t="str">
        <f>IF(P195="TBC","TBC",IF(T195="","TBC",IF(OR(C195=Functionality!$H$4,(C195=Functionality!$I$4)),SUM(T195*H195*J195*L195*N195),"-")))</f>
        <v>TBC</v>
      </c>
      <c r="Y195" s="164" t="str">
        <f>IF(P195="TBC","TBC",IF(T195="","TBC",IF(OR(C195=Functionality!$H$4,(C195=Functionality!$I$4)),SUM(U195*H195*J195*L195*N195),"-")))</f>
        <v>TBC</v>
      </c>
      <c r="Z195" s="164" t="str">
        <f>IF(Q195="TBC","TBC",IF(T195="","TBC",IF(OR(C195=Functionality!$H$5,(C195=Functionality!$I$5)),SUM(T195*H195*J195*L195*N195),"-")))</f>
        <v>TBC</v>
      </c>
      <c r="AA195" s="164" t="str">
        <f>IF(Q195="TBC","TBC",IF(T195="","TBC",IF(OR(C195=Functionality!$H$5,(C195=Functionality!$I$5)),SUM(U195*H195*J195*L195*N195),"-")))</f>
        <v>TBC</v>
      </c>
      <c r="AB195" s="67"/>
      <c r="AC195" s="92"/>
      <c r="AD195" s="92"/>
      <c r="AE195" s="158"/>
      <c r="AF195" s="159" t="str">
        <f t="shared" si="43"/>
        <v/>
      </c>
      <c r="AG195" s="62" t="str">
        <f>IF(AD195="","",VLOOKUP(AD195,'Habitat Matrix'!$B$2:$D$261,2,FALSE))</f>
        <v/>
      </c>
      <c r="AH195" s="71" t="str">
        <f>IF(AG195="","",VLOOKUP(AG195,Functionality!$B$11:$C$16,2,FALSE))</f>
        <v/>
      </c>
      <c r="AI195" s="63"/>
      <c r="AJ195" s="222" t="str">
        <f>IF(AI195="","",IF(OR(C195=Functionality!$I$5,'Unit Calculation'!C195=Functionality!$H$5),VLOOKUP(AI195,Functionality!$E$20:$F$26,2,FALSE),VLOOKUP(AI195,Functionality!$B$20:$C$26,2,FALSE)))</f>
        <v/>
      </c>
      <c r="AK195" s="63"/>
      <c r="AL195" s="222" t="str">
        <f>IF(AK195="","",VLOOKUP(AK195,Functionality!$B$30:$C$32,2,FALSE))</f>
        <v/>
      </c>
      <c r="AM195" s="63"/>
      <c r="AN195" s="222" t="str">
        <f>IF(AM195="","",VLOOKUP(AM195,Functionality!$B$36:$C$38,2,FALSE))</f>
        <v/>
      </c>
      <c r="AO195" s="223" t="str">
        <f>IF(OR(AF195="",AG195="",AI195="",AK195="",AM195=""),"TBC",IF(OR(C195=Functionality!$H$3,(C195=Functionality!$I$3)),SUM(AF195*AH195*AJ195*AL195*AN195),"-"))</f>
        <v>TBC</v>
      </c>
      <c r="AP195" s="223" t="str">
        <f>IF(OR(AF195="",AG195="",AI195="",AK195="",AM195=""),"TBC",IF(OR(C195=Functionality!$H$4,(C195=Functionality!$I$4)),SUM(AF195*AH195*AJ195*AL195*AN195),"-"))</f>
        <v>TBC</v>
      </c>
      <c r="AQ195" s="223" t="str">
        <f>IF(OR(AF195="",AG195="",AI195="",AK195="",AM195=""),"TBC",IF(OR(C195=Functionality!$H$5,(C195=Functionality!$I$5)),SUM(AF195*AH195*AJ195*AL195*AN195),"-"))</f>
        <v>TBC</v>
      </c>
      <c r="AR195" s="63"/>
      <c r="AS195" s="222" t="str">
        <f>IF(AR195="","",VLOOKUP(AR195,Table14[],2,FALSE))</f>
        <v/>
      </c>
      <c r="AT195" s="63"/>
      <c r="AU195" s="222" t="str">
        <f>IF(AT195="","",VLOOKUP(AT195,Table16[],2,FALSE))</f>
        <v/>
      </c>
      <c r="AV195" s="63"/>
      <c r="AW195" s="71" t="str">
        <f>IF('Project Details'!$E$15=Functionality!$C$4,1,IF(AV195="","",VLOOKUP(AV195,Table15[],2,FALSE)))</f>
        <v/>
      </c>
      <c r="AX195" s="164" t="str">
        <f t="shared" si="47"/>
        <v>TBC</v>
      </c>
      <c r="AY195" s="164" t="str">
        <f t="shared" si="48"/>
        <v>TBC</v>
      </c>
      <c r="AZ195" s="164" t="str">
        <f t="shared" si="49"/>
        <v>TBC</v>
      </c>
      <c r="BA195" s="164" t="str">
        <f t="shared" si="44"/>
        <v>TBC</v>
      </c>
      <c r="BB195" s="164" t="str">
        <f t="shared" si="45"/>
        <v>TBC</v>
      </c>
      <c r="BC195" s="164" t="str">
        <f t="shared" si="46"/>
        <v>TBC</v>
      </c>
      <c r="BD195" s="175" t="s">
        <v>88</v>
      </c>
      <c r="BE195" s="175" t="s">
        <v>88</v>
      </c>
      <c r="BF195" s="175" t="s">
        <v>88</v>
      </c>
      <c r="BG195" s="164" t="str">
        <f>IF(OR(AX195="-"),"-",IF($AC195=Functionality!$K$4,AX195,IF($AC195=Functionality!$K$3,BA195,IF(AC195=Functionality!$K$5,BD195,"TBC"))))</f>
        <v>TBC</v>
      </c>
      <c r="BH195" s="164" t="str">
        <f>IF(OR(AY195="-"),"-",IF($AC195=Functionality!$K$4,AY195,IF($AC195=Functionality!$K$3,BB195,IF(AD195=Functionality!$K$5,BE195,"TBC"))))</f>
        <v>TBC</v>
      </c>
      <c r="BI195" s="164" t="str">
        <f>IF(OR(AZ195="-"),"-",IF($AC195=Functionality!$K$4,AZ195,IF($AC195=Functionality!$K$3,BC195,IF(AE195=Functionality!$K$5,BF195,"TBC"))))</f>
        <v>TBC</v>
      </c>
      <c r="BJ195" s="173"/>
      <c r="BK195" s="164" t="str">
        <f t="shared" si="35"/>
        <v>TBC</v>
      </c>
      <c r="BL195" s="164" t="str">
        <f t="shared" si="36"/>
        <v>TBC</v>
      </c>
      <c r="BM195" s="164" t="str">
        <f t="shared" si="37"/>
        <v>TBC</v>
      </c>
      <c r="BN195" s="176"/>
      <c r="BO195" s="164" t="str">
        <f t="shared" si="38"/>
        <v>TBC</v>
      </c>
      <c r="BP195" s="164" t="str">
        <f t="shared" si="39"/>
        <v>TBC</v>
      </c>
      <c r="BQ195" s="164" t="str">
        <f t="shared" si="40"/>
        <v>TBC</v>
      </c>
      <c r="BR195" s="67"/>
      <c r="BS195" s="91"/>
      <c r="BT195" s="9"/>
    </row>
    <row r="196" spans="2:72" ht="30" customHeight="1" x14ac:dyDescent="0.35">
      <c r="B196" s="89">
        <v>185</v>
      </c>
      <c r="C196" s="92"/>
      <c r="D196" s="92"/>
      <c r="E196" s="158"/>
      <c r="F196" s="159" t="str">
        <f t="shared" si="41"/>
        <v/>
      </c>
      <c r="G196" s="62" t="str">
        <f>IF(D196="","",VLOOKUP(D196,'Habitat Matrix'!$B$2:$D$261,2,FALSE))</f>
        <v/>
      </c>
      <c r="H196" s="71" t="str">
        <f>IF(G196="","",VLOOKUP(G196,Functionality!$B$11:$C$16,2,FALSE))</f>
        <v/>
      </c>
      <c r="I196" s="63"/>
      <c r="J196" s="222" t="str">
        <f>IF(I196="","",IF(OR(C196=Functionality!$I$5,'Unit Calculation'!C196=Functionality!$H$5),VLOOKUP(I196,Functionality!$E$20:$F$26,2,FALSE),VLOOKUP(I196,Functionality!$B$20:$C$26,2,FALSE)))</f>
        <v/>
      </c>
      <c r="K196" s="63"/>
      <c r="L196" s="222" t="str">
        <f>IF(K196="","",VLOOKUP(K196,Functionality!$B$30:$C$32,2,FALSE))</f>
        <v/>
      </c>
      <c r="M196" s="63"/>
      <c r="N196" s="71" t="str">
        <f>IF(M196="","",VLOOKUP(M196,Functionality!$B$36:$C$38,2,FALSE))</f>
        <v/>
      </c>
      <c r="O196" s="164" t="str">
        <f>IF(OR(F196="",G196="",I196="",K196="",M196=""),"TBC",IF(OR(C196=Functionality!$H$3,(C196=Functionality!$I$3)),SUM(F196*H196*J196*L196*N196),"-"))</f>
        <v>TBC</v>
      </c>
      <c r="P196" s="164" t="str">
        <f>IF(OR(F196="",G196="",I196="",K196="",M196=""),"TBC",IF(OR(C196=Functionality!$H$4,(C196=Functionality!$I$4)),SUM(F196*H196*J196*L196*N196),"-"))</f>
        <v>TBC</v>
      </c>
      <c r="Q196" s="164" t="str">
        <f>IF(OR(F196="",G196="",I196="",K196="",M196=""),"TBC",IF(OR(C196=Functionality!$H$5,(C196=Functionality!$I$5)),SUM(F196*H196*J196*L196*N196),"-"))</f>
        <v>TBC</v>
      </c>
      <c r="R196" s="67"/>
      <c r="S196" s="158"/>
      <c r="T196" s="159" t="str">
        <f t="shared" si="42"/>
        <v/>
      </c>
      <c r="U196" s="164" t="str">
        <f t="shared" si="34"/>
        <v>TBC</v>
      </c>
      <c r="V196" s="164" t="str">
        <f>IF(O196="TBC","TBC",IF(T196="","TBC",IF(OR(C196=Functionality!$H$3,(C196=Functionality!$I$3)),SUM(T196*H196*J196*L196*N196),"-")))</f>
        <v>TBC</v>
      </c>
      <c r="W196" s="164" t="str">
        <f>IF(O196="TBC","TBC",IF(T196="","TBC",IF(OR(C196=Functionality!$H$3,(C196=Functionality!$I$3)),SUM(U196*H196*J196*L196*N196),"-")))</f>
        <v>TBC</v>
      </c>
      <c r="X196" s="164" t="str">
        <f>IF(P196="TBC","TBC",IF(T196="","TBC",IF(OR(C196=Functionality!$H$4,(C196=Functionality!$I$4)),SUM(T196*H196*J196*L196*N196),"-")))</f>
        <v>TBC</v>
      </c>
      <c r="Y196" s="164" t="str">
        <f>IF(P196="TBC","TBC",IF(T196="","TBC",IF(OR(C196=Functionality!$H$4,(C196=Functionality!$I$4)),SUM(U196*H196*J196*L196*N196),"-")))</f>
        <v>TBC</v>
      </c>
      <c r="Z196" s="164" t="str">
        <f>IF(Q196="TBC","TBC",IF(T196="","TBC",IF(OR(C196=Functionality!$H$5,(C196=Functionality!$I$5)),SUM(T196*H196*J196*L196*N196),"-")))</f>
        <v>TBC</v>
      </c>
      <c r="AA196" s="164" t="str">
        <f>IF(Q196="TBC","TBC",IF(T196="","TBC",IF(OR(C196=Functionality!$H$5,(C196=Functionality!$I$5)),SUM(U196*H196*J196*L196*N196),"-")))</f>
        <v>TBC</v>
      </c>
      <c r="AB196" s="67"/>
      <c r="AC196" s="92"/>
      <c r="AD196" s="92"/>
      <c r="AE196" s="158"/>
      <c r="AF196" s="159" t="str">
        <f t="shared" si="43"/>
        <v/>
      </c>
      <c r="AG196" s="62" t="str">
        <f>IF(AD196="","",VLOOKUP(AD196,'Habitat Matrix'!$B$2:$D$261,2,FALSE))</f>
        <v/>
      </c>
      <c r="AH196" s="71" t="str">
        <f>IF(AG196="","",VLOOKUP(AG196,Functionality!$B$11:$C$16,2,FALSE))</f>
        <v/>
      </c>
      <c r="AI196" s="63"/>
      <c r="AJ196" s="222" t="str">
        <f>IF(AI196="","",IF(OR(C196=Functionality!$I$5,'Unit Calculation'!C196=Functionality!$H$5),VLOOKUP(AI196,Functionality!$E$20:$F$26,2,FALSE),VLOOKUP(AI196,Functionality!$B$20:$C$26,2,FALSE)))</f>
        <v/>
      </c>
      <c r="AK196" s="63"/>
      <c r="AL196" s="222" t="str">
        <f>IF(AK196="","",VLOOKUP(AK196,Functionality!$B$30:$C$32,2,FALSE))</f>
        <v/>
      </c>
      <c r="AM196" s="63"/>
      <c r="AN196" s="222" t="str">
        <f>IF(AM196="","",VLOOKUP(AM196,Functionality!$B$36:$C$38,2,FALSE))</f>
        <v/>
      </c>
      <c r="AO196" s="223" t="str">
        <f>IF(OR(AF196="",AG196="",AI196="",AK196="",AM196=""),"TBC",IF(OR(C196=Functionality!$H$3,(C196=Functionality!$I$3)),SUM(AF196*AH196*AJ196*AL196*AN196),"-"))</f>
        <v>TBC</v>
      </c>
      <c r="AP196" s="223" t="str">
        <f>IF(OR(AF196="",AG196="",AI196="",AK196="",AM196=""),"TBC",IF(OR(C196=Functionality!$H$4,(C196=Functionality!$I$4)),SUM(AF196*AH196*AJ196*AL196*AN196),"-"))</f>
        <v>TBC</v>
      </c>
      <c r="AQ196" s="223" t="str">
        <f>IF(OR(AF196="",AG196="",AI196="",AK196="",AM196=""),"TBC",IF(OR(C196=Functionality!$H$5,(C196=Functionality!$I$5)),SUM(AF196*AH196*AJ196*AL196*AN196),"-"))</f>
        <v>TBC</v>
      </c>
      <c r="AR196" s="63"/>
      <c r="AS196" s="222" t="str">
        <f>IF(AR196="","",VLOOKUP(AR196,Table14[],2,FALSE))</f>
        <v/>
      </c>
      <c r="AT196" s="63"/>
      <c r="AU196" s="222" t="str">
        <f>IF(AT196="","",VLOOKUP(AT196,Table16[],2,FALSE))</f>
        <v/>
      </c>
      <c r="AV196" s="63"/>
      <c r="AW196" s="71" t="str">
        <f>IF('Project Details'!$E$15=Functionality!$C$4,1,IF(AV196="","",VLOOKUP(AV196,Table15[],2,FALSE)))</f>
        <v/>
      </c>
      <c r="AX196" s="164" t="str">
        <f t="shared" si="47"/>
        <v>TBC</v>
      </c>
      <c r="AY196" s="164" t="str">
        <f t="shared" si="48"/>
        <v>TBC</v>
      </c>
      <c r="AZ196" s="164" t="str">
        <f t="shared" si="49"/>
        <v>TBC</v>
      </c>
      <c r="BA196" s="164" t="str">
        <f t="shared" si="44"/>
        <v>TBC</v>
      </c>
      <c r="BB196" s="164" t="str">
        <f t="shared" si="45"/>
        <v>TBC</v>
      </c>
      <c r="BC196" s="164" t="str">
        <f t="shared" si="46"/>
        <v>TBC</v>
      </c>
      <c r="BD196" s="175" t="s">
        <v>88</v>
      </c>
      <c r="BE196" s="175" t="s">
        <v>88</v>
      </c>
      <c r="BF196" s="175" t="s">
        <v>88</v>
      </c>
      <c r="BG196" s="164" t="str">
        <f>IF(OR(AX196="-"),"-",IF($AC196=Functionality!$K$4,AX196,IF($AC196=Functionality!$K$3,BA196,IF(AC196=Functionality!$K$5,BD196,"TBC"))))</f>
        <v>TBC</v>
      </c>
      <c r="BH196" s="164" t="str">
        <f>IF(OR(AY196="-"),"-",IF($AC196=Functionality!$K$4,AY196,IF($AC196=Functionality!$K$3,BB196,IF(AD196=Functionality!$K$5,BE196,"TBC"))))</f>
        <v>TBC</v>
      </c>
      <c r="BI196" s="164" t="str">
        <f>IF(OR(AZ196="-"),"-",IF($AC196=Functionality!$K$4,AZ196,IF($AC196=Functionality!$K$3,BC196,IF(AE196=Functionality!$K$5,BF196,"TBC"))))</f>
        <v>TBC</v>
      </c>
      <c r="BJ196" s="173"/>
      <c r="BK196" s="164" t="str">
        <f t="shared" si="35"/>
        <v>TBC</v>
      </c>
      <c r="BL196" s="164" t="str">
        <f t="shared" si="36"/>
        <v>TBC</v>
      </c>
      <c r="BM196" s="164" t="str">
        <f t="shared" si="37"/>
        <v>TBC</v>
      </c>
      <c r="BN196" s="176"/>
      <c r="BO196" s="164" t="str">
        <f t="shared" si="38"/>
        <v>TBC</v>
      </c>
      <c r="BP196" s="164" t="str">
        <f t="shared" si="39"/>
        <v>TBC</v>
      </c>
      <c r="BQ196" s="164" t="str">
        <f t="shared" si="40"/>
        <v>TBC</v>
      </c>
      <c r="BR196" s="67"/>
      <c r="BS196" s="91"/>
      <c r="BT196" s="9"/>
    </row>
    <row r="197" spans="2:72" ht="30" customHeight="1" x14ac:dyDescent="0.35">
      <c r="B197" s="89">
        <v>186</v>
      </c>
      <c r="C197" s="92"/>
      <c r="D197" s="92"/>
      <c r="E197" s="158"/>
      <c r="F197" s="159" t="str">
        <f t="shared" si="41"/>
        <v/>
      </c>
      <c r="G197" s="62" t="str">
        <f>IF(D197="","",VLOOKUP(D197,'Habitat Matrix'!$B$2:$D$261,2,FALSE))</f>
        <v/>
      </c>
      <c r="H197" s="71" t="str">
        <f>IF(G197="","",VLOOKUP(G197,Functionality!$B$11:$C$16,2,FALSE))</f>
        <v/>
      </c>
      <c r="I197" s="63"/>
      <c r="J197" s="222" t="str">
        <f>IF(I197="","",IF(OR(C197=Functionality!$I$5,'Unit Calculation'!C197=Functionality!$H$5),VLOOKUP(I197,Functionality!$E$20:$F$26,2,FALSE),VLOOKUP(I197,Functionality!$B$20:$C$26,2,FALSE)))</f>
        <v/>
      </c>
      <c r="K197" s="63"/>
      <c r="L197" s="222" t="str">
        <f>IF(K197="","",VLOOKUP(K197,Functionality!$B$30:$C$32,2,FALSE))</f>
        <v/>
      </c>
      <c r="M197" s="63"/>
      <c r="N197" s="71" t="str">
        <f>IF(M197="","",VLOOKUP(M197,Functionality!$B$36:$C$38,2,FALSE))</f>
        <v/>
      </c>
      <c r="O197" s="164" t="str">
        <f>IF(OR(F197="",G197="",I197="",K197="",M197=""),"TBC",IF(OR(C197=Functionality!$H$3,(C197=Functionality!$I$3)),SUM(F197*H197*J197*L197*N197),"-"))</f>
        <v>TBC</v>
      </c>
      <c r="P197" s="164" t="str">
        <f>IF(OR(F197="",G197="",I197="",K197="",M197=""),"TBC",IF(OR(C197=Functionality!$H$4,(C197=Functionality!$I$4)),SUM(F197*H197*J197*L197*N197),"-"))</f>
        <v>TBC</v>
      </c>
      <c r="Q197" s="164" t="str">
        <f>IF(OR(F197="",G197="",I197="",K197="",M197=""),"TBC",IF(OR(C197=Functionality!$H$5,(C197=Functionality!$I$5)),SUM(F197*H197*J197*L197*N197),"-"))</f>
        <v>TBC</v>
      </c>
      <c r="R197" s="67"/>
      <c r="S197" s="158"/>
      <c r="T197" s="159" t="str">
        <f t="shared" si="42"/>
        <v/>
      </c>
      <c r="U197" s="164" t="str">
        <f t="shared" si="34"/>
        <v>TBC</v>
      </c>
      <c r="V197" s="164" t="str">
        <f>IF(O197="TBC","TBC",IF(T197="","TBC",IF(OR(C197=Functionality!$H$3,(C197=Functionality!$I$3)),SUM(T197*H197*J197*L197*N197),"-")))</f>
        <v>TBC</v>
      </c>
      <c r="W197" s="164" t="str">
        <f>IF(O197="TBC","TBC",IF(T197="","TBC",IF(OR(C197=Functionality!$H$3,(C197=Functionality!$I$3)),SUM(U197*H197*J197*L197*N197),"-")))</f>
        <v>TBC</v>
      </c>
      <c r="X197" s="164" t="str">
        <f>IF(P197="TBC","TBC",IF(T197="","TBC",IF(OR(C197=Functionality!$H$4,(C197=Functionality!$I$4)),SUM(T197*H197*J197*L197*N197),"-")))</f>
        <v>TBC</v>
      </c>
      <c r="Y197" s="164" t="str">
        <f>IF(P197="TBC","TBC",IF(T197="","TBC",IF(OR(C197=Functionality!$H$4,(C197=Functionality!$I$4)),SUM(U197*H197*J197*L197*N197),"-")))</f>
        <v>TBC</v>
      </c>
      <c r="Z197" s="164" t="str">
        <f>IF(Q197="TBC","TBC",IF(T197="","TBC",IF(OR(C197=Functionality!$H$5,(C197=Functionality!$I$5)),SUM(T197*H197*J197*L197*N197),"-")))</f>
        <v>TBC</v>
      </c>
      <c r="AA197" s="164" t="str">
        <f>IF(Q197="TBC","TBC",IF(T197="","TBC",IF(OR(C197=Functionality!$H$5,(C197=Functionality!$I$5)),SUM(U197*H197*J197*L197*N197),"-")))</f>
        <v>TBC</v>
      </c>
      <c r="AB197" s="67"/>
      <c r="AC197" s="92"/>
      <c r="AD197" s="92"/>
      <c r="AE197" s="158"/>
      <c r="AF197" s="159" t="str">
        <f t="shared" si="43"/>
        <v/>
      </c>
      <c r="AG197" s="62" t="str">
        <f>IF(AD197="","",VLOOKUP(AD197,'Habitat Matrix'!$B$2:$D$261,2,FALSE))</f>
        <v/>
      </c>
      <c r="AH197" s="71" t="str">
        <f>IF(AG197="","",VLOOKUP(AG197,Functionality!$B$11:$C$16,2,FALSE))</f>
        <v/>
      </c>
      <c r="AI197" s="63"/>
      <c r="AJ197" s="222" t="str">
        <f>IF(AI197="","",IF(OR(C197=Functionality!$I$5,'Unit Calculation'!C197=Functionality!$H$5),VLOOKUP(AI197,Functionality!$E$20:$F$26,2,FALSE),VLOOKUP(AI197,Functionality!$B$20:$C$26,2,FALSE)))</f>
        <v/>
      </c>
      <c r="AK197" s="63"/>
      <c r="AL197" s="222" t="str">
        <f>IF(AK197="","",VLOOKUP(AK197,Functionality!$B$30:$C$32,2,FALSE))</f>
        <v/>
      </c>
      <c r="AM197" s="63"/>
      <c r="AN197" s="222" t="str">
        <f>IF(AM197="","",VLOOKUP(AM197,Functionality!$B$36:$C$38,2,FALSE))</f>
        <v/>
      </c>
      <c r="AO197" s="223" t="str">
        <f>IF(OR(AF197="",AG197="",AI197="",AK197="",AM197=""),"TBC",IF(OR(C197=Functionality!$H$3,(C197=Functionality!$I$3)),SUM(AF197*AH197*AJ197*AL197*AN197),"-"))</f>
        <v>TBC</v>
      </c>
      <c r="AP197" s="223" t="str">
        <f>IF(OR(AF197="",AG197="",AI197="",AK197="",AM197=""),"TBC",IF(OR(C197=Functionality!$H$4,(C197=Functionality!$I$4)),SUM(AF197*AH197*AJ197*AL197*AN197),"-"))</f>
        <v>TBC</v>
      </c>
      <c r="AQ197" s="223" t="str">
        <f>IF(OR(AF197="",AG197="",AI197="",AK197="",AM197=""),"TBC",IF(OR(C197=Functionality!$H$5,(C197=Functionality!$I$5)),SUM(AF197*AH197*AJ197*AL197*AN197),"-"))</f>
        <v>TBC</v>
      </c>
      <c r="AR197" s="63"/>
      <c r="AS197" s="222" t="str">
        <f>IF(AR197="","",VLOOKUP(AR197,Table14[],2,FALSE))</f>
        <v/>
      </c>
      <c r="AT197" s="63"/>
      <c r="AU197" s="222" t="str">
        <f>IF(AT197="","",VLOOKUP(AT197,Table16[],2,FALSE))</f>
        <v/>
      </c>
      <c r="AV197" s="63"/>
      <c r="AW197" s="71" t="str">
        <f>IF('Project Details'!$E$15=Functionality!$C$4,1,IF(AV197="","",VLOOKUP(AV197,Table15[],2,FALSE)))</f>
        <v/>
      </c>
      <c r="AX197" s="164" t="str">
        <f t="shared" si="47"/>
        <v>TBC</v>
      </c>
      <c r="AY197" s="164" t="str">
        <f t="shared" si="48"/>
        <v>TBC</v>
      </c>
      <c r="AZ197" s="164" t="str">
        <f t="shared" si="49"/>
        <v>TBC</v>
      </c>
      <c r="BA197" s="164" t="str">
        <f t="shared" si="44"/>
        <v>TBC</v>
      </c>
      <c r="BB197" s="164" t="str">
        <f t="shared" si="45"/>
        <v>TBC</v>
      </c>
      <c r="BC197" s="164" t="str">
        <f t="shared" si="46"/>
        <v>TBC</v>
      </c>
      <c r="BD197" s="175" t="s">
        <v>88</v>
      </c>
      <c r="BE197" s="175" t="s">
        <v>88</v>
      </c>
      <c r="BF197" s="175" t="s">
        <v>88</v>
      </c>
      <c r="BG197" s="164" t="str">
        <f>IF(OR(AX197="-"),"-",IF($AC197=Functionality!$K$4,AX197,IF($AC197=Functionality!$K$3,BA197,IF(AC197=Functionality!$K$5,BD197,"TBC"))))</f>
        <v>TBC</v>
      </c>
      <c r="BH197" s="164" t="str">
        <f>IF(OR(AY197="-"),"-",IF($AC197=Functionality!$K$4,AY197,IF($AC197=Functionality!$K$3,BB197,IF(AD197=Functionality!$K$5,BE197,"TBC"))))</f>
        <v>TBC</v>
      </c>
      <c r="BI197" s="164" t="str">
        <f>IF(OR(AZ197="-"),"-",IF($AC197=Functionality!$K$4,AZ197,IF($AC197=Functionality!$K$3,BC197,IF(AE197=Functionality!$K$5,BF197,"TBC"))))</f>
        <v>TBC</v>
      </c>
      <c r="BJ197" s="173"/>
      <c r="BK197" s="164" t="str">
        <f t="shared" si="35"/>
        <v>TBC</v>
      </c>
      <c r="BL197" s="164" t="str">
        <f t="shared" si="36"/>
        <v>TBC</v>
      </c>
      <c r="BM197" s="164" t="str">
        <f t="shared" si="37"/>
        <v>TBC</v>
      </c>
      <c r="BN197" s="176"/>
      <c r="BO197" s="164" t="str">
        <f t="shared" si="38"/>
        <v>TBC</v>
      </c>
      <c r="BP197" s="164" t="str">
        <f t="shared" si="39"/>
        <v>TBC</v>
      </c>
      <c r="BQ197" s="164" t="str">
        <f t="shared" si="40"/>
        <v>TBC</v>
      </c>
      <c r="BR197" s="67"/>
      <c r="BS197" s="91"/>
      <c r="BT197" s="9"/>
    </row>
    <row r="198" spans="2:72" ht="30" customHeight="1" x14ac:dyDescent="0.35">
      <c r="B198" s="89">
        <v>187</v>
      </c>
      <c r="C198" s="92"/>
      <c r="D198" s="92"/>
      <c r="E198" s="158"/>
      <c r="F198" s="159" t="str">
        <f t="shared" si="41"/>
        <v/>
      </c>
      <c r="G198" s="62" t="str">
        <f>IF(D198="","",VLOOKUP(D198,'Habitat Matrix'!$B$2:$D$261,2,FALSE))</f>
        <v/>
      </c>
      <c r="H198" s="71" t="str">
        <f>IF(G198="","",VLOOKUP(G198,Functionality!$B$11:$C$16,2,FALSE))</f>
        <v/>
      </c>
      <c r="I198" s="63"/>
      <c r="J198" s="222" t="str">
        <f>IF(I198="","",IF(OR(C198=Functionality!$I$5,'Unit Calculation'!C198=Functionality!$H$5),VLOOKUP(I198,Functionality!$E$20:$F$26,2,FALSE),VLOOKUP(I198,Functionality!$B$20:$C$26,2,FALSE)))</f>
        <v/>
      </c>
      <c r="K198" s="63"/>
      <c r="L198" s="222" t="str">
        <f>IF(K198="","",VLOOKUP(K198,Functionality!$B$30:$C$32,2,FALSE))</f>
        <v/>
      </c>
      <c r="M198" s="63"/>
      <c r="N198" s="71" t="str">
        <f>IF(M198="","",VLOOKUP(M198,Functionality!$B$36:$C$38,2,FALSE))</f>
        <v/>
      </c>
      <c r="O198" s="164" t="str">
        <f>IF(OR(F198="",G198="",I198="",K198="",M198=""),"TBC",IF(OR(C198=Functionality!$H$3,(C198=Functionality!$I$3)),SUM(F198*H198*J198*L198*N198),"-"))</f>
        <v>TBC</v>
      </c>
      <c r="P198" s="164" t="str">
        <f>IF(OR(F198="",G198="",I198="",K198="",M198=""),"TBC",IF(OR(C198=Functionality!$H$4,(C198=Functionality!$I$4)),SUM(F198*H198*J198*L198*N198),"-"))</f>
        <v>TBC</v>
      </c>
      <c r="Q198" s="164" t="str">
        <f>IF(OR(F198="",G198="",I198="",K198="",M198=""),"TBC",IF(OR(C198=Functionality!$H$5,(C198=Functionality!$I$5)),SUM(F198*H198*J198*L198*N198),"-"))</f>
        <v>TBC</v>
      </c>
      <c r="R198" s="67"/>
      <c r="S198" s="158"/>
      <c r="T198" s="159" t="str">
        <f t="shared" si="42"/>
        <v/>
      </c>
      <c r="U198" s="164" t="str">
        <f t="shared" si="34"/>
        <v>TBC</v>
      </c>
      <c r="V198" s="164" t="str">
        <f>IF(O198="TBC","TBC",IF(T198="","TBC",IF(OR(C198=Functionality!$H$3,(C198=Functionality!$I$3)),SUM(T198*H198*J198*L198*N198),"-")))</f>
        <v>TBC</v>
      </c>
      <c r="W198" s="164" t="str">
        <f>IF(O198="TBC","TBC",IF(T198="","TBC",IF(OR(C198=Functionality!$H$3,(C198=Functionality!$I$3)),SUM(U198*H198*J198*L198*N198),"-")))</f>
        <v>TBC</v>
      </c>
      <c r="X198" s="164" t="str">
        <f>IF(P198="TBC","TBC",IF(T198="","TBC",IF(OR(C198=Functionality!$H$4,(C198=Functionality!$I$4)),SUM(T198*H198*J198*L198*N198),"-")))</f>
        <v>TBC</v>
      </c>
      <c r="Y198" s="164" t="str">
        <f>IF(P198="TBC","TBC",IF(T198="","TBC",IF(OR(C198=Functionality!$H$4,(C198=Functionality!$I$4)),SUM(U198*H198*J198*L198*N198),"-")))</f>
        <v>TBC</v>
      </c>
      <c r="Z198" s="164" t="str">
        <f>IF(Q198="TBC","TBC",IF(T198="","TBC",IF(OR(C198=Functionality!$H$5,(C198=Functionality!$I$5)),SUM(T198*H198*J198*L198*N198),"-")))</f>
        <v>TBC</v>
      </c>
      <c r="AA198" s="164" t="str">
        <f>IF(Q198="TBC","TBC",IF(T198="","TBC",IF(OR(C198=Functionality!$H$5,(C198=Functionality!$I$5)),SUM(U198*H198*J198*L198*N198),"-")))</f>
        <v>TBC</v>
      </c>
      <c r="AB198" s="67"/>
      <c r="AC198" s="92"/>
      <c r="AD198" s="92"/>
      <c r="AE198" s="158"/>
      <c r="AF198" s="159" t="str">
        <f t="shared" si="43"/>
        <v/>
      </c>
      <c r="AG198" s="62" t="str">
        <f>IF(AD198="","",VLOOKUP(AD198,'Habitat Matrix'!$B$2:$D$261,2,FALSE))</f>
        <v/>
      </c>
      <c r="AH198" s="71" t="str">
        <f>IF(AG198="","",VLOOKUP(AG198,Functionality!$B$11:$C$16,2,FALSE))</f>
        <v/>
      </c>
      <c r="AI198" s="63"/>
      <c r="AJ198" s="222" t="str">
        <f>IF(AI198="","",IF(OR(C198=Functionality!$I$5,'Unit Calculation'!C198=Functionality!$H$5),VLOOKUP(AI198,Functionality!$E$20:$F$26,2,FALSE),VLOOKUP(AI198,Functionality!$B$20:$C$26,2,FALSE)))</f>
        <v/>
      </c>
      <c r="AK198" s="63"/>
      <c r="AL198" s="222" t="str">
        <f>IF(AK198="","",VLOOKUP(AK198,Functionality!$B$30:$C$32,2,FALSE))</f>
        <v/>
      </c>
      <c r="AM198" s="63"/>
      <c r="AN198" s="222" t="str">
        <f>IF(AM198="","",VLOOKUP(AM198,Functionality!$B$36:$C$38,2,FALSE))</f>
        <v/>
      </c>
      <c r="AO198" s="223" t="str">
        <f>IF(OR(AF198="",AG198="",AI198="",AK198="",AM198=""),"TBC",IF(OR(C198=Functionality!$H$3,(C198=Functionality!$I$3)),SUM(AF198*AH198*AJ198*AL198*AN198),"-"))</f>
        <v>TBC</v>
      </c>
      <c r="AP198" s="223" t="str">
        <f>IF(OR(AF198="",AG198="",AI198="",AK198="",AM198=""),"TBC",IF(OR(C198=Functionality!$H$4,(C198=Functionality!$I$4)),SUM(AF198*AH198*AJ198*AL198*AN198),"-"))</f>
        <v>TBC</v>
      </c>
      <c r="AQ198" s="223" t="str">
        <f>IF(OR(AF198="",AG198="",AI198="",AK198="",AM198=""),"TBC",IF(OR(C198=Functionality!$H$5,(C198=Functionality!$I$5)),SUM(AF198*AH198*AJ198*AL198*AN198),"-"))</f>
        <v>TBC</v>
      </c>
      <c r="AR198" s="63"/>
      <c r="AS198" s="222" t="str">
        <f>IF(AR198="","",VLOOKUP(AR198,Table14[],2,FALSE))</f>
        <v/>
      </c>
      <c r="AT198" s="63"/>
      <c r="AU198" s="222" t="str">
        <f>IF(AT198="","",VLOOKUP(AT198,Table16[],2,FALSE))</f>
        <v/>
      </c>
      <c r="AV198" s="63"/>
      <c r="AW198" s="71" t="str">
        <f>IF('Project Details'!$E$15=Functionality!$C$4,1,IF(AV198="","",VLOOKUP(AV198,Table15[],2,FALSE)))</f>
        <v/>
      </c>
      <c r="AX198" s="164" t="str">
        <f t="shared" si="47"/>
        <v>TBC</v>
      </c>
      <c r="AY198" s="164" t="str">
        <f t="shared" si="48"/>
        <v>TBC</v>
      </c>
      <c r="AZ198" s="164" t="str">
        <f t="shared" si="49"/>
        <v>TBC</v>
      </c>
      <c r="BA198" s="164" t="str">
        <f t="shared" si="44"/>
        <v>TBC</v>
      </c>
      <c r="BB198" s="164" t="str">
        <f t="shared" si="45"/>
        <v>TBC</v>
      </c>
      <c r="BC198" s="164" t="str">
        <f t="shared" si="46"/>
        <v>TBC</v>
      </c>
      <c r="BD198" s="175" t="s">
        <v>88</v>
      </c>
      <c r="BE198" s="175" t="s">
        <v>88</v>
      </c>
      <c r="BF198" s="175" t="s">
        <v>88</v>
      </c>
      <c r="BG198" s="164" t="str">
        <f>IF(OR(AX198="-"),"-",IF($AC198=Functionality!$K$4,AX198,IF($AC198=Functionality!$K$3,BA198,IF(AC198=Functionality!$K$5,BD198,"TBC"))))</f>
        <v>TBC</v>
      </c>
      <c r="BH198" s="164" t="str">
        <f>IF(OR(AY198="-"),"-",IF($AC198=Functionality!$K$4,AY198,IF($AC198=Functionality!$K$3,BB198,IF(AD198=Functionality!$K$5,BE198,"TBC"))))</f>
        <v>TBC</v>
      </c>
      <c r="BI198" s="164" t="str">
        <f>IF(OR(AZ198="-"),"-",IF($AC198=Functionality!$K$4,AZ198,IF($AC198=Functionality!$K$3,BC198,IF(AE198=Functionality!$K$5,BF198,"TBC"))))</f>
        <v>TBC</v>
      </c>
      <c r="BJ198" s="173"/>
      <c r="BK198" s="164" t="str">
        <f t="shared" si="35"/>
        <v>TBC</v>
      </c>
      <c r="BL198" s="164" t="str">
        <f t="shared" si="36"/>
        <v>TBC</v>
      </c>
      <c r="BM198" s="164" t="str">
        <f t="shared" si="37"/>
        <v>TBC</v>
      </c>
      <c r="BN198" s="176"/>
      <c r="BO198" s="164" t="str">
        <f t="shared" si="38"/>
        <v>TBC</v>
      </c>
      <c r="BP198" s="164" t="str">
        <f t="shared" si="39"/>
        <v>TBC</v>
      </c>
      <c r="BQ198" s="164" t="str">
        <f t="shared" si="40"/>
        <v>TBC</v>
      </c>
      <c r="BR198" s="67"/>
      <c r="BS198" s="91"/>
      <c r="BT198" s="9"/>
    </row>
    <row r="199" spans="2:72" ht="30" customHeight="1" x14ac:dyDescent="0.35">
      <c r="B199" s="89">
        <v>188</v>
      </c>
      <c r="C199" s="92"/>
      <c r="D199" s="92"/>
      <c r="E199" s="158"/>
      <c r="F199" s="159" t="str">
        <f t="shared" si="41"/>
        <v/>
      </c>
      <c r="G199" s="62" t="str">
        <f>IF(D199="","",VLOOKUP(D199,'Habitat Matrix'!$B$2:$D$261,2,FALSE))</f>
        <v/>
      </c>
      <c r="H199" s="71" t="str">
        <f>IF(G199="","",VLOOKUP(G199,Functionality!$B$11:$C$16,2,FALSE))</f>
        <v/>
      </c>
      <c r="I199" s="63"/>
      <c r="J199" s="222" t="str">
        <f>IF(I199="","",IF(OR(C199=Functionality!$I$5,'Unit Calculation'!C199=Functionality!$H$5),VLOOKUP(I199,Functionality!$E$20:$F$26,2,FALSE),VLOOKUP(I199,Functionality!$B$20:$C$26,2,FALSE)))</f>
        <v/>
      </c>
      <c r="K199" s="63"/>
      <c r="L199" s="222" t="str">
        <f>IF(K199="","",VLOOKUP(K199,Functionality!$B$30:$C$32,2,FALSE))</f>
        <v/>
      </c>
      <c r="M199" s="63"/>
      <c r="N199" s="71" t="str">
        <f>IF(M199="","",VLOOKUP(M199,Functionality!$B$36:$C$38,2,FALSE))</f>
        <v/>
      </c>
      <c r="O199" s="164" t="str">
        <f>IF(OR(F199="",G199="",I199="",K199="",M199=""),"TBC",IF(OR(C199=Functionality!$H$3,(C199=Functionality!$I$3)),SUM(F199*H199*J199*L199*N199),"-"))</f>
        <v>TBC</v>
      </c>
      <c r="P199" s="164" t="str">
        <f>IF(OR(F199="",G199="",I199="",K199="",M199=""),"TBC",IF(OR(C199=Functionality!$H$4,(C199=Functionality!$I$4)),SUM(F199*H199*J199*L199*N199),"-"))</f>
        <v>TBC</v>
      </c>
      <c r="Q199" s="164" t="str">
        <f>IF(OR(F199="",G199="",I199="",K199="",M199=""),"TBC",IF(OR(C199=Functionality!$H$5,(C199=Functionality!$I$5)),SUM(F199*H199*J199*L199*N199),"-"))</f>
        <v>TBC</v>
      </c>
      <c r="R199" s="67"/>
      <c r="S199" s="158"/>
      <c r="T199" s="159" t="str">
        <f t="shared" si="42"/>
        <v/>
      </c>
      <c r="U199" s="164" t="str">
        <f t="shared" si="34"/>
        <v>TBC</v>
      </c>
      <c r="V199" s="164" t="str">
        <f>IF(O199="TBC","TBC",IF(T199="","TBC",IF(OR(C199=Functionality!$H$3,(C199=Functionality!$I$3)),SUM(T199*H199*J199*L199*N199),"-")))</f>
        <v>TBC</v>
      </c>
      <c r="W199" s="164" t="str">
        <f>IF(O199="TBC","TBC",IF(T199="","TBC",IF(OR(C199=Functionality!$H$3,(C199=Functionality!$I$3)),SUM(U199*H199*J199*L199*N199),"-")))</f>
        <v>TBC</v>
      </c>
      <c r="X199" s="164" t="str">
        <f>IF(P199="TBC","TBC",IF(T199="","TBC",IF(OR(C199=Functionality!$H$4,(C199=Functionality!$I$4)),SUM(T199*H199*J199*L199*N199),"-")))</f>
        <v>TBC</v>
      </c>
      <c r="Y199" s="164" t="str">
        <f>IF(P199="TBC","TBC",IF(T199="","TBC",IF(OR(C199=Functionality!$H$4,(C199=Functionality!$I$4)),SUM(U199*H199*J199*L199*N199),"-")))</f>
        <v>TBC</v>
      </c>
      <c r="Z199" s="164" t="str">
        <f>IF(Q199="TBC","TBC",IF(T199="","TBC",IF(OR(C199=Functionality!$H$5,(C199=Functionality!$I$5)),SUM(T199*H199*J199*L199*N199),"-")))</f>
        <v>TBC</v>
      </c>
      <c r="AA199" s="164" t="str">
        <f>IF(Q199="TBC","TBC",IF(T199="","TBC",IF(OR(C199=Functionality!$H$5,(C199=Functionality!$I$5)),SUM(U199*H199*J199*L199*N199),"-")))</f>
        <v>TBC</v>
      </c>
      <c r="AB199" s="67"/>
      <c r="AC199" s="92"/>
      <c r="AD199" s="92"/>
      <c r="AE199" s="158"/>
      <c r="AF199" s="159" t="str">
        <f t="shared" si="43"/>
        <v/>
      </c>
      <c r="AG199" s="62" t="str">
        <f>IF(AD199="","",VLOOKUP(AD199,'Habitat Matrix'!$B$2:$D$261,2,FALSE))</f>
        <v/>
      </c>
      <c r="AH199" s="71" t="str">
        <f>IF(AG199="","",VLOOKUP(AG199,Functionality!$B$11:$C$16,2,FALSE))</f>
        <v/>
      </c>
      <c r="AI199" s="63"/>
      <c r="AJ199" s="222" t="str">
        <f>IF(AI199="","",IF(OR(C199=Functionality!$I$5,'Unit Calculation'!C199=Functionality!$H$5),VLOOKUP(AI199,Functionality!$E$20:$F$26,2,FALSE),VLOOKUP(AI199,Functionality!$B$20:$C$26,2,FALSE)))</f>
        <v/>
      </c>
      <c r="AK199" s="63"/>
      <c r="AL199" s="222" t="str">
        <f>IF(AK199="","",VLOOKUP(AK199,Functionality!$B$30:$C$32,2,FALSE))</f>
        <v/>
      </c>
      <c r="AM199" s="63"/>
      <c r="AN199" s="222" t="str">
        <f>IF(AM199="","",VLOOKUP(AM199,Functionality!$B$36:$C$38,2,FALSE))</f>
        <v/>
      </c>
      <c r="AO199" s="223" t="str">
        <f>IF(OR(AF199="",AG199="",AI199="",AK199="",AM199=""),"TBC",IF(OR(C199=Functionality!$H$3,(C199=Functionality!$I$3)),SUM(AF199*AH199*AJ199*AL199*AN199),"-"))</f>
        <v>TBC</v>
      </c>
      <c r="AP199" s="223" t="str">
        <f>IF(OR(AF199="",AG199="",AI199="",AK199="",AM199=""),"TBC",IF(OR(C199=Functionality!$H$4,(C199=Functionality!$I$4)),SUM(AF199*AH199*AJ199*AL199*AN199),"-"))</f>
        <v>TBC</v>
      </c>
      <c r="AQ199" s="223" t="str">
        <f>IF(OR(AF199="",AG199="",AI199="",AK199="",AM199=""),"TBC",IF(OR(C199=Functionality!$H$5,(C199=Functionality!$I$5)),SUM(AF199*AH199*AJ199*AL199*AN199),"-"))</f>
        <v>TBC</v>
      </c>
      <c r="AR199" s="63"/>
      <c r="AS199" s="222" t="str">
        <f>IF(AR199="","",VLOOKUP(AR199,Table14[],2,FALSE))</f>
        <v/>
      </c>
      <c r="AT199" s="63"/>
      <c r="AU199" s="222" t="str">
        <f>IF(AT199="","",VLOOKUP(AT199,Table16[],2,FALSE))</f>
        <v/>
      </c>
      <c r="AV199" s="63"/>
      <c r="AW199" s="71" t="str">
        <f>IF('Project Details'!$E$15=Functionality!$C$4,1,IF(AV199="","",VLOOKUP(AV199,Table15[],2,FALSE)))</f>
        <v/>
      </c>
      <c r="AX199" s="164" t="str">
        <f t="shared" si="47"/>
        <v>TBC</v>
      </c>
      <c r="AY199" s="164" t="str">
        <f t="shared" si="48"/>
        <v>TBC</v>
      </c>
      <c r="AZ199" s="164" t="str">
        <f t="shared" si="49"/>
        <v>TBC</v>
      </c>
      <c r="BA199" s="164" t="str">
        <f t="shared" si="44"/>
        <v>TBC</v>
      </c>
      <c r="BB199" s="164" t="str">
        <f t="shared" si="45"/>
        <v>TBC</v>
      </c>
      <c r="BC199" s="164" t="str">
        <f t="shared" si="46"/>
        <v>TBC</v>
      </c>
      <c r="BD199" s="175" t="s">
        <v>88</v>
      </c>
      <c r="BE199" s="175" t="s">
        <v>88</v>
      </c>
      <c r="BF199" s="175" t="s">
        <v>88</v>
      </c>
      <c r="BG199" s="164" t="str">
        <f>IF(OR(AX199="-"),"-",IF($AC199=Functionality!$K$4,AX199,IF($AC199=Functionality!$K$3,BA199,IF(AC199=Functionality!$K$5,BD199,"TBC"))))</f>
        <v>TBC</v>
      </c>
      <c r="BH199" s="164" t="str">
        <f>IF(OR(AY199="-"),"-",IF($AC199=Functionality!$K$4,AY199,IF($AC199=Functionality!$K$3,BB199,IF(AD199=Functionality!$K$5,BE199,"TBC"))))</f>
        <v>TBC</v>
      </c>
      <c r="BI199" s="164" t="str">
        <f>IF(OR(AZ199="-"),"-",IF($AC199=Functionality!$K$4,AZ199,IF($AC199=Functionality!$K$3,BC199,IF(AE199=Functionality!$K$5,BF199,"TBC"))))</f>
        <v>TBC</v>
      </c>
      <c r="BJ199" s="173"/>
      <c r="BK199" s="164" t="str">
        <f t="shared" si="35"/>
        <v>TBC</v>
      </c>
      <c r="BL199" s="164" t="str">
        <f t="shared" si="36"/>
        <v>TBC</v>
      </c>
      <c r="BM199" s="164" t="str">
        <f t="shared" si="37"/>
        <v>TBC</v>
      </c>
      <c r="BN199" s="176"/>
      <c r="BO199" s="164" t="str">
        <f t="shared" si="38"/>
        <v>TBC</v>
      </c>
      <c r="BP199" s="164" t="str">
        <f t="shared" si="39"/>
        <v>TBC</v>
      </c>
      <c r="BQ199" s="164" t="str">
        <f t="shared" si="40"/>
        <v>TBC</v>
      </c>
      <c r="BR199" s="67"/>
      <c r="BS199" s="91"/>
      <c r="BT199" s="9"/>
    </row>
    <row r="200" spans="2:72" ht="30" customHeight="1" x14ac:dyDescent="0.35">
      <c r="B200" s="89">
        <v>189</v>
      </c>
      <c r="C200" s="92"/>
      <c r="D200" s="92"/>
      <c r="E200" s="158"/>
      <c r="F200" s="159" t="str">
        <f t="shared" si="41"/>
        <v/>
      </c>
      <c r="G200" s="62" t="str">
        <f>IF(D200="","",VLOOKUP(D200,'Habitat Matrix'!$B$2:$D$261,2,FALSE))</f>
        <v/>
      </c>
      <c r="H200" s="71" t="str">
        <f>IF(G200="","",VLOOKUP(G200,Functionality!$B$11:$C$16,2,FALSE))</f>
        <v/>
      </c>
      <c r="I200" s="63"/>
      <c r="J200" s="222" t="str">
        <f>IF(I200="","",IF(OR(C200=Functionality!$I$5,'Unit Calculation'!C200=Functionality!$H$5),VLOOKUP(I200,Functionality!$E$20:$F$26,2,FALSE),VLOOKUP(I200,Functionality!$B$20:$C$26,2,FALSE)))</f>
        <v/>
      </c>
      <c r="K200" s="63"/>
      <c r="L200" s="222" t="str">
        <f>IF(K200="","",VLOOKUP(K200,Functionality!$B$30:$C$32,2,FALSE))</f>
        <v/>
      </c>
      <c r="M200" s="63"/>
      <c r="N200" s="71" t="str">
        <f>IF(M200="","",VLOOKUP(M200,Functionality!$B$36:$C$38,2,FALSE))</f>
        <v/>
      </c>
      <c r="O200" s="164" t="str">
        <f>IF(OR(F200="",G200="",I200="",K200="",M200=""),"TBC",IF(OR(C200=Functionality!$H$3,(C200=Functionality!$I$3)),SUM(F200*H200*J200*L200*N200),"-"))</f>
        <v>TBC</v>
      </c>
      <c r="P200" s="164" t="str">
        <f>IF(OR(F200="",G200="",I200="",K200="",M200=""),"TBC",IF(OR(C200=Functionality!$H$4,(C200=Functionality!$I$4)),SUM(F200*H200*J200*L200*N200),"-"))</f>
        <v>TBC</v>
      </c>
      <c r="Q200" s="164" t="str">
        <f>IF(OR(F200="",G200="",I200="",K200="",M200=""),"TBC",IF(OR(C200=Functionality!$H$5,(C200=Functionality!$I$5)),SUM(F200*H200*J200*L200*N200),"-"))</f>
        <v>TBC</v>
      </c>
      <c r="R200" s="67"/>
      <c r="S200" s="158"/>
      <c r="T200" s="159" t="str">
        <f t="shared" si="42"/>
        <v/>
      </c>
      <c r="U200" s="164" t="str">
        <f t="shared" si="34"/>
        <v>TBC</v>
      </c>
      <c r="V200" s="164" t="str">
        <f>IF(O200="TBC","TBC",IF(T200="","TBC",IF(OR(C200=Functionality!$H$3,(C200=Functionality!$I$3)),SUM(T200*H200*J200*L200*N200),"-")))</f>
        <v>TBC</v>
      </c>
      <c r="W200" s="164" t="str">
        <f>IF(O200="TBC","TBC",IF(T200="","TBC",IF(OR(C200=Functionality!$H$3,(C200=Functionality!$I$3)),SUM(U200*H200*J200*L200*N200),"-")))</f>
        <v>TBC</v>
      </c>
      <c r="X200" s="164" t="str">
        <f>IF(P200="TBC","TBC",IF(T200="","TBC",IF(OR(C200=Functionality!$H$4,(C200=Functionality!$I$4)),SUM(T200*H200*J200*L200*N200),"-")))</f>
        <v>TBC</v>
      </c>
      <c r="Y200" s="164" t="str">
        <f>IF(P200="TBC","TBC",IF(T200="","TBC",IF(OR(C200=Functionality!$H$4,(C200=Functionality!$I$4)),SUM(U200*H200*J200*L200*N200),"-")))</f>
        <v>TBC</v>
      </c>
      <c r="Z200" s="164" t="str">
        <f>IF(Q200="TBC","TBC",IF(T200="","TBC",IF(OR(C200=Functionality!$H$5,(C200=Functionality!$I$5)),SUM(T200*H200*J200*L200*N200),"-")))</f>
        <v>TBC</v>
      </c>
      <c r="AA200" s="164" t="str">
        <f>IF(Q200="TBC","TBC",IF(T200="","TBC",IF(OR(C200=Functionality!$H$5,(C200=Functionality!$I$5)),SUM(U200*H200*J200*L200*N200),"-")))</f>
        <v>TBC</v>
      </c>
      <c r="AB200" s="67"/>
      <c r="AC200" s="92"/>
      <c r="AD200" s="92"/>
      <c r="AE200" s="158"/>
      <c r="AF200" s="159" t="str">
        <f t="shared" si="43"/>
        <v/>
      </c>
      <c r="AG200" s="62" t="str">
        <f>IF(AD200="","",VLOOKUP(AD200,'Habitat Matrix'!$B$2:$D$261,2,FALSE))</f>
        <v/>
      </c>
      <c r="AH200" s="71" t="str">
        <f>IF(AG200="","",VLOOKUP(AG200,Functionality!$B$11:$C$16,2,FALSE))</f>
        <v/>
      </c>
      <c r="AI200" s="63"/>
      <c r="AJ200" s="222" t="str">
        <f>IF(AI200="","",IF(OR(C200=Functionality!$I$5,'Unit Calculation'!C200=Functionality!$H$5),VLOOKUP(AI200,Functionality!$E$20:$F$26,2,FALSE),VLOOKUP(AI200,Functionality!$B$20:$C$26,2,FALSE)))</f>
        <v/>
      </c>
      <c r="AK200" s="63"/>
      <c r="AL200" s="222" t="str">
        <f>IF(AK200="","",VLOOKUP(AK200,Functionality!$B$30:$C$32,2,FALSE))</f>
        <v/>
      </c>
      <c r="AM200" s="63"/>
      <c r="AN200" s="222" t="str">
        <f>IF(AM200="","",VLOOKUP(AM200,Functionality!$B$36:$C$38,2,FALSE))</f>
        <v/>
      </c>
      <c r="AO200" s="223" t="str">
        <f>IF(OR(AF200="",AG200="",AI200="",AK200="",AM200=""),"TBC",IF(OR(C200=Functionality!$H$3,(C200=Functionality!$I$3)),SUM(AF200*AH200*AJ200*AL200*AN200),"-"))</f>
        <v>TBC</v>
      </c>
      <c r="AP200" s="223" t="str">
        <f>IF(OR(AF200="",AG200="",AI200="",AK200="",AM200=""),"TBC",IF(OR(C200=Functionality!$H$4,(C200=Functionality!$I$4)),SUM(AF200*AH200*AJ200*AL200*AN200),"-"))</f>
        <v>TBC</v>
      </c>
      <c r="AQ200" s="223" t="str">
        <f>IF(OR(AF200="",AG200="",AI200="",AK200="",AM200=""),"TBC",IF(OR(C200=Functionality!$H$5,(C200=Functionality!$I$5)),SUM(AF200*AH200*AJ200*AL200*AN200),"-"))</f>
        <v>TBC</v>
      </c>
      <c r="AR200" s="63"/>
      <c r="AS200" s="222" t="str">
        <f>IF(AR200="","",VLOOKUP(AR200,Table14[],2,FALSE))</f>
        <v/>
      </c>
      <c r="AT200" s="63"/>
      <c r="AU200" s="222" t="str">
        <f>IF(AT200="","",VLOOKUP(AT200,Table16[],2,FALSE))</f>
        <v/>
      </c>
      <c r="AV200" s="63"/>
      <c r="AW200" s="71" t="str">
        <f>IF('Project Details'!$E$15=Functionality!$C$4,1,IF(AV200="","",VLOOKUP(AV200,Table15[],2,FALSE)))</f>
        <v/>
      </c>
      <c r="AX200" s="164" t="str">
        <f t="shared" si="47"/>
        <v>TBC</v>
      </c>
      <c r="AY200" s="164" t="str">
        <f t="shared" si="48"/>
        <v>TBC</v>
      </c>
      <c r="AZ200" s="164" t="str">
        <f t="shared" si="49"/>
        <v>TBC</v>
      </c>
      <c r="BA200" s="164" t="str">
        <f t="shared" si="44"/>
        <v>TBC</v>
      </c>
      <c r="BB200" s="164" t="str">
        <f t="shared" si="45"/>
        <v>TBC</v>
      </c>
      <c r="BC200" s="164" t="str">
        <f t="shared" si="46"/>
        <v>TBC</v>
      </c>
      <c r="BD200" s="175" t="s">
        <v>88</v>
      </c>
      <c r="BE200" s="175" t="s">
        <v>88</v>
      </c>
      <c r="BF200" s="175" t="s">
        <v>88</v>
      </c>
      <c r="BG200" s="164" t="str">
        <f>IF(OR(AX200="-"),"-",IF($AC200=Functionality!$K$4,AX200,IF($AC200=Functionality!$K$3,BA200,IF(AC200=Functionality!$K$5,BD200,"TBC"))))</f>
        <v>TBC</v>
      </c>
      <c r="BH200" s="164" t="str">
        <f>IF(OR(AY200="-"),"-",IF($AC200=Functionality!$K$4,AY200,IF($AC200=Functionality!$K$3,BB200,IF(AD200=Functionality!$K$5,BE200,"TBC"))))</f>
        <v>TBC</v>
      </c>
      <c r="BI200" s="164" t="str">
        <f>IF(OR(AZ200="-"),"-",IF($AC200=Functionality!$K$4,AZ200,IF($AC200=Functionality!$K$3,BC200,IF(AE200=Functionality!$K$5,BF200,"TBC"))))</f>
        <v>TBC</v>
      </c>
      <c r="BJ200" s="173"/>
      <c r="BK200" s="164" t="str">
        <f t="shared" si="35"/>
        <v>TBC</v>
      </c>
      <c r="BL200" s="164" t="str">
        <f t="shared" si="36"/>
        <v>TBC</v>
      </c>
      <c r="BM200" s="164" t="str">
        <f t="shared" si="37"/>
        <v>TBC</v>
      </c>
      <c r="BN200" s="176"/>
      <c r="BO200" s="164" t="str">
        <f t="shared" si="38"/>
        <v>TBC</v>
      </c>
      <c r="BP200" s="164" t="str">
        <f t="shared" si="39"/>
        <v>TBC</v>
      </c>
      <c r="BQ200" s="164" t="str">
        <f t="shared" si="40"/>
        <v>TBC</v>
      </c>
      <c r="BR200" s="67"/>
      <c r="BS200" s="91"/>
      <c r="BT200" s="9"/>
    </row>
    <row r="201" spans="2:72" ht="30" customHeight="1" x14ac:dyDescent="0.35">
      <c r="B201" s="89">
        <v>190</v>
      </c>
      <c r="C201" s="92"/>
      <c r="D201" s="92"/>
      <c r="E201" s="158"/>
      <c r="F201" s="159" t="str">
        <f t="shared" si="41"/>
        <v/>
      </c>
      <c r="G201" s="62" t="str">
        <f>IF(D201="","",VLOOKUP(D201,'Habitat Matrix'!$B$2:$D$261,2,FALSE))</f>
        <v/>
      </c>
      <c r="H201" s="71" t="str">
        <f>IF(G201="","",VLOOKUP(G201,Functionality!$B$11:$C$16,2,FALSE))</f>
        <v/>
      </c>
      <c r="I201" s="63"/>
      <c r="J201" s="222" t="str">
        <f>IF(I201="","",IF(OR(C201=Functionality!$I$5,'Unit Calculation'!C201=Functionality!$H$5),VLOOKUP(I201,Functionality!$E$20:$F$26,2,FALSE),VLOOKUP(I201,Functionality!$B$20:$C$26,2,FALSE)))</f>
        <v/>
      </c>
      <c r="K201" s="63"/>
      <c r="L201" s="222" t="str">
        <f>IF(K201="","",VLOOKUP(K201,Functionality!$B$30:$C$32,2,FALSE))</f>
        <v/>
      </c>
      <c r="M201" s="63"/>
      <c r="N201" s="71" t="str">
        <f>IF(M201="","",VLOOKUP(M201,Functionality!$B$36:$C$38,2,FALSE))</f>
        <v/>
      </c>
      <c r="O201" s="164" t="str">
        <f>IF(OR(F201="",G201="",I201="",K201="",M201=""),"TBC",IF(OR(C201=Functionality!$H$3,(C201=Functionality!$I$3)),SUM(F201*H201*J201*L201*N201),"-"))</f>
        <v>TBC</v>
      </c>
      <c r="P201" s="164" t="str">
        <f>IF(OR(F201="",G201="",I201="",K201="",M201=""),"TBC",IF(OR(C201=Functionality!$H$4,(C201=Functionality!$I$4)),SUM(F201*H201*J201*L201*N201),"-"))</f>
        <v>TBC</v>
      </c>
      <c r="Q201" s="164" t="str">
        <f>IF(OR(F201="",G201="",I201="",K201="",M201=""),"TBC",IF(OR(C201=Functionality!$H$5,(C201=Functionality!$I$5)),SUM(F201*H201*J201*L201*N201),"-"))</f>
        <v>TBC</v>
      </c>
      <c r="R201" s="67"/>
      <c r="S201" s="158"/>
      <c r="T201" s="159" t="str">
        <f t="shared" si="42"/>
        <v/>
      </c>
      <c r="U201" s="164" t="str">
        <f t="shared" si="34"/>
        <v>TBC</v>
      </c>
      <c r="V201" s="164" t="str">
        <f>IF(O201="TBC","TBC",IF(T201="","TBC",IF(OR(C201=Functionality!$H$3,(C201=Functionality!$I$3)),SUM(T201*H201*J201*L201*N201),"-")))</f>
        <v>TBC</v>
      </c>
      <c r="W201" s="164" t="str">
        <f>IF(O201="TBC","TBC",IF(T201="","TBC",IF(OR(C201=Functionality!$H$3,(C201=Functionality!$I$3)),SUM(U201*H201*J201*L201*N201),"-")))</f>
        <v>TBC</v>
      </c>
      <c r="X201" s="164" t="str">
        <f>IF(P201="TBC","TBC",IF(T201="","TBC",IF(OR(C201=Functionality!$H$4,(C201=Functionality!$I$4)),SUM(T201*H201*J201*L201*N201),"-")))</f>
        <v>TBC</v>
      </c>
      <c r="Y201" s="164" t="str">
        <f>IF(P201="TBC","TBC",IF(T201="","TBC",IF(OR(C201=Functionality!$H$4,(C201=Functionality!$I$4)),SUM(U201*H201*J201*L201*N201),"-")))</f>
        <v>TBC</v>
      </c>
      <c r="Z201" s="164" t="str">
        <f>IF(Q201="TBC","TBC",IF(T201="","TBC",IF(OR(C201=Functionality!$H$5,(C201=Functionality!$I$5)),SUM(T201*H201*J201*L201*N201),"-")))</f>
        <v>TBC</v>
      </c>
      <c r="AA201" s="164" t="str">
        <f>IF(Q201="TBC","TBC",IF(T201="","TBC",IF(OR(C201=Functionality!$H$5,(C201=Functionality!$I$5)),SUM(U201*H201*J201*L201*N201),"-")))</f>
        <v>TBC</v>
      </c>
      <c r="AB201" s="67"/>
      <c r="AC201" s="92"/>
      <c r="AD201" s="92"/>
      <c r="AE201" s="158"/>
      <c r="AF201" s="159" t="str">
        <f t="shared" si="43"/>
        <v/>
      </c>
      <c r="AG201" s="62" t="str">
        <f>IF(AD201="","",VLOOKUP(AD201,'Habitat Matrix'!$B$2:$D$261,2,FALSE))</f>
        <v/>
      </c>
      <c r="AH201" s="71" t="str">
        <f>IF(AG201="","",VLOOKUP(AG201,Functionality!$B$11:$C$16,2,FALSE))</f>
        <v/>
      </c>
      <c r="AI201" s="63"/>
      <c r="AJ201" s="222" t="str">
        <f>IF(AI201="","",IF(OR(C201=Functionality!$I$5,'Unit Calculation'!C201=Functionality!$H$5),VLOOKUP(AI201,Functionality!$E$20:$F$26,2,FALSE),VLOOKUP(AI201,Functionality!$B$20:$C$26,2,FALSE)))</f>
        <v/>
      </c>
      <c r="AK201" s="63"/>
      <c r="AL201" s="222" t="str">
        <f>IF(AK201="","",VLOOKUP(AK201,Functionality!$B$30:$C$32,2,FALSE))</f>
        <v/>
      </c>
      <c r="AM201" s="63"/>
      <c r="AN201" s="222" t="str">
        <f>IF(AM201="","",VLOOKUP(AM201,Functionality!$B$36:$C$38,2,FALSE))</f>
        <v/>
      </c>
      <c r="AO201" s="223" t="str">
        <f>IF(OR(AF201="",AG201="",AI201="",AK201="",AM201=""),"TBC",IF(OR(C201=Functionality!$H$3,(C201=Functionality!$I$3)),SUM(AF201*AH201*AJ201*AL201*AN201),"-"))</f>
        <v>TBC</v>
      </c>
      <c r="AP201" s="223" t="str">
        <f>IF(OR(AF201="",AG201="",AI201="",AK201="",AM201=""),"TBC",IF(OR(C201=Functionality!$H$4,(C201=Functionality!$I$4)),SUM(AF201*AH201*AJ201*AL201*AN201),"-"))</f>
        <v>TBC</v>
      </c>
      <c r="AQ201" s="223" t="str">
        <f>IF(OR(AF201="",AG201="",AI201="",AK201="",AM201=""),"TBC",IF(OR(C201=Functionality!$H$5,(C201=Functionality!$I$5)),SUM(AF201*AH201*AJ201*AL201*AN201),"-"))</f>
        <v>TBC</v>
      </c>
      <c r="AR201" s="63"/>
      <c r="AS201" s="222" t="str">
        <f>IF(AR201="","",VLOOKUP(AR201,Table14[],2,FALSE))</f>
        <v/>
      </c>
      <c r="AT201" s="63"/>
      <c r="AU201" s="222" t="str">
        <f>IF(AT201="","",VLOOKUP(AT201,Table16[],2,FALSE))</f>
        <v/>
      </c>
      <c r="AV201" s="63"/>
      <c r="AW201" s="71" t="str">
        <f>IF('Project Details'!$E$15=Functionality!$C$4,1,IF(AV201="","",VLOOKUP(AV201,Table15[],2,FALSE)))</f>
        <v/>
      </c>
      <c r="AX201" s="164" t="str">
        <f t="shared" si="47"/>
        <v>TBC</v>
      </c>
      <c r="AY201" s="164" t="str">
        <f t="shared" si="48"/>
        <v>TBC</v>
      </c>
      <c r="AZ201" s="164" t="str">
        <f t="shared" si="49"/>
        <v>TBC</v>
      </c>
      <c r="BA201" s="164" t="str">
        <f t="shared" si="44"/>
        <v>TBC</v>
      </c>
      <c r="BB201" s="164" t="str">
        <f t="shared" si="45"/>
        <v>TBC</v>
      </c>
      <c r="BC201" s="164" t="str">
        <f t="shared" si="46"/>
        <v>TBC</v>
      </c>
      <c r="BD201" s="175" t="s">
        <v>88</v>
      </c>
      <c r="BE201" s="175" t="s">
        <v>88</v>
      </c>
      <c r="BF201" s="175" t="s">
        <v>88</v>
      </c>
      <c r="BG201" s="164" t="str">
        <f>IF(OR(AX201="-"),"-",IF($AC201=Functionality!$K$4,AX201,IF($AC201=Functionality!$K$3,BA201,IF(AC201=Functionality!$K$5,BD201,"TBC"))))</f>
        <v>TBC</v>
      </c>
      <c r="BH201" s="164" t="str">
        <f>IF(OR(AY201="-"),"-",IF($AC201=Functionality!$K$4,AY201,IF($AC201=Functionality!$K$3,BB201,IF(AD201=Functionality!$K$5,BE201,"TBC"))))</f>
        <v>TBC</v>
      </c>
      <c r="BI201" s="164" t="str">
        <f>IF(OR(AZ201="-"),"-",IF($AC201=Functionality!$K$4,AZ201,IF($AC201=Functionality!$K$3,BC201,IF(AE201=Functionality!$K$5,BF201,"TBC"))))</f>
        <v>TBC</v>
      </c>
      <c r="BJ201" s="173"/>
      <c r="BK201" s="164" t="str">
        <f t="shared" si="35"/>
        <v>TBC</v>
      </c>
      <c r="BL201" s="164" t="str">
        <f t="shared" si="36"/>
        <v>TBC</v>
      </c>
      <c r="BM201" s="164" t="str">
        <f t="shared" si="37"/>
        <v>TBC</v>
      </c>
      <c r="BN201" s="176"/>
      <c r="BO201" s="164" t="str">
        <f t="shared" si="38"/>
        <v>TBC</v>
      </c>
      <c r="BP201" s="164" t="str">
        <f t="shared" si="39"/>
        <v>TBC</v>
      </c>
      <c r="BQ201" s="164" t="str">
        <f t="shared" si="40"/>
        <v>TBC</v>
      </c>
      <c r="BR201" s="67"/>
      <c r="BS201" s="91"/>
      <c r="BT201" s="9"/>
    </row>
    <row r="202" spans="2:72" ht="30" customHeight="1" x14ac:dyDescent="0.35">
      <c r="B202" s="89">
        <v>191</v>
      </c>
      <c r="C202" s="92"/>
      <c r="D202" s="92"/>
      <c r="E202" s="158"/>
      <c r="F202" s="159" t="str">
        <f t="shared" si="41"/>
        <v/>
      </c>
      <c r="G202" s="62" t="str">
        <f>IF(D202="","",VLOOKUP(D202,'Habitat Matrix'!$B$2:$D$261,2,FALSE))</f>
        <v/>
      </c>
      <c r="H202" s="71" t="str">
        <f>IF(G202="","",VLOOKUP(G202,Functionality!$B$11:$C$16,2,FALSE))</f>
        <v/>
      </c>
      <c r="I202" s="63"/>
      <c r="J202" s="222" t="str">
        <f>IF(I202="","",IF(OR(C202=Functionality!$I$5,'Unit Calculation'!C202=Functionality!$H$5),VLOOKUP(I202,Functionality!$E$20:$F$26,2,FALSE),VLOOKUP(I202,Functionality!$B$20:$C$26,2,FALSE)))</f>
        <v/>
      </c>
      <c r="K202" s="63"/>
      <c r="L202" s="222" t="str">
        <f>IF(K202="","",VLOOKUP(K202,Functionality!$B$30:$C$32,2,FALSE))</f>
        <v/>
      </c>
      <c r="M202" s="63"/>
      <c r="N202" s="71" t="str">
        <f>IF(M202="","",VLOOKUP(M202,Functionality!$B$36:$C$38,2,FALSE))</f>
        <v/>
      </c>
      <c r="O202" s="164" t="str">
        <f>IF(OR(F202="",G202="",I202="",K202="",M202=""),"TBC",IF(OR(C202=Functionality!$H$3,(C202=Functionality!$I$3)),SUM(F202*H202*J202*L202*N202),"-"))</f>
        <v>TBC</v>
      </c>
      <c r="P202" s="164" t="str">
        <f>IF(OR(F202="",G202="",I202="",K202="",M202=""),"TBC",IF(OR(C202=Functionality!$H$4,(C202=Functionality!$I$4)),SUM(F202*H202*J202*L202*N202),"-"))</f>
        <v>TBC</v>
      </c>
      <c r="Q202" s="164" t="str">
        <f>IF(OR(F202="",G202="",I202="",K202="",M202=""),"TBC",IF(OR(C202=Functionality!$H$5,(C202=Functionality!$I$5)),SUM(F202*H202*J202*L202*N202),"-"))</f>
        <v>TBC</v>
      </c>
      <c r="R202" s="67"/>
      <c r="S202" s="158"/>
      <c r="T202" s="159" t="str">
        <f t="shared" si="42"/>
        <v/>
      </c>
      <c r="U202" s="164" t="str">
        <f t="shared" si="34"/>
        <v>TBC</v>
      </c>
      <c r="V202" s="164" t="str">
        <f>IF(O202="TBC","TBC",IF(T202="","TBC",IF(OR(C202=Functionality!$H$3,(C202=Functionality!$I$3)),SUM(T202*H202*J202*L202*N202),"-")))</f>
        <v>TBC</v>
      </c>
      <c r="W202" s="164" t="str">
        <f>IF(O202="TBC","TBC",IF(T202="","TBC",IF(OR(C202=Functionality!$H$3,(C202=Functionality!$I$3)),SUM(U202*H202*J202*L202*N202),"-")))</f>
        <v>TBC</v>
      </c>
      <c r="X202" s="164" t="str">
        <f>IF(P202="TBC","TBC",IF(T202="","TBC",IF(OR(C202=Functionality!$H$4,(C202=Functionality!$I$4)),SUM(T202*H202*J202*L202*N202),"-")))</f>
        <v>TBC</v>
      </c>
      <c r="Y202" s="164" t="str">
        <f>IF(P202="TBC","TBC",IF(T202="","TBC",IF(OR(C202=Functionality!$H$4,(C202=Functionality!$I$4)),SUM(U202*H202*J202*L202*N202),"-")))</f>
        <v>TBC</v>
      </c>
      <c r="Z202" s="164" t="str">
        <f>IF(Q202="TBC","TBC",IF(T202="","TBC",IF(OR(C202=Functionality!$H$5,(C202=Functionality!$I$5)),SUM(T202*H202*J202*L202*N202),"-")))</f>
        <v>TBC</v>
      </c>
      <c r="AA202" s="164" t="str">
        <f>IF(Q202="TBC","TBC",IF(T202="","TBC",IF(OR(C202=Functionality!$H$5,(C202=Functionality!$I$5)),SUM(U202*H202*J202*L202*N202),"-")))</f>
        <v>TBC</v>
      </c>
      <c r="AB202" s="67"/>
      <c r="AC202" s="92"/>
      <c r="AD202" s="92"/>
      <c r="AE202" s="158"/>
      <c r="AF202" s="159" t="str">
        <f t="shared" si="43"/>
        <v/>
      </c>
      <c r="AG202" s="62" t="str">
        <f>IF(AD202="","",VLOOKUP(AD202,'Habitat Matrix'!$B$2:$D$261,2,FALSE))</f>
        <v/>
      </c>
      <c r="AH202" s="71" t="str">
        <f>IF(AG202="","",VLOOKUP(AG202,Functionality!$B$11:$C$16,2,FALSE))</f>
        <v/>
      </c>
      <c r="AI202" s="63"/>
      <c r="AJ202" s="222" t="str">
        <f>IF(AI202="","",IF(OR(C202=Functionality!$I$5,'Unit Calculation'!C202=Functionality!$H$5),VLOOKUP(AI202,Functionality!$E$20:$F$26,2,FALSE),VLOOKUP(AI202,Functionality!$B$20:$C$26,2,FALSE)))</f>
        <v/>
      </c>
      <c r="AK202" s="63"/>
      <c r="AL202" s="222" t="str">
        <f>IF(AK202="","",VLOOKUP(AK202,Functionality!$B$30:$C$32,2,FALSE))</f>
        <v/>
      </c>
      <c r="AM202" s="63"/>
      <c r="AN202" s="222" t="str">
        <f>IF(AM202="","",VLOOKUP(AM202,Functionality!$B$36:$C$38,2,FALSE))</f>
        <v/>
      </c>
      <c r="AO202" s="223" t="str">
        <f>IF(OR(AF202="",AG202="",AI202="",AK202="",AM202=""),"TBC",IF(OR(C202=Functionality!$H$3,(C202=Functionality!$I$3)),SUM(AF202*AH202*AJ202*AL202*AN202),"-"))</f>
        <v>TBC</v>
      </c>
      <c r="AP202" s="223" t="str">
        <f>IF(OR(AF202="",AG202="",AI202="",AK202="",AM202=""),"TBC",IF(OR(C202=Functionality!$H$4,(C202=Functionality!$I$4)),SUM(AF202*AH202*AJ202*AL202*AN202),"-"))</f>
        <v>TBC</v>
      </c>
      <c r="AQ202" s="223" t="str">
        <f>IF(OR(AF202="",AG202="",AI202="",AK202="",AM202=""),"TBC",IF(OR(C202=Functionality!$H$5,(C202=Functionality!$I$5)),SUM(AF202*AH202*AJ202*AL202*AN202),"-"))</f>
        <v>TBC</v>
      </c>
      <c r="AR202" s="63"/>
      <c r="AS202" s="222" t="str">
        <f>IF(AR202="","",VLOOKUP(AR202,Table14[],2,FALSE))</f>
        <v/>
      </c>
      <c r="AT202" s="63"/>
      <c r="AU202" s="222" t="str">
        <f>IF(AT202="","",VLOOKUP(AT202,Table16[],2,FALSE))</f>
        <v/>
      </c>
      <c r="AV202" s="63"/>
      <c r="AW202" s="71" t="str">
        <f>IF('Project Details'!$E$15=Functionality!$C$4,1,IF(AV202="","",VLOOKUP(AV202,Table15[],2,FALSE)))</f>
        <v/>
      </c>
      <c r="AX202" s="164" t="str">
        <f t="shared" si="47"/>
        <v>TBC</v>
      </c>
      <c r="AY202" s="164" t="str">
        <f t="shared" si="48"/>
        <v>TBC</v>
      </c>
      <c r="AZ202" s="164" t="str">
        <f t="shared" si="49"/>
        <v>TBC</v>
      </c>
      <c r="BA202" s="164" t="str">
        <f t="shared" si="44"/>
        <v>TBC</v>
      </c>
      <c r="BB202" s="164" t="str">
        <f t="shared" si="45"/>
        <v>TBC</v>
      </c>
      <c r="BC202" s="164" t="str">
        <f t="shared" si="46"/>
        <v>TBC</v>
      </c>
      <c r="BD202" s="175" t="s">
        <v>88</v>
      </c>
      <c r="BE202" s="175" t="s">
        <v>88</v>
      </c>
      <c r="BF202" s="175" t="s">
        <v>88</v>
      </c>
      <c r="BG202" s="164" t="str">
        <f>IF(OR(AX202="-"),"-",IF($AC202=Functionality!$K$4,AX202,IF($AC202=Functionality!$K$3,BA202,IF(AC202=Functionality!$K$5,BD202,"TBC"))))</f>
        <v>TBC</v>
      </c>
      <c r="BH202" s="164" t="str">
        <f>IF(OR(AY202="-"),"-",IF($AC202=Functionality!$K$4,AY202,IF($AC202=Functionality!$K$3,BB202,IF(AD202=Functionality!$K$5,BE202,"TBC"))))</f>
        <v>TBC</v>
      </c>
      <c r="BI202" s="164" t="str">
        <f>IF(OR(AZ202="-"),"-",IF($AC202=Functionality!$K$4,AZ202,IF($AC202=Functionality!$K$3,BC202,IF(AE202=Functionality!$K$5,BF202,"TBC"))))</f>
        <v>TBC</v>
      </c>
      <c r="BJ202" s="173"/>
      <c r="BK202" s="164" t="str">
        <f t="shared" si="35"/>
        <v>TBC</v>
      </c>
      <c r="BL202" s="164" t="str">
        <f t="shared" si="36"/>
        <v>TBC</v>
      </c>
      <c r="BM202" s="164" t="str">
        <f t="shared" si="37"/>
        <v>TBC</v>
      </c>
      <c r="BN202" s="176"/>
      <c r="BO202" s="164" t="str">
        <f t="shared" si="38"/>
        <v>TBC</v>
      </c>
      <c r="BP202" s="164" t="str">
        <f t="shared" si="39"/>
        <v>TBC</v>
      </c>
      <c r="BQ202" s="164" t="str">
        <f t="shared" si="40"/>
        <v>TBC</v>
      </c>
      <c r="BR202" s="67"/>
      <c r="BS202" s="91"/>
      <c r="BT202" s="9"/>
    </row>
    <row r="203" spans="2:72" ht="30" customHeight="1" x14ac:dyDescent="0.35">
      <c r="B203" s="89">
        <v>192</v>
      </c>
      <c r="C203" s="92"/>
      <c r="D203" s="92"/>
      <c r="E203" s="158"/>
      <c r="F203" s="159" t="str">
        <f t="shared" si="41"/>
        <v/>
      </c>
      <c r="G203" s="62" t="str">
        <f>IF(D203="","",VLOOKUP(D203,'Habitat Matrix'!$B$2:$D$261,2,FALSE))</f>
        <v/>
      </c>
      <c r="H203" s="71" t="str">
        <f>IF(G203="","",VLOOKUP(G203,Functionality!$B$11:$C$16,2,FALSE))</f>
        <v/>
      </c>
      <c r="I203" s="63"/>
      <c r="J203" s="222" t="str">
        <f>IF(I203="","",IF(OR(C203=Functionality!$I$5,'Unit Calculation'!C203=Functionality!$H$5),VLOOKUP(I203,Functionality!$E$20:$F$26,2,FALSE),VLOOKUP(I203,Functionality!$B$20:$C$26,2,FALSE)))</f>
        <v/>
      </c>
      <c r="K203" s="63"/>
      <c r="L203" s="222" t="str">
        <f>IF(K203="","",VLOOKUP(K203,Functionality!$B$30:$C$32,2,FALSE))</f>
        <v/>
      </c>
      <c r="M203" s="63"/>
      <c r="N203" s="71" t="str">
        <f>IF(M203="","",VLOOKUP(M203,Functionality!$B$36:$C$38,2,FALSE))</f>
        <v/>
      </c>
      <c r="O203" s="164" t="str">
        <f>IF(OR(F203="",G203="",I203="",K203="",M203=""),"TBC",IF(OR(C203=Functionality!$H$3,(C203=Functionality!$I$3)),SUM(F203*H203*J203*L203*N203),"-"))</f>
        <v>TBC</v>
      </c>
      <c r="P203" s="164" t="str">
        <f>IF(OR(F203="",G203="",I203="",K203="",M203=""),"TBC",IF(OR(C203=Functionality!$H$4,(C203=Functionality!$I$4)),SUM(F203*H203*J203*L203*N203),"-"))</f>
        <v>TBC</v>
      </c>
      <c r="Q203" s="164" t="str">
        <f>IF(OR(F203="",G203="",I203="",K203="",M203=""),"TBC",IF(OR(C203=Functionality!$H$5,(C203=Functionality!$I$5)),SUM(F203*H203*J203*L203*N203),"-"))</f>
        <v>TBC</v>
      </c>
      <c r="R203" s="67"/>
      <c r="S203" s="158"/>
      <c r="T203" s="159" t="str">
        <f t="shared" si="42"/>
        <v/>
      </c>
      <c r="U203" s="164" t="str">
        <f t="shared" si="34"/>
        <v>TBC</v>
      </c>
      <c r="V203" s="164" t="str">
        <f>IF(O203="TBC","TBC",IF(T203="","TBC",IF(OR(C203=Functionality!$H$3,(C203=Functionality!$I$3)),SUM(T203*H203*J203*L203*N203),"-")))</f>
        <v>TBC</v>
      </c>
      <c r="W203" s="164" t="str">
        <f>IF(O203="TBC","TBC",IF(T203="","TBC",IF(OR(C203=Functionality!$H$3,(C203=Functionality!$I$3)),SUM(U203*H203*J203*L203*N203),"-")))</f>
        <v>TBC</v>
      </c>
      <c r="X203" s="164" t="str">
        <f>IF(P203="TBC","TBC",IF(T203="","TBC",IF(OR(C203=Functionality!$H$4,(C203=Functionality!$I$4)),SUM(T203*H203*J203*L203*N203),"-")))</f>
        <v>TBC</v>
      </c>
      <c r="Y203" s="164" t="str">
        <f>IF(P203="TBC","TBC",IF(T203="","TBC",IF(OR(C203=Functionality!$H$4,(C203=Functionality!$I$4)),SUM(U203*H203*J203*L203*N203),"-")))</f>
        <v>TBC</v>
      </c>
      <c r="Z203" s="164" t="str">
        <f>IF(Q203="TBC","TBC",IF(T203="","TBC",IF(OR(C203=Functionality!$H$5,(C203=Functionality!$I$5)),SUM(T203*H203*J203*L203*N203),"-")))</f>
        <v>TBC</v>
      </c>
      <c r="AA203" s="164" t="str">
        <f>IF(Q203="TBC","TBC",IF(T203="","TBC",IF(OR(C203=Functionality!$H$5,(C203=Functionality!$I$5)),SUM(U203*H203*J203*L203*N203),"-")))</f>
        <v>TBC</v>
      </c>
      <c r="AB203" s="67"/>
      <c r="AC203" s="92"/>
      <c r="AD203" s="92"/>
      <c r="AE203" s="158"/>
      <c r="AF203" s="159" t="str">
        <f t="shared" si="43"/>
        <v/>
      </c>
      <c r="AG203" s="62" t="str">
        <f>IF(AD203="","",VLOOKUP(AD203,'Habitat Matrix'!$B$2:$D$261,2,FALSE))</f>
        <v/>
      </c>
      <c r="AH203" s="71" t="str">
        <f>IF(AG203="","",VLOOKUP(AG203,Functionality!$B$11:$C$16,2,FALSE))</f>
        <v/>
      </c>
      <c r="AI203" s="63"/>
      <c r="AJ203" s="222" t="str">
        <f>IF(AI203="","",IF(OR(C203=Functionality!$I$5,'Unit Calculation'!C203=Functionality!$H$5),VLOOKUP(AI203,Functionality!$E$20:$F$26,2,FALSE),VLOOKUP(AI203,Functionality!$B$20:$C$26,2,FALSE)))</f>
        <v/>
      </c>
      <c r="AK203" s="63"/>
      <c r="AL203" s="222" t="str">
        <f>IF(AK203="","",VLOOKUP(AK203,Functionality!$B$30:$C$32,2,FALSE))</f>
        <v/>
      </c>
      <c r="AM203" s="63"/>
      <c r="AN203" s="222" t="str">
        <f>IF(AM203="","",VLOOKUP(AM203,Functionality!$B$36:$C$38,2,FALSE))</f>
        <v/>
      </c>
      <c r="AO203" s="223" t="str">
        <f>IF(OR(AF203="",AG203="",AI203="",AK203="",AM203=""),"TBC",IF(OR(C203=Functionality!$H$3,(C203=Functionality!$I$3)),SUM(AF203*AH203*AJ203*AL203*AN203),"-"))</f>
        <v>TBC</v>
      </c>
      <c r="AP203" s="223" t="str">
        <f>IF(OR(AF203="",AG203="",AI203="",AK203="",AM203=""),"TBC",IF(OR(C203=Functionality!$H$4,(C203=Functionality!$I$4)),SUM(AF203*AH203*AJ203*AL203*AN203),"-"))</f>
        <v>TBC</v>
      </c>
      <c r="AQ203" s="223" t="str">
        <f>IF(OR(AF203="",AG203="",AI203="",AK203="",AM203=""),"TBC",IF(OR(C203=Functionality!$H$5,(C203=Functionality!$I$5)),SUM(AF203*AH203*AJ203*AL203*AN203),"-"))</f>
        <v>TBC</v>
      </c>
      <c r="AR203" s="63"/>
      <c r="AS203" s="222" t="str">
        <f>IF(AR203="","",VLOOKUP(AR203,Table14[],2,FALSE))</f>
        <v/>
      </c>
      <c r="AT203" s="63"/>
      <c r="AU203" s="222" t="str">
        <f>IF(AT203="","",VLOOKUP(AT203,Table16[],2,FALSE))</f>
        <v/>
      </c>
      <c r="AV203" s="63"/>
      <c r="AW203" s="71" t="str">
        <f>IF('Project Details'!$E$15=Functionality!$C$4,1,IF(AV203="","",VLOOKUP(AV203,Table15[],2,FALSE)))</f>
        <v/>
      </c>
      <c r="AX203" s="164" t="str">
        <f t="shared" si="47"/>
        <v>TBC</v>
      </c>
      <c r="AY203" s="164" t="str">
        <f t="shared" si="48"/>
        <v>TBC</v>
      </c>
      <c r="AZ203" s="164" t="str">
        <f t="shared" si="49"/>
        <v>TBC</v>
      </c>
      <c r="BA203" s="164" t="str">
        <f t="shared" si="44"/>
        <v>TBC</v>
      </c>
      <c r="BB203" s="164" t="str">
        <f t="shared" si="45"/>
        <v>TBC</v>
      </c>
      <c r="BC203" s="164" t="str">
        <f t="shared" si="46"/>
        <v>TBC</v>
      </c>
      <c r="BD203" s="175" t="s">
        <v>88</v>
      </c>
      <c r="BE203" s="175" t="s">
        <v>88</v>
      </c>
      <c r="BF203" s="175" t="s">
        <v>88</v>
      </c>
      <c r="BG203" s="164" t="str">
        <f>IF(OR(AX203="-"),"-",IF($AC203=Functionality!$K$4,AX203,IF($AC203=Functionality!$K$3,BA203,IF(AC203=Functionality!$K$5,BD203,"TBC"))))</f>
        <v>TBC</v>
      </c>
      <c r="BH203" s="164" t="str">
        <f>IF(OR(AY203="-"),"-",IF($AC203=Functionality!$K$4,AY203,IF($AC203=Functionality!$K$3,BB203,IF(AD203=Functionality!$K$5,BE203,"TBC"))))</f>
        <v>TBC</v>
      </c>
      <c r="BI203" s="164" t="str">
        <f>IF(OR(AZ203="-"),"-",IF($AC203=Functionality!$K$4,AZ203,IF($AC203=Functionality!$K$3,BC203,IF(AE203=Functionality!$K$5,BF203,"TBC"))))</f>
        <v>TBC</v>
      </c>
      <c r="BJ203" s="173"/>
      <c r="BK203" s="164" t="str">
        <f t="shared" si="35"/>
        <v>TBC</v>
      </c>
      <c r="BL203" s="164" t="str">
        <f t="shared" si="36"/>
        <v>TBC</v>
      </c>
      <c r="BM203" s="164" t="str">
        <f t="shared" si="37"/>
        <v>TBC</v>
      </c>
      <c r="BN203" s="176"/>
      <c r="BO203" s="164" t="str">
        <f t="shared" si="38"/>
        <v>TBC</v>
      </c>
      <c r="BP203" s="164" t="str">
        <f t="shared" si="39"/>
        <v>TBC</v>
      </c>
      <c r="BQ203" s="164" t="str">
        <f t="shared" si="40"/>
        <v>TBC</v>
      </c>
      <c r="BR203" s="67"/>
      <c r="BS203" s="91"/>
      <c r="BT203" s="9"/>
    </row>
    <row r="204" spans="2:72" ht="30" customHeight="1" x14ac:dyDescent="0.35">
      <c r="B204" s="89">
        <v>193</v>
      </c>
      <c r="C204" s="92"/>
      <c r="D204" s="92"/>
      <c r="E204" s="158"/>
      <c r="F204" s="159" t="str">
        <f t="shared" si="41"/>
        <v/>
      </c>
      <c r="G204" s="62" t="str">
        <f>IF(D204="","",VLOOKUP(D204,'Habitat Matrix'!$B$2:$D$261,2,FALSE))</f>
        <v/>
      </c>
      <c r="H204" s="71" t="str">
        <f>IF(G204="","",VLOOKUP(G204,Functionality!$B$11:$C$16,2,FALSE))</f>
        <v/>
      </c>
      <c r="I204" s="63"/>
      <c r="J204" s="222" t="str">
        <f>IF(I204="","",IF(OR(C204=Functionality!$I$5,'Unit Calculation'!C204=Functionality!$H$5),VLOOKUP(I204,Functionality!$E$20:$F$26,2,FALSE),VLOOKUP(I204,Functionality!$B$20:$C$26,2,FALSE)))</f>
        <v/>
      </c>
      <c r="K204" s="63"/>
      <c r="L204" s="222" t="str">
        <f>IF(K204="","",VLOOKUP(K204,Functionality!$B$30:$C$32,2,FALSE))</f>
        <v/>
      </c>
      <c r="M204" s="63"/>
      <c r="N204" s="71" t="str">
        <f>IF(M204="","",VLOOKUP(M204,Functionality!$B$36:$C$38,2,FALSE))</f>
        <v/>
      </c>
      <c r="O204" s="164" t="str">
        <f>IF(OR(F204="",G204="",I204="",K204="",M204=""),"TBC",IF(OR(C204=Functionality!$H$3,(C204=Functionality!$I$3)),SUM(F204*H204*J204*L204*N204),"-"))</f>
        <v>TBC</v>
      </c>
      <c r="P204" s="164" t="str">
        <f>IF(OR(F204="",G204="",I204="",K204="",M204=""),"TBC",IF(OR(C204=Functionality!$H$4,(C204=Functionality!$I$4)),SUM(F204*H204*J204*L204*N204),"-"))</f>
        <v>TBC</v>
      </c>
      <c r="Q204" s="164" t="str">
        <f>IF(OR(F204="",G204="",I204="",K204="",M204=""),"TBC",IF(OR(C204=Functionality!$H$5,(C204=Functionality!$I$5)),SUM(F204*H204*J204*L204*N204),"-"))</f>
        <v>TBC</v>
      </c>
      <c r="R204" s="67"/>
      <c r="S204" s="158"/>
      <c r="T204" s="159" t="str">
        <f t="shared" si="42"/>
        <v/>
      </c>
      <c r="U204" s="164" t="str">
        <f t="shared" ref="U204:U267" si="50">IF(T204="","TBC",SUM(F204-T204))</f>
        <v>TBC</v>
      </c>
      <c r="V204" s="164" t="str">
        <f>IF(O204="TBC","TBC",IF(T204="","TBC",IF(OR(C204=Functionality!$H$3,(C204=Functionality!$I$3)),SUM(T204*H204*J204*L204*N204),"-")))</f>
        <v>TBC</v>
      </c>
      <c r="W204" s="164" t="str">
        <f>IF(O204="TBC","TBC",IF(T204="","TBC",IF(OR(C204=Functionality!$H$3,(C204=Functionality!$I$3)),SUM(U204*H204*J204*L204*N204),"-")))</f>
        <v>TBC</v>
      </c>
      <c r="X204" s="164" t="str">
        <f>IF(P204="TBC","TBC",IF(T204="","TBC",IF(OR(C204=Functionality!$H$4,(C204=Functionality!$I$4)),SUM(T204*H204*J204*L204*N204),"-")))</f>
        <v>TBC</v>
      </c>
      <c r="Y204" s="164" t="str">
        <f>IF(P204="TBC","TBC",IF(T204="","TBC",IF(OR(C204=Functionality!$H$4,(C204=Functionality!$I$4)),SUM(U204*H204*J204*L204*N204),"-")))</f>
        <v>TBC</v>
      </c>
      <c r="Z204" s="164" t="str">
        <f>IF(Q204="TBC","TBC",IF(T204="","TBC",IF(OR(C204=Functionality!$H$5,(C204=Functionality!$I$5)),SUM(T204*H204*J204*L204*N204),"-")))</f>
        <v>TBC</v>
      </c>
      <c r="AA204" s="164" t="str">
        <f>IF(Q204="TBC","TBC",IF(T204="","TBC",IF(OR(C204=Functionality!$H$5,(C204=Functionality!$I$5)),SUM(U204*H204*J204*L204*N204),"-")))</f>
        <v>TBC</v>
      </c>
      <c r="AB204" s="67"/>
      <c r="AC204" s="92"/>
      <c r="AD204" s="92"/>
      <c r="AE204" s="158"/>
      <c r="AF204" s="159" t="str">
        <f t="shared" si="43"/>
        <v/>
      </c>
      <c r="AG204" s="62" t="str">
        <f>IF(AD204="","",VLOOKUP(AD204,'Habitat Matrix'!$B$2:$D$261,2,FALSE))</f>
        <v/>
      </c>
      <c r="AH204" s="71" t="str">
        <f>IF(AG204="","",VLOOKUP(AG204,Functionality!$B$11:$C$16,2,FALSE))</f>
        <v/>
      </c>
      <c r="AI204" s="63"/>
      <c r="AJ204" s="222" t="str">
        <f>IF(AI204="","",IF(OR(C204=Functionality!$I$5,'Unit Calculation'!C204=Functionality!$H$5),VLOOKUP(AI204,Functionality!$E$20:$F$26,2,FALSE),VLOOKUP(AI204,Functionality!$B$20:$C$26,2,FALSE)))</f>
        <v/>
      </c>
      <c r="AK204" s="63"/>
      <c r="AL204" s="222" t="str">
        <f>IF(AK204="","",VLOOKUP(AK204,Functionality!$B$30:$C$32,2,FALSE))</f>
        <v/>
      </c>
      <c r="AM204" s="63"/>
      <c r="AN204" s="222" t="str">
        <f>IF(AM204="","",VLOOKUP(AM204,Functionality!$B$36:$C$38,2,FALSE))</f>
        <v/>
      </c>
      <c r="AO204" s="223" t="str">
        <f>IF(OR(AF204="",AG204="",AI204="",AK204="",AM204=""),"TBC",IF(OR(C204=Functionality!$H$3,(C204=Functionality!$I$3)),SUM(AF204*AH204*AJ204*AL204*AN204),"-"))</f>
        <v>TBC</v>
      </c>
      <c r="AP204" s="223" t="str">
        <f>IF(OR(AF204="",AG204="",AI204="",AK204="",AM204=""),"TBC",IF(OR(C204=Functionality!$H$4,(C204=Functionality!$I$4)),SUM(AF204*AH204*AJ204*AL204*AN204),"-"))</f>
        <v>TBC</v>
      </c>
      <c r="AQ204" s="223" t="str">
        <f>IF(OR(AF204="",AG204="",AI204="",AK204="",AM204=""),"TBC",IF(OR(C204=Functionality!$H$5,(C204=Functionality!$I$5)),SUM(AF204*AH204*AJ204*AL204*AN204),"-"))</f>
        <v>TBC</v>
      </c>
      <c r="AR204" s="63"/>
      <c r="AS204" s="222" t="str">
        <f>IF(AR204="","",VLOOKUP(AR204,Table14[],2,FALSE))</f>
        <v/>
      </c>
      <c r="AT204" s="63"/>
      <c r="AU204" s="222" t="str">
        <f>IF(AT204="","",VLOOKUP(AT204,Table16[],2,FALSE))</f>
        <v/>
      </c>
      <c r="AV204" s="63"/>
      <c r="AW204" s="71" t="str">
        <f>IF('Project Details'!$E$15=Functionality!$C$4,1,IF(AV204="","",VLOOKUP(AV204,Table15[],2,FALSE)))</f>
        <v/>
      </c>
      <c r="AX204" s="164" t="str">
        <f t="shared" si="47"/>
        <v>TBC</v>
      </c>
      <c r="AY204" s="164" t="str">
        <f t="shared" si="48"/>
        <v>TBC</v>
      </c>
      <c r="AZ204" s="164" t="str">
        <f t="shared" si="49"/>
        <v>TBC</v>
      </c>
      <c r="BA204" s="164" t="str">
        <f t="shared" si="44"/>
        <v>TBC</v>
      </c>
      <c r="BB204" s="164" t="str">
        <f t="shared" si="45"/>
        <v>TBC</v>
      </c>
      <c r="BC204" s="164" t="str">
        <f t="shared" si="46"/>
        <v>TBC</v>
      </c>
      <c r="BD204" s="175" t="s">
        <v>88</v>
      </c>
      <c r="BE204" s="175" t="s">
        <v>88</v>
      </c>
      <c r="BF204" s="175" t="s">
        <v>88</v>
      </c>
      <c r="BG204" s="164" t="str">
        <f>IF(OR(AX204="-"),"-",IF($AC204=Functionality!$K$4,AX204,IF($AC204=Functionality!$K$3,BA204,IF(AC204=Functionality!$K$5,BD204,"TBC"))))</f>
        <v>TBC</v>
      </c>
      <c r="BH204" s="164" t="str">
        <f>IF(OR(AY204="-"),"-",IF($AC204=Functionality!$K$4,AY204,IF($AC204=Functionality!$K$3,BB204,IF(AD204=Functionality!$K$5,BE204,"TBC"))))</f>
        <v>TBC</v>
      </c>
      <c r="BI204" s="164" t="str">
        <f>IF(OR(AZ204="-"),"-",IF($AC204=Functionality!$K$4,AZ204,IF($AC204=Functionality!$K$3,BC204,IF(AE204=Functionality!$K$5,BF204,"TBC"))))</f>
        <v>TBC</v>
      </c>
      <c r="BJ204" s="173"/>
      <c r="BK204" s="164" t="str">
        <f t="shared" ref="BK204:BK267" si="51">IF($T204="","TBC",IF(BG204="TBC",V204,IF(BG204="-","-",BG204+V204)))</f>
        <v>TBC</v>
      </c>
      <c r="BL204" s="164" t="str">
        <f t="shared" ref="BL204:BL267" si="52">IF($T204="","TBC",IF(BH204="TBC",X204,IF(BH204="-","-",BH204+X204)))</f>
        <v>TBC</v>
      </c>
      <c r="BM204" s="164" t="str">
        <f t="shared" ref="BM204:BM267" si="53">IF($T204="","TBC",IF(BI204="TBC",Z204,IF(BI204="-","-",BI204+Z204)))</f>
        <v>TBC</v>
      </c>
      <c r="BN204" s="176"/>
      <c r="BO204" s="164" t="str">
        <f t="shared" ref="BO204:BO267" si="54">IF(T204="","TBC",IF(BK204="-",W204,BK204-O204))</f>
        <v>TBC</v>
      </c>
      <c r="BP204" s="164" t="str">
        <f t="shared" ref="BP204:BP267" si="55">IF(T204="","TBC",IF(BL204="-",Y204,BL204-P204))</f>
        <v>TBC</v>
      </c>
      <c r="BQ204" s="164" t="str">
        <f t="shared" ref="BQ204:BQ267" si="56">IF(T204="","TBC",IF(BM204="-",AA204,BM204-Q204))</f>
        <v>TBC</v>
      </c>
      <c r="BR204" s="67"/>
      <c r="BS204" s="91"/>
      <c r="BT204" s="9"/>
    </row>
    <row r="205" spans="2:72" ht="30" customHeight="1" x14ac:dyDescent="0.35">
      <c r="B205" s="89">
        <v>194</v>
      </c>
      <c r="C205" s="92"/>
      <c r="D205" s="92"/>
      <c r="E205" s="158"/>
      <c r="F205" s="159" t="str">
        <f t="shared" ref="F205:F268" si="57">IF(E205="", "", ROUND(E205,2))</f>
        <v/>
      </c>
      <c r="G205" s="62" t="str">
        <f>IF(D205="","",VLOOKUP(D205,'Habitat Matrix'!$B$2:$D$261,2,FALSE))</f>
        <v/>
      </c>
      <c r="H205" s="71" t="str">
        <f>IF(G205="","",VLOOKUP(G205,Functionality!$B$11:$C$16,2,FALSE))</f>
        <v/>
      </c>
      <c r="I205" s="63"/>
      <c r="J205" s="222" t="str">
        <f>IF(I205="","",IF(OR(C205=Functionality!$I$5,'Unit Calculation'!C205=Functionality!$H$5),VLOOKUP(I205,Functionality!$E$20:$F$26,2,FALSE),VLOOKUP(I205,Functionality!$B$20:$C$26,2,FALSE)))</f>
        <v/>
      </c>
      <c r="K205" s="63"/>
      <c r="L205" s="222" t="str">
        <f>IF(K205="","",VLOOKUP(K205,Functionality!$B$30:$C$32,2,FALSE))</f>
        <v/>
      </c>
      <c r="M205" s="63"/>
      <c r="N205" s="71" t="str">
        <f>IF(M205="","",VLOOKUP(M205,Functionality!$B$36:$C$38,2,FALSE))</f>
        <v/>
      </c>
      <c r="O205" s="164" t="str">
        <f>IF(OR(F205="",G205="",I205="",K205="",M205=""),"TBC",IF(OR(C205=Functionality!$H$3,(C205=Functionality!$I$3)),SUM(F205*H205*J205*L205*N205),"-"))</f>
        <v>TBC</v>
      </c>
      <c r="P205" s="164" t="str">
        <f>IF(OR(F205="",G205="",I205="",K205="",M205=""),"TBC",IF(OR(C205=Functionality!$H$4,(C205=Functionality!$I$4)),SUM(F205*H205*J205*L205*N205),"-"))</f>
        <v>TBC</v>
      </c>
      <c r="Q205" s="164" t="str">
        <f>IF(OR(F205="",G205="",I205="",K205="",M205=""),"TBC",IF(OR(C205=Functionality!$H$5,(C205=Functionality!$I$5)),SUM(F205*H205*J205*L205*N205),"-"))</f>
        <v>TBC</v>
      </c>
      <c r="R205" s="67"/>
      <c r="S205" s="158"/>
      <c r="T205" s="159" t="str">
        <f t="shared" ref="T205:T268" si="58">IF(S205="", "", ROUND(S205,2))</f>
        <v/>
      </c>
      <c r="U205" s="164" t="str">
        <f t="shared" si="50"/>
        <v>TBC</v>
      </c>
      <c r="V205" s="164" t="str">
        <f>IF(O205="TBC","TBC",IF(T205="","TBC",IF(OR(C205=Functionality!$H$3,(C205=Functionality!$I$3)),SUM(T205*H205*J205*L205*N205),"-")))</f>
        <v>TBC</v>
      </c>
      <c r="W205" s="164" t="str">
        <f>IF(O205="TBC","TBC",IF(T205="","TBC",IF(OR(C205=Functionality!$H$3,(C205=Functionality!$I$3)),SUM(U205*H205*J205*L205*N205),"-")))</f>
        <v>TBC</v>
      </c>
      <c r="X205" s="164" t="str">
        <f>IF(P205="TBC","TBC",IF(T205="","TBC",IF(OR(C205=Functionality!$H$4,(C205=Functionality!$I$4)),SUM(T205*H205*J205*L205*N205),"-")))</f>
        <v>TBC</v>
      </c>
      <c r="Y205" s="164" t="str">
        <f>IF(P205="TBC","TBC",IF(T205="","TBC",IF(OR(C205=Functionality!$H$4,(C205=Functionality!$I$4)),SUM(U205*H205*J205*L205*N205),"-")))</f>
        <v>TBC</v>
      </c>
      <c r="Z205" s="164" t="str">
        <f>IF(Q205="TBC","TBC",IF(T205="","TBC",IF(OR(C205=Functionality!$H$5,(C205=Functionality!$I$5)),SUM(T205*H205*J205*L205*N205),"-")))</f>
        <v>TBC</v>
      </c>
      <c r="AA205" s="164" t="str">
        <f>IF(Q205="TBC","TBC",IF(T205="","TBC",IF(OR(C205=Functionality!$H$5,(C205=Functionality!$I$5)),SUM(U205*H205*J205*L205*N205),"-")))</f>
        <v>TBC</v>
      </c>
      <c r="AB205" s="67"/>
      <c r="AC205" s="92"/>
      <c r="AD205" s="92"/>
      <c r="AE205" s="158"/>
      <c r="AF205" s="159" t="str">
        <f t="shared" ref="AF205:AF268" si="59">IF(AE205="", "", ROUND(AE205,2))</f>
        <v/>
      </c>
      <c r="AG205" s="62" t="str">
        <f>IF(AD205="","",VLOOKUP(AD205,'Habitat Matrix'!$B$2:$D$261,2,FALSE))</f>
        <v/>
      </c>
      <c r="AH205" s="71" t="str">
        <f>IF(AG205="","",VLOOKUP(AG205,Functionality!$B$11:$C$16,2,FALSE))</f>
        <v/>
      </c>
      <c r="AI205" s="63"/>
      <c r="AJ205" s="222" t="str">
        <f>IF(AI205="","",IF(OR(C205=Functionality!$I$5,'Unit Calculation'!C205=Functionality!$H$5),VLOOKUP(AI205,Functionality!$E$20:$F$26,2,FALSE),VLOOKUP(AI205,Functionality!$B$20:$C$26,2,FALSE)))</f>
        <v/>
      </c>
      <c r="AK205" s="63"/>
      <c r="AL205" s="222" t="str">
        <f>IF(AK205="","",VLOOKUP(AK205,Functionality!$B$30:$C$32,2,FALSE))</f>
        <v/>
      </c>
      <c r="AM205" s="63"/>
      <c r="AN205" s="222" t="str">
        <f>IF(AM205="","",VLOOKUP(AM205,Functionality!$B$36:$C$38,2,FALSE))</f>
        <v/>
      </c>
      <c r="AO205" s="223" t="str">
        <f>IF(OR(AF205="",AG205="",AI205="",AK205="",AM205=""),"TBC",IF(OR(C205=Functionality!$H$3,(C205=Functionality!$I$3)),SUM(AF205*AH205*AJ205*AL205*AN205),"-"))</f>
        <v>TBC</v>
      </c>
      <c r="AP205" s="223" t="str">
        <f>IF(OR(AF205="",AG205="",AI205="",AK205="",AM205=""),"TBC",IF(OR(C205=Functionality!$H$4,(C205=Functionality!$I$4)),SUM(AF205*AH205*AJ205*AL205*AN205),"-"))</f>
        <v>TBC</v>
      </c>
      <c r="AQ205" s="223" t="str">
        <f>IF(OR(AF205="",AG205="",AI205="",AK205="",AM205=""),"TBC",IF(OR(C205=Functionality!$H$5,(C205=Functionality!$I$5)),SUM(AF205*AH205*AJ205*AL205*AN205),"-"))</f>
        <v>TBC</v>
      </c>
      <c r="AR205" s="63"/>
      <c r="AS205" s="222" t="str">
        <f>IF(AR205="","",VLOOKUP(AR205,Table14[],2,FALSE))</f>
        <v/>
      </c>
      <c r="AT205" s="63"/>
      <c r="AU205" s="222" t="str">
        <f>IF(AT205="","",VLOOKUP(AT205,Table16[],2,FALSE))</f>
        <v/>
      </c>
      <c r="AV205" s="63"/>
      <c r="AW205" s="71" t="str">
        <f>IF('Project Details'!$E$15=Functionality!$C$4,1,IF(AV205="","",VLOOKUP(AV205,Table15[],2,FALSE)))</f>
        <v/>
      </c>
      <c r="AX205" s="164" t="str">
        <f t="shared" si="47"/>
        <v>TBC</v>
      </c>
      <c r="AY205" s="164" t="str">
        <f t="shared" si="48"/>
        <v>TBC</v>
      </c>
      <c r="AZ205" s="164" t="str">
        <f t="shared" si="49"/>
        <v>TBC</v>
      </c>
      <c r="BA205" s="164" t="str">
        <f t="shared" ref="BA205:BA268" si="60">IF(OR($AR205="",$AT205="",$AW205=""),"TBC",IF(AO205="-","-",SUM(AO205-($AF205*$H205*$J205*$L205*$N205))*$AS205*$AU205*$AW205))</f>
        <v>TBC</v>
      </c>
      <c r="BB205" s="164" t="str">
        <f t="shared" ref="BB205:BB268" si="61">IF(OR($AR205="",$AT205="",$AW205=""),"TBC",IF(AP205="-","-",SUM(AP205-($AF205*$H205*$J205*$L205*$N205))*$AS205*$AU205*$AW205))</f>
        <v>TBC</v>
      </c>
      <c r="BC205" s="164" t="str">
        <f t="shared" ref="BC205:BC268" si="62">IF(OR($AR205="",$AT205="",$AW205=""),"TBC",IF(AQ205="-","-",SUM(AQ205-($AF205*$H205*$J205*$L205*$N205))*$AS205*$AU205*$AW205))</f>
        <v>TBC</v>
      </c>
      <c r="BD205" s="175" t="s">
        <v>88</v>
      </c>
      <c r="BE205" s="175" t="s">
        <v>88</v>
      </c>
      <c r="BF205" s="175" t="s">
        <v>88</v>
      </c>
      <c r="BG205" s="164" t="str">
        <f>IF(OR(AX205="-"),"-",IF($AC205=Functionality!$K$4,AX205,IF($AC205=Functionality!$K$3,BA205,IF(AC205=Functionality!$K$5,BD205,"TBC"))))</f>
        <v>TBC</v>
      </c>
      <c r="BH205" s="164" t="str">
        <f>IF(OR(AY205="-"),"-",IF($AC205=Functionality!$K$4,AY205,IF($AC205=Functionality!$K$3,BB205,IF(AD205=Functionality!$K$5,BE205,"TBC"))))</f>
        <v>TBC</v>
      </c>
      <c r="BI205" s="164" t="str">
        <f>IF(OR(AZ205="-"),"-",IF($AC205=Functionality!$K$4,AZ205,IF($AC205=Functionality!$K$3,BC205,IF(AE205=Functionality!$K$5,BF205,"TBC"))))</f>
        <v>TBC</v>
      </c>
      <c r="BJ205" s="173"/>
      <c r="BK205" s="164" t="str">
        <f t="shared" si="51"/>
        <v>TBC</v>
      </c>
      <c r="BL205" s="164" t="str">
        <f t="shared" si="52"/>
        <v>TBC</v>
      </c>
      <c r="BM205" s="164" t="str">
        <f t="shared" si="53"/>
        <v>TBC</v>
      </c>
      <c r="BN205" s="176"/>
      <c r="BO205" s="164" t="str">
        <f t="shared" si="54"/>
        <v>TBC</v>
      </c>
      <c r="BP205" s="164" t="str">
        <f t="shared" si="55"/>
        <v>TBC</v>
      </c>
      <c r="BQ205" s="164" t="str">
        <f t="shared" si="56"/>
        <v>TBC</v>
      </c>
      <c r="BR205" s="67"/>
      <c r="BS205" s="91"/>
      <c r="BT205" s="9"/>
    </row>
    <row r="206" spans="2:72" ht="30" customHeight="1" x14ac:dyDescent="0.35">
      <c r="B206" s="89">
        <v>195</v>
      </c>
      <c r="C206" s="92"/>
      <c r="D206" s="92"/>
      <c r="E206" s="158"/>
      <c r="F206" s="159" t="str">
        <f t="shared" si="57"/>
        <v/>
      </c>
      <c r="G206" s="62" t="str">
        <f>IF(D206="","",VLOOKUP(D206,'Habitat Matrix'!$B$2:$D$261,2,FALSE))</f>
        <v/>
      </c>
      <c r="H206" s="71" t="str">
        <f>IF(G206="","",VLOOKUP(G206,Functionality!$B$11:$C$16,2,FALSE))</f>
        <v/>
      </c>
      <c r="I206" s="63"/>
      <c r="J206" s="222" t="str">
        <f>IF(I206="","",IF(OR(C206=Functionality!$I$5,'Unit Calculation'!C206=Functionality!$H$5),VLOOKUP(I206,Functionality!$E$20:$F$26,2,FALSE),VLOOKUP(I206,Functionality!$B$20:$C$26,2,FALSE)))</f>
        <v/>
      </c>
      <c r="K206" s="63"/>
      <c r="L206" s="222" t="str">
        <f>IF(K206="","",VLOOKUP(K206,Functionality!$B$30:$C$32,2,FALSE))</f>
        <v/>
      </c>
      <c r="M206" s="63"/>
      <c r="N206" s="71" t="str">
        <f>IF(M206="","",VLOOKUP(M206,Functionality!$B$36:$C$38,2,FALSE))</f>
        <v/>
      </c>
      <c r="O206" s="164" t="str">
        <f>IF(OR(F206="",G206="",I206="",K206="",M206=""),"TBC",IF(OR(C206=Functionality!$H$3,(C206=Functionality!$I$3)),SUM(F206*H206*J206*L206*N206),"-"))</f>
        <v>TBC</v>
      </c>
      <c r="P206" s="164" t="str">
        <f>IF(OR(F206="",G206="",I206="",K206="",M206=""),"TBC",IF(OR(C206=Functionality!$H$4,(C206=Functionality!$I$4)),SUM(F206*H206*J206*L206*N206),"-"))</f>
        <v>TBC</v>
      </c>
      <c r="Q206" s="164" t="str">
        <f>IF(OR(F206="",G206="",I206="",K206="",M206=""),"TBC",IF(OR(C206=Functionality!$H$5,(C206=Functionality!$I$5)),SUM(F206*H206*J206*L206*N206),"-"))</f>
        <v>TBC</v>
      </c>
      <c r="R206" s="67"/>
      <c r="S206" s="158"/>
      <c r="T206" s="159" t="str">
        <f t="shared" si="58"/>
        <v/>
      </c>
      <c r="U206" s="164" t="str">
        <f t="shared" si="50"/>
        <v>TBC</v>
      </c>
      <c r="V206" s="164" t="str">
        <f>IF(O206="TBC","TBC",IF(T206="","TBC",IF(OR(C206=Functionality!$H$3,(C206=Functionality!$I$3)),SUM(T206*H206*J206*L206*N206),"-")))</f>
        <v>TBC</v>
      </c>
      <c r="W206" s="164" t="str">
        <f>IF(O206="TBC","TBC",IF(T206="","TBC",IF(OR(C206=Functionality!$H$3,(C206=Functionality!$I$3)),SUM(U206*H206*J206*L206*N206),"-")))</f>
        <v>TBC</v>
      </c>
      <c r="X206" s="164" t="str">
        <f>IF(P206="TBC","TBC",IF(T206="","TBC",IF(OR(C206=Functionality!$H$4,(C206=Functionality!$I$4)),SUM(T206*H206*J206*L206*N206),"-")))</f>
        <v>TBC</v>
      </c>
      <c r="Y206" s="164" t="str">
        <f>IF(P206="TBC","TBC",IF(T206="","TBC",IF(OR(C206=Functionality!$H$4,(C206=Functionality!$I$4)),SUM(U206*H206*J206*L206*N206),"-")))</f>
        <v>TBC</v>
      </c>
      <c r="Z206" s="164" t="str">
        <f>IF(Q206="TBC","TBC",IF(T206="","TBC",IF(OR(C206=Functionality!$H$5,(C206=Functionality!$I$5)),SUM(T206*H206*J206*L206*N206),"-")))</f>
        <v>TBC</v>
      </c>
      <c r="AA206" s="164" t="str">
        <f>IF(Q206="TBC","TBC",IF(T206="","TBC",IF(OR(C206=Functionality!$H$5,(C206=Functionality!$I$5)),SUM(U206*H206*J206*L206*N206),"-")))</f>
        <v>TBC</v>
      </c>
      <c r="AB206" s="67"/>
      <c r="AC206" s="92"/>
      <c r="AD206" s="92"/>
      <c r="AE206" s="158"/>
      <c r="AF206" s="159" t="str">
        <f t="shared" si="59"/>
        <v/>
      </c>
      <c r="AG206" s="62" t="str">
        <f>IF(AD206="","",VLOOKUP(AD206,'Habitat Matrix'!$B$2:$D$261,2,FALSE))</f>
        <v/>
      </c>
      <c r="AH206" s="71" t="str">
        <f>IF(AG206="","",VLOOKUP(AG206,Functionality!$B$11:$C$16,2,FALSE))</f>
        <v/>
      </c>
      <c r="AI206" s="63"/>
      <c r="AJ206" s="222" t="str">
        <f>IF(AI206="","",IF(OR(C206=Functionality!$I$5,'Unit Calculation'!C206=Functionality!$H$5),VLOOKUP(AI206,Functionality!$E$20:$F$26,2,FALSE),VLOOKUP(AI206,Functionality!$B$20:$C$26,2,FALSE)))</f>
        <v/>
      </c>
      <c r="AK206" s="63"/>
      <c r="AL206" s="222" t="str">
        <f>IF(AK206="","",VLOOKUP(AK206,Functionality!$B$30:$C$32,2,FALSE))</f>
        <v/>
      </c>
      <c r="AM206" s="63"/>
      <c r="AN206" s="222" t="str">
        <f>IF(AM206="","",VLOOKUP(AM206,Functionality!$B$36:$C$38,2,FALSE))</f>
        <v/>
      </c>
      <c r="AO206" s="223" t="str">
        <f>IF(OR(AF206="",AG206="",AI206="",AK206="",AM206=""),"TBC",IF(OR(C206=Functionality!$H$3,(C206=Functionality!$I$3)),SUM(AF206*AH206*AJ206*AL206*AN206),"-"))</f>
        <v>TBC</v>
      </c>
      <c r="AP206" s="223" t="str">
        <f>IF(OR(AF206="",AG206="",AI206="",AK206="",AM206=""),"TBC",IF(OR(C206=Functionality!$H$4,(C206=Functionality!$I$4)),SUM(AF206*AH206*AJ206*AL206*AN206),"-"))</f>
        <v>TBC</v>
      </c>
      <c r="AQ206" s="223" t="str">
        <f>IF(OR(AF206="",AG206="",AI206="",AK206="",AM206=""),"TBC",IF(OR(C206=Functionality!$H$5,(C206=Functionality!$I$5)),SUM(AF206*AH206*AJ206*AL206*AN206),"-"))</f>
        <v>TBC</v>
      </c>
      <c r="AR206" s="63"/>
      <c r="AS206" s="222" t="str">
        <f>IF(AR206="","",VLOOKUP(AR206,Table14[],2,FALSE))</f>
        <v/>
      </c>
      <c r="AT206" s="63"/>
      <c r="AU206" s="222" t="str">
        <f>IF(AT206="","",VLOOKUP(AT206,Table16[],2,FALSE))</f>
        <v/>
      </c>
      <c r="AV206" s="63"/>
      <c r="AW206" s="71" t="str">
        <f>IF('Project Details'!$E$15=Functionality!$C$4,1,IF(AV206="","",VLOOKUP(AV206,Table15[],2,FALSE)))</f>
        <v/>
      </c>
      <c r="AX206" s="164" t="str">
        <f t="shared" ref="AX206:AX269" si="63">IF(OR(AR206="",AT206="",AW206=""),"TBC",IF(AO206="-","-",SUM(AO206*AS206*AU206*AW206)))</f>
        <v>TBC</v>
      </c>
      <c r="AY206" s="164" t="str">
        <f t="shared" ref="AY206:AY269" si="64">IF(OR($AR206="",$AT206="",$AW206=""),"TBC",IF(AP206="-","-",SUM(AP206*$AS206*$AU206*$AW206)))</f>
        <v>TBC</v>
      </c>
      <c r="AZ206" s="164" t="str">
        <f t="shared" ref="AZ206:AZ269" si="65">IF(OR($AR206="",$AT206="",$AW206=""),"TBC",IF(AQ206="-","-",SUM(AQ206*$AS206*$AU206*$AW206)))</f>
        <v>TBC</v>
      </c>
      <c r="BA206" s="164" t="str">
        <f t="shared" si="60"/>
        <v>TBC</v>
      </c>
      <c r="BB206" s="164" t="str">
        <f t="shared" si="61"/>
        <v>TBC</v>
      </c>
      <c r="BC206" s="164" t="str">
        <f t="shared" si="62"/>
        <v>TBC</v>
      </c>
      <c r="BD206" s="175" t="s">
        <v>88</v>
      </c>
      <c r="BE206" s="175" t="s">
        <v>88</v>
      </c>
      <c r="BF206" s="175" t="s">
        <v>88</v>
      </c>
      <c r="BG206" s="164" t="str">
        <f>IF(OR(AX206="-"),"-",IF($AC206=Functionality!$K$4,AX206,IF($AC206=Functionality!$K$3,BA206,IF(AC206=Functionality!$K$5,BD206,"TBC"))))</f>
        <v>TBC</v>
      </c>
      <c r="BH206" s="164" t="str">
        <f>IF(OR(AY206="-"),"-",IF($AC206=Functionality!$K$4,AY206,IF($AC206=Functionality!$K$3,BB206,IF(AD206=Functionality!$K$5,BE206,"TBC"))))</f>
        <v>TBC</v>
      </c>
      <c r="BI206" s="164" t="str">
        <f>IF(OR(AZ206="-"),"-",IF($AC206=Functionality!$K$4,AZ206,IF($AC206=Functionality!$K$3,BC206,IF(AE206=Functionality!$K$5,BF206,"TBC"))))</f>
        <v>TBC</v>
      </c>
      <c r="BJ206" s="173"/>
      <c r="BK206" s="164" t="str">
        <f t="shared" si="51"/>
        <v>TBC</v>
      </c>
      <c r="BL206" s="164" t="str">
        <f t="shared" si="52"/>
        <v>TBC</v>
      </c>
      <c r="BM206" s="164" t="str">
        <f t="shared" si="53"/>
        <v>TBC</v>
      </c>
      <c r="BN206" s="176"/>
      <c r="BO206" s="164" t="str">
        <f t="shared" si="54"/>
        <v>TBC</v>
      </c>
      <c r="BP206" s="164" t="str">
        <f t="shared" si="55"/>
        <v>TBC</v>
      </c>
      <c r="BQ206" s="164" t="str">
        <f t="shared" si="56"/>
        <v>TBC</v>
      </c>
      <c r="BR206" s="67"/>
      <c r="BS206" s="91"/>
      <c r="BT206" s="9"/>
    </row>
    <row r="207" spans="2:72" ht="30" customHeight="1" x14ac:dyDescent="0.35">
      <c r="B207" s="89">
        <v>196</v>
      </c>
      <c r="C207" s="92"/>
      <c r="D207" s="92"/>
      <c r="E207" s="158"/>
      <c r="F207" s="159" t="str">
        <f t="shared" si="57"/>
        <v/>
      </c>
      <c r="G207" s="62" t="str">
        <f>IF(D207="","",VLOOKUP(D207,'Habitat Matrix'!$B$2:$D$261,2,FALSE))</f>
        <v/>
      </c>
      <c r="H207" s="71" t="str">
        <f>IF(G207="","",VLOOKUP(G207,Functionality!$B$11:$C$16,2,FALSE))</f>
        <v/>
      </c>
      <c r="I207" s="63"/>
      <c r="J207" s="222" t="str">
        <f>IF(I207="","",IF(OR(C207=Functionality!$I$5,'Unit Calculation'!C207=Functionality!$H$5),VLOOKUP(I207,Functionality!$E$20:$F$26,2,FALSE),VLOOKUP(I207,Functionality!$B$20:$C$26,2,FALSE)))</f>
        <v/>
      </c>
      <c r="K207" s="63"/>
      <c r="L207" s="222" t="str">
        <f>IF(K207="","",VLOOKUP(K207,Functionality!$B$30:$C$32,2,FALSE))</f>
        <v/>
      </c>
      <c r="M207" s="63"/>
      <c r="N207" s="71" t="str">
        <f>IF(M207="","",VLOOKUP(M207,Functionality!$B$36:$C$38,2,FALSE))</f>
        <v/>
      </c>
      <c r="O207" s="164" t="str">
        <f>IF(OR(F207="",G207="",I207="",K207="",M207=""),"TBC",IF(OR(C207=Functionality!$H$3,(C207=Functionality!$I$3)),SUM(F207*H207*J207*L207*N207),"-"))</f>
        <v>TBC</v>
      </c>
      <c r="P207" s="164" t="str">
        <f>IF(OR(F207="",G207="",I207="",K207="",M207=""),"TBC",IF(OR(C207=Functionality!$H$4,(C207=Functionality!$I$4)),SUM(F207*H207*J207*L207*N207),"-"))</f>
        <v>TBC</v>
      </c>
      <c r="Q207" s="164" t="str">
        <f>IF(OR(F207="",G207="",I207="",K207="",M207=""),"TBC",IF(OR(C207=Functionality!$H$5,(C207=Functionality!$I$5)),SUM(F207*H207*J207*L207*N207),"-"))</f>
        <v>TBC</v>
      </c>
      <c r="R207" s="67"/>
      <c r="S207" s="158"/>
      <c r="T207" s="159" t="str">
        <f t="shared" si="58"/>
        <v/>
      </c>
      <c r="U207" s="164" t="str">
        <f t="shared" si="50"/>
        <v>TBC</v>
      </c>
      <c r="V207" s="164" t="str">
        <f>IF(O207="TBC","TBC",IF(T207="","TBC",IF(OR(C207=Functionality!$H$3,(C207=Functionality!$I$3)),SUM(T207*H207*J207*L207*N207),"-")))</f>
        <v>TBC</v>
      </c>
      <c r="W207" s="164" t="str">
        <f>IF(O207="TBC","TBC",IF(T207="","TBC",IF(OR(C207=Functionality!$H$3,(C207=Functionality!$I$3)),SUM(U207*H207*J207*L207*N207),"-")))</f>
        <v>TBC</v>
      </c>
      <c r="X207" s="164" t="str">
        <f>IF(P207="TBC","TBC",IF(T207="","TBC",IF(OR(C207=Functionality!$H$4,(C207=Functionality!$I$4)),SUM(T207*H207*J207*L207*N207),"-")))</f>
        <v>TBC</v>
      </c>
      <c r="Y207" s="164" t="str">
        <f>IF(P207="TBC","TBC",IF(T207="","TBC",IF(OR(C207=Functionality!$H$4,(C207=Functionality!$I$4)),SUM(U207*H207*J207*L207*N207),"-")))</f>
        <v>TBC</v>
      </c>
      <c r="Z207" s="164" t="str">
        <f>IF(Q207="TBC","TBC",IF(T207="","TBC",IF(OR(C207=Functionality!$H$5,(C207=Functionality!$I$5)),SUM(T207*H207*J207*L207*N207),"-")))</f>
        <v>TBC</v>
      </c>
      <c r="AA207" s="164" t="str">
        <f>IF(Q207="TBC","TBC",IF(T207="","TBC",IF(OR(C207=Functionality!$H$5,(C207=Functionality!$I$5)),SUM(U207*H207*J207*L207*N207),"-")))</f>
        <v>TBC</v>
      </c>
      <c r="AB207" s="67"/>
      <c r="AC207" s="92"/>
      <c r="AD207" s="92"/>
      <c r="AE207" s="158"/>
      <c r="AF207" s="159" t="str">
        <f t="shared" si="59"/>
        <v/>
      </c>
      <c r="AG207" s="62" t="str">
        <f>IF(AD207="","",VLOOKUP(AD207,'Habitat Matrix'!$B$2:$D$261,2,FALSE))</f>
        <v/>
      </c>
      <c r="AH207" s="71" t="str">
        <f>IF(AG207="","",VLOOKUP(AG207,Functionality!$B$11:$C$16,2,FALSE))</f>
        <v/>
      </c>
      <c r="AI207" s="63"/>
      <c r="AJ207" s="222" t="str">
        <f>IF(AI207="","",IF(OR(C207=Functionality!$I$5,'Unit Calculation'!C207=Functionality!$H$5),VLOOKUP(AI207,Functionality!$E$20:$F$26,2,FALSE),VLOOKUP(AI207,Functionality!$B$20:$C$26,2,FALSE)))</f>
        <v/>
      </c>
      <c r="AK207" s="63"/>
      <c r="AL207" s="222" t="str">
        <f>IF(AK207="","",VLOOKUP(AK207,Functionality!$B$30:$C$32,2,FALSE))</f>
        <v/>
      </c>
      <c r="AM207" s="63"/>
      <c r="AN207" s="222" t="str">
        <f>IF(AM207="","",VLOOKUP(AM207,Functionality!$B$36:$C$38,2,FALSE))</f>
        <v/>
      </c>
      <c r="AO207" s="223" t="str">
        <f>IF(OR(AF207="",AG207="",AI207="",AK207="",AM207=""),"TBC",IF(OR(C207=Functionality!$H$3,(C207=Functionality!$I$3)),SUM(AF207*AH207*AJ207*AL207*AN207),"-"))</f>
        <v>TBC</v>
      </c>
      <c r="AP207" s="223" t="str">
        <f>IF(OR(AF207="",AG207="",AI207="",AK207="",AM207=""),"TBC",IF(OR(C207=Functionality!$H$4,(C207=Functionality!$I$4)),SUM(AF207*AH207*AJ207*AL207*AN207),"-"))</f>
        <v>TBC</v>
      </c>
      <c r="AQ207" s="223" t="str">
        <f>IF(OR(AF207="",AG207="",AI207="",AK207="",AM207=""),"TBC",IF(OR(C207=Functionality!$H$5,(C207=Functionality!$I$5)),SUM(AF207*AH207*AJ207*AL207*AN207),"-"))</f>
        <v>TBC</v>
      </c>
      <c r="AR207" s="63"/>
      <c r="AS207" s="222" t="str">
        <f>IF(AR207="","",VLOOKUP(AR207,Table14[],2,FALSE))</f>
        <v/>
      </c>
      <c r="AT207" s="63"/>
      <c r="AU207" s="222" t="str">
        <f>IF(AT207="","",VLOOKUP(AT207,Table16[],2,FALSE))</f>
        <v/>
      </c>
      <c r="AV207" s="63"/>
      <c r="AW207" s="71" t="str">
        <f>IF('Project Details'!$E$15=Functionality!$C$4,1,IF(AV207="","",VLOOKUP(AV207,Table15[],2,FALSE)))</f>
        <v/>
      </c>
      <c r="AX207" s="164" t="str">
        <f t="shared" si="63"/>
        <v>TBC</v>
      </c>
      <c r="AY207" s="164" t="str">
        <f t="shared" si="64"/>
        <v>TBC</v>
      </c>
      <c r="AZ207" s="164" t="str">
        <f t="shared" si="65"/>
        <v>TBC</v>
      </c>
      <c r="BA207" s="164" t="str">
        <f t="shared" si="60"/>
        <v>TBC</v>
      </c>
      <c r="BB207" s="164" t="str">
        <f t="shared" si="61"/>
        <v>TBC</v>
      </c>
      <c r="BC207" s="164" t="str">
        <f t="shared" si="62"/>
        <v>TBC</v>
      </c>
      <c r="BD207" s="175" t="s">
        <v>88</v>
      </c>
      <c r="BE207" s="175" t="s">
        <v>88</v>
      </c>
      <c r="BF207" s="175" t="s">
        <v>88</v>
      </c>
      <c r="BG207" s="164" t="str">
        <f>IF(OR(AX207="-"),"-",IF($AC207=Functionality!$K$4,AX207,IF($AC207=Functionality!$K$3,BA207,IF(AC207=Functionality!$K$5,BD207,"TBC"))))</f>
        <v>TBC</v>
      </c>
      <c r="BH207" s="164" t="str">
        <f>IF(OR(AY207="-"),"-",IF($AC207=Functionality!$K$4,AY207,IF($AC207=Functionality!$K$3,BB207,IF(AD207=Functionality!$K$5,BE207,"TBC"))))</f>
        <v>TBC</v>
      </c>
      <c r="BI207" s="164" t="str">
        <f>IF(OR(AZ207="-"),"-",IF($AC207=Functionality!$K$4,AZ207,IF($AC207=Functionality!$K$3,BC207,IF(AE207=Functionality!$K$5,BF207,"TBC"))))</f>
        <v>TBC</v>
      </c>
      <c r="BJ207" s="173"/>
      <c r="BK207" s="164" t="str">
        <f t="shared" si="51"/>
        <v>TBC</v>
      </c>
      <c r="BL207" s="164" t="str">
        <f t="shared" si="52"/>
        <v>TBC</v>
      </c>
      <c r="BM207" s="164" t="str">
        <f t="shared" si="53"/>
        <v>TBC</v>
      </c>
      <c r="BN207" s="176"/>
      <c r="BO207" s="164" t="str">
        <f t="shared" si="54"/>
        <v>TBC</v>
      </c>
      <c r="BP207" s="164" t="str">
        <f t="shared" si="55"/>
        <v>TBC</v>
      </c>
      <c r="BQ207" s="164" t="str">
        <f t="shared" si="56"/>
        <v>TBC</v>
      </c>
      <c r="BR207" s="67"/>
      <c r="BS207" s="91"/>
      <c r="BT207" s="9"/>
    </row>
    <row r="208" spans="2:72" ht="30" customHeight="1" x14ac:dyDescent="0.35">
      <c r="B208" s="89">
        <v>197</v>
      </c>
      <c r="C208" s="92"/>
      <c r="D208" s="92"/>
      <c r="E208" s="158"/>
      <c r="F208" s="159" t="str">
        <f t="shared" si="57"/>
        <v/>
      </c>
      <c r="G208" s="62" t="str">
        <f>IF(D208="","",VLOOKUP(D208,'Habitat Matrix'!$B$2:$D$261,2,FALSE))</f>
        <v/>
      </c>
      <c r="H208" s="71" t="str">
        <f>IF(G208="","",VLOOKUP(G208,Functionality!$B$11:$C$16,2,FALSE))</f>
        <v/>
      </c>
      <c r="I208" s="63"/>
      <c r="J208" s="222" t="str">
        <f>IF(I208="","",IF(OR(C208=Functionality!$I$5,'Unit Calculation'!C208=Functionality!$H$5),VLOOKUP(I208,Functionality!$E$20:$F$26,2,FALSE),VLOOKUP(I208,Functionality!$B$20:$C$26,2,FALSE)))</f>
        <v/>
      </c>
      <c r="K208" s="63"/>
      <c r="L208" s="222" t="str">
        <f>IF(K208="","",VLOOKUP(K208,Functionality!$B$30:$C$32,2,FALSE))</f>
        <v/>
      </c>
      <c r="M208" s="63"/>
      <c r="N208" s="71" t="str">
        <f>IF(M208="","",VLOOKUP(M208,Functionality!$B$36:$C$38,2,FALSE))</f>
        <v/>
      </c>
      <c r="O208" s="164" t="str">
        <f>IF(OR(F208="",G208="",I208="",K208="",M208=""),"TBC",IF(OR(C208=Functionality!$H$3,(C208=Functionality!$I$3)),SUM(F208*H208*J208*L208*N208),"-"))</f>
        <v>TBC</v>
      </c>
      <c r="P208" s="164" t="str">
        <f>IF(OR(F208="",G208="",I208="",K208="",M208=""),"TBC",IF(OR(C208=Functionality!$H$4,(C208=Functionality!$I$4)),SUM(F208*H208*J208*L208*N208),"-"))</f>
        <v>TBC</v>
      </c>
      <c r="Q208" s="164" t="str">
        <f>IF(OR(F208="",G208="",I208="",K208="",M208=""),"TBC",IF(OR(C208=Functionality!$H$5,(C208=Functionality!$I$5)),SUM(F208*H208*J208*L208*N208),"-"))</f>
        <v>TBC</v>
      </c>
      <c r="R208" s="67"/>
      <c r="S208" s="158"/>
      <c r="T208" s="159" t="str">
        <f t="shared" si="58"/>
        <v/>
      </c>
      <c r="U208" s="164" t="str">
        <f t="shared" si="50"/>
        <v>TBC</v>
      </c>
      <c r="V208" s="164" t="str">
        <f>IF(O208="TBC","TBC",IF(T208="","TBC",IF(OR(C208=Functionality!$H$3,(C208=Functionality!$I$3)),SUM(T208*H208*J208*L208*N208),"-")))</f>
        <v>TBC</v>
      </c>
      <c r="W208" s="164" t="str">
        <f>IF(O208="TBC","TBC",IF(T208="","TBC",IF(OR(C208=Functionality!$H$3,(C208=Functionality!$I$3)),SUM(U208*H208*J208*L208*N208),"-")))</f>
        <v>TBC</v>
      </c>
      <c r="X208" s="164" t="str">
        <f>IF(P208="TBC","TBC",IF(T208="","TBC",IF(OR(C208=Functionality!$H$4,(C208=Functionality!$I$4)),SUM(T208*H208*J208*L208*N208),"-")))</f>
        <v>TBC</v>
      </c>
      <c r="Y208" s="164" t="str">
        <f>IF(P208="TBC","TBC",IF(T208="","TBC",IF(OR(C208=Functionality!$H$4,(C208=Functionality!$I$4)),SUM(U208*H208*J208*L208*N208),"-")))</f>
        <v>TBC</v>
      </c>
      <c r="Z208" s="164" t="str">
        <f>IF(Q208="TBC","TBC",IF(T208="","TBC",IF(OR(C208=Functionality!$H$5,(C208=Functionality!$I$5)),SUM(T208*H208*J208*L208*N208),"-")))</f>
        <v>TBC</v>
      </c>
      <c r="AA208" s="164" t="str">
        <f>IF(Q208="TBC","TBC",IF(T208="","TBC",IF(OR(C208=Functionality!$H$5,(C208=Functionality!$I$5)),SUM(U208*H208*J208*L208*N208),"-")))</f>
        <v>TBC</v>
      </c>
      <c r="AB208" s="67"/>
      <c r="AC208" s="92"/>
      <c r="AD208" s="92"/>
      <c r="AE208" s="158"/>
      <c r="AF208" s="159" t="str">
        <f t="shared" si="59"/>
        <v/>
      </c>
      <c r="AG208" s="62" t="str">
        <f>IF(AD208="","",VLOOKUP(AD208,'Habitat Matrix'!$B$2:$D$261,2,FALSE))</f>
        <v/>
      </c>
      <c r="AH208" s="71" t="str">
        <f>IF(AG208="","",VLOOKUP(AG208,Functionality!$B$11:$C$16,2,FALSE))</f>
        <v/>
      </c>
      <c r="AI208" s="63"/>
      <c r="AJ208" s="222" t="str">
        <f>IF(AI208="","",IF(OR(C208=Functionality!$I$5,'Unit Calculation'!C208=Functionality!$H$5),VLOOKUP(AI208,Functionality!$E$20:$F$26,2,FALSE),VLOOKUP(AI208,Functionality!$B$20:$C$26,2,FALSE)))</f>
        <v/>
      </c>
      <c r="AK208" s="63"/>
      <c r="AL208" s="222" t="str">
        <f>IF(AK208="","",VLOOKUP(AK208,Functionality!$B$30:$C$32,2,FALSE))</f>
        <v/>
      </c>
      <c r="AM208" s="63"/>
      <c r="AN208" s="222" t="str">
        <f>IF(AM208="","",VLOOKUP(AM208,Functionality!$B$36:$C$38,2,FALSE))</f>
        <v/>
      </c>
      <c r="AO208" s="223" t="str">
        <f>IF(OR(AF208="",AG208="",AI208="",AK208="",AM208=""),"TBC",IF(OR(C208=Functionality!$H$3,(C208=Functionality!$I$3)),SUM(AF208*AH208*AJ208*AL208*AN208),"-"))</f>
        <v>TBC</v>
      </c>
      <c r="AP208" s="223" t="str">
        <f>IF(OR(AF208="",AG208="",AI208="",AK208="",AM208=""),"TBC",IF(OR(C208=Functionality!$H$4,(C208=Functionality!$I$4)),SUM(AF208*AH208*AJ208*AL208*AN208),"-"))</f>
        <v>TBC</v>
      </c>
      <c r="AQ208" s="223" t="str">
        <f>IF(OR(AF208="",AG208="",AI208="",AK208="",AM208=""),"TBC",IF(OR(C208=Functionality!$H$5,(C208=Functionality!$I$5)),SUM(AF208*AH208*AJ208*AL208*AN208),"-"))</f>
        <v>TBC</v>
      </c>
      <c r="AR208" s="63"/>
      <c r="AS208" s="222" t="str">
        <f>IF(AR208="","",VLOOKUP(AR208,Table14[],2,FALSE))</f>
        <v/>
      </c>
      <c r="AT208" s="63"/>
      <c r="AU208" s="222" t="str">
        <f>IF(AT208="","",VLOOKUP(AT208,Table16[],2,FALSE))</f>
        <v/>
      </c>
      <c r="AV208" s="63"/>
      <c r="AW208" s="71" t="str">
        <f>IF('Project Details'!$E$15=Functionality!$C$4,1,IF(AV208="","",VLOOKUP(AV208,Table15[],2,FALSE)))</f>
        <v/>
      </c>
      <c r="AX208" s="164" t="str">
        <f t="shared" si="63"/>
        <v>TBC</v>
      </c>
      <c r="AY208" s="164" t="str">
        <f t="shared" si="64"/>
        <v>TBC</v>
      </c>
      <c r="AZ208" s="164" t="str">
        <f t="shared" si="65"/>
        <v>TBC</v>
      </c>
      <c r="BA208" s="164" t="str">
        <f t="shared" si="60"/>
        <v>TBC</v>
      </c>
      <c r="BB208" s="164" t="str">
        <f t="shared" si="61"/>
        <v>TBC</v>
      </c>
      <c r="BC208" s="164" t="str">
        <f t="shared" si="62"/>
        <v>TBC</v>
      </c>
      <c r="BD208" s="175" t="s">
        <v>88</v>
      </c>
      <c r="BE208" s="175" t="s">
        <v>88</v>
      </c>
      <c r="BF208" s="175" t="s">
        <v>88</v>
      </c>
      <c r="BG208" s="164" t="str">
        <f>IF(OR(AX208="-"),"-",IF($AC208=Functionality!$K$4,AX208,IF($AC208=Functionality!$K$3,BA208,IF(AC208=Functionality!$K$5,BD208,"TBC"))))</f>
        <v>TBC</v>
      </c>
      <c r="BH208" s="164" t="str">
        <f>IF(OR(AY208="-"),"-",IF($AC208=Functionality!$K$4,AY208,IF($AC208=Functionality!$K$3,BB208,IF(AD208=Functionality!$K$5,BE208,"TBC"))))</f>
        <v>TBC</v>
      </c>
      <c r="BI208" s="164" t="str">
        <f>IF(OR(AZ208="-"),"-",IF($AC208=Functionality!$K$4,AZ208,IF($AC208=Functionality!$K$3,BC208,IF(AE208=Functionality!$K$5,BF208,"TBC"))))</f>
        <v>TBC</v>
      </c>
      <c r="BJ208" s="173"/>
      <c r="BK208" s="164" t="str">
        <f t="shared" si="51"/>
        <v>TBC</v>
      </c>
      <c r="BL208" s="164" t="str">
        <f t="shared" si="52"/>
        <v>TBC</v>
      </c>
      <c r="BM208" s="164" t="str">
        <f t="shared" si="53"/>
        <v>TBC</v>
      </c>
      <c r="BN208" s="176"/>
      <c r="BO208" s="164" t="str">
        <f t="shared" si="54"/>
        <v>TBC</v>
      </c>
      <c r="BP208" s="164" t="str">
        <f t="shared" si="55"/>
        <v>TBC</v>
      </c>
      <c r="BQ208" s="164" t="str">
        <f t="shared" si="56"/>
        <v>TBC</v>
      </c>
      <c r="BR208" s="67"/>
      <c r="BS208" s="91"/>
      <c r="BT208" s="9"/>
    </row>
    <row r="209" spans="2:72" ht="30" customHeight="1" x14ac:dyDescent="0.35">
      <c r="B209" s="89">
        <v>198</v>
      </c>
      <c r="C209" s="92"/>
      <c r="D209" s="92"/>
      <c r="E209" s="158"/>
      <c r="F209" s="159" t="str">
        <f t="shared" si="57"/>
        <v/>
      </c>
      <c r="G209" s="62" t="str">
        <f>IF(D209="","",VLOOKUP(D209,'Habitat Matrix'!$B$2:$D$261,2,FALSE))</f>
        <v/>
      </c>
      <c r="H209" s="71" t="str">
        <f>IF(G209="","",VLOOKUP(G209,Functionality!$B$11:$C$16,2,FALSE))</f>
        <v/>
      </c>
      <c r="I209" s="63"/>
      <c r="J209" s="222" t="str">
        <f>IF(I209="","",IF(OR(C209=Functionality!$I$5,'Unit Calculation'!C209=Functionality!$H$5),VLOOKUP(I209,Functionality!$E$20:$F$26,2,FALSE),VLOOKUP(I209,Functionality!$B$20:$C$26,2,FALSE)))</f>
        <v/>
      </c>
      <c r="K209" s="63"/>
      <c r="L209" s="222" t="str">
        <f>IF(K209="","",VLOOKUP(K209,Functionality!$B$30:$C$32,2,FALSE))</f>
        <v/>
      </c>
      <c r="M209" s="63"/>
      <c r="N209" s="71" t="str">
        <f>IF(M209="","",VLOOKUP(M209,Functionality!$B$36:$C$38,2,FALSE))</f>
        <v/>
      </c>
      <c r="O209" s="164" t="str">
        <f>IF(OR(F209="",G209="",I209="",K209="",M209=""),"TBC",IF(OR(C209=Functionality!$H$3,(C209=Functionality!$I$3)),SUM(F209*H209*J209*L209*N209),"-"))</f>
        <v>TBC</v>
      </c>
      <c r="P209" s="164" t="str">
        <f>IF(OR(F209="",G209="",I209="",K209="",M209=""),"TBC",IF(OR(C209=Functionality!$H$4,(C209=Functionality!$I$4)),SUM(F209*H209*J209*L209*N209),"-"))</f>
        <v>TBC</v>
      </c>
      <c r="Q209" s="164" t="str">
        <f>IF(OR(F209="",G209="",I209="",K209="",M209=""),"TBC",IF(OR(C209=Functionality!$H$5,(C209=Functionality!$I$5)),SUM(F209*H209*J209*L209*N209),"-"))</f>
        <v>TBC</v>
      </c>
      <c r="R209" s="67"/>
      <c r="S209" s="158"/>
      <c r="T209" s="159" t="str">
        <f t="shared" si="58"/>
        <v/>
      </c>
      <c r="U209" s="164" t="str">
        <f t="shared" si="50"/>
        <v>TBC</v>
      </c>
      <c r="V209" s="164" t="str">
        <f>IF(O209="TBC","TBC",IF(T209="","TBC",IF(OR(C209=Functionality!$H$3,(C209=Functionality!$I$3)),SUM(T209*H209*J209*L209*N209),"-")))</f>
        <v>TBC</v>
      </c>
      <c r="W209" s="164" t="str">
        <f>IF(O209="TBC","TBC",IF(T209="","TBC",IF(OR(C209=Functionality!$H$3,(C209=Functionality!$I$3)),SUM(U209*H209*J209*L209*N209),"-")))</f>
        <v>TBC</v>
      </c>
      <c r="X209" s="164" t="str">
        <f>IF(P209="TBC","TBC",IF(T209="","TBC",IF(OR(C209=Functionality!$H$4,(C209=Functionality!$I$4)),SUM(T209*H209*J209*L209*N209),"-")))</f>
        <v>TBC</v>
      </c>
      <c r="Y209" s="164" t="str">
        <f>IF(P209="TBC","TBC",IF(T209="","TBC",IF(OR(C209=Functionality!$H$4,(C209=Functionality!$I$4)),SUM(U209*H209*J209*L209*N209),"-")))</f>
        <v>TBC</v>
      </c>
      <c r="Z209" s="164" t="str">
        <f>IF(Q209="TBC","TBC",IF(T209="","TBC",IF(OR(C209=Functionality!$H$5,(C209=Functionality!$I$5)),SUM(T209*H209*J209*L209*N209),"-")))</f>
        <v>TBC</v>
      </c>
      <c r="AA209" s="164" t="str">
        <f>IF(Q209="TBC","TBC",IF(T209="","TBC",IF(OR(C209=Functionality!$H$5,(C209=Functionality!$I$5)),SUM(U209*H209*J209*L209*N209),"-")))</f>
        <v>TBC</v>
      </c>
      <c r="AB209" s="67"/>
      <c r="AC209" s="92"/>
      <c r="AD209" s="92"/>
      <c r="AE209" s="158"/>
      <c r="AF209" s="159" t="str">
        <f t="shared" si="59"/>
        <v/>
      </c>
      <c r="AG209" s="62" t="str">
        <f>IF(AD209="","",VLOOKUP(AD209,'Habitat Matrix'!$B$2:$D$261,2,FALSE))</f>
        <v/>
      </c>
      <c r="AH209" s="71" t="str">
        <f>IF(AG209="","",VLOOKUP(AG209,Functionality!$B$11:$C$16,2,FALSE))</f>
        <v/>
      </c>
      <c r="AI209" s="63"/>
      <c r="AJ209" s="222" t="str">
        <f>IF(AI209="","",IF(OR(C209=Functionality!$I$5,'Unit Calculation'!C209=Functionality!$H$5),VLOOKUP(AI209,Functionality!$E$20:$F$26,2,FALSE),VLOOKUP(AI209,Functionality!$B$20:$C$26,2,FALSE)))</f>
        <v/>
      </c>
      <c r="AK209" s="63"/>
      <c r="AL209" s="222" t="str">
        <f>IF(AK209="","",VLOOKUP(AK209,Functionality!$B$30:$C$32,2,FALSE))</f>
        <v/>
      </c>
      <c r="AM209" s="63"/>
      <c r="AN209" s="222" t="str">
        <f>IF(AM209="","",VLOOKUP(AM209,Functionality!$B$36:$C$38,2,FALSE))</f>
        <v/>
      </c>
      <c r="AO209" s="223" t="str">
        <f>IF(OR(AF209="",AG209="",AI209="",AK209="",AM209=""),"TBC",IF(OR(C209=Functionality!$H$3,(C209=Functionality!$I$3)),SUM(AF209*AH209*AJ209*AL209*AN209),"-"))</f>
        <v>TBC</v>
      </c>
      <c r="AP209" s="223" t="str">
        <f>IF(OR(AF209="",AG209="",AI209="",AK209="",AM209=""),"TBC",IF(OR(C209=Functionality!$H$4,(C209=Functionality!$I$4)),SUM(AF209*AH209*AJ209*AL209*AN209),"-"))</f>
        <v>TBC</v>
      </c>
      <c r="AQ209" s="223" t="str">
        <f>IF(OR(AF209="",AG209="",AI209="",AK209="",AM209=""),"TBC",IF(OR(C209=Functionality!$H$5,(C209=Functionality!$I$5)),SUM(AF209*AH209*AJ209*AL209*AN209),"-"))</f>
        <v>TBC</v>
      </c>
      <c r="AR209" s="63"/>
      <c r="AS209" s="222" t="str">
        <f>IF(AR209="","",VLOOKUP(AR209,Table14[],2,FALSE))</f>
        <v/>
      </c>
      <c r="AT209" s="63"/>
      <c r="AU209" s="222" t="str">
        <f>IF(AT209="","",VLOOKUP(AT209,Table16[],2,FALSE))</f>
        <v/>
      </c>
      <c r="AV209" s="63"/>
      <c r="AW209" s="71" t="str">
        <f>IF('Project Details'!$E$15=Functionality!$C$4,1,IF(AV209="","",VLOOKUP(AV209,Table15[],2,FALSE)))</f>
        <v/>
      </c>
      <c r="AX209" s="164" t="str">
        <f t="shared" si="63"/>
        <v>TBC</v>
      </c>
      <c r="AY209" s="164" t="str">
        <f t="shared" si="64"/>
        <v>TBC</v>
      </c>
      <c r="AZ209" s="164" t="str">
        <f t="shared" si="65"/>
        <v>TBC</v>
      </c>
      <c r="BA209" s="164" t="str">
        <f t="shared" si="60"/>
        <v>TBC</v>
      </c>
      <c r="BB209" s="164" t="str">
        <f t="shared" si="61"/>
        <v>TBC</v>
      </c>
      <c r="BC209" s="164" t="str">
        <f t="shared" si="62"/>
        <v>TBC</v>
      </c>
      <c r="BD209" s="175" t="s">
        <v>88</v>
      </c>
      <c r="BE209" s="175" t="s">
        <v>88</v>
      </c>
      <c r="BF209" s="175" t="s">
        <v>88</v>
      </c>
      <c r="BG209" s="164" t="str">
        <f>IF(OR(AX209="-"),"-",IF($AC209=Functionality!$K$4,AX209,IF($AC209=Functionality!$K$3,BA209,IF(AC209=Functionality!$K$5,BD209,"TBC"))))</f>
        <v>TBC</v>
      </c>
      <c r="BH209" s="164" t="str">
        <f>IF(OR(AY209="-"),"-",IF($AC209=Functionality!$K$4,AY209,IF($AC209=Functionality!$K$3,BB209,IF(AD209=Functionality!$K$5,BE209,"TBC"))))</f>
        <v>TBC</v>
      </c>
      <c r="BI209" s="164" t="str">
        <f>IF(OR(AZ209="-"),"-",IF($AC209=Functionality!$K$4,AZ209,IF($AC209=Functionality!$K$3,BC209,IF(AE209=Functionality!$K$5,BF209,"TBC"))))</f>
        <v>TBC</v>
      </c>
      <c r="BJ209" s="173"/>
      <c r="BK209" s="164" t="str">
        <f t="shared" si="51"/>
        <v>TBC</v>
      </c>
      <c r="BL209" s="164" t="str">
        <f t="shared" si="52"/>
        <v>TBC</v>
      </c>
      <c r="BM209" s="164" t="str">
        <f t="shared" si="53"/>
        <v>TBC</v>
      </c>
      <c r="BN209" s="176"/>
      <c r="BO209" s="164" t="str">
        <f t="shared" si="54"/>
        <v>TBC</v>
      </c>
      <c r="BP209" s="164" t="str">
        <f t="shared" si="55"/>
        <v>TBC</v>
      </c>
      <c r="BQ209" s="164" t="str">
        <f t="shared" si="56"/>
        <v>TBC</v>
      </c>
      <c r="BR209" s="67"/>
      <c r="BS209" s="91"/>
      <c r="BT209" s="9"/>
    </row>
    <row r="210" spans="2:72" ht="30" customHeight="1" x14ac:dyDescent="0.35">
      <c r="B210" s="89">
        <v>199</v>
      </c>
      <c r="C210" s="92"/>
      <c r="D210" s="92"/>
      <c r="E210" s="158"/>
      <c r="F210" s="159" t="str">
        <f t="shared" si="57"/>
        <v/>
      </c>
      <c r="G210" s="62" t="str">
        <f>IF(D210="","",VLOOKUP(D210,'Habitat Matrix'!$B$2:$D$261,2,FALSE))</f>
        <v/>
      </c>
      <c r="H210" s="71" t="str">
        <f>IF(G210="","",VLOOKUP(G210,Functionality!$B$11:$C$16,2,FALSE))</f>
        <v/>
      </c>
      <c r="I210" s="63"/>
      <c r="J210" s="222" t="str">
        <f>IF(I210="","",IF(OR(C210=Functionality!$I$5,'Unit Calculation'!C210=Functionality!$H$5),VLOOKUP(I210,Functionality!$E$20:$F$26,2,FALSE),VLOOKUP(I210,Functionality!$B$20:$C$26,2,FALSE)))</f>
        <v/>
      </c>
      <c r="K210" s="63"/>
      <c r="L210" s="222" t="str">
        <f>IF(K210="","",VLOOKUP(K210,Functionality!$B$30:$C$32,2,FALSE))</f>
        <v/>
      </c>
      <c r="M210" s="63"/>
      <c r="N210" s="71" t="str">
        <f>IF(M210="","",VLOOKUP(M210,Functionality!$B$36:$C$38,2,FALSE))</f>
        <v/>
      </c>
      <c r="O210" s="164" t="str">
        <f>IF(OR(F210="",G210="",I210="",K210="",M210=""),"TBC",IF(OR(C210=Functionality!$H$3,(C210=Functionality!$I$3)),SUM(F210*H210*J210*L210*N210),"-"))</f>
        <v>TBC</v>
      </c>
      <c r="P210" s="164" t="str">
        <f>IF(OR(F210="",G210="",I210="",K210="",M210=""),"TBC",IF(OR(C210=Functionality!$H$4,(C210=Functionality!$I$4)),SUM(F210*H210*J210*L210*N210),"-"))</f>
        <v>TBC</v>
      </c>
      <c r="Q210" s="164" t="str">
        <f>IF(OR(F210="",G210="",I210="",K210="",M210=""),"TBC",IF(OR(C210=Functionality!$H$5,(C210=Functionality!$I$5)),SUM(F210*H210*J210*L210*N210),"-"))</f>
        <v>TBC</v>
      </c>
      <c r="R210" s="67"/>
      <c r="S210" s="158"/>
      <c r="T210" s="159" t="str">
        <f t="shared" si="58"/>
        <v/>
      </c>
      <c r="U210" s="164" t="str">
        <f t="shared" si="50"/>
        <v>TBC</v>
      </c>
      <c r="V210" s="164" t="str">
        <f>IF(O210="TBC","TBC",IF(T210="","TBC",IF(OR(C210=Functionality!$H$3,(C210=Functionality!$I$3)),SUM(T210*H210*J210*L210*N210),"-")))</f>
        <v>TBC</v>
      </c>
      <c r="W210" s="164" t="str">
        <f>IF(O210="TBC","TBC",IF(T210="","TBC",IF(OR(C210=Functionality!$H$3,(C210=Functionality!$I$3)),SUM(U210*H210*J210*L210*N210),"-")))</f>
        <v>TBC</v>
      </c>
      <c r="X210" s="164" t="str">
        <f>IF(P210="TBC","TBC",IF(T210="","TBC",IF(OR(C210=Functionality!$H$4,(C210=Functionality!$I$4)),SUM(T210*H210*J210*L210*N210),"-")))</f>
        <v>TBC</v>
      </c>
      <c r="Y210" s="164" t="str">
        <f>IF(P210="TBC","TBC",IF(T210="","TBC",IF(OR(C210=Functionality!$H$4,(C210=Functionality!$I$4)),SUM(U210*H210*J210*L210*N210),"-")))</f>
        <v>TBC</v>
      </c>
      <c r="Z210" s="164" t="str">
        <f>IF(Q210="TBC","TBC",IF(T210="","TBC",IF(OR(C210=Functionality!$H$5,(C210=Functionality!$I$5)),SUM(T210*H210*J210*L210*N210),"-")))</f>
        <v>TBC</v>
      </c>
      <c r="AA210" s="164" t="str">
        <f>IF(Q210="TBC","TBC",IF(T210="","TBC",IF(OR(C210=Functionality!$H$5,(C210=Functionality!$I$5)),SUM(U210*H210*J210*L210*N210),"-")))</f>
        <v>TBC</v>
      </c>
      <c r="AB210" s="67"/>
      <c r="AC210" s="92"/>
      <c r="AD210" s="92"/>
      <c r="AE210" s="158"/>
      <c r="AF210" s="159" t="str">
        <f t="shared" si="59"/>
        <v/>
      </c>
      <c r="AG210" s="62" t="str">
        <f>IF(AD210="","",VLOOKUP(AD210,'Habitat Matrix'!$B$2:$D$261,2,FALSE))</f>
        <v/>
      </c>
      <c r="AH210" s="71" t="str">
        <f>IF(AG210="","",VLOOKUP(AG210,Functionality!$B$11:$C$16,2,FALSE))</f>
        <v/>
      </c>
      <c r="AI210" s="63"/>
      <c r="AJ210" s="222" t="str">
        <f>IF(AI210="","",IF(OR(C210=Functionality!$I$5,'Unit Calculation'!C210=Functionality!$H$5),VLOOKUP(AI210,Functionality!$E$20:$F$26,2,FALSE),VLOOKUP(AI210,Functionality!$B$20:$C$26,2,FALSE)))</f>
        <v/>
      </c>
      <c r="AK210" s="63"/>
      <c r="AL210" s="222" t="str">
        <f>IF(AK210="","",VLOOKUP(AK210,Functionality!$B$30:$C$32,2,FALSE))</f>
        <v/>
      </c>
      <c r="AM210" s="63"/>
      <c r="AN210" s="222" t="str">
        <f>IF(AM210="","",VLOOKUP(AM210,Functionality!$B$36:$C$38,2,FALSE))</f>
        <v/>
      </c>
      <c r="AO210" s="223" t="str">
        <f>IF(OR(AF210="",AG210="",AI210="",AK210="",AM210=""),"TBC",IF(OR(C210=Functionality!$H$3,(C210=Functionality!$I$3)),SUM(AF210*AH210*AJ210*AL210*AN210),"-"))</f>
        <v>TBC</v>
      </c>
      <c r="AP210" s="223" t="str">
        <f>IF(OR(AF210="",AG210="",AI210="",AK210="",AM210=""),"TBC",IF(OR(C210=Functionality!$H$4,(C210=Functionality!$I$4)),SUM(AF210*AH210*AJ210*AL210*AN210),"-"))</f>
        <v>TBC</v>
      </c>
      <c r="AQ210" s="223" t="str">
        <f>IF(OR(AF210="",AG210="",AI210="",AK210="",AM210=""),"TBC",IF(OR(C210=Functionality!$H$5,(C210=Functionality!$I$5)),SUM(AF210*AH210*AJ210*AL210*AN210),"-"))</f>
        <v>TBC</v>
      </c>
      <c r="AR210" s="63"/>
      <c r="AS210" s="222" t="str">
        <f>IF(AR210="","",VLOOKUP(AR210,Table14[],2,FALSE))</f>
        <v/>
      </c>
      <c r="AT210" s="63"/>
      <c r="AU210" s="222" t="str">
        <f>IF(AT210="","",VLOOKUP(AT210,Table16[],2,FALSE))</f>
        <v/>
      </c>
      <c r="AV210" s="63"/>
      <c r="AW210" s="71" t="str">
        <f>IF('Project Details'!$E$15=Functionality!$C$4,1,IF(AV210="","",VLOOKUP(AV210,Table15[],2,FALSE)))</f>
        <v/>
      </c>
      <c r="AX210" s="164" t="str">
        <f t="shared" si="63"/>
        <v>TBC</v>
      </c>
      <c r="AY210" s="164" t="str">
        <f t="shared" si="64"/>
        <v>TBC</v>
      </c>
      <c r="AZ210" s="164" t="str">
        <f t="shared" si="65"/>
        <v>TBC</v>
      </c>
      <c r="BA210" s="164" t="str">
        <f t="shared" si="60"/>
        <v>TBC</v>
      </c>
      <c r="BB210" s="164" t="str">
        <f t="shared" si="61"/>
        <v>TBC</v>
      </c>
      <c r="BC210" s="164" t="str">
        <f t="shared" si="62"/>
        <v>TBC</v>
      </c>
      <c r="BD210" s="175" t="s">
        <v>88</v>
      </c>
      <c r="BE210" s="175" t="s">
        <v>88</v>
      </c>
      <c r="BF210" s="175" t="s">
        <v>88</v>
      </c>
      <c r="BG210" s="164" t="str">
        <f>IF(OR(AX210="-"),"-",IF($AC210=Functionality!$K$4,AX210,IF($AC210=Functionality!$K$3,BA210,IF(AC210=Functionality!$K$5,BD210,"TBC"))))</f>
        <v>TBC</v>
      </c>
      <c r="BH210" s="164" t="str">
        <f>IF(OR(AY210="-"),"-",IF($AC210=Functionality!$K$4,AY210,IF($AC210=Functionality!$K$3,BB210,IF(AD210=Functionality!$K$5,BE210,"TBC"))))</f>
        <v>TBC</v>
      </c>
      <c r="BI210" s="164" t="str">
        <f>IF(OR(AZ210="-"),"-",IF($AC210=Functionality!$K$4,AZ210,IF($AC210=Functionality!$K$3,BC210,IF(AE210=Functionality!$K$5,BF210,"TBC"))))</f>
        <v>TBC</v>
      </c>
      <c r="BJ210" s="173"/>
      <c r="BK210" s="164" t="str">
        <f t="shared" si="51"/>
        <v>TBC</v>
      </c>
      <c r="BL210" s="164" t="str">
        <f t="shared" si="52"/>
        <v>TBC</v>
      </c>
      <c r="BM210" s="164" t="str">
        <f t="shared" si="53"/>
        <v>TBC</v>
      </c>
      <c r="BN210" s="176"/>
      <c r="BO210" s="164" t="str">
        <f t="shared" si="54"/>
        <v>TBC</v>
      </c>
      <c r="BP210" s="164" t="str">
        <f t="shared" si="55"/>
        <v>TBC</v>
      </c>
      <c r="BQ210" s="164" t="str">
        <f t="shared" si="56"/>
        <v>TBC</v>
      </c>
      <c r="BR210" s="67"/>
      <c r="BS210" s="91"/>
      <c r="BT210" s="9"/>
    </row>
    <row r="211" spans="2:72" ht="30" customHeight="1" x14ac:dyDescent="0.35">
      <c r="B211" s="89">
        <v>200</v>
      </c>
      <c r="C211" s="92"/>
      <c r="D211" s="92"/>
      <c r="E211" s="158"/>
      <c r="F211" s="159" t="str">
        <f t="shared" si="57"/>
        <v/>
      </c>
      <c r="G211" s="62" t="str">
        <f>IF(D211="","",VLOOKUP(D211,'Habitat Matrix'!$B$2:$D$261,2,FALSE))</f>
        <v/>
      </c>
      <c r="H211" s="71" t="str">
        <f>IF(G211="","",VLOOKUP(G211,Functionality!$B$11:$C$16,2,FALSE))</f>
        <v/>
      </c>
      <c r="I211" s="63"/>
      <c r="J211" s="222" t="str">
        <f>IF(I211="","",IF(OR(C211=Functionality!$I$5,'Unit Calculation'!C211=Functionality!$H$5),VLOOKUP(I211,Functionality!$E$20:$F$26,2,FALSE),VLOOKUP(I211,Functionality!$B$20:$C$26,2,FALSE)))</f>
        <v/>
      </c>
      <c r="K211" s="63"/>
      <c r="L211" s="222" t="str">
        <f>IF(K211="","",VLOOKUP(K211,Functionality!$B$30:$C$32,2,FALSE))</f>
        <v/>
      </c>
      <c r="M211" s="63"/>
      <c r="N211" s="71" t="str">
        <f>IF(M211="","",VLOOKUP(M211,Functionality!$B$36:$C$38,2,FALSE))</f>
        <v/>
      </c>
      <c r="O211" s="164" t="str">
        <f>IF(OR(F211="",G211="",I211="",K211="",M211=""),"TBC",IF(OR(C211=Functionality!$H$3,(C211=Functionality!$I$3)),SUM(F211*H211*J211*L211*N211),"-"))</f>
        <v>TBC</v>
      </c>
      <c r="P211" s="164" t="str">
        <f>IF(OR(F211="",G211="",I211="",K211="",M211=""),"TBC",IF(OR(C211=Functionality!$H$4,(C211=Functionality!$I$4)),SUM(F211*H211*J211*L211*N211),"-"))</f>
        <v>TBC</v>
      </c>
      <c r="Q211" s="164" t="str">
        <f>IF(OR(F211="",G211="",I211="",K211="",M211=""),"TBC",IF(OR(C211=Functionality!$H$5,(C211=Functionality!$I$5)),SUM(F211*H211*J211*L211*N211),"-"))</f>
        <v>TBC</v>
      </c>
      <c r="R211" s="67"/>
      <c r="S211" s="158"/>
      <c r="T211" s="159" t="str">
        <f t="shared" si="58"/>
        <v/>
      </c>
      <c r="U211" s="164" t="str">
        <f t="shared" si="50"/>
        <v>TBC</v>
      </c>
      <c r="V211" s="164" t="str">
        <f>IF(O211="TBC","TBC",IF(T211="","TBC",IF(OR(C211=Functionality!$H$3,(C211=Functionality!$I$3)),SUM(T211*H211*J211*L211*N211),"-")))</f>
        <v>TBC</v>
      </c>
      <c r="W211" s="164" t="str">
        <f>IF(O211="TBC","TBC",IF(T211="","TBC",IF(OR(C211=Functionality!$H$3,(C211=Functionality!$I$3)),SUM(U211*H211*J211*L211*N211),"-")))</f>
        <v>TBC</v>
      </c>
      <c r="X211" s="164" t="str">
        <f>IF(P211="TBC","TBC",IF(T211="","TBC",IF(OR(C211=Functionality!$H$4,(C211=Functionality!$I$4)),SUM(T211*H211*J211*L211*N211),"-")))</f>
        <v>TBC</v>
      </c>
      <c r="Y211" s="164" t="str">
        <f>IF(P211="TBC","TBC",IF(T211="","TBC",IF(OR(C211=Functionality!$H$4,(C211=Functionality!$I$4)),SUM(U211*H211*J211*L211*N211),"-")))</f>
        <v>TBC</v>
      </c>
      <c r="Z211" s="164" t="str">
        <f>IF(Q211="TBC","TBC",IF(T211="","TBC",IF(OR(C211=Functionality!$H$5,(C211=Functionality!$I$5)),SUM(T211*H211*J211*L211*N211),"-")))</f>
        <v>TBC</v>
      </c>
      <c r="AA211" s="164" t="str">
        <f>IF(Q211="TBC","TBC",IF(T211="","TBC",IF(OR(C211=Functionality!$H$5,(C211=Functionality!$I$5)),SUM(U211*H211*J211*L211*N211),"-")))</f>
        <v>TBC</v>
      </c>
      <c r="AB211" s="67"/>
      <c r="AC211" s="92"/>
      <c r="AD211" s="92"/>
      <c r="AE211" s="158"/>
      <c r="AF211" s="159" t="str">
        <f t="shared" si="59"/>
        <v/>
      </c>
      <c r="AG211" s="62" t="str">
        <f>IF(AD211="","",VLOOKUP(AD211,'Habitat Matrix'!$B$2:$D$261,2,FALSE))</f>
        <v/>
      </c>
      <c r="AH211" s="71" t="str">
        <f>IF(AG211="","",VLOOKUP(AG211,Functionality!$B$11:$C$16,2,FALSE))</f>
        <v/>
      </c>
      <c r="AI211" s="63"/>
      <c r="AJ211" s="222" t="str">
        <f>IF(AI211="","",IF(OR(C211=Functionality!$I$5,'Unit Calculation'!C211=Functionality!$H$5),VLOOKUP(AI211,Functionality!$E$20:$F$26,2,FALSE),VLOOKUP(AI211,Functionality!$B$20:$C$26,2,FALSE)))</f>
        <v/>
      </c>
      <c r="AK211" s="63"/>
      <c r="AL211" s="222" t="str">
        <f>IF(AK211="","",VLOOKUP(AK211,Functionality!$B$30:$C$32,2,FALSE))</f>
        <v/>
      </c>
      <c r="AM211" s="63"/>
      <c r="AN211" s="222" t="str">
        <f>IF(AM211="","",VLOOKUP(AM211,Functionality!$B$36:$C$38,2,FALSE))</f>
        <v/>
      </c>
      <c r="AO211" s="223" t="str">
        <f>IF(OR(AF211="",AG211="",AI211="",AK211="",AM211=""),"TBC",IF(OR(C211=Functionality!$H$3,(C211=Functionality!$I$3)),SUM(AF211*AH211*AJ211*AL211*AN211),"-"))</f>
        <v>TBC</v>
      </c>
      <c r="AP211" s="223" t="str">
        <f>IF(OR(AF211="",AG211="",AI211="",AK211="",AM211=""),"TBC",IF(OR(C211=Functionality!$H$4,(C211=Functionality!$I$4)),SUM(AF211*AH211*AJ211*AL211*AN211),"-"))</f>
        <v>TBC</v>
      </c>
      <c r="AQ211" s="223" t="str">
        <f>IF(OR(AF211="",AG211="",AI211="",AK211="",AM211=""),"TBC",IF(OR(C211=Functionality!$H$5,(C211=Functionality!$I$5)),SUM(AF211*AH211*AJ211*AL211*AN211),"-"))</f>
        <v>TBC</v>
      </c>
      <c r="AR211" s="63"/>
      <c r="AS211" s="222" t="str">
        <f>IF(AR211="","",VLOOKUP(AR211,Table14[],2,FALSE))</f>
        <v/>
      </c>
      <c r="AT211" s="63"/>
      <c r="AU211" s="222" t="str">
        <f>IF(AT211="","",VLOOKUP(AT211,Table16[],2,FALSE))</f>
        <v/>
      </c>
      <c r="AV211" s="63"/>
      <c r="AW211" s="71" t="str">
        <f>IF('Project Details'!$E$15=Functionality!$C$4,1,IF(AV211="","",VLOOKUP(AV211,Table15[],2,FALSE)))</f>
        <v/>
      </c>
      <c r="AX211" s="164" t="str">
        <f t="shared" si="63"/>
        <v>TBC</v>
      </c>
      <c r="AY211" s="164" t="str">
        <f t="shared" si="64"/>
        <v>TBC</v>
      </c>
      <c r="AZ211" s="164" t="str">
        <f t="shared" si="65"/>
        <v>TBC</v>
      </c>
      <c r="BA211" s="164" t="str">
        <f t="shared" si="60"/>
        <v>TBC</v>
      </c>
      <c r="BB211" s="164" t="str">
        <f t="shared" si="61"/>
        <v>TBC</v>
      </c>
      <c r="BC211" s="164" t="str">
        <f t="shared" si="62"/>
        <v>TBC</v>
      </c>
      <c r="BD211" s="175" t="s">
        <v>88</v>
      </c>
      <c r="BE211" s="175" t="s">
        <v>88</v>
      </c>
      <c r="BF211" s="175" t="s">
        <v>88</v>
      </c>
      <c r="BG211" s="164" t="str">
        <f>IF(OR(AX211="-"),"-",IF($AC211=Functionality!$K$4,AX211,IF($AC211=Functionality!$K$3,BA211,IF(AC211=Functionality!$K$5,BD211,"TBC"))))</f>
        <v>TBC</v>
      </c>
      <c r="BH211" s="164" t="str">
        <f>IF(OR(AY211="-"),"-",IF($AC211=Functionality!$K$4,AY211,IF($AC211=Functionality!$K$3,BB211,IF(AD211=Functionality!$K$5,BE211,"TBC"))))</f>
        <v>TBC</v>
      </c>
      <c r="BI211" s="164" t="str">
        <f>IF(OR(AZ211="-"),"-",IF($AC211=Functionality!$K$4,AZ211,IF($AC211=Functionality!$K$3,BC211,IF(AE211=Functionality!$K$5,BF211,"TBC"))))</f>
        <v>TBC</v>
      </c>
      <c r="BJ211" s="173"/>
      <c r="BK211" s="164" t="str">
        <f t="shared" si="51"/>
        <v>TBC</v>
      </c>
      <c r="BL211" s="164" t="str">
        <f t="shared" si="52"/>
        <v>TBC</v>
      </c>
      <c r="BM211" s="164" t="str">
        <f t="shared" si="53"/>
        <v>TBC</v>
      </c>
      <c r="BN211" s="176"/>
      <c r="BO211" s="164" t="str">
        <f t="shared" si="54"/>
        <v>TBC</v>
      </c>
      <c r="BP211" s="164" t="str">
        <f t="shared" si="55"/>
        <v>TBC</v>
      </c>
      <c r="BQ211" s="164" t="str">
        <f t="shared" si="56"/>
        <v>TBC</v>
      </c>
      <c r="BR211" s="67"/>
      <c r="BS211" s="91"/>
      <c r="BT211" s="9"/>
    </row>
    <row r="212" spans="2:72" ht="30" customHeight="1" x14ac:dyDescent="0.35">
      <c r="B212" s="89">
        <v>201</v>
      </c>
      <c r="C212" s="92"/>
      <c r="D212" s="92"/>
      <c r="E212" s="158"/>
      <c r="F212" s="159" t="str">
        <f t="shared" si="57"/>
        <v/>
      </c>
      <c r="G212" s="62" t="str">
        <f>IF(D212="","",VLOOKUP(D212,'Habitat Matrix'!$B$2:$D$261,2,FALSE))</f>
        <v/>
      </c>
      <c r="H212" s="71" t="str">
        <f>IF(G212="","",VLOOKUP(G212,Functionality!$B$11:$C$16,2,FALSE))</f>
        <v/>
      </c>
      <c r="I212" s="63"/>
      <c r="J212" s="222" t="str">
        <f>IF(I212="","",IF(OR(C212=Functionality!$I$5,'Unit Calculation'!C212=Functionality!$H$5),VLOOKUP(I212,Functionality!$E$20:$F$26,2,FALSE),VLOOKUP(I212,Functionality!$B$20:$C$26,2,FALSE)))</f>
        <v/>
      </c>
      <c r="K212" s="63"/>
      <c r="L212" s="222" t="str">
        <f>IF(K212="","",VLOOKUP(K212,Functionality!$B$30:$C$32,2,FALSE))</f>
        <v/>
      </c>
      <c r="M212" s="63"/>
      <c r="N212" s="71" t="str">
        <f>IF(M212="","",VLOOKUP(M212,Functionality!$B$36:$C$38,2,FALSE))</f>
        <v/>
      </c>
      <c r="O212" s="164" t="str">
        <f>IF(OR(F212="",G212="",I212="",K212="",M212=""),"TBC",IF(OR(C212=Functionality!$H$3,(C212=Functionality!$I$3)),SUM(F212*H212*J212*L212*N212),"-"))</f>
        <v>TBC</v>
      </c>
      <c r="P212" s="164" t="str">
        <f>IF(OR(F212="",G212="",I212="",K212="",M212=""),"TBC",IF(OR(C212=Functionality!$H$4,(C212=Functionality!$I$4)),SUM(F212*H212*J212*L212*N212),"-"))</f>
        <v>TBC</v>
      </c>
      <c r="Q212" s="164" t="str">
        <f>IF(OR(F212="",G212="",I212="",K212="",M212=""),"TBC",IF(OR(C212=Functionality!$H$5,(C212=Functionality!$I$5)),SUM(F212*H212*J212*L212*N212),"-"))</f>
        <v>TBC</v>
      </c>
      <c r="R212" s="67"/>
      <c r="S212" s="158"/>
      <c r="T212" s="159" t="str">
        <f t="shared" si="58"/>
        <v/>
      </c>
      <c r="U212" s="164" t="str">
        <f t="shared" si="50"/>
        <v>TBC</v>
      </c>
      <c r="V212" s="164" t="str">
        <f>IF(O212="TBC","TBC",IF(T212="","TBC",IF(OR(C212=Functionality!$H$3,(C212=Functionality!$I$3)),SUM(T212*H212*J212*L212*N212),"-")))</f>
        <v>TBC</v>
      </c>
      <c r="W212" s="164" t="str">
        <f>IF(O212="TBC","TBC",IF(T212="","TBC",IF(OR(C212=Functionality!$H$3,(C212=Functionality!$I$3)),SUM(U212*H212*J212*L212*N212),"-")))</f>
        <v>TBC</v>
      </c>
      <c r="X212" s="164" t="str">
        <f>IF(P212="TBC","TBC",IF(T212="","TBC",IF(OR(C212=Functionality!$H$4,(C212=Functionality!$I$4)),SUM(T212*H212*J212*L212*N212),"-")))</f>
        <v>TBC</v>
      </c>
      <c r="Y212" s="164" t="str">
        <f>IF(P212="TBC","TBC",IF(T212="","TBC",IF(OR(C212=Functionality!$H$4,(C212=Functionality!$I$4)),SUM(U212*H212*J212*L212*N212),"-")))</f>
        <v>TBC</v>
      </c>
      <c r="Z212" s="164" t="str">
        <f>IF(Q212="TBC","TBC",IF(T212="","TBC",IF(OR(C212=Functionality!$H$5,(C212=Functionality!$I$5)),SUM(T212*H212*J212*L212*N212),"-")))</f>
        <v>TBC</v>
      </c>
      <c r="AA212" s="164" t="str">
        <f>IF(Q212="TBC","TBC",IF(T212="","TBC",IF(OR(C212=Functionality!$H$5,(C212=Functionality!$I$5)),SUM(U212*H212*J212*L212*N212),"-")))</f>
        <v>TBC</v>
      </c>
      <c r="AB212" s="67"/>
      <c r="AC212" s="92"/>
      <c r="AD212" s="92"/>
      <c r="AE212" s="158"/>
      <c r="AF212" s="159" t="str">
        <f t="shared" si="59"/>
        <v/>
      </c>
      <c r="AG212" s="62" t="str">
        <f>IF(AD212="","",VLOOKUP(AD212,'Habitat Matrix'!$B$2:$D$261,2,FALSE))</f>
        <v/>
      </c>
      <c r="AH212" s="71" t="str">
        <f>IF(AG212="","",VLOOKUP(AG212,Functionality!$B$11:$C$16,2,FALSE))</f>
        <v/>
      </c>
      <c r="AI212" s="63"/>
      <c r="AJ212" s="222" t="str">
        <f>IF(AI212="","",IF(OR(C212=Functionality!$I$5,'Unit Calculation'!C212=Functionality!$H$5),VLOOKUP(AI212,Functionality!$E$20:$F$26,2,FALSE),VLOOKUP(AI212,Functionality!$B$20:$C$26,2,FALSE)))</f>
        <v/>
      </c>
      <c r="AK212" s="63"/>
      <c r="AL212" s="222" t="str">
        <f>IF(AK212="","",VLOOKUP(AK212,Functionality!$B$30:$C$32,2,FALSE))</f>
        <v/>
      </c>
      <c r="AM212" s="63"/>
      <c r="AN212" s="222" t="str">
        <f>IF(AM212="","",VLOOKUP(AM212,Functionality!$B$36:$C$38,2,FALSE))</f>
        <v/>
      </c>
      <c r="AO212" s="223" t="str">
        <f>IF(OR(AF212="",AG212="",AI212="",AK212="",AM212=""),"TBC",IF(OR(C212=Functionality!$H$3,(C212=Functionality!$I$3)),SUM(AF212*AH212*AJ212*AL212*AN212),"-"))</f>
        <v>TBC</v>
      </c>
      <c r="AP212" s="223" t="str">
        <f>IF(OR(AF212="",AG212="",AI212="",AK212="",AM212=""),"TBC",IF(OR(C212=Functionality!$H$4,(C212=Functionality!$I$4)),SUM(AF212*AH212*AJ212*AL212*AN212),"-"))</f>
        <v>TBC</v>
      </c>
      <c r="AQ212" s="223" t="str">
        <f>IF(OR(AF212="",AG212="",AI212="",AK212="",AM212=""),"TBC",IF(OR(C212=Functionality!$H$5,(C212=Functionality!$I$5)),SUM(AF212*AH212*AJ212*AL212*AN212),"-"))</f>
        <v>TBC</v>
      </c>
      <c r="AR212" s="63"/>
      <c r="AS212" s="222" t="str">
        <f>IF(AR212="","",VLOOKUP(AR212,Table14[],2,FALSE))</f>
        <v/>
      </c>
      <c r="AT212" s="63"/>
      <c r="AU212" s="222" t="str">
        <f>IF(AT212="","",VLOOKUP(AT212,Table16[],2,FALSE))</f>
        <v/>
      </c>
      <c r="AV212" s="63"/>
      <c r="AW212" s="71" t="str">
        <f>IF('Project Details'!$E$15=Functionality!$C$4,1,IF(AV212="","",VLOOKUP(AV212,Table15[],2,FALSE)))</f>
        <v/>
      </c>
      <c r="AX212" s="164" t="str">
        <f t="shared" si="63"/>
        <v>TBC</v>
      </c>
      <c r="AY212" s="164" t="str">
        <f t="shared" si="64"/>
        <v>TBC</v>
      </c>
      <c r="AZ212" s="164" t="str">
        <f t="shared" si="65"/>
        <v>TBC</v>
      </c>
      <c r="BA212" s="164" t="str">
        <f t="shared" si="60"/>
        <v>TBC</v>
      </c>
      <c r="BB212" s="164" t="str">
        <f t="shared" si="61"/>
        <v>TBC</v>
      </c>
      <c r="BC212" s="164" t="str">
        <f t="shared" si="62"/>
        <v>TBC</v>
      </c>
      <c r="BD212" s="175" t="s">
        <v>88</v>
      </c>
      <c r="BE212" s="175" t="s">
        <v>88</v>
      </c>
      <c r="BF212" s="175" t="s">
        <v>88</v>
      </c>
      <c r="BG212" s="164" t="str">
        <f>IF(OR(AX212="-"),"-",IF($AC212=Functionality!$K$4,AX212,IF($AC212=Functionality!$K$3,BA212,IF(AC212=Functionality!$K$5,BD212,"TBC"))))</f>
        <v>TBC</v>
      </c>
      <c r="BH212" s="164" t="str">
        <f>IF(OR(AY212="-"),"-",IF($AC212=Functionality!$K$4,AY212,IF($AC212=Functionality!$K$3,BB212,IF(AD212=Functionality!$K$5,BE212,"TBC"))))</f>
        <v>TBC</v>
      </c>
      <c r="BI212" s="164" t="str">
        <f>IF(OR(AZ212="-"),"-",IF($AC212=Functionality!$K$4,AZ212,IF($AC212=Functionality!$K$3,BC212,IF(AE212=Functionality!$K$5,BF212,"TBC"))))</f>
        <v>TBC</v>
      </c>
      <c r="BJ212" s="173"/>
      <c r="BK212" s="164" t="str">
        <f t="shared" si="51"/>
        <v>TBC</v>
      </c>
      <c r="BL212" s="164" t="str">
        <f t="shared" si="52"/>
        <v>TBC</v>
      </c>
      <c r="BM212" s="164" t="str">
        <f t="shared" si="53"/>
        <v>TBC</v>
      </c>
      <c r="BN212" s="176"/>
      <c r="BO212" s="164" t="str">
        <f t="shared" si="54"/>
        <v>TBC</v>
      </c>
      <c r="BP212" s="164" t="str">
        <f t="shared" si="55"/>
        <v>TBC</v>
      </c>
      <c r="BQ212" s="164" t="str">
        <f t="shared" si="56"/>
        <v>TBC</v>
      </c>
      <c r="BR212" s="67"/>
      <c r="BS212" s="91"/>
      <c r="BT212" s="9"/>
    </row>
    <row r="213" spans="2:72" ht="30" customHeight="1" x14ac:dyDescent="0.35">
      <c r="B213" s="89">
        <v>202</v>
      </c>
      <c r="C213" s="92"/>
      <c r="D213" s="92"/>
      <c r="E213" s="158"/>
      <c r="F213" s="159" t="str">
        <f t="shared" si="57"/>
        <v/>
      </c>
      <c r="G213" s="62" t="str">
        <f>IF(D213="","",VLOOKUP(D213,'Habitat Matrix'!$B$2:$D$261,2,FALSE))</f>
        <v/>
      </c>
      <c r="H213" s="71" t="str">
        <f>IF(G213="","",VLOOKUP(G213,Functionality!$B$11:$C$16,2,FALSE))</f>
        <v/>
      </c>
      <c r="I213" s="63"/>
      <c r="J213" s="222" t="str">
        <f>IF(I213="","",IF(OR(C213=Functionality!$I$5,'Unit Calculation'!C213=Functionality!$H$5),VLOOKUP(I213,Functionality!$E$20:$F$26,2,FALSE),VLOOKUP(I213,Functionality!$B$20:$C$26,2,FALSE)))</f>
        <v/>
      </c>
      <c r="K213" s="63"/>
      <c r="L213" s="222" t="str">
        <f>IF(K213="","",VLOOKUP(K213,Functionality!$B$30:$C$32,2,FALSE))</f>
        <v/>
      </c>
      <c r="M213" s="63"/>
      <c r="N213" s="71" t="str">
        <f>IF(M213="","",VLOOKUP(M213,Functionality!$B$36:$C$38,2,FALSE))</f>
        <v/>
      </c>
      <c r="O213" s="164" t="str">
        <f>IF(OR(F213="",G213="",I213="",K213="",M213=""),"TBC",IF(OR(C213=Functionality!$H$3,(C213=Functionality!$I$3)),SUM(F213*H213*J213*L213*N213),"-"))</f>
        <v>TBC</v>
      </c>
      <c r="P213" s="164" t="str">
        <f>IF(OR(F213="",G213="",I213="",K213="",M213=""),"TBC",IF(OR(C213=Functionality!$H$4,(C213=Functionality!$I$4)),SUM(F213*H213*J213*L213*N213),"-"))</f>
        <v>TBC</v>
      </c>
      <c r="Q213" s="164" t="str">
        <f>IF(OR(F213="",G213="",I213="",K213="",M213=""),"TBC",IF(OR(C213=Functionality!$H$5,(C213=Functionality!$I$5)),SUM(F213*H213*J213*L213*N213),"-"))</f>
        <v>TBC</v>
      </c>
      <c r="R213" s="67"/>
      <c r="S213" s="158"/>
      <c r="T213" s="159" t="str">
        <f t="shared" si="58"/>
        <v/>
      </c>
      <c r="U213" s="164" t="str">
        <f t="shared" si="50"/>
        <v>TBC</v>
      </c>
      <c r="V213" s="164" t="str">
        <f>IF(O213="TBC","TBC",IF(T213="","TBC",IF(OR(C213=Functionality!$H$3,(C213=Functionality!$I$3)),SUM(T213*H213*J213*L213*N213),"-")))</f>
        <v>TBC</v>
      </c>
      <c r="W213" s="164" t="str">
        <f>IF(O213="TBC","TBC",IF(T213="","TBC",IF(OR(C213=Functionality!$H$3,(C213=Functionality!$I$3)),SUM(U213*H213*J213*L213*N213),"-")))</f>
        <v>TBC</v>
      </c>
      <c r="X213" s="164" t="str">
        <f>IF(P213="TBC","TBC",IF(T213="","TBC",IF(OR(C213=Functionality!$H$4,(C213=Functionality!$I$4)),SUM(T213*H213*J213*L213*N213),"-")))</f>
        <v>TBC</v>
      </c>
      <c r="Y213" s="164" t="str">
        <f>IF(P213="TBC","TBC",IF(T213="","TBC",IF(OR(C213=Functionality!$H$4,(C213=Functionality!$I$4)),SUM(U213*H213*J213*L213*N213),"-")))</f>
        <v>TBC</v>
      </c>
      <c r="Z213" s="164" t="str">
        <f>IF(Q213="TBC","TBC",IF(T213="","TBC",IF(OR(C213=Functionality!$H$5,(C213=Functionality!$I$5)),SUM(T213*H213*J213*L213*N213),"-")))</f>
        <v>TBC</v>
      </c>
      <c r="AA213" s="164" t="str">
        <f>IF(Q213="TBC","TBC",IF(T213="","TBC",IF(OR(C213=Functionality!$H$5,(C213=Functionality!$I$5)),SUM(U213*H213*J213*L213*N213),"-")))</f>
        <v>TBC</v>
      </c>
      <c r="AB213" s="67"/>
      <c r="AC213" s="92"/>
      <c r="AD213" s="92"/>
      <c r="AE213" s="158"/>
      <c r="AF213" s="159" t="str">
        <f t="shared" si="59"/>
        <v/>
      </c>
      <c r="AG213" s="62" t="str">
        <f>IF(AD213="","",VLOOKUP(AD213,'Habitat Matrix'!$B$2:$D$261,2,FALSE))</f>
        <v/>
      </c>
      <c r="AH213" s="71" t="str">
        <f>IF(AG213="","",VLOOKUP(AG213,Functionality!$B$11:$C$16,2,FALSE))</f>
        <v/>
      </c>
      <c r="AI213" s="63"/>
      <c r="AJ213" s="222" t="str">
        <f>IF(AI213="","",IF(OR(C213=Functionality!$I$5,'Unit Calculation'!C213=Functionality!$H$5),VLOOKUP(AI213,Functionality!$E$20:$F$26,2,FALSE),VLOOKUP(AI213,Functionality!$B$20:$C$26,2,FALSE)))</f>
        <v/>
      </c>
      <c r="AK213" s="63"/>
      <c r="AL213" s="222" t="str">
        <f>IF(AK213="","",VLOOKUP(AK213,Functionality!$B$30:$C$32,2,FALSE))</f>
        <v/>
      </c>
      <c r="AM213" s="63"/>
      <c r="AN213" s="222" t="str">
        <f>IF(AM213="","",VLOOKUP(AM213,Functionality!$B$36:$C$38,2,FALSE))</f>
        <v/>
      </c>
      <c r="AO213" s="223" t="str">
        <f>IF(OR(AF213="",AG213="",AI213="",AK213="",AM213=""),"TBC",IF(OR(C213=Functionality!$H$3,(C213=Functionality!$I$3)),SUM(AF213*AH213*AJ213*AL213*AN213),"-"))</f>
        <v>TBC</v>
      </c>
      <c r="AP213" s="223" t="str">
        <f>IF(OR(AF213="",AG213="",AI213="",AK213="",AM213=""),"TBC",IF(OR(C213=Functionality!$H$4,(C213=Functionality!$I$4)),SUM(AF213*AH213*AJ213*AL213*AN213),"-"))</f>
        <v>TBC</v>
      </c>
      <c r="AQ213" s="223" t="str">
        <f>IF(OR(AF213="",AG213="",AI213="",AK213="",AM213=""),"TBC",IF(OR(C213=Functionality!$H$5,(C213=Functionality!$I$5)),SUM(AF213*AH213*AJ213*AL213*AN213),"-"))</f>
        <v>TBC</v>
      </c>
      <c r="AR213" s="63"/>
      <c r="AS213" s="222" t="str">
        <f>IF(AR213="","",VLOOKUP(AR213,Table14[],2,FALSE))</f>
        <v/>
      </c>
      <c r="AT213" s="63"/>
      <c r="AU213" s="222" t="str">
        <f>IF(AT213="","",VLOOKUP(AT213,Table16[],2,FALSE))</f>
        <v/>
      </c>
      <c r="AV213" s="63"/>
      <c r="AW213" s="71" t="str">
        <f>IF('Project Details'!$E$15=Functionality!$C$4,1,IF(AV213="","",VLOOKUP(AV213,Table15[],2,FALSE)))</f>
        <v/>
      </c>
      <c r="AX213" s="164" t="str">
        <f t="shared" si="63"/>
        <v>TBC</v>
      </c>
      <c r="AY213" s="164" t="str">
        <f t="shared" si="64"/>
        <v>TBC</v>
      </c>
      <c r="AZ213" s="164" t="str">
        <f t="shared" si="65"/>
        <v>TBC</v>
      </c>
      <c r="BA213" s="164" t="str">
        <f t="shared" si="60"/>
        <v>TBC</v>
      </c>
      <c r="BB213" s="164" t="str">
        <f t="shared" si="61"/>
        <v>TBC</v>
      </c>
      <c r="BC213" s="164" t="str">
        <f t="shared" si="62"/>
        <v>TBC</v>
      </c>
      <c r="BD213" s="175" t="s">
        <v>88</v>
      </c>
      <c r="BE213" s="175" t="s">
        <v>88</v>
      </c>
      <c r="BF213" s="175" t="s">
        <v>88</v>
      </c>
      <c r="BG213" s="164" t="str">
        <f>IF(OR(AX213="-"),"-",IF($AC213=Functionality!$K$4,AX213,IF($AC213=Functionality!$K$3,BA213,IF(AC213=Functionality!$K$5,BD213,"TBC"))))</f>
        <v>TBC</v>
      </c>
      <c r="BH213" s="164" t="str">
        <f>IF(OR(AY213="-"),"-",IF($AC213=Functionality!$K$4,AY213,IF($AC213=Functionality!$K$3,BB213,IF(AD213=Functionality!$K$5,BE213,"TBC"))))</f>
        <v>TBC</v>
      </c>
      <c r="BI213" s="164" t="str">
        <f>IF(OR(AZ213="-"),"-",IF($AC213=Functionality!$K$4,AZ213,IF($AC213=Functionality!$K$3,BC213,IF(AE213=Functionality!$K$5,BF213,"TBC"))))</f>
        <v>TBC</v>
      </c>
      <c r="BJ213" s="173"/>
      <c r="BK213" s="164" t="str">
        <f t="shared" si="51"/>
        <v>TBC</v>
      </c>
      <c r="BL213" s="164" t="str">
        <f t="shared" si="52"/>
        <v>TBC</v>
      </c>
      <c r="BM213" s="164" t="str">
        <f t="shared" si="53"/>
        <v>TBC</v>
      </c>
      <c r="BN213" s="176"/>
      <c r="BO213" s="164" t="str">
        <f t="shared" si="54"/>
        <v>TBC</v>
      </c>
      <c r="BP213" s="164" t="str">
        <f t="shared" si="55"/>
        <v>TBC</v>
      </c>
      <c r="BQ213" s="164" t="str">
        <f t="shared" si="56"/>
        <v>TBC</v>
      </c>
      <c r="BR213" s="67"/>
      <c r="BS213" s="91"/>
      <c r="BT213" s="9"/>
    </row>
    <row r="214" spans="2:72" ht="30" customHeight="1" x14ac:dyDescent="0.35">
      <c r="B214" s="89">
        <v>203</v>
      </c>
      <c r="C214" s="92"/>
      <c r="D214" s="92"/>
      <c r="E214" s="158"/>
      <c r="F214" s="159" t="str">
        <f t="shared" si="57"/>
        <v/>
      </c>
      <c r="G214" s="62" t="str">
        <f>IF(D214="","",VLOOKUP(D214,'Habitat Matrix'!$B$2:$D$261,2,FALSE))</f>
        <v/>
      </c>
      <c r="H214" s="71" t="str">
        <f>IF(G214="","",VLOOKUP(G214,Functionality!$B$11:$C$16,2,FALSE))</f>
        <v/>
      </c>
      <c r="I214" s="63"/>
      <c r="J214" s="222" t="str">
        <f>IF(I214="","",IF(OR(C214=Functionality!$I$5,'Unit Calculation'!C214=Functionality!$H$5),VLOOKUP(I214,Functionality!$E$20:$F$26,2,FALSE),VLOOKUP(I214,Functionality!$B$20:$C$26,2,FALSE)))</f>
        <v/>
      </c>
      <c r="K214" s="63"/>
      <c r="L214" s="222" t="str">
        <f>IF(K214="","",VLOOKUP(K214,Functionality!$B$30:$C$32,2,FALSE))</f>
        <v/>
      </c>
      <c r="M214" s="63"/>
      <c r="N214" s="71" t="str">
        <f>IF(M214="","",VLOOKUP(M214,Functionality!$B$36:$C$38,2,FALSE))</f>
        <v/>
      </c>
      <c r="O214" s="164" t="str">
        <f>IF(OR(F214="",G214="",I214="",K214="",M214=""),"TBC",IF(OR(C214=Functionality!$H$3,(C214=Functionality!$I$3)),SUM(F214*H214*J214*L214*N214),"-"))</f>
        <v>TBC</v>
      </c>
      <c r="P214" s="164" t="str">
        <f>IF(OR(F214="",G214="",I214="",K214="",M214=""),"TBC",IF(OR(C214=Functionality!$H$4,(C214=Functionality!$I$4)),SUM(F214*H214*J214*L214*N214),"-"))</f>
        <v>TBC</v>
      </c>
      <c r="Q214" s="164" t="str">
        <f>IF(OR(F214="",G214="",I214="",K214="",M214=""),"TBC",IF(OR(C214=Functionality!$H$5,(C214=Functionality!$I$5)),SUM(F214*H214*J214*L214*N214),"-"))</f>
        <v>TBC</v>
      </c>
      <c r="R214" s="67"/>
      <c r="S214" s="158"/>
      <c r="T214" s="159" t="str">
        <f t="shared" si="58"/>
        <v/>
      </c>
      <c r="U214" s="164" t="str">
        <f t="shared" si="50"/>
        <v>TBC</v>
      </c>
      <c r="V214" s="164" t="str">
        <f>IF(O214="TBC","TBC",IF(T214="","TBC",IF(OR(C214=Functionality!$H$3,(C214=Functionality!$I$3)),SUM(T214*H214*J214*L214*N214),"-")))</f>
        <v>TBC</v>
      </c>
      <c r="W214" s="164" t="str">
        <f>IF(O214="TBC","TBC",IF(T214="","TBC",IF(OR(C214=Functionality!$H$3,(C214=Functionality!$I$3)),SUM(U214*H214*J214*L214*N214),"-")))</f>
        <v>TBC</v>
      </c>
      <c r="X214" s="164" t="str">
        <f>IF(P214="TBC","TBC",IF(T214="","TBC",IF(OR(C214=Functionality!$H$4,(C214=Functionality!$I$4)),SUM(T214*H214*J214*L214*N214),"-")))</f>
        <v>TBC</v>
      </c>
      <c r="Y214" s="164" t="str">
        <f>IF(P214="TBC","TBC",IF(T214="","TBC",IF(OR(C214=Functionality!$H$4,(C214=Functionality!$I$4)),SUM(U214*H214*J214*L214*N214),"-")))</f>
        <v>TBC</v>
      </c>
      <c r="Z214" s="164" t="str">
        <f>IF(Q214="TBC","TBC",IF(T214="","TBC",IF(OR(C214=Functionality!$H$5,(C214=Functionality!$I$5)),SUM(T214*H214*J214*L214*N214),"-")))</f>
        <v>TBC</v>
      </c>
      <c r="AA214" s="164" t="str">
        <f>IF(Q214="TBC","TBC",IF(T214="","TBC",IF(OR(C214=Functionality!$H$5,(C214=Functionality!$I$5)),SUM(U214*H214*J214*L214*N214),"-")))</f>
        <v>TBC</v>
      </c>
      <c r="AB214" s="67"/>
      <c r="AC214" s="92"/>
      <c r="AD214" s="92"/>
      <c r="AE214" s="158"/>
      <c r="AF214" s="159" t="str">
        <f t="shared" si="59"/>
        <v/>
      </c>
      <c r="AG214" s="62" t="str">
        <f>IF(AD214="","",VLOOKUP(AD214,'Habitat Matrix'!$B$2:$D$261,2,FALSE))</f>
        <v/>
      </c>
      <c r="AH214" s="71" t="str">
        <f>IF(AG214="","",VLOOKUP(AG214,Functionality!$B$11:$C$16,2,FALSE))</f>
        <v/>
      </c>
      <c r="AI214" s="63"/>
      <c r="AJ214" s="222" t="str">
        <f>IF(AI214="","",IF(OR(C214=Functionality!$I$5,'Unit Calculation'!C214=Functionality!$H$5),VLOOKUP(AI214,Functionality!$E$20:$F$26,2,FALSE),VLOOKUP(AI214,Functionality!$B$20:$C$26,2,FALSE)))</f>
        <v/>
      </c>
      <c r="AK214" s="63"/>
      <c r="AL214" s="222" t="str">
        <f>IF(AK214="","",VLOOKUP(AK214,Functionality!$B$30:$C$32,2,FALSE))</f>
        <v/>
      </c>
      <c r="AM214" s="63"/>
      <c r="AN214" s="222" t="str">
        <f>IF(AM214="","",VLOOKUP(AM214,Functionality!$B$36:$C$38,2,FALSE))</f>
        <v/>
      </c>
      <c r="AO214" s="223" t="str">
        <f>IF(OR(AF214="",AG214="",AI214="",AK214="",AM214=""),"TBC",IF(OR(C214=Functionality!$H$3,(C214=Functionality!$I$3)),SUM(AF214*AH214*AJ214*AL214*AN214),"-"))</f>
        <v>TBC</v>
      </c>
      <c r="AP214" s="223" t="str">
        <f>IF(OR(AF214="",AG214="",AI214="",AK214="",AM214=""),"TBC",IF(OR(C214=Functionality!$H$4,(C214=Functionality!$I$4)),SUM(AF214*AH214*AJ214*AL214*AN214),"-"))</f>
        <v>TBC</v>
      </c>
      <c r="AQ214" s="223" t="str">
        <f>IF(OR(AF214="",AG214="",AI214="",AK214="",AM214=""),"TBC",IF(OR(C214=Functionality!$H$5,(C214=Functionality!$I$5)),SUM(AF214*AH214*AJ214*AL214*AN214),"-"))</f>
        <v>TBC</v>
      </c>
      <c r="AR214" s="63"/>
      <c r="AS214" s="222" t="str">
        <f>IF(AR214="","",VLOOKUP(AR214,Table14[],2,FALSE))</f>
        <v/>
      </c>
      <c r="AT214" s="63"/>
      <c r="AU214" s="222" t="str">
        <f>IF(AT214="","",VLOOKUP(AT214,Table16[],2,FALSE))</f>
        <v/>
      </c>
      <c r="AV214" s="63"/>
      <c r="AW214" s="71" t="str">
        <f>IF('Project Details'!$E$15=Functionality!$C$4,1,IF(AV214="","",VLOOKUP(AV214,Table15[],2,FALSE)))</f>
        <v/>
      </c>
      <c r="AX214" s="164" t="str">
        <f t="shared" si="63"/>
        <v>TBC</v>
      </c>
      <c r="AY214" s="164" t="str">
        <f t="shared" si="64"/>
        <v>TBC</v>
      </c>
      <c r="AZ214" s="164" t="str">
        <f t="shared" si="65"/>
        <v>TBC</v>
      </c>
      <c r="BA214" s="164" t="str">
        <f t="shared" si="60"/>
        <v>TBC</v>
      </c>
      <c r="BB214" s="164" t="str">
        <f t="shared" si="61"/>
        <v>TBC</v>
      </c>
      <c r="BC214" s="164" t="str">
        <f t="shared" si="62"/>
        <v>TBC</v>
      </c>
      <c r="BD214" s="175" t="s">
        <v>88</v>
      </c>
      <c r="BE214" s="175" t="s">
        <v>88</v>
      </c>
      <c r="BF214" s="175" t="s">
        <v>88</v>
      </c>
      <c r="BG214" s="164" t="str">
        <f>IF(OR(AX214="-"),"-",IF($AC214=Functionality!$K$4,AX214,IF($AC214=Functionality!$K$3,BA214,IF(AC214=Functionality!$K$5,BD214,"TBC"))))</f>
        <v>TBC</v>
      </c>
      <c r="BH214" s="164" t="str">
        <f>IF(OR(AY214="-"),"-",IF($AC214=Functionality!$K$4,AY214,IF($AC214=Functionality!$K$3,BB214,IF(AD214=Functionality!$K$5,BE214,"TBC"))))</f>
        <v>TBC</v>
      </c>
      <c r="BI214" s="164" t="str">
        <f>IF(OR(AZ214="-"),"-",IF($AC214=Functionality!$K$4,AZ214,IF($AC214=Functionality!$K$3,BC214,IF(AE214=Functionality!$K$5,BF214,"TBC"))))</f>
        <v>TBC</v>
      </c>
      <c r="BJ214" s="173"/>
      <c r="BK214" s="164" t="str">
        <f t="shared" si="51"/>
        <v>TBC</v>
      </c>
      <c r="BL214" s="164" t="str">
        <f t="shared" si="52"/>
        <v>TBC</v>
      </c>
      <c r="BM214" s="164" t="str">
        <f t="shared" si="53"/>
        <v>TBC</v>
      </c>
      <c r="BN214" s="176"/>
      <c r="BO214" s="164" t="str">
        <f t="shared" si="54"/>
        <v>TBC</v>
      </c>
      <c r="BP214" s="164" t="str">
        <f t="shared" si="55"/>
        <v>TBC</v>
      </c>
      <c r="BQ214" s="164" t="str">
        <f t="shared" si="56"/>
        <v>TBC</v>
      </c>
      <c r="BR214" s="67"/>
      <c r="BS214" s="91"/>
      <c r="BT214" s="9"/>
    </row>
    <row r="215" spans="2:72" ht="30" customHeight="1" x14ac:dyDescent="0.35">
      <c r="B215" s="89">
        <v>204</v>
      </c>
      <c r="C215" s="92"/>
      <c r="D215" s="92"/>
      <c r="E215" s="158"/>
      <c r="F215" s="159" t="str">
        <f t="shared" si="57"/>
        <v/>
      </c>
      <c r="G215" s="62" t="str">
        <f>IF(D215="","",VLOOKUP(D215,'Habitat Matrix'!$B$2:$D$261,2,FALSE))</f>
        <v/>
      </c>
      <c r="H215" s="71" t="str">
        <f>IF(G215="","",VLOOKUP(G215,Functionality!$B$11:$C$16,2,FALSE))</f>
        <v/>
      </c>
      <c r="I215" s="63"/>
      <c r="J215" s="222" t="str">
        <f>IF(I215="","",IF(OR(C215=Functionality!$I$5,'Unit Calculation'!C215=Functionality!$H$5),VLOOKUP(I215,Functionality!$E$20:$F$26,2,FALSE),VLOOKUP(I215,Functionality!$B$20:$C$26,2,FALSE)))</f>
        <v/>
      </c>
      <c r="K215" s="63"/>
      <c r="L215" s="222" t="str">
        <f>IF(K215="","",VLOOKUP(K215,Functionality!$B$30:$C$32,2,FALSE))</f>
        <v/>
      </c>
      <c r="M215" s="63"/>
      <c r="N215" s="71" t="str">
        <f>IF(M215="","",VLOOKUP(M215,Functionality!$B$36:$C$38,2,FALSE))</f>
        <v/>
      </c>
      <c r="O215" s="164" t="str">
        <f>IF(OR(F215="",G215="",I215="",K215="",M215=""),"TBC",IF(OR(C215=Functionality!$H$3,(C215=Functionality!$I$3)),SUM(F215*H215*J215*L215*N215),"-"))</f>
        <v>TBC</v>
      </c>
      <c r="P215" s="164" t="str">
        <f>IF(OR(F215="",G215="",I215="",K215="",M215=""),"TBC",IF(OR(C215=Functionality!$H$4,(C215=Functionality!$I$4)),SUM(F215*H215*J215*L215*N215),"-"))</f>
        <v>TBC</v>
      </c>
      <c r="Q215" s="164" t="str">
        <f>IF(OR(F215="",G215="",I215="",K215="",M215=""),"TBC",IF(OR(C215=Functionality!$H$5,(C215=Functionality!$I$5)),SUM(F215*H215*J215*L215*N215),"-"))</f>
        <v>TBC</v>
      </c>
      <c r="R215" s="67"/>
      <c r="S215" s="158"/>
      <c r="T215" s="159" t="str">
        <f t="shared" si="58"/>
        <v/>
      </c>
      <c r="U215" s="164" t="str">
        <f t="shared" si="50"/>
        <v>TBC</v>
      </c>
      <c r="V215" s="164" t="str">
        <f>IF(O215="TBC","TBC",IF(T215="","TBC",IF(OR(C215=Functionality!$H$3,(C215=Functionality!$I$3)),SUM(T215*H215*J215*L215*N215),"-")))</f>
        <v>TBC</v>
      </c>
      <c r="W215" s="164" t="str">
        <f>IF(O215="TBC","TBC",IF(T215="","TBC",IF(OR(C215=Functionality!$H$3,(C215=Functionality!$I$3)),SUM(U215*H215*J215*L215*N215),"-")))</f>
        <v>TBC</v>
      </c>
      <c r="X215" s="164" t="str">
        <f>IF(P215="TBC","TBC",IF(T215="","TBC",IF(OR(C215=Functionality!$H$4,(C215=Functionality!$I$4)),SUM(T215*H215*J215*L215*N215),"-")))</f>
        <v>TBC</v>
      </c>
      <c r="Y215" s="164" t="str">
        <f>IF(P215="TBC","TBC",IF(T215="","TBC",IF(OR(C215=Functionality!$H$4,(C215=Functionality!$I$4)),SUM(U215*H215*J215*L215*N215),"-")))</f>
        <v>TBC</v>
      </c>
      <c r="Z215" s="164" t="str">
        <f>IF(Q215="TBC","TBC",IF(T215="","TBC",IF(OR(C215=Functionality!$H$5,(C215=Functionality!$I$5)),SUM(T215*H215*J215*L215*N215),"-")))</f>
        <v>TBC</v>
      </c>
      <c r="AA215" s="164" t="str">
        <f>IF(Q215="TBC","TBC",IF(T215="","TBC",IF(OR(C215=Functionality!$H$5,(C215=Functionality!$I$5)),SUM(U215*H215*J215*L215*N215),"-")))</f>
        <v>TBC</v>
      </c>
      <c r="AB215" s="67"/>
      <c r="AC215" s="92"/>
      <c r="AD215" s="92"/>
      <c r="AE215" s="158"/>
      <c r="AF215" s="159" t="str">
        <f t="shared" si="59"/>
        <v/>
      </c>
      <c r="AG215" s="62" t="str">
        <f>IF(AD215="","",VLOOKUP(AD215,'Habitat Matrix'!$B$2:$D$261,2,FALSE))</f>
        <v/>
      </c>
      <c r="AH215" s="71" t="str">
        <f>IF(AG215="","",VLOOKUP(AG215,Functionality!$B$11:$C$16,2,FALSE))</f>
        <v/>
      </c>
      <c r="AI215" s="63"/>
      <c r="AJ215" s="222" t="str">
        <f>IF(AI215="","",IF(OR(C215=Functionality!$I$5,'Unit Calculation'!C215=Functionality!$H$5),VLOOKUP(AI215,Functionality!$E$20:$F$26,2,FALSE),VLOOKUP(AI215,Functionality!$B$20:$C$26,2,FALSE)))</f>
        <v/>
      </c>
      <c r="AK215" s="63"/>
      <c r="AL215" s="222" t="str">
        <f>IF(AK215="","",VLOOKUP(AK215,Functionality!$B$30:$C$32,2,FALSE))</f>
        <v/>
      </c>
      <c r="AM215" s="63"/>
      <c r="AN215" s="222" t="str">
        <f>IF(AM215="","",VLOOKUP(AM215,Functionality!$B$36:$C$38,2,FALSE))</f>
        <v/>
      </c>
      <c r="AO215" s="223" t="str">
        <f>IF(OR(AF215="",AG215="",AI215="",AK215="",AM215=""),"TBC",IF(OR(C215=Functionality!$H$3,(C215=Functionality!$I$3)),SUM(AF215*AH215*AJ215*AL215*AN215),"-"))</f>
        <v>TBC</v>
      </c>
      <c r="AP215" s="223" t="str">
        <f>IF(OR(AF215="",AG215="",AI215="",AK215="",AM215=""),"TBC",IF(OR(C215=Functionality!$H$4,(C215=Functionality!$I$4)),SUM(AF215*AH215*AJ215*AL215*AN215),"-"))</f>
        <v>TBC</v>
      </c>
      <c r="AQ215" s="223" t="str">
        <f>IF(OR(AF215="",AG215="",AI215="",AK215="",AM215=""),"TBC",IF(OR(C215=Functionality!$H$5,(C215=Functionality!$I$5)),SUM(AF215*AH215*AJ215*AL215*AN215),"-"))</f>
        <v>TBC</v>
      </c>
      <c r="AR215" s="63"/>
      <c r="AS215" s="222" t="str">
        <f>IF(AR215="","",VLOOKUP(AR215,Table14[],2,FALSE))</f>
        <v/>
      </c>
      <c r="AT215" s="63"/>
      <c r="AU215" s="222" t="str">
        <f>IF(AT215="","",VLOOKUP(AT215,Table16[],2,FALSE))</f>
        <v/>
      </c>
      <c r="AV215" s="63"/>
      <c r="AW215" s="71" t="str">
        <f>IF('Project Details'!$E$15=Functionality!$C$4,1,IF(AV215="","",VLOOKUP(AV215,Table15[],2,FALSE)))</f>
        <v/>
      </c>
      <c r="AX215" s="164" t="str">
        <f t="shared" si="63"/>
        <v>TBC</v>
      </c>
      <c r="AY215" s="164" t="str">
        <f t="shared" si="64"/>
        <v>TBC</v>
      </c>
      <c r="AZ215" s="164" t="str">
        <f t="shared" si="65"/>
        <v>TBC</v>
      </c>
      <c r="BA215" s="164" t="str">
        <f t="shared" si="60"/>
        <v>TBC</v>
      </c>
      <c r="BB215" s="164" t="str">
        <f t="shared" si="61"/>
        <v>TBC</v>
      </c>
      <c r="BC215" s="164" t="str">
        <f t="shared" si="62"/>
        <v>TBC</v>
      </c>
      <c r="BD215" s="175" t="s">
        <v>88</v>
      </c>
      <c r="BE215" s="175" t="s">
        <v>88</v>
      </c>
      <c r="BF215" s="175" t="s">
        <v>88</v>
      </c>
      <c r="BG215" s="164" t="str">
        <f>IF(OR(AX215="-"),"-",IF($AC215=Functionality!$K$4,AX215,IF($AC215=Functionality!$K$3,BA215,IF(AC215=Functionality!$K$5,BD215,"TBC"))))</f>
        <v>TBC</v>
      </c>
      <c r="BH215" s="164" t="str">
        <f>IF(OR(AY215="-"),"-",IF($AC215=Functionality!$K$4,AY215,IF($AC215=Functionality!$K$3,BB215,IF(AD215=Functionality!$K$5,BE215,"TBC"))))</f>
        <v>TBC</v>
      </c>
      <c r="BI215" s="164" t="str">
        <f>IF(OR(AZ215="-"),"-",IF($AC215=Functionality!$K$4,AZ215,IF($AC215=Functionality!$K$3,BC215,IF(AE215=Functionality!$K$5,BF215,"TBC"))))</f>
        <v>TBC</v>
      </c>
      <c r="BJ215" s="173"/>
      <c r="BK215" s="164" t="str">
        <f t="shared" si="51"/>
        <v>TBC</v>
      </c>
      <c r="BL215" s="164" t="str">
        <f t="shared" si="52"/>
        <v>TBC</v>
      </c>
      <c r="BM215" s="164" t="str">
        <f t="shared" si="53"/>
        <v>TBC</v>
      </c>
      <c r="BN215" s="176"/>
      <c r="BO215" s="164" t="str">
        <f t="shared" si="54"/>
        <v>TBC</v>
      </c>
      <c r="BP215" s="164" t="str">
        <f t="shared" si="55"/>
        <v>TBC</v>
      </c>
      <c r="BQ215" s="164" t="str">
        <f t="shared" si="56"/>
        <v>TBC</v>
      </c>
      <c r="BR215" s="67"/>
      <c r="BS215" s="91"/>
      <c r="BT215" s="9"/>
    </row>
    <row r="216" spans="2:72" ht="30" customHeight="1" x14ac:dyDescent="0.35">
      <c r="B216" s="89">
        <v>205</v>
      </c>
      <c r="C216" s="92"/>
      <c r="D216" s="92"/>
      <c r="E216" s="158"/>
      <c r="F216" s="159" t="str">
        <f t="shared" si="57"/>
        <v/>
      </c>
      <c r="G216" s="62" t="str">
        <f>IF(D216="","",VLOOKUP(D216,'Habitat Matrix'!$B$2:$D$261,2,FALSE))</f>
        <v/>
      </c>
      <c r="H216" s="71" t="str">
        <f>IF(G216="","",VLOOKUP(G216,Functionality!$B$11:$C$16,2,FALSE))</f>
        <v/>
      </c>
      <c r="I216" s="63"/>
      <c r="J216" s="222" t="str">
        <f>IF(I216="","",IF(OR(C216=Functionality!$I$5,'Unit Calculation'!C216=Functionality!$H$5),VLOOKUP(I216,Functionality!$E$20:$F$26,2,FALSE),VLOOKUP(I216,Functionality!$B$20:$C$26,2,FALSE)))</f>
        <v/>
      </c>
      <c r="K216" s="63"/>
      <c r="L216" s="222" t="str">
        <f>IF(K216="","",VLOOKUP(K216,Functionality!$B$30:$C$32,2,FALSE))</f>
        <v/>
      </c>
      <c r="M216" s="63"/>
      <c r="N216" s="71" t="str">
        <f>IF(M216="","",VLOOKUP(M216,Functionality!$B$36:$C$38,2,FALSE))</f>
        <v/>
      </c>
      <c r="O216" s="164" t="str">
        <f>IF(OR(F216="",G216="",I216="",K216="",M216=""),"TBC",IF(OR(C216=Functionality!$H$3,(C216=Functionality!$I$3)),SUM(F216*H216*J216*L216*N216),"-"))</f>
        <v>TBC</v>
      </c>
      <c r="P216" s="164" t="str">
        <f>IF(OR(F216="",G216="",I216="",K216="",M216=""),"TBC",IF(OR(C216=Functionality!$H$4,(C216=Functionality!$I$4)),SUM(F216*H216*J216*L216*N216),"-"))</f>
        <v>TBC</v>
      </c>
      <c r="Q216" s="164" t="str">
        <f>IF(OR(F216="",G216="",I216="",K216="",M216=""),"TBC",IF(OR(C216=Functionality!$H$5,(C216=Functionality!$I$5)),SUM(F216*H216*J216*L216*N216),"-"))</f>
        <v>TBC</v>
      </c>
      <c r="R216" s="67"/>
      <c r="S216" s="158"/>
      <c r="T216" s="159" t="str">
        <f t="shared" si="58"/>
        <v/>
      </c>
      <c r="U216" s="164" t="str">
        <f t="shared" si="50"/>
        <v>TBC</v>
      </c>
      <c r="V216" s="164" t="str">
        <f>IF(O216="TBC","TBC",IF(T216="","TBC",IF(OR(C216=Functionality!$H$3,(C216=Functionality!$I$3)),SUM(T216*H216*J216*L216*N216),"-")))</f>
        <v>TBC</v>
      </c>
      <c r="W216" s="164" t="str">
        <f>IF(O216="TBC","TBC",IF(T216="","TBC",IF(OR(C216=Functionality!$H$3,(C216=Functionality!$I$3)),SUM(U216*H216*J216*L216*N216),"-")))</f>
        <v>TBC</v>
      </c>
      <c r="X216" s="164" t="str">
        <f>IF(P216="TBC","TBC",IF(T216="","TBC",IF(OR(C216=Functionality!$H$4,(C216=Functionality!$I$4)),SUM(T216*H216*J216*L216*N216),"-")))</f>
        <v>TBC</v>
      </c>
      <c r="Y216" s="164" t="str">
        <f>IF(P216="TBC","TBC",IF(T216="","TBC",IF(OR(C216=Functionality!$H$4,(C216=Functionality!$I$4)),SUM(U216*H216*J216*L216*N216),"-")))</f>
        <v>TBC</v>
      </c>
      <c r="Z216" s="164" t="str">
        <f>IF(Q216="TBC","TBC",IF(T216="","TBC",IF(OR(C216=Functionality!$H$5,(C216=Functionality!$I$5)),SUM(T216*H216*J216*L216*N216),"-")))</f>
        <v>TBC</v>
      </c>
      <c r="AA216" s="164" t="str">
        <f>IF(Q216="TBC","TBC",IF(T216="","TBC",IF(OR(C216=Functionality!$H$5,(C216=Functionality!$I$5)),SUM(U216*H216*J216*L216*N216),"-")))</f>
        <v>TBC</v>
      </c>
      <c r="AB216" s="67"/>
      <c r="AC216" s="92"/>
      <c r="AD216" s="92"/>
      <c r="AE216" s="158"/>
      <c r="AF216" s="159" t="str">
        <f t="shared" si="59"/>
        <v/>
      </c>
      <c r="AG216" s="62" t="str">
        <f>IF(AD216="","",VLOOKUP(AD216,'Habitat Matrix'!$B$2:$D$261,2,FALSE))</f>
        <v/>
      </c>
      <c r="AH216" s="71" t="str">
        <f>IF(AG216="","",VLOOKUP(AG216,Functionality!$B$11:$C$16,2,FALSE))</f>
        <v/>
      </c>
      <c r="AI216" s="63"/>
      <c r="AJ216" s="222" t="str">
        <f>IF(AI216="","",IF(OR(C216=Functionality!$I$5,'Unit Calculation'!C216=Functionality!$H$5),VLOOKUP(AI216,Functionality!$E$20:$F$26,2,FALSE),VLOOKUP(AI216,Functionality!$B$20:$C$26,2,FALSE)))</f>
        <v/>
      </c>
      <c r="AK216" s="63"/>
      <c r="AL216" s="222" t="str">
        <f>IF(AK216="","",VLOOKUP(AK216,Functionality!$B$30:$C$32,2,FALSE))</f>
        <v/>
      </c>
      <c r="AM216" s="63"/>
      <c r="AN216" s="222" t="str">
        <f>IF(AM216="","",VLOOKUP(AM216,Functionality!$B$36:$C$38,2,FALSE))</f>
        <v/>
      </c>
      <c r="AO216" s="223" t="str">
        <f>IF(OR(AF216="",AG216="",AI216="",AK216="",AM216=""),"TBC",IF(OR(C216=Functionality!$H$3,(C216=Functionality!$I$3)),SUM(AF216*AH216*AJ216*AL216*AN216),"-"))</f>
        <v>TBC</v>
      </c>
      <c r="AP216" s="223" t="str">
        <f>IF(OR(AF216="",AG216="",AI216="",AK216="",AM216=""),"TBC",IF(OR(C216=Functionality!$H$4,(C216=Functionality!$I$4)),SUM(AF216*AH216*AJ216*AL216*AN216),"-"))</f>
        <v>TBC</v>
      </c>
      <c r="AQ216" s="223" t="str">
        <f>IF(OR(AF216="",AG216="",AI216="",AK216="",AM216=""),"TBC",IF(OR(C216=Functionality!$H$5,(C216=Functionality!$I$5)),SUM(AF216*AH216*AJ216*AL216*AN216),"-"))</f>
        <v>TBC</v>
      </c>
      <c r="AR216" s="63"/>
      <c r="AS216" s="222" t="str">
        <f>IF(AR216="","",VLOOKUP(AR216,Table14[],2,FALSE))</f>
        <v/>
      </c>
      <c r="AT216" s="63"/>
      <c r="AU216" s="222" t="str">
        <f>IF(AT216="","",VLOOKUP(AT216,Table16[],2,FALSE))</f>
        <v/>
      </c>
      <c r="AV216" s="63"/>
      <c r="AW216" s="71" t="str">
        <f>IF('Project Details'!$E$15=Functionality!$C$4,1,IF(AV216="","",VLOOKUP(AV216,Table15[],2,FALSE)))</f>
        <v/>
      </c>
      <c r="AX216" s="164" t="str">
        <f t="shared" si="63"/>
        <v>TBC</v>
      </c>
      <c r="AY216" s="164" t="str">
        <f t="shared" si="64"/>
        <v>TBC</v>
      </c>
      <c r="AZ216" s="164" t="str">
        <f t="shared" si="65"/>
        <v>TBC</v>
      </c>
      <c r="BA216" s="164" t="str">
        <f t="shared" si="60"/>
        <v>TBC</v>
      </c>
      <c r="BB216" s="164" t="str">
        <f t="shared" si="61"/>
        <v>TBC</v>
      </c>
      <c r="BC216" s="164" t="str">
        <f t="shared" si="62"/>
        <v>TBC</v>
      </c>
      <c r="BD216" s="175" t="s">
        <v>88</v>
      </c>
      <c r="BE216" s="175" t="s">
        <v>88</v>
      </c>
      <c r="BF216" s="175" t="s">
        <v>88</v>
      </c>
      <c r="BG216" s="164" t="str">
        <f>IF(OR(AX216="-"),"-",IF($AC216=Functionality!$K$4,AX216,IF($AC216=Functionality!$K$3,BA216,IF(AC216=Functionality!$K$5,BD216,"TBC"))))</f>
        <v>TBC</v>
      </c>
      <c r="BH216" s="164" t="str">
        <f>IF(OR(AY216="-"),"-",IF($AC216=Functionality!$K$4,AY216,IF($AC216=Functionality!$K$3,BB216,IF(AD216=Functionality!$K$5,BE216,"TBC"))))</f>
        <v>TBC</v>
      </c>
      <c r="BI216" s="164" t="str">
        <f>IF(OR(AZ216="-"),"-",IF($AC216=Functionality!$K$4,AZ216,IF($AC216=Functionality!$K$3,BC216,IF(AE216=Functionality!$K$5,BF216,"TBC"))))</f>
        <v>TBC</v>
      </c>
      <c r="BJ216" s="173"/>
      <c r="BK216" s="164" t="str">
        <f t="shared" si="51"/>
        <v>TBC</v>
      </c>
      <c r="BL216" s="164" t="str">
        <f t="shared" si="52"/>
        <v>TBC</v>
      </c>
      <c r="BM216" s="164" t="str">
        <f t="shared" si="53"/>
        <v>TBC</v>
      </c>
      <c r="BN216" s="176"/>
      <c r="BO216" s="164" t="str">
        <f t="shared" si="54"/>
        <v>TBC</v>
      </c>
      <c r="BP216" s="164" t="str">
        <f t="shared" si="55"/>
        <v>TBC</v>
      </c>
      <c r="BQ216" s="164" t="str">
        <f t="shared" si="56"/>
        <v>TBC</v>
      </c>
      <c r="BR216" s="67"/>
      <c r="BS216" s="91"/>
      <c r="BT216" s="9"/>
    </row>
    <row r="217" spans="2:72" ht="30" customHeight="1" x14ac:dyDescent="0.35">
      <c r="B217" s="89">
        <v>206</v>
      </c>
      <c r="C217" s="92"/>
      <c r="D217" s="92"/>
      <c r="E217" s="158"/>
      <c r="F217" s="159" t="str">
        <f t="shared" si="57"/>
        <v/>
      </c>
      <c r="G217" s="62" t="str">
        <f>IF(D217="","",VLOOKUP(D217,'Habitat Matrix'!$B$2:$D$261,2,FALSE))</f>
        <v/>
      </c>
      <c r="H217" s="71" t="str">
        <f>IF(G217="","",VLOOKUP(G217,Functionality!$B$11:$C$16,2,FALSE))</f>
        <v/>
      </c>
      <c r="I217" s="63"/>
      <c r="J217" s="222" t="str">
        <f>IF(I217="","",IF(OR(C217=Functionality!$I$5,'Unit Calculation'!C217=Functionality!$H$5),VLOOKUP(I217,Functionality!$E$20:$F$26,2,FALSE),VLOOKUP(I217,Functionality!$B$20:$C$26,2,FALSE)))</f>
        <v/>
      </c>
      <c r="K217" s="63"/>
      <c r="L217" s="222" t="str">
        <f>IF(K217="","",VLOOKUP(K217,Functionality!$B$30:$C$32,2,FALSE))</f>
        <v/>
      </c>
      <c r="M217" s="63"/>
      <c r="N217" s="71" t="str">
        <f>IF(M217="","",VLOOKUP(M217,Functionality!$B$36:$C$38,2,FALSE))</f>
        <v/>
      </c>
      <c r="O217" s="164" t="str">
        <f>IF(OR(F217="",G217="",I217="",K217="",M217=""),"TBC",IF(OR(C217=Functionality!$H$3,(C217=Functionality!$I$3)),SUM(F217*H217*J217*L217*N217),"-"))</f>
        <v>TBC</v>
      </c>
      <c r="P217" s="164" t="str">
        <f>IF(OR(F217="",G217="",I217="",K217="",M217=""),"TBC",IF(OR(C217=Functionality!$H$4,(C217=Functionality!$I$4)),SUM(F217*H217*J217*L217*N217),"-"))</f>
        <v>TBC</v>
      </c>
      <c r="Q217" s="164" t="str">
        <f>IF(OR(F217="",G217="",I217="",K217="",M217=""),"TBC",IF(OR(C217=Functionality!$H$5,(C217=Functionality!$I$5)),SUM(F217*H217*J217*L217*N217),"-"))</f>
        <v>TBC</v>
      </c>
      <c r="R217" s="67"/>
      <c r="S217" s="158"/>
      <c r="T217" s="159" t="str">
        <f t="shared" si="58"/>
        <v/>
      </c>
      <c r="U217" s="164" t="str">
        <f t="shared" si="50"/>
        <v>TBC</v>
      </c>
      <c r="V217" s="164" t="str">
        <f>IF(O217="TBC","TBC",IF(T217="","TBC",IF(OR(C217=Functionality!$H$3,(C217=Functionality!$I$3)),SUM(T217*H217*J217*L217*N217),"-")))</f>
        <v>TBC</v>
      </c>
      <c r="W217" s="164" t="str">
        <f>IF(O217="TBC","TBC",IF(T217="","TBC",IF(OR(C217=Functionality!$H$3,(C217=Functionality!$I$3)),SUM(U217*H217*J217*L217*N217),"-")))</f>
        <v>TBC</v>
      </c>
      <c r="X217" s="164" t="str">
        <f>IF(P217="TBC","TBC",IF(T217="","TBC",IF(OR(C217=Functionality!$H$4,(C217=Functionality!$I$4)),SUM(T217*H217*J217*L217*N217),"-")))</f>
        <v>TBC</v>
      </c>
      <c r="Y217" s="164" t="str">
        <f>IF(P217="TBC","TBC",IF(T217="","TBC",IF(OR(C217=Functionality!$H$4,(C217=Functionality!$I$4)),SUM(U217*H217*J217*L217*N217),"-")))</f>
        <v>TBC</v>
      </c>
      <c r="Z217" s="164" t="str">
        <f>IF(Q217="TBC","TBC",IF(T217="","TBC",IF(OR(C217=Functionality!$H$5,(C217=Functionality!$I$5)),SUM(T217*H217*J217*L217*N217),"-")))</f>
        <v>TBC</v>
      </c>
      <c r="AA217" s="164" t="str">
        <f>IF(Q217="TBC","TBC",IF(T217="","TBC",IF(OR(C217=Functionality!$H$5,(C217=Functionality!$I$5)),SUM(U217*H217*J217*L217*N217),"-")))</f>
        <v>TBC</v>
      </c>
      <c r="AB217" s="67"/>
      <c r="AC217" s="92"/>
      <c r="AD217" s="92"/>
      <c r="AE217" s="158"/>
      <c r="AF217" s="159" t="str">
        <f t="shared" si="59"/>
        <v/>
      </c>
      <c r="AG217" s="62" t="str">
        <f>IF(AD217="","",VLOOKUP(AD217,'Habitat Matrix'!$B$2:$D$261,2,FALSE))</f>
        <v/>
      </c>
      <c r="AH217" s="71" t="str">
        <f>IF(AG217="","",VLOOKUP(AG217,Functionality!$B$11:$C$16,2,FALSE))</f>
        <v/>
      </c>
      <c r="AI217" s="63"/>
      <c r="AJ217" s="222" t="str">
        <f>IF(AI217="","",IF(OR(C217=Functionality!$I$5,'Unit Calculation'!C217=Functionality!$H$5),VLOOKUP(AI217,Functionality!$E$20:$F$26,2,FALSE),VLOOKUP(AI217,Functionality!$B$20:$C$26,2,FALSE)))</f>
        <v/>
      </c>
      <c r="AK217" s="63"/>
      <c r="AL217" s="222" t="str">
        <f>IF(AK217="","",VLOOKUP(AK217,Functionality!$B$30:$C$32,2,FALSE))</f>
        <v/>
      </c>
      <c r="AM217" s="63"/>
      <c r="AN217" s="222" t="str">
        <f>IF(AM217="","",VLOOKUP(AM217,Functionality!$B$36:$C$38,2,FALSE))</f>
        <v/>
      </c>
      <c r="AO217" s="223" t="str">
        <f>IF(OR(AF217="",AG217="",AI217="",AK217="",AM217=""),"TBC",IF(OR(C217=Functionality!$H$3,(C217=Functionality!$I$3)),SUM(AF217*AH217*AJ217*AL217*AN217),"-"))</f>
        <v>TBC</v>
      </c>
      <c r="AP217" s="223" t="str">
        <f>IF(OR(AF217="",AG217="",AI217="",AK217="",AM217=""),"TBC",IF(OR(C217=Functionality!$H$4,(C217=Functionality!$I$4)),SUM(AF217*AH217*AJ217*AL217*AN217),"-"))</f>
        <v>TBC</v>
      </c>
      <c r="AQ217" s="223" t="str">
        <f>IF(OR(AF217="",AG217="",AI217="",AK217="",AM217=""),"TBC",IF(OR(C217=Functionality!$H$5,(C217=Functionality!$I$5)),SUM(AF217*AH217*AJ217*AL217*AN217),"-"))</f>
        <v>TBC</v>
      </c>
      <c r="AR217" s="63"/>
      <c r="AS217" s="222" t="str">
        <f>IF(AR217="","",VLOOKUP(AR217,Table14[],2,FALSE))</f>
        <v/>
      </c>
      <c r="AT217" s="63"/>
      <c r="AU217" s="222" t="str">
        <f>IF(AT217="","",VLOOKUP(AT217,Table16[],2,FALSE))</f>
        <v/>
      </c>
      <c r="AV217" s="63"/>
      <c r="AW217" s="71" t="str">
        <f>IF('Project Details'!$E$15=Functionality!$C$4,1,IF(AV217="","",VLOOKUP(AV217,Table15[],2,FALSE)))</f>
        <v/>
      </c>
      <c r="AX217" s="164" t="str">
        <f t="shared" si="63"/>
        <v>TBC</v>
      </c>
      <c r="AY217" s="164" t="str">
        <f t="shared" si="64"/>
        <v>TBC</v>
      </c>
      <c r="AZ217" s="164" t="str">
        <f t="shared" si="65"/>
        <v>TBC</v>
      </c>
      <c r="BA217" s="164" t="str">
        <f t="shared" si="60"/>
        <v>TBC</v>
      </c>
      <c r="BB217" s="164" t="str">
        <f t="shared" si="61"/>
        <v>TBC</v>
      </c>
      <c r="BC217" s="164" t="str">
        <f t="shared" si="62"/>
        <v>TBC</v>
      </c>
      <c r="BD217" s="175" t="s">
        <v>88</v>
      </c>
      <c r="BE217" s="175" t="s">
        <v>88</v>
      </c>
      <c r="BF217" s="175" t="s">
        <v>88</v>
      </c>
      <c r="BG217" s="164" t="str">
        <f>IF(OR(AX217="-"),"-",IF($AC217=Functionality!$K$4,AX217,IF($AC217=Functionality!$K$3,BA217,IF(AC217=Functionality!$K$5,BD217,"TBC"))))</f>
        <v>TBC</v>
      </c>
      <c r="BH217" s="164" t="str">
        <f>IF(OR(AY217="-"),"-",IF($AC217=Functionality!$K$4,AY217,IF($AC217=Functionality!$K$3,BB217,IF(AD217=Functionality!$K$5,BE217,"TBC"))))</f>
        <v>TBC</v>
      </c>
      <c r="BI217" s="164" t="str">
        <f>IF(OR(AZ217="-"),"-",IF($AC217=Functionality!$K$4,AZ217,IF($AC217=Functionality!$K$3,BC217,IF(AE217=Functionality!$K$5,BF217,"TBC"))))</f>
        <v>TBC</v>
      </c>
      <c r="BJ217" s="173"/>
      <c r="BK217" s="164" t="str">
        <f t="shared" si="51"/>
        <v>TBC</v>
      </c>
      <c r="BL217" s="164" t="str">
        <f t="shared" si="52"/>
        <v>TBC</v>
      </c>
      <c r="BM217" s="164" t="str">
        <f t="shared" si="53"/>
        <v>TBC</v>
      </c>
      <c r="BN217" s="176"/>
      <c r="BO217" s="164" t="str">
        <f t="shared" si="54"/>
        <v>TBC</v>
      </c>
      <c r="BP217" s="164" t="str">
        <f t="shared" si="55"/>
        <v>TBC</v>
      </c>
      <c r="BQ217" s="164" t="str">
        <f t="shared" si="56"/>
        <v>TBC</v>
      </c>
      <c r="BR217" s="67"/>
      <c r="BS217" s="91"/>
      <c r="BT217" s="9"/>
    </row>
    <row r="218" spans="2:72" ht="30" customHeight="1" x14ac:dyDescent="0.35">
      <c r="B218" s="89">
        <v>207</v>
      </c>
      <c r="C218" s="92"/>
      <c r="D218" s="92"/>
      <c r="E218" s="158"/>
      <c r="F218" s="159" t="str">
        <f t="shared" si="57"/>
        <v/>
      </c>
      <c r="G218" s="62" t="str">
        <f>IF(D218="","",VLOOKUP(D218,'Habitat Matrix'!$B$2:$D$261,2,FALSE))</f>
        <v/>
      </c>
      <c r="H218" s="71" t="str">
        <f>IF(G218="","",VLOOKUP(G218,Functionality!$B$11:$C$16,2,FALSE))</f>
        <v/>
      </c>
      <c r="I218" s="63"/>
      <c r="J218" s="222" t="str">
        <f>IF(I218="","",IF(OR(C218=Functionality!$I$5,'Unit Calculation'!C218=Functionality!$H$5),VLOOKUP(I218,Functionality!$E$20:$F$26,2,FALSE),VLOOKUP(I218,Functionality!$B$20:$C$26,2,FALSE)))</f>
        <v/>
      </c>
      <c r="K218" s="63"/>
      <c r="L218" s="222" t="str">
        <f>IF(K218="","",VLOOKUP(K218,Functionality!$B$30:$C$32,2,FALSE))</f>
        <v/>
      </c>
      <c r="M218" s="63"/>
      <c r="N218" s="71" t="str">
        <f>IF(M218="","",VLOOKUP(M218,Functionality!$B$36:$C$38,2,FALSE))</f>
        <v/>
      </c>
      <c r="O218" s="164" t="str">
        <f>IF(OR(F218="",G218="",I218="",K218="",M218=""),"TBC",IF(OR(C218=Functionality!$H$3,(C218=Functionality!$I$3)),SUM(F218*H218*J218*L218*N218),"-"))</f>
        <v>TBC</v>
      </c>
      <c r="P218" s="164" t="str">
        <f>IF(OR(F218="",G218="",I218="",K218="",M218=""),"TBC",IF(OR(C218=Functionality!$H$4,(C218=Functionality!$I$4)),SUM(F218*H218*J218*L218*N218),"-"))</f>
        <v>TBC</v>
      </c>
      <c r="Q218" s="164" t="str">
        <f>IF(OR(F218="",G218="",I218="",K218="",M218=""),"TBC",IF(OR(C218=Functionality!$H$5,(C218=Functionality!$I$5)),SUM(F218*H218*J218*L218*N218),"-"))</f>
        <v>TBC</v>
      </c>
      <c r="R218" s="67"/>
      <c r="S218" s="158"/>
      <c r="T218" s="159" t="str">
        <f t="shared" si="58"/>
        <v/>
      </c>
      <c r="U218" s="164" t="str">
        <f t="shared" si="50"/>
        <v>TBC</v>
      </c>
      <c r="V218" s="164" t="str">
        <f>IF(O218="TBC","TBC",IF(T218="","TBC",IF(OR(C218=Functionality!$H$3,(C218=Functionality!$I$3)),SUM(T218*H218*J218*L218*N218),"-")))</f>
        <v>TBC</v>
      </c>
      <c r="W218" s="164" t="str">
        <f>IF(O218="TBC","TBC",IF(T218="","TBC",IF(OR(C218=Functionality!$H$3,(C218=Functionality!$I$3)),SUM(U218*H218*J218*L218*N218),"-")))</f>
        <v>TBC</v>
      </c>
      <c r="X218" s="164" t="str">
        <f>IF(P218="TBC","TBC",IF(T218="","TBC",IF(OR(C218=Functionality!$H$4,(C218=Functionality!$I$4)),SUM(T218*H218*J218*L218*N218),"-")))</f>
        <v>TBC</v>
      </c>
      <c r="Y218" s="164" t="str">
        <f>IF(P218="TBC","TBC",IF(T218="","TBC",IF(OR(C218=Functionality!$H$4,(C218=Functionality!$I$4)),SUM(U218*H218*J218*L218*N218),"-")))</f>
        <v>TBC</v>
      </c>
      <c r="Z218" s="164" t="str">
        <f>IF(Q218="TBC","TBC",IF(T218="","TBC",IF(OR(C218=Functionality!$H$5,(C218=Functionality!$I$5)),SUM(T218*H218*J218*L218*N218),"-")))</f>
        <v>TBC</v>
      </c>
      <c r="AA218" s="164" t="str">
        <f>IF(Q218="TBC","TBC",IF(T218="","TBC",IF(OR(C218=Functionality!$H$5,(C218=Functionality!$I$5)),SUM(U218*H218*J218*L218*N218),"-")))</f>
        <v>TBC</v>
      </c>
      <c r="AB218" s="67"/>
      <c r="AC218" s="92"/>
      <c r="AD218" s="92"/>
      <c r="AE218" s="158"/>
      <c r="AF218" s="159" t="str">
        <f t="shared" si="59"/>
        <v/>
      </c>
      <c r="AG218" s="62" t="str">
        <f>IF(AD218="","",VLOOKUP(AD218,'Habitat Matrix'!$B$2:$D$261,2,FALSE))</f>
        <v/>
      </c>
      <c r="AH218" s="71" t="str">
        <f>IF(AG218="","",VLOOKUP(AG218,Functionality!$B$11:$C$16,2,FALSE))</f>
        <v/>
      </c>
      <c r="AI218" s="63"/>
      <c r="AJ218" s="222" t="str">
        <f>IF(AI218="","",IF(OR(C218=Functionality!$I$5,'Unit Calculation'!C218=Functionality!$H$5),VLOOKUP(AI218,Functionality!$E$20:$F$26,2,FALSE),VLOOKUP(AI218,Functionality!$B$20:$C$26,2,FALSE)))</f>
        <v/>
      </c>
      <c r="AK218" s="63"/>
      <c r="AL218" s="222" t="str">
        <f>IF(AK218="","",VLOOKUP(AK218,Functionality!$B$30:$C$32,2,FALSE))</f>
        <v/>
      </c>
      <c r="AM218" s="63"/>
      <c r="AN218" s="222" t="str">
        <f>IF(AM218="","",VLOOKUP(AM218,Functionality!$B$36:$C$38,2,FALSE))</f>
        <v/>
      </c>
      <c r="AO218" s="223" t="str">
        <f>IF(OR(AF218="",AG218="",AI218="",AK218="",AM218=""),"TBC",IF(OR(C218=Functionality!$H$3,(C218=Functionality!$I$3)),SUM(AF218*AH218*AJ218*AL218*AN218),"-"))</f>
        <v>TBC</v>
      </c>
      <c r="AP218" s="223" t="str">
        <f>IF(OR(AF218="",AG218="",AI218="",AK218="",AM218=""),"TBC",IF(OR(C218=Functionality!$H$4,(C218=Functionality!$I$4)),SUM(AF218*AH218*AJ218*AL218*AN218),"-"))</f>
        <v>TBC</v>
      </c>
      <c r="AQ218" s="223" t="str">
        <f>IF(OR(AF218="",AG218="",AI218="",AK218="",AM218=""),"TBC",IF(OR(C218=Functionality!$H$5,(C218=Functionality!$I$5)),SUM(AF218*AH218*AJ218*AL218*AN218),"-"))</f>
        <v>TBC</v>
      </c>
      <c r="AR218" s="63"/>
      <c r="AS218" s="222" t="str">
        <f>IF(AR218="","",VLOOKUP(AR218,Table14[],2,FALSE))</f>
        <v/>
      </c>
      <c r="AT218" s="63"/>
      <c r="AU218" s="222" t="str">
        <f>IF(AT218="","",VLOOKUP(AT218,Table16[],2,FALSE))</f>
        <v/>
      </c>
      <c r="AV218" s="63"/>
      <c r="AW218" s="71" t="str">
        <f>IF('Project Details'!$E$15=Functionality!$C$4,1,IF(AV218="","",VLOOKUP(AV218,Table15[],2,FALSE)))</f>
        <v/>
      </c>
      <c r="AX218" s="164" t="str">
        <f t="shared" si="63"/>
        <v>TBC</v>
      </c>
      <c r="AY218" s="164" t="str">
        <f t="shared" si="64"/>
        <v>TBC</v>
      </c>
      <c r="AZ218" s="164" t="str">
        <f t="shared" si="65"/>
        <v>TBC</v>
      </c>
      <c r="BA218" s="164" t="str">
        <f t="shared" si="60"/>
        <v>TBC</v>
      </c>
      <c r="BB218" s="164" t="str">
        <f t="shared" si="61"/>
        <v>TBC</v>
      </c>
      <c r="BC218" s="164" t="str">
        <f t="shared" si="62"/>
        <v>TBC</v>
      </c>
      <c r="BD218" s="175" t="s">
        <v>88</v>
      </c>
      <c r="BE218" s="175" t="s">
        <v>88</v>
      </c>
      <c r="BF218" s="175" t="s">
        <v>88</v>
      </c>
      <c r="BG218" s="164" t="str">
        <f>IF(OR(AX218="-"),"-",IF($AC218=Functionality!$K$4,AX218,IF($AC218=Functionality!$K$3,BA218,IF(AC218=Functionality!$K$5,BD218,"TBC"))))</f>
        <v>TBC</v>
      </c>
      <c r="BH218" s="164" t="str">
        <f>IF(OR(AY218="-"),"-",IF($AC218=Functionality!$K$4,AY218,IF($AC218=Functionality!$K$3,BB218,IF(AD218=Functionality!$K$5,BE218,"TBC"))))</f>
        <v>TBC</v>
      </c>
      <c r="BI218" s="164" t="str">
        <f>IF(OR(AZ218="-"),"-",IF($AC218=Functionality!$K$4,AZ218,IF($AC218=Functionality!$K$3,BC218,IF(AE218=Functionality!$K$5,BF218,"TBC"))))</f>
        <v>TBC</v>
      </c>
      <c r="BJ218" s="173"/>
      <c r="BK218" s="164" t="str">
        <f t="shared" si="51"/>
        <v>TBC</v>
      </c>
      <c r="BL218" s="164" t="str">
        <f t="shared" si="52"/>
        <v>TBC</v>
      </c>
      <c r="BM218" s="164" t="str">
        <f t="shared" si="53"/>
        <v>TBC</v>
      </c>
      <c r="BN218" s="176"/>
      <c r="BO218" s="164" t="str">
        <f t="shared" si="54"/>
        <v>TBC</v>
      </c>
      <c r="BP218" s="164" t="str">
        <f t="shared" si="55"/>
        <v>TBC</v>
      </c>
      <c r="BQ218" s="164" t="str">
        <f t="shared" si="56"/>
        <v>TBC</v>
      </c>
      <c r="BR218" s="67"/>
      <c r="BS218" s="91"/>
      <c r="BT218" s="9"/>
    </row>
    <row r="219" spans="2:72" ht="30" customHeight="1" x14ac:dyDescent="0.35">
      <c r="B219" s="89">
        <v>208</v>
      </c>
      <c r="C219" s="92"/>
      <c r="D219" s="92"/>
      <c r="E219" s="158"/>
      <c r="F219" s="159" t="str">
        <f t="shared" si="57"/>
        <v/>
      </c>
      <c r="G219" s="62" t="str">
        <f>IF(D219="","",VLOOKUP(D219,'Habitat Matrix'!$B$2:$D$261,2,FALSE))</f>
        <v/>
      </c>
      <c r="H219" s="71" t="str">
        <f>IF(G219="","",VLOOKUP(G219,Functionality!$B$11:$C$16,2,FALSE))</f>
        <v/>
      </c>
      <c r="I219" s="63"/>
      <c r="J219" s="222" t="str">
        <f>IF(I219="","",IF(OR(C219=Functionality!$I$5,'Unit Calculation'!C219=Functionality!$H$5),VLOOKUP(I219,Functionality!$E$20:$F$26,2,FALSE),VLOOKUP(I219,Functionality!$B$20:$C$26,2,FALSE)))</f>
        <v/>
      </c>
      <c r="K219" s="63"/>
      <c r="L219" s="222" t="str">
        <f>IF(K219="","",VLOOKUP(K219,Functionality!$B$30:$C$32,2,FALSE))</f>
        <v/>
      </c>
      <c r="M219" s="63"/>
      <c r="N219" s="71" t="str">
        <f>IF(M219="","",VLOOKUP(M219,Functionality!$B$36:$C$38,2,FALSE))</f>
        <v/>
      </c>
      <c r="O219" s="164" t="str">
        <f>IF(OR(F219="",G219="",I219="",K219="",M219=""),"TBC",IF(OR(C219=Functionality!$H$3,(C219=Functionality!$I$3)),SUM(F219*H219*J219*L219*N219),"-"))</f>
        <v>TBC</v>
      </c>
      <c r="P219" s="164" t="str">
        <f>IF(OR(F219="",G219="",I219="",K219="",M219=""),"TBC",IF(OR(C219=Functionality!$H$4,(C219=Functionality!$I$4)),SUM(F219*H219*J219*L219*N219),"-"))</f>
        <v>TBC</v>
      </c>
      <c r="Q219" s="164" t="str">
        <f>IF(OR(F219="",G219="",I219="",K219="",M219=""),"TBC",IF(OR(C219=Functionality!$H$5,(C219=Functionality!$I$5)),SUM(F219*H219*J219*L219*N219),"-"))</f>
        <v>TBC</v>
      </c>
      <c r="R219" s="67"/>
      <c r="S219" s="158"/>
      <c r="T219" s="159" t="str">
        <f t="shared" si="58"/>
        <v/>
      </c>
      <c r="U219" s="164" t="str">
        <f t="shared" si="50"/>
        <v>TBC</v>
      </c>
      <c r="V219" s="164" t="str">
        <f>IF(O219="TBC","TBC",IF(T219="","TBC",IF(OR(C219=Functionality!$H$3,(C219=Functionality!$I$3)),SUM(T219*H219*J219*L219*N219),"-")))</f>
        <v>TBC</v>
      </c>
      <c r="W219" s="164" t="str">
        <f>IF(O219="TBC","TBC",IF(T219="","TBC",IF(OR(C219=Functionality!$H$3,(C219=Functionality!$I$3)),SUM(U219*H219*J219*L219*N219),"-")))</f>
        <v>TBC</v>
      </c>
      <c r="X219" s="164" t="str">
        <f>IF(P219="TBC","TBC",IF(T219="","TBC",IF(OR(C219=Functionality!$H$4,(C219=Functionality!$I$4)),SUM(T219*H219*J219*L219*N219),"-")))</f>
        <v>TBC</v>
      </c>
      <c r="Y219" s="164" t="str">
        <f>IF(P219="TBC","TBC",IF(T219="","TBC",IF(OR(C219=Functionality!$H$4,(C219=Functionality!$I$4)),SUM(U219*H219*J219*L219*N219),"-")))</f>
        <v>TBC</v>
      </c>
      <c r="Z219" s="164" t="str">
        <f>IF(Q219="TBC","TBC",IF(T219="","TBC",IF(OR(C219=Functionality!$H$5,(C219=Functionality!$I$5)),SUM(T219*H219*J219*L219*N219),"-")))</f>
        <v>TBC</v>
      </c>
      <c r="AA219" s="164" t="str">
        <f>IF(Q219="TBC","TBC",IF(T219="","TBC",IF(OR(C219=Functionality!$H$5,(C219=Functionality!$I$5)),SUM(U219*H219*J219*L219*N219),"-")))</f>
        <v>TBC</v>
      </c>
      <c r="AB219" s="67"/>
      <c r="AC219" s="92"/>
      <c r="AD219" s="92"/>
      <c r="AE219" s="158"/>
      <c r="AF219" s="159" t="str">
        <f t="shared" si="59"/>
        <v/>
      </c>
      <c r="AG219" s="62" t="str">
        <f>IF(AD219="","",VLOOKUP(AD219,'Habitat Matrix'!$B$2:$D$261,2,FALSE))</f>
        <v/>
      </c>
      <c r="AH219" s="71" t="str">
        <f>IF(AG219="","",VLOOKUP(AG219,Functionality!$B$11:$C$16,2,FALSE))</f>
        <v/>
      </c>
      <c r="AI219" s="63"/>
      <c r="AJ219" s="222" t="str">
        <f>IF(AI219="","",IF(OR(C219=Functionality!$I$5,'Unit Calculation'!C219=Functionality!$H$5),VLOOKUP(AI219,Functionality!$E$20:$F$26,2,FALSE),VLOOKUP(AI219,Functionality!$B$20:$C$26,2,FALSE)))</f>
        <v/>
      </c>
      <c r="AK219" s="63"/>
      <c r="AL219" s="222" t="str">
        <f>IF(AK219="","",VLOOKUP(AK219,Functionality!$B$30:$C$32,2,FALSE))</f>
        <v/>
      </c>
      <c r="AM219" s="63"/>
      <c r="AN219" s="222" t="str">
        <f>IF(AM219="","",VLOOKUP(AM219,Functionality!$B$36:$C$38,2,FALSE))</f>
        <v/>
      </c>
      <c r="AO219" s="223" t="str">
        <f>IF(OR(AF219="",AG219="",AI219="",AK219="",AM219=""),"TBC",IF(OR(C219=Functionality!$H$3,(C219=Functionality!$I$3)),SUM(AF219*AH219*AJ219*AL219*AN219),"-"))</f>
        <v>TBC</v>
      </c>
      <c r="AP219" s="223" t="str">
        <f>IF(OR(AF219="",AG219="",AI219="",AK219="",AM219=""),"TBC",IF(OR(C219=Functionality!$H$4,(C219=Functionality!$I$4)),SUM(AF219*AH219*AJ219*AL219*AN219),"-"))</f>
        <v>TBC</v>
      </c>
      <c r="AQ219" s="223" t="str">
        <f>IF(OR(AF219="",AG219="",AI219="",AK219="",AM219=""),"TBC",IF(OR(C219=Functionality!$H$5,(C219=Functionality!$I$5)),SUM(AF219*AH219*AJ219*AL219*AN219),"-"))</f>
        <v>TBC</v>
      </c>
      <c r="AR219" s="63"/>
      <c r="AS219" s="222" t="str">
        <f>IF(AR219="","",VLOOKUP(AR219,Table14[],2,FALSE))</f>
        <v/>
      </c>
      <c r="AT219" s="63"/>
      <c r="AU219" s="222" t="str">
        <f>IF(AT219="","",VLOOKUP(AT219,Table16[],2,FALSE))</f>
        <v/>
      </c>
      <c r="AV219" s="63"/>
      <c r="AW219" s="71" t="str">
        <f>IF('Project Details'!$E$15=Functionality!$C$4,1,IF(AV219="","",VLOOKUP(AV219,Table15[],2,FALSE)))</f>
        <v/>
      </c>
      <c r="AX219" s="164" t="str">
        <f t="shared" si="63"/>
        <v>TBC</v>
      </c>
      <c r="AY219" s="164" t="str">
        <f t="shared" si="64"/>
        <v>TBC</v>
      </c>
      <c r="AZ219" s="164" t="str">
        <f t="shared" si="65"/>
        <v>TBC</v>
      </c>
      <c r="BA219" s="164" t="str">
        <f t="shared" si="60"/>
        <v>TBC</v>
      </c>
      <c r="BB219" s="164" t="str">
        <f t="shared" si="61"/>
        <v>TBC</v>
      </c>
      <c r="BC219" s="164" t="str">
        <f t="shared" si="62"/>
        <v>TBC</v>
      </c>
      <c r="BD219" s="175" t="s">
        <v>88</v>
      </c>
      <c r="BE219" s="175" t="s">
        <v>88</v>
      </c>
      <c r="BF219" s="175" t="s">
        <v>88</v>
      </c>
      <c r="BG219" s="164" t="str">
        <f>IF(OR(AX219="-"),"-",IF($AC219=Functionality!$K$4,AX219,IF($AC219=Functionality!$K$3,BA219,IF(AC219=Functionality!$K$5,BD219,"TBC"))))</f>
        <v>TBC</v>
      </c>
      <c r="BH219" s="164" t="str">
        <f>IF(OR(AY219="-"),"-",IF($AC219=Functionality!$K$4,AY219,IF($AC219=Functionality!$K$3,BB219,IF(AD219=Functionality!$K$5,BE219,"TBC"))))</f>
        <v>TBC</v>
      </c>
      <c r="BI219" s="164" t="str">
        <f>IF(OR(AZ219="-"),"-",IF($AC219=Functionality!$K$4,AZ219,IF($AC219=Functionality!$K$3,BC219,IF(AE219=Functionality!$K$5,BF219,"TBC"))))</f>
        <v>TBC</v>
      </c>
      <c r="BJ219" s="173"/>
      <c r="BK219" s="164" t="str">
        <f t="shared" si="51"/>
        <v>TBC</v>
      </c>
      <c r="BL219" s="164" t="str">
        <f t="shared" si="52"/>
        <v>TBC</v>
      </c>
      <c r="BM219" s="164" t="str">
        <f t="shared" si="53"/>
        <v>TBC</v>
      </c>
      <c r="BN219" s="176"/>
      <c r="BO219" s="164" t="str">
        <f t="shared" si="54"/>
        <v>TBC</v>
      </c>
      <c r="BP219" s="164" t="str">
        <f t="shared" si="55"/>
        <v>TBC</v>
      </c>
      <c r="BQ219" s="164" t="str">
        <f t="shared" si="56"/>
        <v>TBC</v>
      </c>
      <c r="BR219" s="67"/>
      <c r="BS219" s="91"/>
      <c r="BT219" s="9"/>
    </row>
    <row r="220" spans="2:72" ht="30" customHeight="1" x14ac:dyDescent="0.35">
      <c r="B220" s="89">
        <v>209</v>
      </c>
      <c r="C220" s="92"/>
      <c r="D220" s="92"/>
      <c r="E220" s="158"/>
      <c r="F220" s="159" t="str">
        <f t="shared" si="57"/>
        <v/>
      </c>
      <c r="G220" s="62" t="str">
        <f>IF(D220="","",VLOOKUP(D220,'Habitat Matrix'!$B$2:$D$261,2,FALSE))</f>
        <v/>
      </c>
      <c r="H220" s="71" t="str">
        <f>IF(G220="","",VLOOKUP(G220,Functionality!$B$11:$C$16,2,FALSE))</f>
        <v/>
      </c>
      <c r="I220" s="63"/>
      <c r="J220" s="222" t="str">
        <f>IF(I220="","",IF(OR(C220=Functionality!$I$5,'Unit Calculation'!C220=Functionality!$H$5),VLOOKUP(I220,Functionality!$E$20:$F$26,2,FALSE),VLOOKUP(I220,Functionality!$B$20:$C$26,2,FALSE)))</f>
        <v/>
      </c>
      <c r="K220" s="63"/>
      <c r="L220" s="222" t="str">
        <f>IF(K220="","",VLOOKUP(K220,Functionality!$B$30:$C$32,2,FALSE))</f>
        <v/>
      </c>
      <c r="M220" s="63"/>
      <c r="N220" s="71" t="str">
        <f>IF(M220="","",VLOOKUP(M220,Functionality!$B$36:$C$38,2,FALSE))</f>
        <v/>
      </c>
      <c r="O220" s="164" t="str">
        <f>IF(OR(F220="",G220="",I220="",K220="",M220=""),"TBC",IF(OR(C220=Functionality!$H$3,(C220=Functionality!$I$3)),SUM(F220*H220*J220*L220*N220),"-"))</f>
        <v>TBC</v>
      </c>
      <c r="P220" s="164" t="str">
        <f>IF(OR(F220="",G220="",I220="",K220="",M220=""),"TBC",IF(OR(C220=Functionality!$H$4,(C220=Functionality!$I$4)),SUM(F220*H220*J220*L220*N220),"-"))</f>
        <v>TBC</v>
      </c>
      <c r="Q220" s="164" t="str">
        <f>IF(OR(F220="",G220="",I220="",K220="",M220=""),"TBC",IF(OR(C220=Functionality!$H$5,(C220=Functionality!$I$5)),SUM(F220*H220*J220*L220*N220),"-"))</f>
        <v>TBC</v>
      </c>
      <c r="R220" s="67"/>
      <c r="S220" s="158"/>
      <c r="T220" s="159" t="str">
        <f t="shared" si="58"/>
        <v/>
      </c>
      <c r="U220" s="164" t="str">
        <f t="shared" si="50"/>
        <v>TBC</v>
      </c>
      <c r="V220" s="164" t="str">
        <f>IF(O220="TBC","TBC",IF(T220="","TBC",IF(OR(C220=Functionality!$H$3,(C220=Functionality!$I$3)),SUM(T220*H220*J220*L220*N220),"-")))</f>
        <v>TBC</v>
      </c>
      <c r="W220" s="164" t="str">
        <f>IF(O220="TBC","TBC",IF(T220="","TBC",IF(OR(C220=Functionality!$H$3,(C220=Functionality!$I$3)),SUM(U220*H220*J220*L220*N220),"-")))</f>
        <v>TBC</v>
      </c>
      <c r="X220" s="164" t="str">
        <f>IF(P220="TBC","TBC",IF(T220="","TBC",IF(OR(C220=Functionality!$H$4,(C220=Functionality!$I$4)),SUM(T220*H220*J220*L220*N220),"-")))</f>
        <v>TBC</v>
      </c>
      <c r="Y220" s="164" t="str">
        <f>IF(P220="TBC","TBC",IF(T220="","TBC",IF(OR(C220=Functionality!$H$4,(C220=Functionality!$I$4)),SUM(U220*H220*J220*L220*N220),"-")))</f>
        <v>TBC</v>
      </c>
      <c r="Z220" s="164" t="str">
        <f>IF(Q220="TBC","TBC",IF(T220="","TBC",IF(OR(C220=Functionality!$H$5,(C220=Functionality!$I$5)),SUM(T220*H220*J220*L220*N220),"-")))</f>
        <v>TBC</v>
      </c>
      <c r="AA220" s="164" t="str">
        <f>IF(Q220="TBC","TBC",IF(T220="","TBC",IF(OR(C220=Functionality!$H$5,(C220=Functionality!$I$5)),SUM(U220*H220*J220*L220*N220),"-")))</f>
        <v>TBC</v>
      </c>
      <c r="AB220" s="67"/>
      <c r="AC220" s="92"/>
      <c r="AD220" s="92"/>
      <c r="AE220" s="158"/>
      <c r="AF220" s="159" t="str">
        <f t="shared" si="59"/>
        <v/>
      </c>
      <c r="AG220" s="62" t="str">
        <f>IF(AD220="","",VLOOKUP(AD220,'Habitat Matrix'!$B$2:$D$261,2,FALSE))</f>
        <v/>
      </c>
      <c r="AH220" s="71" t="str">
        <f>IF(AG220="","",VLOOKUP(AG220,Functionality!$B$11:$C$16,2,FALSE))</f>
        <v/>
      </c>
      <c r="AI220" s="63"/>
      <c r="AJ220" s="222" t="str">
        <f>IF(AI220="","",IF(OR(C220=Functionality!$I$5,'Unit Calculation'!C220=Functionality!$H$5),VLOOKUP(AI220,Functionality!$E$20:$F$26,2,FALSE),VLOOKUP(AI220,Functionality!$B$20:$C$26,2,FALSE)))</f>
        <v/>
      </c>
      <c r="AK220" s="63"/>
      <c r="AL220" s="222" t="str">
        <f>IF(AK220="","",VLOOKUP(AK220,Functionality!$B$30:$C$32,2,FALSE))</f>
        <v/>
      </c>
      <c r="AM220" s="63"/>
      <c r="AN220" s="222" t="str">
        <f>IF(AM220="","",VLOOKUP(AM220,Functionality!$B$36:$C$38,2,FALSE))</f>
        <v/>
      </c>
      <c r="AO220" s="223" t="str">
        <f>IF(OR(AF220="",AG220="",AI220="",AK220="",AM220=""),"TBC",IF(OR(C220=Functionality!$H$3,(C220=Functionality!$I$3)),SUM(AF220*AH220*AJ220*AL220*AN220),"-"))</f>
        <v>TBC</v>
      </c>
      <c r="AP220" s="223" t="str">
        <f>IF(OR(AF220="",AG220="",AI220="",AK220="",AM220=""),"TBC",IF(OR(C220=Functionality!$H$4,(C220=Functionality!$I$4)),SUM(AF220*AH220*AJ220*AL220*AN220),"-"))</f>
        <v>TBC</v>
      </c>
      <c r="AQ220" s="223" t="str">
        <f>IF(OR(AF220="",AG220="",AI220="",AK220="",AM220=""),"TBC",IF(OR(C220=Functionality!$H$5,(C220=Functionality!$I$5)),SUM(AF220*AH220*AJ220*AL220*AN220),"-"))</f>
        <v>TBC</v>
      </c>
      <c r="AR220" s="63"/>
      <c r="AS220" s="222" t="str">
        <f>IF(AR220="","",VLOOKUP(AR220,Table14[],2,FALSE))</f>
        <v/>
      </c>
      <c r="AT220" s="63"/>
      <c r="AU220" s="222" t="str">
        <f>IF(AT220="","",VLOOKUP(AT220,Table16[],2,FALSE))</f>
        <v/>
      </c>
      <c r="AV220" s="63"/>
      <c r="AW220" s="71" t="str">
        <f>IF('Project Details'!$E$15=Functionality!$C$4,1,IF(AV220="","",VLOOKUP(AV220,Table15[],2,FALSE)))</f>
        <v/>
      </c>
      <c r="AX220" s="164" t="str">
        <f t="shared" si="63"/>
        <v>TBC</v>
      </c>
      <c r="AY220" s="164" t="str">
        <f t="shared" si="64"/>
        <v>TBC</v>
      </c>
      <c r="AZ220" s="164" t="str">
        <f t="shared" si="65"/>
        <v>TBC</v>
      </c>
      <c r="BA220" s="164" t="str">
        <f t="shared" si="60"/>
        <v>TBC</v>
      </c>
      <c r="BB220" s="164" t="str">
        <f t="shared" si="61"/>
        <v>TBC</v>
      </c>
      <c r="BC220" s="164" t="str">
        <f t="shared" si="62"/>
        <v>TBC</v>
      </c>
      <c r="BD220" s="175" t="s">
        <v>88</v>
      </c>
      <c r="BE220" s="175" t="s">
        <v>88</v>
      </c>
      <c r="BF220" s="175" t="s">
        <v>88</v>
      </c>
      <c r="BG220" s="164" t="str">
        <f>IF(OR(AX220="-"),"-",IF($AC220=Functionality!$K$4,AX220,IF($AC220=Functionality!$K$3,BA220,IF(AC220=Functionality!$K$5,BD220,"TBC"))))</f>
        <v>TBC</v>
      </c>
      <c r="BH220" s="164" t="str">
        <f>IF(OR(AY220="-"),"-",IF($AC220=Functionality!$K$4,AY220,IF($AC220=Functionality!$K$3,BB220,IF(AD220=Functionality!$K$5,BE220,"TBC"))))</f>
        <v>TBC</v>
      </c>
      <c r="BI220" s="164" t="str">
        <f>IF(OR(AZ220="-"),"-",IF($AC220=Functionality!$K$4,AZ220,IF($AC220=Functionality!$K$3,BC220,IF(AE220=Functionality!$K$5,BF220,"TBC"))))</f>
        <v>TBC</v>
      </c>
      <c r="BJ220" s="173"/>
      <c r="BK220" s="164" t="str">
        <f t="shared" si="51"/>
        <v>TBC</v>
      </c>
      <c r="BL220" s="164" t="str">
        <f t="shared" si="52"/>
        <v>TBC</v>
      </c>
      <c r="BM220" s="164" t="str">
        <f t="shared" si="53"/>
        <v>TBC</v>
      </c>
      <c r="BN220" s="176"/>
      <c r="BO220" s="164" t="str">
        <f t="shared" si="54"/>
        <v>TBC</v>
      </c>
      <c r="BP220" s="164" t="str">
        <f t="shared" si="55"/>
        <v>TBC</v>
      </c>
      <c r="BQ220" s="164" t="str">
        <f t="shared" si="56"/>
        <v>TBC</v>
      </c>
      <c r="BR220" s="67"/>
      <c r="BS220" s="91"/>
      <c r="BT220" s="9"/>
    </row>
    <row r="221" spans="2:72" ht="30" customHeight="1" x14ac:dyDescent="0.35">
      <c r="B221" s="89">
        <v>210</v>
      </c>
      <c r="C221" s="92"/>
      <c r="D221" s="92"/>
      <c r="E221" s="158"/>
      <c r="F221" s="159" t="str">
        <f t="shared" si="57"/>
        <v/>
      </c>
      <c r="G221" s="62" t="str">
        <f>IF(D221="","",VLOOKUP(D221,'Habitat Matrix'!$B$2:$D$261,2,FALSE))</f>
        <v/>
      </c>
      <c r="H221" s="71" t="str">
        <f>IF(G221="","",VLOOKUP(G221,Functionality!$B$11:$C$16,2,FALSE))</f>
        <v/>
      </c>
      <c r="I221" s="63"/>
      <c r="J221" s="222" t="str">
        <f>IF(I221="","",IF(OR(C221=Functionality!$I$5,'Unit Calculation'!C221=Functionality!$H$5),VLOOKUP(I221,Functionality!$E$20:$F$26,2,FALSE),VLOOKUP(I221,Functionality!$B$20:$C$26,2,FALSE)))</f>
        <v/>
      </c>
      <c r="K221" s="63"/>
      <c r="L221" s="222" t="str">
        <f>IF(K221="","",VLOOKUP(K221,Functionality!$B$30:$C$32,2,FALSE))</f>
        <v/>
      </c>
      <c r="M221" s="63"/>
      <c r="N221" s="71" t="str">
        <f>IF(M221="","",VLOOKUP(M221,Functionality!$B$36:$C$38,2,FALSE))</f>
        <v/>
      </c>
      <c r="O221" s="164" t="str">
        <f>IF(OR(F221="",G221="",I221="",K221="",M221=""),"TBC",IF(OR(C221=Functionality!$H$3,(C221=Functionality!$I$3)),SUM(F221*H221*J221*L221*N221),"-"))</f>
        <v>TBC</v>
      </c>
      <c r="P221" s="164" t="str">
        <f>IF(OR(F221="",G221="",I221="",K221="",M221=""),"TBC",IF(OR(C221=Functionality!$H$4,(C221=Functionality!$I$4)),SUM(F221*H221*J221*L221*N221),"-"))</f>
        <v>TBC</v>
      </c>
      <c r="Q221" s="164" t="str">
        <f>IF(OR(F221="",G221="",I221="",K221="",M221=""),"TBC",IF(OR(C221=Functionality!$H$5,(C221=Functionality!$I$5)),SUM(F221*H221*J221*L221*N221),"-"))</f>
        <v>TBC</v>
      </c>
      <c r="R221" s="67"/>
      <c r="S221" s="158"/>
      <c r="T221" s="159" t="str">
        <f t="shared" si="58"/>
        <v/>
      </c>
      <c r="U221" s="164" t="str">
        <f t="shared" si="50"/>
        <v>TBC</v>
      </c>
      <c r="V221" s="164" t="str">
        <f>IF(O221="TBC","TBC",IF(T221="","TBC",IF(OR(C221=Functionality!$H$3,(C221=Functionality!$I$3)),SUM(T221*H221*J221*L221*N221),"-")))</f>
        <v>TBC</v>
      </c>
      <c r="W221" s="164" t="str">
        <f>IF(O221="TBC","TBC",IF(T221="","TBC",IF(OR(C221=Functionality!$H$3,(C221=Functionality!$I$3)),SUM(U221*H221*J221*L221*N221),"-")))</f>
        <v>TBC</v>
      </c>
      <c r="X221" s="164" t="str">
        <f>IF(P221="TBC","TBC",IF(T221="","TBC",IF(OR(C221=Functionality!$H$4,(C221=Functionality!$I$4)),SUM(T221*H221*J221*L221*N221),"-")))</f>
        <v>TBC</v>
      </c>
      <c r="Y221" s="164" t="str">
        <f>IF(P221="TBC","TBC",IF(T221="","TBC",IF(OR(C221=Functionality!$H$4,(C221=Functionality!$I$4)),SUM(U221*H221*J221*L221*N221),"-")))</f>
        <v>TBC</v>
      </c>
      <c r="Z221" s="164" t="str">
        <f>IF(Q221="TBC","TBC",IF(T221="","TBC",IF(OR(C221=Functionality!$H$5,(C221=Functionality!$I$5)),SUM(T221*H221*J221*L221*N221),"-")))</f>
        <v>TBC</v>
      </c>
      <c r="AA221" s="164" t="str">
        <f>IF(Q221="TBC","TBC",IF(T221="","TBC",IF(OR(C221=Functionality!$H$5,(C221=Functionality!$I$5)),SUM(U221*H221*J221*L221*N221),"-")))</f>
        <v>TBC</v>
      </c>
      <c r="AB221" s="67"/>
      <c r="AC221" s="92"/>
      <c r="AD221" s="92"/>
      <c r="AE221" s="158"/>
      <c r="AF221" s="159" t="str">
        <f t="shared" si="59"/>
        <v/>
      </c>
      <c r="AG221" s="62" t="str">
        <f>IF(AD221="","",VLOOKUP(AD221,'Habitat Matrix'!$B$2:$D$261,2,FALSE))</f>
        <v/>
      </c>
      <c r="AH221" s="71" t="str">
        <f>IF(AG221="","",VLOOKUP(AG221,Functionality!$B$11:$C$16,2,FALSE))</f>
        <v/>
      </c>
      <c r="AI221" s="63"/>
      <c r="AJ221" s="222" t="str">
        <f>IF(AI221="","",IF(OR(C221=Functionality!$I$5,'Unit Calculation'!C221=Functionality!$H$5),VLOOKUP(AI221,Functionality!$E$20:$F$26,2,FALSE),VLOOKUP(AI221,Functionality!$B$20:$C$26,2,FALSE)))</f>
        <v/>
      </c>
      <c r="AK221" s="63"/>
      <c r="AL221" s="222" t="str">
        <f>IF(AK221="","",VLOOKUP(AK221,Functionality!$B$30:$C$32,2,FALSE))</f>
        <v/>
      </c>
      <c r="AM221" s="63"/>
      <c r="AN221" s="222" t="str">
        <f>IF(AM221="","",VLOOKUP(AM221,Functionality!$B$36:$C$38,2,FALSE))</f>
        <v/>
      </c>
      <c r="AO221" s="223" t="str">
        <f>IF(OR(AF221="",AG221="",AI221="",AK221="",AM221=""),"TBC",IF(OR(C221=Functionality!$H$3,(C221=Functionality!$I$3)),SUM(AF221*AH221*AJ221*AL221*AN221),"-"))</f>
        <v>TBC</v>
      </c>
      <c r="AP221" s="223" t="str">
        <f>IF(OR(AF221="",AG221="",AI221="",AK221="",AM221=""),"TBC",IF(OR(C221=Functionality!$H$4,(C221=Functionality!$I$4)),SUM(AF221*AH221*AJ221*AL221*AN221),"-"))</f>
        <v>TBC</v>
      </c>
      <c r="AQ221" s="223" t="str">
        <f>IF(OR(AF221="",AG221="",AI221="",AK221="",AM221=""),"TBC",IF(OR(C221=Functionality!$H$5,(C221=Functionality!$I$5)),SUM(AF221*AH221*AJ221*AL221*AN221),"-"))</f>
        <v>TBC</v>
      </c>
      <c r="AR221" s="63"/>
      <c r="AS221" s="222" t="str">
        <f>IF(AR221="","",VLOOKUP(AR221,Table14[],2,FALSE))</f>
        <v/>
      </c>
      <c r="AT221" s="63"/>
      <c r="AU221" s="222" t="str">
        <f>IF(AT221="","",VLOOKUP(AT221,Table16[],2,FALSE))</f>
        <v/>
      </c>
      <c r="AV221" s="63"/>
      <c r="AW221" s="71" t="str">
        <f>IF('Project Details'!$E$15=Functionality!$C$4,1,IF(AV221="","",VLOOKUP(AV221,Table15[],2,FALSE)))</f>
        <v/>
      </c>
      <c r="AX221" s="164" t="str">
        <f t="shared" si="63"/>
        <v>TBC</v>
      </c>
      <c r="AY221" s="164" t="str">
        <f t="shared" si="64"/>
        <v>TBC</v>
      </c>
      <c r="AZ221" s="164" t="str">
        <f t="shared" si="65"/>
        <v>TBC</v>
      </c>
      <c r="BA221" s="164" t="str">
        <f t="shared" si="60"/>
        <v>TBC</v>
      </c>
      <c r="BB221" s="164" t="str">
        <f t="shared" si="61"/>
        <v>TBC</v>
      </c>
      <c r="BC221" s="164" t="str">
        <f t="shared" si="62"/>
        <v>TBC</v>
      </c>
      <c r="BD221" s="175" t="s">
        <v>88</v>
      </c>
      <c r="BE221" s="175" t="s">
        <v>88</v>
      </c>
      <c r="BF221" s="175" t="s">
        <v>88</v>
      </c>
      <c r="BG221" s="164" t="str">
        <f>IF(OR(AX221="-"),"-",IF($AC221=Functionality!$K$4,AX221,IF($AC221=Functionality!$K$3,BA221,IF(AC221=Functionality!$K$5,BD221,"TBC"))))</f>
        <v>TBC</v>
      </c>
      <c r="BH221" s="164" t="str">
        <f>IF(OR(AY221="-"),"-",IF($AC221=Functionality!$K$4,AY221,IF($AC221=Functionality!$K$3,BB221,IF(AD221=Functionality!$K$5,BE221,"TBC"))))</f>
        <v>TBC</v>
      </c>
      <c r="BI221" s="164" t="str">
        <f>IF(OR(AZ221="-"),"-",IF($AC221=Functionality!$K$4,AZ221,IF($AC221=Functionality!$K$3,BC221,IF(AE221=Functionality!$K$5,BF221,"TBC"))))</f>
        <v>TBC</v>
      </c>
      <c r="BJ221" s="173"/>
      <c r="BK221" s="164" t="str">
        <f t="shared" si="51"/>
        <v>TBC</v>
      </c>
      <c r="BL221" s="164" t="str">
        <f t="shared" si="52"/>
        <v>TBC</v>
      </c>
      <c r="BM221" s="164" t="str">
        <f t="shared" si="53"/>
        <v>TBC</v>
      </c>
      <c r="BN221" s="176"/>
      <c r="BO221" s="164" t="str">
        <f t="shared" si="54"/>
        <v>TBC</v>
      </c>
      <c r="BP221" s="164" t="str">
        <f t="shared" si="55"/>
        <v>TBC</v>
      </c>
      <c r="BQ221" s="164" t="str">
        <f t="shared" si="56"/>
        <v>TBC</v>
      </c>
      <c r="BR221" s="67"/>
      <c r="BS221" s="91"/>
      <c r="BT221" s="9"/>
    </row>
    <row r="222" spans="2:72" ht="30" customHeight="1" x14ac:dyDescent="0.35">
      <c r="B222" s="89">
        <v>211</v>
      </c>
      <c r="C222" s="92"/>
      <c r="D222" s="92"/>
      <c r="E222" s="158"/>
      <c r="F222" s="159" t="str">
        <f t="shared" si="57"/>
        <v/>
      </c>
      <c r="G222" s="62" t="str">
        <f>IF(D222="","",VLOOKUP(D222,'Habitat Matrix'!$B$2:$D$261,2,FALSE))</f>
        <v/>
      </c>
      <c r="H222" s="71" t="str">
        <f>IF(G222="","",VLOOKUP(G222,Functionality!$B$11:$C$16,2,FALSE))</f>
        <v/>
      </c>
      <c r="I222" s="63"/>
      <c r="J222" s="222" t="str">
        <f>IF(I222="","",IF(OR(C222=Functionality!$I$5,'Unit Calculation'!C222=Functionality!$H$5),VLOOKUP(I222,Functionality!$E$20:$F$26,2,FALSE),VLOOKUP(I222,Functionality!$B$20:$C$26,2,FALSE)))</f>
        <v/>
      </c>
      <c r="K222" s="63"/>
      <c r="L222" s="222" t="str">
        <f>IF(K222="","",VLOOKUP(K222,Functionality!$B$30:$C$32,2,FALSE))</f>
        <v/>
      </c>
      <c r="M222" s="63"/>
      <c r="N222" s="71" t="str">
        <f>IF(M222="","",VLOOKUP(M222,Functionality!$B$36:$C$38,2,FALSE))</f>
        <v/>
      </c>
      <c r="O222" s="164" t="str">
        <f>IF(OR(F222="",G222="",I222="",K222="",M222=""),"TBC",IF(OR(C222=Functionality!$H$3,(C222=Functionality!$I$3)),SUM(F222*H222*J222*L222*N222),"-"))</f>
        <v>TBC</v>
      </c>
      <c r="P222" s="164" t="str">
        <f>IF(OR(F222="",G222="",I222="",K222="",M222=""),"TBC",IF(OR(C222=Functionality!$H$4,(C222=Functionality!$I$4)),SUM(F222*H222*J222*L222*N222),"-"))</f>
        <v>TBC</v>
      </c>
      <c r="Q222" s="164" t="str">
        <f>IF(OR(F222="",G222="",I222="",K222="",M222=""),"TBC",IF(OR(C222=Functionality!$H$5,(C222=Functionality!$I$5)),SUM(F222*H222*J222*L222*N222),"-"))</f>
        <v>TBC</v>
      </c>
      <c r="R222" s="67"/>
      <c r="S222" s="158"/>
      <c r="T222" s="159" t="str">
        <f t="shared" si="58"/>
        <v/>
      </c>
      <c r="U222" s="164" t="str">
        <f t="shared" si="50"/>
        <v>TBC</v>
      </c>
      <c r="V222" s="164" t="str">
        <f>IF(O222="TBC","TBC",IF(T222="","TBC",IF(OR(C222=Functionality!$H$3,(C222=Functionality!$I$3)),SUM(T222*H222*J222*L222*N222),"-")))</f>
        <v>TBC</v>
      </c>
      <c r="W222" s="164" t="str">
        <f>IF(O222="TBC","TBC",IF(T222="","TBC",IF(OR(C222=Functionality!$H$3,(C222=Functionality!$I$3)),SUM(U222*H222*J222*L222*N222),"-")))</f>
        <v>TBC</v>
      </c>
      <c r="X222" s="164" t="str">
        <f>IF(P222="TBC","TBC",IF(T222="","TBC",IF(OR(C222=Functionality!$H$4,(C222=Functionality!$I$4)),SUM(T222*H222*J222*L222*N222),"-")))</f>
        <v>TBC</v>
      </c>
      <c r="Y222" s="164" t="str">
        <f>IF(P222="TBC","TBC",IF(T222="","TBC",IF(OR(C222=Functionality!$H$4,(C222=Functionality!$I$4)),SUM(U222*H222*J222*L222*N222),"-")))</f>
        <v>TBC</v>
      </c>
      <c r="Z222" s="164" t="str">
        <f>IF(Q222="TBC","TBC",IF(T222="","TBC",IF(OR(C222=Functionality!$H$5,(C222=Functionality!$I$5)),SUM(T222*H222*J222*L222*N222),"-")))</f>
        <v>TBC</v>
      </c>
      <c r="AA222" s="164" t="str">
        <f>IF(Q222="TBC","TBC",IF(T222="","TBC",IF(OR(C222=Functionality!$H$5,(C222=Functionality!$I$5)),SUM(U222*H222*J222*L222*N222),"-")))</f>
        <v>TBC</v>
      </c>
      <c r="AB222" s="67"/>
      <c r="AC222" s="92"/>
      <c r="AD222" s="92"/>
      <c r="AE222" s="158"/>
      <c r="AF222" s="159" t="str">
        <f t="shared" si="59"/>
        <v/>
      </c>
      <c r="AG222" s="62" t="str">
        <f>IF(AD222="","",VLOOKUP(AD222,'Habitat Matrix'!$B$2:$D$261,2,FALSE))</f>
        <v/>
      </c>
      <c r="AH222" s="71" t="str">
        <f>IF(AG222="","",VLOOKUP(AG222,Functionality!$B$11:$C$16,2,FALSE))</f>
        <v/>
      </c>
      <c r="AI222" s="63"/>
      <c r="AJ222" s="222" t="str">
        <f>IF(AI222="","",IF(OR(C222=Functionality!$I$5,'Unit Calculation'!C222=Functionality!$H$5),VLOOKUP(AI222,Functionality!$E$20:$F$26,2,FALSE),VLOOKUP(AI222,Functionality!$B$20:$C$26,2,FALSE)))</f>
        <v/>
      </c>
      <c r="AK222" s="63"/>
      <c r="AL222" s="222" t="str">
        <f>IF(AK222="","",VLOOKUP(AK222,Functionality!$B$30:$C$32,2,FALSE))</f>
        <v/>
      </c>
      <c r="AM222" s="63"/>
      <c r="AN222" s="222" t="str">
        <f>IF(AM222="","",VLOOKUP(AM222,Functionality!$B$36:$C$38,2,FALSE))</f>
        <v/>
      </c>
      <c r="AO222" s="223" t="str">
        <f>IF(OR(AF222="",AG222="",AI222="",AK222="",AM222=""),"TBC",IF(OR(C222=Functionality!$H$3,(C222=Functionality!$I$3)),SUM(AF222*AH222*AJ222*AL222*AN222),"-"))</f>
        <v>TBC</v>
      </c>
      <c r="AP222" s="223" t="str">
        <f>IF(OR(AF222="",AG222="",AI222="",AK222="",AM222=""),"TBC",IF(OR(C222=Functionality!$H$4,(C222=Functionality!$I$4)),SUM(AF222*AH222*AJ222*AL222*AN222),"-"))</f>
        <v>TBC</v>
      </c>
      <c r="AQ222" s="223" t="str">
        <f>IF(OR(AF222="",AG222="",AI222="",AK222="",AM222=""),"TBC",IF(OR(C222=Functionality!$H$5,(C222=Functionality!$I$5)),SUM(AF222*AH222*AJ222*AL222*AN222),"-"))</f>
        <v>TBC</v>
      </c>
      <c r="AR222" s="63"/>
      <c r="AS222" s="222" t="str">
        <f>IF(AR222="","",VLOOKUP(AR222,Table14[],2,FALSE))</f>
        <v/>
      </c>
      <c r="AT222" s="63"/>
      <c r="AU222" s="222" t="str">
        <f>IF(AT222="","",VLOOKUP(AT222,Table16[],2,FALSE))</f>
        <v/>
      </c>
      <c r="AV222" s="63"/>
      <c r="AW222" s="71" t="str">
        <f>IF('Project Details'!$E$15=Functionality!$C$4,1,IF(AV222="","",VLOOKUP(AV222,Table15[],2,FALSE)))</f>
        <v/>
      </c>
      <c r="AX222" s="164" t="str">
        <f t="shared" si="63"/>
        <v>TBC</v>
      </c>
      <c r="AY222" s="164" t="str">
        <f t="shared" si="64"/>
        <v>TBC</v>
      </c>
      <c r="AZ222" s="164" t="str">
        <f t="shared" si="65"/>
        <v>TBC</v>
      </c>
      <c r="BA222" s="164" t="str">
        <f t="shared" si="60"/>
        <v>TBC</v>
      </c>
      <c r="BB222" s="164" t="str">
        <f t="shared" si="61"/>
        <v>TBC</v>
      </c>
      <c r="BC222" s="164" t="str">
        <f t="shared" si="62"/>
        <v>TBC</v>
      </c>
      <c r="BD222" s="175" t="s">
        <v>88</v>
      </c>
      <c r="BE222" s="175" t="s">
        <v>88</v>
      </c>
      <c r="BF222" s="175" t="s">
        <v>88</v>
      </c>
      <c r="BG222" s="164" t="str">
        <f>IF(OR(AX222="-"),"-",IF($AC222=Functionality!$K$4,AX222,IF($AC222=Functionality!$K$3,BA222,IF(AC222=Functionality!$K$5,BD222,"TBC"))))</f>
        <v>TBC</v>
      </c>
      <c r="BH222" s="164" t="str">
        <f>IF(OR(AY222="-"),"-",IF($AC222=Functionality!$K$4,AY222,IF($AC222=Functionality!$K$3,BB222,IF(AD222=Functionality!$K$5,BE222,"TBC"))))</f>
        <v>TBC</v>
      </c>
      <c r="BI222" s="164" t="str">
        <f>IF(OR(AZ222="-"),"-",IF($AC222=Functionality!$K$4,AZ222,IF($AC222=Functionality!$K$3,BC222,IF(AE222=Functionality!$K$5,BF222,"TBC"))))</f>
        <v>TBC</v>
      </c>
      <c r="BJ222" s="173"/>
      <c r="BK222" s="164" t="str">
        <f t="shared" si="51"/>
        <v>TBC</v>
      </c>
      <c r="BL222" s="164" t="str">
        <f t="shared" si="52"/>
        <v>TBC</v>
      </c>
      <c r="BM222" s="164" t="str">
        <f t="shared" si="53"/>
        <v>TBC</v>
      </c>
      <c r="BN222" s="176"/>
      <c r="BO222" s="164" t="str">
        <f t="shared" si="54"/>
        <v>TBC</v>
      </c>
      <c r="BP222" s="164" t="str">
        <f t="shared" si="55"/>
        <v>TBC</v>
      </c>
      <c r="BQ222" s="164" t="str">
        <f t="shared" si="56"/>
        <v>TBC</v>
      </c>
      <c r="BR222" s="67"/>
      <c r="BS222" s="91"/>
      <c r="BT222" s="9"/>
    </row>
    <row r="223" spans="2:72" ht="30" customHeight="1" x14ac:dyDescent="0.35">
      <c r="B223" s="89">
        <v>212</v>
      </c>
      <c r="C223" s="92"/>
      <c r="D223" s="92"/>
      <c r="E223" s="158"/>
      <c r="F223" s="159" t="str">
        <f t="shared" si="57"/>
        <v/>
      </c>
      <c r="G223" s="62" t="str">
        <f>IF(D223="","",VLOOKUP(D223,'Habitat Matrix'!$B$2:$D$261,2,FALSE))</f>
        <v/>
      </c>
      <c r="H223" s="71" t="str">
        <f>IF(G223="","",VLOOKUP(G223,Functionality!$B$11:$C$16,2,FALSE))</f>
        <v/>
      </c>
      <c r="I223" s="63"/>
      <c r="J223" s="222" t="str">
        <f>IF(I223="","",IF(OR(C223=Functionality!$I$5,'Unit Calculation'!C223=Functionality!$H$5),VLOOKUP(I223,Functionality!$E$20:$F$26,2,FALSE),VLOOKUP(I223,Functionality!$B$20:$C$26,2,FALSE)))</f>
        <v/>
      </c>
      <c r="K223" s="63"/>
      <c r="L223" s="222" t="str">
        <f>IF(K223="","",VLOOKUP(K223,Functionality!$B$30:$C$32,2,FALSE))</f>
        <v/>
      </c>
      <c r="M223" s="63"/>
      <c r="N223" s="71" t="str">
        <f>IF(M223="","",VLOOKUP(M223,Functionality!$B$36:$C$38,2,FALSE))</f>
        <v/>
      </c>
      <c r="O223" s="164" t="str">
        <f>IF(OR(F223="",G223="",I223="",K223="",M223=""),"TBC",IF(OR(C223=Functionality!$H$3,(C223=Functionality!$I$3)),SUM(F223*H223*J223*L223*N223),"-"))</f>
        <v>TBC</v>
      </c>
      <c r="P223" s="164" t="str">
        <f>IF(OR(F223="",G223="",I223="",K223="",M223=""),"TBC",IF(OR(C223=Functionality!$H$4,(C223=Functionality!$I$4)),SUM(F223*H223*J223*L223*N223),"-"))</f>
        <v>TBC</v>
      </c>
      <c r="Q223" s="164" t="str">
        <f>IF(OR(F223="",G223="",I223="",K223="",M223=""),"TBC",IF(OR(C223=Functionality!$H$5,(C223=Functionality!$I$5)),SUM(F223*H223*J223*L223*N223),"-"))</f>
        <v>TBC</v>
      </c>
      <c r="R223" s="67"/>
      <c r="S223" s="158"/>
      <c r="T223" s="159" t="str">
        <f t="shared" si="58"/>
        <v/>
      </c>
      <c r="U223" s="164" t="str">
        <f t="shared" si="50"/>
        <v>TBC</v>
      </c>
      <c r="V223" s="164" t="str">
        <f>IF(O223="TBC","TBC",IF(T223="","TBC",IF(OR(C223=Functionality!$H$3,(C223=Functionality!$I$3)),SUM(T223*H223*J223*L223*N223),"-")))</f>
        <v>TBC</v>
      </c>
      <c r="W223" s="164" t="str">
        <f>IF(O223="TBC","TBC",IF(T223="","TBC",IF(OR(C223=Functionality!$H$3,(C223=Functionality!$I$3)),SUM(U223*H223*J223*L223*N223),"-")))</f>
        <v>TBC</v>
      </c>
      <c r="X223" s="164" t="str">
        <f>IF(P223="TBC","TBC",IF(T223="","TBC",IF(OR(C223=Functionality!$H$4,(C223=Functionality!$I$4)),SUM(T223*H223*J223*L223*N223),"-")))</f>
        <v>TBC</v>
      </c>
      <c r="Y223" s="164" t="str">
        <f>IF(P223="TBC","TBC",IF(T223="","TBC",IF(OR(C223=Functionality!$H$4,(C223=Functionality!$I$4)),SUM(U223*H223*J223*L223*N223),"-")))</f>
        <v>TBC</v>
      </c>
      <c r="Z223" s="164" t="str">
        <f>IF(Q223="TBC","TBC",IF(T223="","TBC",IF(OR(C223=Functionality!$H$5,(C223=Functionality!$I$5)),SUM(T223*H223*J223*L223*N223),"-")))</f>
        <v>TBC</v>
      </c>
      <c r="AA223" s="164" t="str">
        <f>IF(Q223="TBC","TBC",IF(T223="","TBC",IF(OR(C223=Functionality!$H$5,(C223=Functionality!$I$5)),SUM(U223*H223*J223*L223*N223),"-")))</f>
        <v>TBC</v>
      </c>
      <c r="AB223" s="67"/>
      <c r="AC223" s="92"/>
      <c r="AD223" s="92"/>
      <c r="AE223" s="158"/>
      <c r="AF223" s="159" t="str">
        <f t="shared" si="59"/>
        <v/>
      </c>
      <c r="AG223" s="62" t="str">
        <f>IF(AD223="","",VLOOKUP(AD223,'Habitat Matrix'!$B$2:$D$261,2,FALSE))</f>
        <v/>
      </c>
      <c r="AH223" s="71" t="str">
        <f>IF(AG223="","",VLOOKUP(AG223,Functionality!$B$11:$C$16,2,FALSE))</f>
        <v/>
      </c>
      <c r="AI223" s="63"/>
      <c r="AJ223" s="222" t="str">
        <f>IF(AI223="","",IF(OR(C223=Functionality!$I$5,'Unit Calculation'!C223=Functionality!$H$5),VLOOKUP(AI223,Functionality!$E$20:$F$26,2,FALSE),VLOOKUP(AI223,Functionality!$B$20:$C$26,2,FALSE)))</f>
        <v/>
      </c>
      <c r="AK223" s="63"/>
      <c r="AL223" s="222" t="str">
        <f>IF(AK223="","",VLOOKUP(AK223,Functionality!$B$30:$C$32,2,FALSE))</f>
        <v/>
      </c>
      <c r="AM223" s="63"/>
      <c r="AN223" s="222" t="str">
        <f>IF(AM223="","",VLOOKUP(AM223,Functionality!$B$36:$C$38,2,FALSE))</f>
        <v/>
      </c>
      <c r="AO223" s="223" t="str">
        <f>IF(OR(AF223="",AG223="",AI223="",AK223="",AM223=""),"TBC",IF(OR(C223=Functionality!$H$3,(C223=Functionality!$I$3)),SUM(AF223*AH223*AJ223*AL223*AN223),"-"))</f>
        <v>TBC</v>
      </c>
      <c r="AP223" s="223" t="str">
        <f>IF(OR(AF223="",AG223="",AI223="",AK223="",AM223=""),"TBC",IF(OR(C223=Functionality!$H$4,(C223=Functionality!$I$4)),SUM(AF223*AH223*AJ223*AL223*AN223),"-"))</f>
        <v>TBC</v>
      </c>
      <c r="AQ223" s="223" t="str">
        <f>IF(OR(AF223="",AG223="",AI223="",AK223="",AM223=""),"TBC",IF(OR(C223=Functionality!$H$5,(C223=Functionality!$I$5)),SUM(AF223*AH223*AJ223*AL223*AN223),"-"))</f>
        <v>TBC</v>
      </c>
      <c r="AR223" s="63"/>
      <c r="AS223" s="222" t="str">
        <f>IF(AR223="","",VLOOKUP(AR223,Table14[],2,FALSE))</f>
        <v/>
      </c>
      <c r="AT223" s="63"/>
      <c r="AU223" s="222" t="str">
        <f>IF(AT223="","",VLOOKUP(AT223,Table16[],2,FALSE))</f>
        <v/>
      </c>
      <c r="AV223" s="63"/>
      <c r="AW223" s="71" t="str">
        <f>IF('Project Details'!$E$15=Functionality!$C$4,1,IF(AV223="","",VLOOKUP(AV223,Table15[],2,FALSE)))</f>
        <v/>
      </c>
      <c r="AX223" s="164" t="str">
        <f t="shared" si="63"/>
        <v>TBC</v>
      </c>
      <c r="AY223" s="164" t="str">
        <f t="shared" si="64"/>
        <v>TBC</v>
      </c>
      <c r="AZ223" s="164" t="str">
        <f t="shared" si="65"/>
        <v>TBC</v>
      </c>
      <c r="BA223" s="164" t="str">
        <f t="shared" si="60"/>
        <v>TBC</v>
      </c>
      <c r="BB223" s="164" t="str">
        <f t="shared" si="61"/>
        <v>TBC</v>
      </c>
      <c r="BC223" s="164" t="str">
        <f t="shared" si="62"/>
        <v>TBC</v>
      </c>
      <c r="BD223" s="175" t="s">
        <v>88</v>
      </c>
      <c r="BE223" s="175" t="s">
        <v>88</v>
      </c>
      <c r="BF223" s="175" t="s">
        <v>88</v>
      </c>
      <c r="BG223" s="164" t="str">
        <f>IF(OR(AX223="-"),"-",IF($AC223=Functionality!$K$4,AX223,IF($AC223=Functionality!$K$3,BA223,IF(AC223=Functionality!$K$5,BD223,"TBC"))))</f>
        <v>TBC</v>
      </c>
      <c r="BH223" s="164" t="str">
        <f>IF(OR(AY223="-"),"-",IF($AC223=Functionality!$K$4,AY223,IF($AC223=Functionality!$K$3,BB223,IF(AD223=Functionality!$K$5,BE223,"TBC"))))</f>
        <v>TBC</v>
      </c>
      <c r="BI223" s="164" t="str">
        <f>IF(OR(AZ223="-"),"-",IF($AC223=Functionality!$K$4,AZ223,IF($AC223=Functionality!$K$3,BC223,IF(AE223=Functionality!$K$5,BF223,"TBC"))))</f>
        <v>TBC</v>
      </c>
      <c r="BJ223" s="173"/>
      <c r="BK223" s="164" t="str">
        <f t="shared" si="51"/>
        <v>TBC</v>
      </c>
      <c r="BL223" s="164" t="str">
        <f t="shared" si="52"/>
        <v>TBC</v>
      </c>
      <c r="BM223" s="164" t="str">
        <f t="shared" si="53"/>
        <v>TBC</v>
      </c>
      <c r="BN223" s="176"/>
      <c r="BO223" s="164" t="str">
        <f t="shared" si="54"/>
        <v>TBC</v>
      </c>
      <c r="BP223" s="164" t="str">
        <f t="shared" si="55"/>
        <v>TBC</v>
      </c>
      <c r="BQ223" s="164" t="str">
        <f t="shared" si="56"/>
        <v>TBC</v>
      </c>
      <c r="BR223" s="67"/>
      <c r="BS223" s="91"/>
      <c r="BT223" s="9"/>
    </row>
    <row r="224" spans="2:72" ht="30" customHeight="1" x14ac:dyDescent="0.35">
      <c r="B224" s="89">
        <v>213</v>
      </c>
      <c r="C224" s="92"/>
      <c r="D224" s="92"/>
      <c r="E224" s="158"/>
      <c r="F224" s="159" t="str">
        <f t="shared" si="57"/>
        <v/>
      </c>
      <c r="G224" s="62" t="str">
        <f>IF(D224="","",VLOOKUP(D224,'Habitat Matrix'!$B$2:$D$261,2,FALSE))</f>
        <v/>
      </c>
      <c r="H224" s="71" t="str">
        <f>IF(G224="","",VLOOKUP(G224,Functionality!$B$11:$C$16,2,FALSE))</f>
        <v/>
      </c>
      <c r="I224" s="63"/>
      <c r="J224" s="222" t="str">
        <f>IF(I224="","",IF(OR(C224=Functionality!$I$5,'Unit Calculation'!C224=Functionality!$H$5),VLOOKUP(I224,Functionality!$E$20:$F$26,2,FALSE),VLOOKUP(I224,Functionality!$B$20:$C$26,2,FALSE)))</f>
        <v/>
      </c>
      <c r="K224" s="63"/>
      <c r="L224" s="222" t="str">
        <f>IF(K224="","",VLOOKUP(K224,Functionality!$B$30:$C$32,2,FALSE))</f>
        <v/>
      </c>
      <c r="M224" s="63"/>
      <c r="N224" s="71" t="str">
        <f>IF(M224="","",VLOOKUP(M224,Functionality!$B$36:$C$38,2,FALSE))</f>
        <v/>
      </c>
      <c r="O224" s="164" t="str">
        <f>IF(OR(F224="",G224="",I224="",K224="",M224=""),"TBC",IF(OR(C224=Functionality!$H$3,(C224=Functionality!$I$3)),SUM(F224*H224*J224*L224*N224),"-"))</f>
        <v>TBC</v>
      </c>
      <c r="P224" s="164" t="str">
        <f>IF(OR(F224="",G224="",I224="",K224="",M224=""),"TBC",IF(OR(C224=Functionality!$H$4,(C224=Functionality!$I$4)),SUM(F224*H224*J224*L224*N224),"-"))</f>
        <v>TBC</v>
      </c>
      <c r="Q224" s="164" t="str">
        <f>IF(OR(F224="",G224="",I224="",K224="",M224=""),"TBC",IF(OR(C224=Functionality!$H$5,(C224=Functionality!$I$5)),SUM(F224*H224*J224*L224*N224),"-"))</f>
        <v>TBC</v>
      </c>
      <c r="R224" s="67"/>
      <c r="S224" s="158"/>
      <c r="T224" s="159" t="str">
        <f t="shared" si="58"/>
        <v/>
      </c>
      <c r="U224" s="164" t="str">
        <f t="shared" si="50"/>
        <v>TBC</v>
      </c>
      <c r="V224" s="164" t="str">
        <f>IF(O224="TBC","TBC",IF(T224="","TBC",IF(OR(C224=Functionality!$H$3,(C224=Functionality!$I$3)),SUM(T224*H224*J224*L224*N224),"-")))</f>
        <v>TBC</v>
      </c>
      <c r="W224" s="164" t="str">
        <f>IF(O224="TBC","TBC",IF(T224="","TBC",IF(OR(C224=Functionality!$H$3,(C224=Functionality!$I$3)),SUM(U224*H224*J224*L224*N224),"-")))</f>
        <v>TBC</v>
      </c>
      <c r="X224" s="164" t="str">
        <f>IF(P224="TBC","TBC",IF(T224="","TBC",IF(OR(C224=Functionality!$H$4,(C224=Functionality!$I$4)),SUM(T224*H224*J224*L224*N224),"-")))</f>
        <v>TBC</v>
      </c>
      <c r="Y224" s="164" t="str">
        <f>IF(P224="TBC","TBC",IF(T224="","TBC",IF(OR(C224=Functionality!$H$4,(C224=Functionality!$I$4)),SUM(U224*H224*J224*L224*N224),"-")))</f>
        <v>TBC</v>
      </c>
      <c r="Z224" s="164" t="str">
        <f>IF(Q224="TBC","TBC",IF(T224="","TBC",IF(OR(C224=Functionality!$H$5,(C224=Functionality!$I$5)),SUM(T224*H224*J224*L224*N224),"-")))</f>
        <v>TBC</v>
      </c>
      <c r="AA224" s="164" t="str">
        <f>IF(Q224="TBC","TBC",IF(T224="","TBC",IF(OR(C224=Functionality!$H$5,(C224=Functionality!$I$5)),SUM(U224*H224*J224*L224*N224),"-")))</f>
        <v>TBC</v>
      </c>
      <c r="AB224" s="67"/>
      <c r="AC224" s="92"/>
      <c r="AD224" s="92"/>
      <c r="AE224" s="158"/>
      <c r="AF224" s="159" t="str">
        <f t="shared" si="59"/>
        <v/>
      </c>
      <c r="AG224" s="62" t="str">
        <f>IF(AD224="","",VLOOKUP(AD224,'Habitat Matrix'!$B$2:$D$261,2,FALSE))</f>
        <v/>
      </c>
      <c r="AH224" s="71" t="str">
        <f>IF(AG224="","",VLOOKUP(AG224,Functionality!$B$11:$C$16,2,FALSE))</f>
        <v/>
      </c>
      <c r="AI224" s="63"/>
      <c r="AJ224" s="222" t="str">
        <f>IF(AI224="","",IF(OR(C224=Functionality!$I$5,'Unit Calculation'!C224=Functionality!$H$5),VLOOKUP(AI224,Functionality!$E$20:$F$26,2,FALSE),VLOOKUP(AI224,Functionality!$B$20:$C$26,2,FALSE)))</f>
        <v/>
      </c>
      <c r="AK224" s="63"/>
      <c r="AL224" s="222" t="str">
        <f>IF(AK224="","",VLOOKUP(AK224,Functionality!$B$30:$C$32,2,FALSE))</f>
        <v/>
      </c>
      <c r="AM224" s="63"/>
      <c r="AN224" s="222" t="str">
        <f>IF(AM224="","",VLOOKUP(AM224,Functionality!$B$36:$C$38,2,FALSE))</f>
        <v/>
      </c>
      <c r="AO224" s="223" t="str">
        <f>IF(OR(AF224="",AG224="",AI224="",AK224="",AM224=""),"TBC",IF(OR(C224=Functionality!$H$3,(C224=Functionality!$I$3)),SUM(AF224*AH224*AJ224*AL224*AN224),"-"))</f>
        <v>TBC</v>
      </c>
      <c r="AP224" s="223" t="str">
        <f>IF(OR(AF224="",AG224="",AI224="",AK224="",AM224=""),"TBC",IF(OR(C224=Functionality!$H$4,(C224=Functionality!$I$4)),SUM(AF224*AH224*AJ224*AL224*AN224),"-"))</f>
        <v>TBC</v>
      </c>
      <c r="AQ224" s="223" t="str">
        <f>IF(OR(AF224="",AG224="",AI224="",AK224="",AM224=""),"TBC",IF(OR(C224=Functionality!$H$5,(C224=Functionality!$I$5)),SUM(AF224*AH224*AJ224*AL224*AN224),"-"))</f>
        <v>TBC</v>
      </c>
      <c r="AR224" s="63"/>
      <c r="AS224" s="222" t="str">
        <f>IF(AR224="","",VLOOKUP(AR224,Table14[],2,FALSE))</f>
        <v/>
      </c>
      <c r="AT224" s="63"/>
      <c r="AU224" s="222" t="str">
        <f>IF(AT224="","",VLOOKUP(AT224,Table16[],2,FALSE))</f>
        <v/>
      </c>
      <c r="AV224" s="63"/>
      <c r="AW224" s="71" t="str">
        <f>IF('Project Details'!$E$15=Functionality!$C$4,1,IF(AV224="","",VLOOKUP(AV224,Table15[],2,FALSE)))</f>
        <v/>
      </c>
      <c r="AX224" s="164" t="str">
        <f t="shared" si="63"/>
        <v>TBC</v>
      </c>
      <c r="AY224" s="164" t="str">
        <f t="shared" si="64"/>
        <v>TBC</v>
      </c>
      <c r="AZ224" s="164" t="str">
        <f t="shared" si="65"/>
        <v>TBC</v>
      </c>
      <c r="BA224" s="164" t="str">
        <f t="shared" si="60"/>
        <v>TBC</v>
      </c>
      <c r="BB224" s="164" t="str">
        <f t="shared" si="61"/>
        <v>TBC</v>
      </c>
      <c r="BC224" s="164" t="str">
        <f t="shared" si="62"/>
        <v>TBC</v>
      </c>
      <c r="BD224" s="175" t="s">
        <v>88</v>
      </c>
      <c r="BE224" s="175" t="s">
        <v>88</v>
      </c>
      <c r="BF224" s="175" t="s">
        <v>88</v>
      </c>
      <c r="BG224" s="164" t="str">
        <f>IF(OR(AX224="-"),"-",IF($AC224=Functionality!$K$4,AX224,IF($AC224=Functionality!$K$3,BA224,IF(AC224=Functionality!$K$5,BD224,"TBC"))))</f>
        <v>TBC</v>
      </c>
      <c r="BH224" s="164" t="str">
        <f>IF(OR(AY224="-"),"-",IF($AC224=Functionality!$K$4,AY224,IF($AC224=Functionality!$K$3,BB224,IF(AD224=Functionality!$K$5,BE224,"TBC"))))</f>
        <v>TBC</v>
      </c>
      <c r="BI224" s="164" t="str">
        <f>IF(OR(AZ224="-"),"-",IF($AC224=Functionality!$K$4,AZ224,IF($AC224=Functionality!$K$3,BC224,IF(AE224=Functionality!$K$5,BF224,"TBC"))))</f>
        <v>TBC</v>
      </c>
      <c r="BJ224" s="173"/>
      <c r="BK224" s="164" t="str">
        <f t="shared" si="51"/>
        <v>TBC</v>
      </c>
      <c r="BL224" s="164" t="str">
        <f t="shared" si="52"/>
        <v>TBC</v>
      </c>
      <c r="BM224" s="164" t="str">
        <f t="shared" si="53"/>
        <v>TBC</v>
      </c>
      <c r="BN224" s="176"/>
      <c r="BO224" s="164" t="str">
        <f t="shared" si="54"/>
        <v>TBC</v>
      </c>
      <c r="BP224" s="164" t="str">
        <f t="shared" si="55"/>
        <v>TBC</v>
      </c>
      <c r="BQ224" s="164" t="str">
        <f t="shared" si="56"/>
        <v>TBC</v>
      </c>
      <c r="BR224" s="67"/>
      <c r="BS224" s="91"/>
      <c r="BT224" s="9"/>
    </row>
    <row r="225" spans="2:72" ht="30" customHeight="1" x14ac:dyDescent="0.35">
      <c r="B225" s="89">
        <v>214</v>
      </c>
      <c r="C225" s="92"/>
      <c r="D225" s="92"/>
      <c r="E225" s="158"/>
      <c r="F225" s="159" t="str">
        <f t="shared" si="57"/>
        <v/>
      </c>
      <c r="G225" s="62" t="str">
        <f>IF(D225="","",VLOOKUP(D225,'Habitat Matrix'!$B$2:$D$261,2,FALSE))</f>
        <v/>
      </c>
      <c r="H225" s="71" t="str">
        <f>IF(G225="","",VLOOKUP(G225,Functionality!$B$11:$C$16,2,FALSE))</f>
        <v/>
      </c>
      <c r="I225" s="63"/>
      <c r="J225" s="222" t="str">
        <f>IF(I225="","",IF(OR(C225=Functionality!$I$5,'Unit Calculation'!C225=Functionality!$H$5),VLOOKUP(I225,Functionality!$E$20:$F$26,2,FALSE),VLOOKUP(I225,Functionality!$B$20:$C$26,2,FALSE)))</f>
        <v/>
      </c>
      <c r="K225" s="63"/>
      <c r="L225" s="222" t="str">
        <f>IF(K225="","",VLOOKUP(K225,Functionality!$B$30:$C$32,2,FALSE))</f>
        <v/>
      </c>
      <c r="M225" s="63"/>
      <c r="N225" s="71" t="str">
        <f>IF(M225="","",VLOOKUP(M225,Functionality!$B$36:$C$38,2,FALSE))</f>
        <v/>
      </c>
      <c r="O225" s="164" t="str">
        <f>IF(OR(F225="",G225="",I225="",K225="",M225=""),"TBC",IF(OR(C225=Functionality!$H$3,(C225=Functionality!$I$3)),SUM(F225*H225*J225*L225*N225),"-"))</f>
        <v>TBC</v>
      </c>
      <c r="P225" s="164" t="str">
        <f>IF(OR(F225="",G225="",I225="",K225="",M225=""),"TBC",IF(OR(C225=Functionality!$H$4,(C225=Functionality!$I$4)),SUM(F225*H225*J225*L225*N225),"-"))</f>
        <v>TBC</v>
      </c>
      <c r="Q225" s="164" t="str">
        <f>IF(OR(F225="",G225="",I225="",K225="",M225=""),"TBC",IF(OR(C225=Functionality!$H$5,(C225=Functionality!$I$5)),SUM(F225*H225*J225*L225*N225),"-"))</f>
        <v>TBC</v>
      </c>
      <c r="R225" s="67"/>
      <c r="S225" s="158"/>
      <c r="T225" s="159" t="str">
        <f t="shared" si="58"/>
        <v/>
      </c>
      <c r="U225" s="164" t="str">
        <f t="shared" si="50"/>
        <v>TBC</v>
      </c>
      <c r="V225" s="164" t="str">
        <f>IF(O225="TBC","TBC",IF(T225="","TBC",IF(OR(C225=Functionality!$H$3,(C225=Functionality!$I$3)),SUM(T225*H225*J225*L225*N225),"-")))</f>
        <v>TBC</v>
      </c>
      <c r="W225" s="164" t="str">
        <f>IF(O225="TBC","TBC",IF(T225="","TBC",IF(OR(C225=Functionality!$H$3,(C225=Functionality!$I$3)),SUM(U225*H225*J225*L225*N225),"-")))</f>
        <v>TBC</v>
      </c>
      <c r="X225" s="164" t="str">
        <f>IF(P225="TBC","TBC",IF(T225="","TBC",IF(OR(C225=Functionality!$H$4,(C225=Functionality!$I$4)),SUM(T225*H225*J225*L225*N225),"-")))</f>
        <v>TBC</v>
      </c>
      <c r="Y225" s="164" t="str">
        <f>IF(P225="TBC","TBC",IF(T225="","TBC",IF(OR(C225=Functionality!$H$4,(C225=Functionality!$I$4)),SUM(U225*H225*J225*L225*N225),"-")))</f>
        <v>TBC</v>
      </c>
      <c r="Z225" s="164" t="str">
        <f>IF(Q225="TBC","TBC",IF(T225="","TBC",IF(OR(C225=Functionality!$H$5,(C225=Functionality!$I$5)),SUM(T225*H225*J225*L225*N225),"-")))</f>
        <v>TBC</v>
      </c>
      <c r="AA225" s="164" t="str">
        <f>IF(Q225="TBC","TBC",IF(T225="","TBC",IF(OR(C225=Functionality!$H$5,(C225=Functionality!$I$5)),SUM(U225*H225*J225*L225*N225),"-")))</f>
        <v>TBC</v>
      </c>
      <c r="AB225" s="67"/>
      <c r="AC225" s="92"/>
      <c r="AD225" s="92"/>
      <c r="AE225" s="158"/>
      <c r="AF225" s="159" t="str">
        <f t="shared" si="59"/>
        <v/>
      </c>
      <c r="AG225" s="62" t="str">
        <f>IF(AD225="","",VLOOKUP(AD225,'Habitat Matrix'!$B$2:$D$261,2,FALSE))</f>
        <v/>
      </c>
      <c r="AH225" s="71" t="str">
        <f>IF(AG225="","",VLOOKUP(AG225,Functionality!$B$11:$C$16,2,FALSE))</f>
        <v/>
      </c>
      <c r="AI225" s="63"/>
      <c r="AJ225" s="222" t="str">
        <f>IF(AI225="","",IF(OR(C225=Functionality!$I$5,'Unit Calculation'!C225=Functionality!$H$5),VLOOKUP(AI225,Functionality!$E$20:$F$26,2,FALSE),VLOOKUP(AI225,Functionality!$B$20:$C$26,2,FALSE)))</f>
        <v/>
      </c>
      <c r="AK225" s="63"/>
      <c r="AL225" s="222" t="str">
        <f>IF(AK225="","",VLOOKUP(AK225,Functionality!$B$30:$C$32,2,FALSE))</f>
        <v/>
      </c>
      <c r="AM225" s="63"/>
      <c r="AN225" s="222" t="str">
        <f>IF(AM225="","",VLOOKUP(AM225,Functionality!$B$36:$C$38,2,FALSE))</f>
        <v/>
      </c>
      <c r="AO225" s="223" t="str">
        <f>IF(OR(AF225="",AG225="",AI225="",AK225="",AM225=""),"TBC",IF(OR(C225=Functionality!$H$3,(C225=Functionality!$I$3)),SUM(AF225*AH225*AJ225*AL225*AN225),"-"))</f>
        <v>TBC</v>
      </c>
      <c r="AP225" s="223" t="str">
        <f>IF(OR(AF225="",AG225="",AI225="",AK225="",AM225=""),"TBC",IF(OR(C225=Functionality!$H$4,(C225=Functionality!$I$4)),SUM(AF225*AH225*AJ225*AL225*AN225),"-"))</f>
        <v>TBC</v>
      </c>
      <c r="AQ225" s="223" t="str">
        <f>IF(OR(AF225="",AG225="",AI225="",AK225="",AM225=""),"TBC",IF(OR(C225=Functionality!$H$5,(C225=Functionality!$I$5)),SUM(AF225*AH225*AJ225*AL225*AN225),"-"))</f>
        <v>TBC</v>
      </c>
      <c r="AR225" s="63"/>
      <c r="AS225" s="222" t="str">
        <f>IF(AR225="","",VLOOKUP(AR225,Table14[],2,FALSE))</f>
        <v/>
      </c>
      <c r="AT225" s="63"/>
      <c r="AU225" s="222" t="str">
        <f>IF(AT225="","",VLOOKUP(AT225,Table16[],2,FALSE))</f>
        <v/>
      </c>
      <c r="AV225" s="63"/>
      <c r="AW225" s="71" t="str">
        <f>IF('Project Details'!$E$15=Functionality!$C$4,1,IF(AV225="","",VLOOKUP(AV225,Table15[],2,FALSE)))</f>
        <v/>
      </c>
      <c r="AX225" s="164" t="str">
        <f t="shared" si="63"/>
        <v>TBC</v>
      </c>
      <c r="AY225" s="164" t="str">
        <f t="shared" si="64"/>
        <v>TBC</v>
      </c>
      <c r="AZ225" s="164" t="str">
        <f t="shared" si="65"/>
        <v>TBC</v>
      </c>
      <c r="BA225" s="164" t="str">
        <f t="shared" si="60"/>
        <v>TBC</v>
      </c>
      <c r="BB225" s="164" t="str">
        <f t="shared" si="61"/>
        <v>TBC</v>
      </c>
      <c r="BC225" s="164" t="str">
        <f t="shared" si="62"/>
        <v>TBC</v>
      </c>
      <c r="BD225" s="175" t="s">
        <v>88</v>
      </c>
      <c r="BE225" s="175" t="s">
        <v>88</v>
      </c>
      <c r="BF225" s="175" t="s">
        <v>88</v>
      </c>
      <c r="BG225" s="164" t="str">
        <f>IF(OR(AX225="-"),"-",IF($AC225=Functionality!$K$4,AX225,IF($AC225=Functionality!$K$3,BA225,IF(AC225=Functionality!$K$5,BD225,"TBC"))))</f>
        <v>TBC</v>
      </c>
      <c r="BH225" s="164" t="str">
        <f>IF(OR(AY225="-"),"-",IF($AC225=Functionality!$K$4,AY225,IF($AC225=Functionality!$K$3,BB225,IF(AD225=Functionality!$K$5,BE225,"TBC"))))</f>
        <v>TBC</v>
      </c>
      <c r="BI225" s="164" t="str">
        <f>IF(OR(AZ225="-"),"-",IF($AC225=Functionality!$K$4,AZ225,IF($AC225=Functionality!$K$3,BC225,IF(AE225=Functionality!$K$5,BF225,"TBC"))))</f>
        <v>TBC</v>
      </c>
      <c r="BJ225" s="173"/>
      <c r="BK225" s="164" t="str">
        <f t="shared" si="51"/>
        <v>TBC</v>
      </c>
      <c r="BL225" s="164" t="str">
        <f t="shared" si="52"/>
        <v>TBC</v>
      </c>
      <c r="BM225" s="164" t="str">
        <f t="shared" si="53"/>
        <v>TBC</v>
      </c>
      <c r="BN225" s="176"/>
      <c r="BO225" s="164" t="str">
        <f t="shared" si="54"/>
        <v>TBC</v>
      </c>
      <c r="BP225" s="164" t="str">
        <f t="shared" si="55"/>
        <v>TBC</v>
      </c>
      <c r="BQ225" s="164" t="str">
        <f t="shared" si="56"/>
        <v>TBC</v>
      </c>
      <c r="BR225" s="67"/>
      <c r="BS225" s="91"/>
      <c r="BT225" s="9"/>
    </row>
    <row r="226" spans="2:72" ht="30" customHeight="1" x14ac:dyDescent="0.35">
      <c r="B226" s="89">
        <v>215</v>
      </c>
      <c r="C226" s="92"/>
      <c r="D226" s="92"/>
      <c r="E226" s="158"/>
      <c r="F226" s="159" t="str">
        <f t="shared" si="57"/>
        <v/>
      </c>
      <c r="G226" s="62" t="str">
        <f>IF(D226="","",VLOOKUP(D226,'Habitat Matrix'!$B$2:$D$261,2,FALSE))</f>
        <v/>
      </c>
      <c r="H226" s="71" t="str">
        <f>IF(G226="","",VLOOKUP(G226,Functionality!$B$11:$C$16,2,FALSE))</f>
        <v/>
      </c>
      <c r="I226" s="63"/>
      <c r="J226" s="222" t="str">
        <f>IF(I226="","",IF(OR(C226=Functionality!$I$5,'Unit Calculation'!C226=Functionality!$H$5),VLOOKUP(I226,Functionality!$E$20:$F$26,2,FALSE),VLOOKUP(I226,Functionality!$B$20:$C$26,2,FALSE)))</f>
        <v/>
      </c>
      <c r="K226" s="63"/>
      <c r="L226" s="222" t="str">
        <f>IF(K226="","",VLOOKUP(K226,Functionality!$B$30:$C$32,2,FALSE))</f>
        <v/>
      </c>
      <c r="M226" s="63"/>
      <c r="N226" s="71" t="str">
        <f>IF(M226="","",VLOOKUP(M226,Functionality!$B$36:$C$38,2,FALSE))</f>
        <v/>
      </c>
      <c r="O226" s="164" t="str">
        <f>IF(OR(F226="",G226="",I226="",K226="",M226=""),"TBC",IF(OR(C226=Functionality!$H$3,(C226=Functionality!$I$3)),SUM(F226*H226*J226*L226*N226),"-"))</f>
        <v>TBC</v>
      </c>
      <c r="P226" s="164" t="str">
        <f>IF(OR(F226="",G226="",I226="",K226="",M226=""),"TBC",IF(OR(C226=Functionality!$H$4,(C226=Functionality!$I$4)),SUM(F226*H226*J226*L226*N226),"-"))</f>
        <v>TBC</v>
      </c>
      <c r="Q226" s="164" t="str">
        <f>IF(OR(F226="",G226="",I226="",K226="",M226=""),"TBC",IF(OR(C226=Functionality!$H$5,(C226=Functionality!$I$5)),SUM(F226*H226*J226*L226*N226),"-"))</f>
        <v>TBC</v>
      </c>
      <c r="R226" s="67"/>
      <c r="S226" s="158"/>
      <c r="T226" s="159" t="str">
        <f t="shared" si="58"/>
        <v/>
      </c>
      <c r="U226" s="164" t="str">
        <f t="shared" si="50"/>
        <v>TBC</v>
      </c>
      <c r="V226" s="164" t="str">
        <f>IF(O226="TBC","TBC",IF(T226="","TBC",IF(OR(C226=Functionality!$H$3,(C226=Functionality!$I$3)),SUM(T226*H226*J226*L226*N226),"-")))</f>
        <v>TBC</v>
      </c>
      <c r="W226" s="164" t="str">
        <f>IF(O226="TBC","TBC",IF(T226="","TBC",IF(OR(C226=Functionality!$H$3,(C226=Functionality!$I$3)),SUM(U226*H226*J226*L226*N226),"-")))</f>
        <v>TBC</v>
      </c>
      <c r="X226" s="164" t="str">
        <f>IF(P226="TBC","TBC",IF(T226="","TBC",IF(OR(C226=Functionality!$H$4,(C226=Functionality!$I$4)),SUM(T226*H226*J226*L226*N226),"-")))</f>
        <v>TBC</v>
      </c>
      <c r="Y226" s="164" t="str">
        <f>IF(P226="TBC","TBC",IF(T226="","TBC",IF(OR(C226=Functionality!$H$4,(C226=Functionality!$I$4)),SUM(U226*H226*J226*L226*N226),"-")))</f>
        <v>TBC</v>
      </c>
      <c r="Z226" s="164" t="str">
        <f>IF(Q226="TBC","TBC",IF(T226="","TBC",IF(OR(C226=Functionality!$H$5,(C226=Functionality!$I$5)),SUM(T226*H226*J226*L226*N226),"-")))</f>
        <v>TBC</v>
      </c>
      <c r="AA226" s="164" t="str">
        <f>IF(Q226="TBC","TBC",IF(T226="","TBC",IF(OR(C226=Functionality!$H$5,(C226=Functionality!$I$5)),SUM(U226*H226*J226*L226*N226),"-")))</f>
        <v>TBC</v>
      </c>
      <c r="AB226" s="67"/>
      <c r="AC226" s="92"/>
      <c r="AD226" s="92"/>
      <c r="AE226" s="158"/>
      <c r="AF226" s="159" t="str">
        <f t="shared" si="59"/>
        <v/>
      </c>
      <c r="AG226" s="62" t="str">
        <f>IF(AD226="","",VLOOKUP(AD226,'Habitat Matrix'!$B$2:$D$261,2,FALSE))</f>
        <v/>
      </c>
      <c r="AH226" s="71" t="str">
        <f>IF(AG226="","",VLOOKUP(AG226,Functionality!$B$11:$C$16,2,FALSE))</f>
        <v/>
      </c>
      <c r="AI226" s="63"/>
      <c r="AJ226" s="222" t="str">
        <f>IF(AI226="","",IF(OR(C226=Functionality!$I$5,'Unit Calculation'!C226=Functionality!$H$5),VLOOKUP(AI226,Functionality!$E$20:$F$26,2,FALSE),VLOOKUP(AI226,Functionality!$B$20:$C$26,2,FALSE)))</f>
        <v/>
      </c>
      <c r="AK226" s="63"/>
      <c r="AL226" s="222" t="str">
        <f>IF(AK226="","",VLOOKUP(AK226,Functionality!$B$30:$C$32,2,FALSE))</f>
        <v/>
      </c>
      <c r="AM226" s="63"/>
      <c r="AN226" s="222" t="str">
        <f>IF(AM226="","",VLOOKUP(AM226,Functionality!$B$36:$C$38,2,FALSE))</f>
        <v/>
      </c>
      <c r="AO226" s="223" t="str">
        <f>IF(OR(AF226="",AG226="",AI226="",AK226="",AM226=""),"TBC",IF(OR(C226=Functionality!$H$3,(C226=Functionality!$I$3)),SUM(AF226*AH226*AJ226*AL226*AN226),"-"))</f>
        <v>TBC</v>
      </c>
      <c r="AP226" s="223" t="str">
        <f>IF(OR(AF226="",AG226="",AI226="",AK226="",AM226=""),"TBC",IF(OR(C226=Functionality!$H$4,(C226=Functionality!$I$4)),SUM(AF226*AH226*AJ226*AL226*AN226),"-"))</f>
        <v>TBC</v>
      </c>
      <c r="AQ226" s="223" t="str">
        <f>IF(OR(AF226="",AG226="",AI226="",AK226="",AM226=""),"TBC",IF(OR(C226=Functionality!$H$5,(C226=Functionality!$I$5)),SUM(AF226*AH226*AJ226*AL226*AN226),"-"))</f>
        <v>TBC</v>
      </c>
      <c r="AR226" s="63"/>
      <c r="AS226" s="222" t="str">
        <f>IF(AR226="","",VLOOKUP(AR226,Table14[],2,FALSE))</f>
        <v/>
      </c>
      <c r="AT226" s="63"/>
      <c r="AU226" s="222" t="str">
        <f>IF(AT226="","",VLOOKUP(AT226,Table16[],2,FALSE))</f>
        <v/>
      </c>
      <c r="AV226" s="63"/>
      <c r="AW226" s="71" t="str">
        <f>IF('Project Details'!$E$15=Functionality!$C$4,1,IF(AV226="","",VLOOKUP(AV226,Table15[],2,FALSE)))</f>
        <v/>
      </c>
      <c r="AX226" s="164" t="str">
        <f t="shared" si="63"/>
        <v>TBC</v>
      </c>
      <c r="AY226" s="164" t="str">
        <f t="shared" si="64"/>
        <v>TBC</v>
      </c>
      <c r="AZ226" s="164" t="str">
        <f t="shared" si="65"/>
        <v>TBC</v>
      </c>
      <c r="BA226" s="164" t="str">
        <f t="shared" si="60"/>
        <v>TBC</v>
      </c>
      <c r="BB226" s="164" t="str">
        <f t="shared" si="61"/>
        <v>TBC</v>
      </c>
      <c r="BC226" s="164" t="str">
        <f t="shared" si="62"/>
        <v>TBC</v>
      </c>
      <c r="BD226" s="175" t="s">
        <v>88</v>
      </c>
      <c r="BE226" s="175" t="s">
        <v>88</v>
      </c>
      <c r="BF226" s="175" t="s">
        <v>88</v>
      </c>
      <c r="BG226" s="164" t="str">
        <f>IF(OR(AX226="-"),"-",IF($AC226=Functionality!$K$4,AX226,IF($AC226=Functionality!$K$3,BA226,IF(AC226=Functionality!$K$5,BD226,"TBC"))))</f>
        <v>TBC</v>
      </c>
      <c r="BH226" s="164" t="str">
        <f>IF(OR(AY226="-"),"-",IF($AC226=Functionality!$K$4,AY226,IF($AC226=Functionality!$K$3,BB226,IF(AD226=Functionality!$K$5,BE226,"TBC"))))</f>
        <v>TBC</v>
      </c>
      <c r="BI226" s="164" t="str">
        <f>IF(OR(AZ226="-"),"-",IF($AC226=Functionality!$K$4,AZ226,IF($AC226=Functionality!$K$3,BC226,IF(AE226=Functionality!$K$5,BF226,"TBC"))))</f>
        <v>TBC</v>
      </c>
      <c r="BJ226" s="173"/>
      <c r="BK226" s="164" t="str">
        <f t="shared" si="51"/>
        <v>TBC</v>
      </c>
      <c r="BL226" s="164" t="str">
        <f t="shared" si="52"/>
        <v>TBC</v>
      </c>
      <c r="BM226" s="164" t="str">
        <f t="shared" si="53"/>
        <v>TBC</v>
      </c>
      <c r="BN226" s="176"/>
      <c r="BO226" s="164" t="str">
        <f t="shared" si="54"/>
        <v>TBC</v>
      </c>
      <c r="BP226" s="164" t="str">
        <f t="shared" si="55"/>
        <v>TBC</v>
      </c>
      <c r="BQ226" s="164" t="str">
        <f t="shared" si="56"/>
        <v>TBC</v>
      </c>
      <c r="BR226" s="67"/>
      <c r="BS226" s="91"/>
      <c r="BT226" s="9"/>
    </row>
    <row r="227" spans="2:72" ht="30" customHeight="1" x14ac:dyDescent="0.35">
      <c r="B227" s="89">
        <v>216</v>
      </c>
      <c r="C227" s="92"/>
      <c r="D227" s="92"/>
      <c r="E227" s="158"/>
      <c r="F227" s="159" t="str">
        <f t="shared" si="57"/>
        <v/>
      </c>
      <c r="G227" s="62" t="str">
        <f>IF(D227="","",VLOOKUP(D227,'Habitat Matrix'!$B$2:$D$261,2,FALSE))</f>
        <v/>
      </c>
      <c r="H227" s="71" t="str">
        <f>IF(G227="","",VLOOKUP(G227,Functionality!$B$11:$C$16,2,FALSE))</f>
        <v/>
      </c>
      <c r="I227" s="63"/>
      <c r="J227" s="222" t="str">
        <f>IF(I227="","",IF(OR(C227=Functionality!$I$5,'Unit Calculation'!C227=Functionality!$H$5),VLOOKUP(I227,Functionality!$E$20:$F$26,2,FALSE),VLOOKUP(I227,Functionality!$B$20:$C$26,2,FALSE)))</f>
        <v/>
      </c>
      <c r="K227" s="63"/>
      <c r="L227" s="222" t="str">
        <f>IF(K227="","",VLOOKUP(K227,Functionality!$B$30:$C$32,2,FALSE))</f>
        <v/>
      </c>
      <c r="M227" s="63"/>
      <c r="N227" s="71" t="str">
        <f>IF(M227="","",VLOOKUP(M227,Functionality!$B$36:$C$38,2,FALSE))</f>
        <v/>
      </c>
      <c r="O227" s="164" t="str">
        <f>IF(OR(F227="",G227="",I227="",K227="",M227=""),"TBC",IF(OR(C227=Functionality!$H$3,(C227=Functionality!$I$3)),SUM(F227*H227*J227*L227*N227),"-"))</f>
        <v>TBC</v>
      </c>
      <c r="P227" s="164" t="str">
        <f>IF(OR(F227="",G227="",I227="",K227="",M227=""),"TBC",IF(OR(C227=Functionality!$H$4,(C227=Functionality!$I$4)),SUM(F227*H227*J227*L227*N227),"-"))</f>
        <v>TBC</v>
      </c>
      <c r="Q227" s="164" t="str">
        <f>IF(OR(F227="",G227="",I227="",K227="",M227=""),"TBC",IF(OR(C227=Functionality!$H$5,(C227=Functionality!$I$5)),SUM(F227*H227*J227*L227*N227),"-"))</f>
        <v>TBC</v>
      </c>
      <c r="R227" s="67"/>
      <c r="S227" s="158"/>
      <c r="T227" s="159" t="str">
        <f t="shared" si="58"/>
        <v/>
      </c>
      <c r="U227" s="164" t="str">
        <f t="shared" si="50"/>
        <v>TBC</v>
      </c>
      <c r="V227" s="164" t="str">
        <f>IF(O227="TBC","TBC",IF(T227="","TBC",IF(OR(C227=Functionality!$H$3,(C227=Functionality!$I$3)),SUM(T227*H227*J227*L227*N227),"-")))</f>
        <v>TBC</v>
      </c>
      <c r="W227" s="164" t="str">
        <f>IF(O227="TBC","TBC",IF(T227="","TBC",IF(OR(C227=Functionality!$H$3,(C227=Functionality!$I$3)),SUM(U227*H227*J227*L227*N227),"-")))</f>
        <v>TBC</v>
      </c>
      <c r="X227" s="164" t="str">
        <f>IF(P227="TBC","TBC",IF(T227="","TBC",IF(OR(C227=Functionality!$H$4,(C227=Functionality!$I$4)),SUM(T227*H227*J227*L227*N227),"-")))</f>
        <v>TBC</v>
      </c>
      <c r="Y227" s="164" t="str">
        <f>IF(P227="TBC","TBC",IF(T227="","TBC",IF(OR(C227=Functionality!$H$4,(C227=Functionality!$I$4)),SUM(U227*H227*J227*L227*N227),"-")))</f>
        <v>TBC</v>
      </c>
      <c r="Z227" s="164" t="str">
        <f>IF(Q227="TBC","TBC",IF(T227="","TBC",IF(OR(C227=Functionality!$H$5,(C227=Functionality!$I$5)),SUM(T227*H227*J227*L227*N227),"-")))</f>
        <v>TBC</v>
      </c>
      <c r="AA227" s="164" t="str">
        <f>IF(Q227="TBC","TBC",IF(T227="","TBC",IF(OR(C227=Functionality!$H$5,(C227=Functionality!$I$5)),SUM(U227*H227*J227*L227*N227),"-")))</f>
        <v>TBC</v>
      </c>
      <c r="AB227" s="67"/>
      <c r="AC227" s="92"/>
      <c r="AD227" s="92"/>
      <c r="AE227" s="158"/>
      <c r="AF227" s="159" t="str">
        <f t="shared" si="59"/>
        <v/>
      </c>
      <c r="AG227" s="62" t="str">
        <f>IF(AD227="","",VLOOKUP(AD227,'Habitat Matrix'!$B$2:$D$261,2,FALSE))</f>
        <v/>
      </c>
      <c r="AH227" s="71" t="str">
        <f>IF(AG227="","",VLOOKUP(AG227,Functionality!$B$11:$C$16,2,FALSE))</f>
        <v/>
      </c>
      <c r="AI227" s="63"/>
      <c r="AJ227" s="222" t="str">
        <f>IF(AI227="","",IF(OR(C227=Functionality!$I$5,'Unit Calculation'!C227=Functionality!$H$5),VLOOKUP(AI227,Functionality!$E$20:$F$26,2,FALSE),VLOOKUP(AI227,Functionality!$B$20:$C$26,2,FALSE)))</f>
        <v/>
      </c>
      <c r="AK227" s="63"/>
      <c r="AL227" s="222" t="str">
        <f>IF(AK227="","",VLOOKUP(AK227,Functionality!$B$30:$C$32,2,FALSE))</f>
        <v/>
      </c>
      <c r="AM227" s="63"/>
      <c r="AN227" s="222" t="str">
        <f>IF(AM227="","",VLOOKUP(AM227,Functionality!$B$36:$C$38,2,FALSE))</f>
        <v/>
      </c>
      <c r="AO227" s="223" t="str">
        <f>IF(OR(AF227="",AG227="",AI227="",AK227="",AM227=""),"TBC",IF(OR(C227=Functionality!$H$3,(C227=Functionality!$I$3)),SUM(AF227*AH227*AJ227*AL227*AN227),"-"))</f>
        <v>TBC</v>
      </c>
      <c r="AP227" s="223" t="str">
        <f>IF(OR(AF227="",AG227="",AI227="",AK227="",AM227=""),"TBC",IF(OR(C227=Functionality!$H$4,(C227=Functionality!$I$4)),SUM(AF227*AH227*AJ227*AL227*AN227),"-"))</f>
        <v>TBC</v>
      </c>
      <c r="AQ227" s="223" t="str">
        <f>IF(OR(AF227="",AG227="",AI227="",AK227="",AM227=""),"TBC",IF(OR(C227=Functionality!$H$5,(C227=Functionality!$I$5)),SUM(AF227*AH227*AJ227*AL227*AN227),"-"))</f>
        <v>TBC</v>
      </c>
      <c r="AR227" s="63"/>
      <c r="AS227" s="222" t="str">
        <f>IF(AR227="","",VLOOKUP(AR227,Table14[],2,FALSE))</f>
        <v/>
      </c>
      <c r="AT227" s="63"/>
      <c r="AU227" s="222" t="str">
        <f>IF(AT227="","",VLOOKUP(AT227,Table16[],2,FALSE))</f>
        <v/>
      </c>
      <c r="AV227" s="63"/>
      <c r="AW227" s="71" t="str">
        <f>IF('Project Details'!$E$15=Functionality!$C$4,1,IF(AV227="","",VLOOKUP(AV227,Table15[],2,FALSE)))</f>
        <v/>
      </c>
      <c r="AX227" s="164" t="str">
        <f t="shared" si="63"/>
        <v>TBC</v>
      </c>
      <c r="AY227" s="164" t="str">
        <f t="shared" si="64"/>
        <v>TBC</v>
      </c>
      <c r="AZ227" s="164" t="str">
        <f t="shared" si="65"/>
        <v>TBC</v>
      </c>
      <c r="BA227" s="164" t="str">
        <f t="shared" si="60"/>
        <v>TBC</v>
      </c>
      <c r="BB227" s="164" t="str">
        <f t="shared" si="61"/>
        <v>TBC</v>
      </c>
      <c r="BC227" s="164" t="str">
        <f t="shared" si="62"/>
        <v>TBC</v>
      </c>
      <c r="BD227" s="175" t="s">
        <v>88</v>
      </c>
      <c r="BE227" s="175" t="s">
        <v>88</v>
      </c>
      <c r="BF227" s="175" t="s">
        <v>88</v>
      </c>
      <c r="BG227" s="164" t="str">
        <f>IF(OR(AX227="-"),"-",IF($AC227=Functionality!$K$4,AX227,IF($AC227=Functionality!$K$3,BA227,IF(AC227=Functionality!$K$5,BD227,"TBC"))))</f>
        <v>TBC</v>
      </c>
      <c r="BH227" s="164" t="str">
        <f>IF(OR(AY227="-"),"-",IF($AC227=Functionality!$K$4,AY227,IF($AC227=Functionality!$K$3,BB227,IF(AD227=Functionality!$K$5,BE227,"TBC"))))</f>
        <v>TBC</v>
      </c>
      <c r="BI227" s="164" t="str">
        <f>IF(OR(AZ227="-"),"-",IF($AC227=Functionality!$K$4,AZ227,IF($AC227=Functionality!$K$3,BC227,IF(AE227=Functionality!$K$5,BF227,"TBC"))))</f>
        <v>TBC</v>
      </c>
      <c r="BJ227" s="173"/>
      <c r="BK227" s="164" t="str">
        <f t="shared" si="51"/>
        <v>TBC</v>
      </c>
      <c r="BL227" s="164" t="str">
        <f t="shared" si="52"/>
        <v>TBC</v>
      </c>
      <c r="BM227" s="164" t="str">
        <f t="shared" si="53"/>
        <v>TBC</v>
      </c>
      <c r="BN227" s="176"/>
      <c r="BO227" s="164" t="str">
        <f t="shared" si="54"/>
        <v>TBC</v>
      </c>
      <c r="BP227" s="164" t="str">
        <f t="shared" si="55"/>
        <v>TBC</v>
      </c>
      <c r="BQ227" s="164" t="str">
        <f t="shared" si="56"/>
        <v>TBC</v>
      </c>
      <c r="BR227" s="67"/>
      <c r="BS227" s="91"/>
      <c r="BT227" s="9"/>
    </row>
    <row r="228" spans="2:72" ht="30" customHeight="1" x14ac:dyDescent="0.35">
      <c r="B228" s="89">
        <v>217</v>
      </c>
      <c r="C228" s="92"/>
      <c r="D228" s="92"/>
      <c r="E228" s="158"/>
      <c r="F228" s="159" t="str">
        <f t="shared" si="57"/>
        <v/>
      </c>
      <c r="G228" s="62" t="str">
        <f>IF(D228="","",VLOOKUP(D228,'Habitat Matrix'!$B$2:$D$261,2,FALSE))</f>
        <v/>
      </c>
      <c r="H228" s="71" t="str">
        <f>IF(G228="","",VLOOKUP(G228,Functionality!$B$11:$C$16,2,FALSE))</f>
        <v/>
      </c>
      <c r="I228" s="63"/>
      <c r="J228" s="222" t="str">
        <f>IF(I228="","",IF(OR(C228=Functionality!$I$5,'Unit Calculation'!C228=Functionality!$H$5),VLOOKUP(I228,Functionality!$E$20:$F$26,2,FALSE),VLOOKUP(I228,Functionality!$B$20:$C$26,2,FALSE)))</f>
        <v/>
      </c>
      <c r="K228" s="63"/>
      <c r="L228" s="222" t="str">
        <f>IF(K228="","",VLOOKUP(K228,Functionality!$B$30:$C$32,2,FALSE))</f>
        <v/>
      </c>
      <c r="M228" s="63"/>
      <c r="N228" s="71" t="str">
        <f>IF(M228="","",VLOOKUP(M228,Functionality!$B$36:$C$38,2,FALSE))</f>
        <v/>
      </c>
      <c r="O228" s="164" t="str">
        <f>IF(OR(F228="",G228="",I228="",K228="",M228=""),"TBC",IF(OR(C228=Functionality!$H$3,(C228=Functionality!$I$3)),SUM(F228*H228*J228*L228*N228),"-"))</f>
        <v>TBC</v>
      </c>
      <c r="P228" s="164" t="str">
        <f>IF(OR(F228="",G228="",I228="",K228="",M228=""),"TBC",IF(OR(C228=Functionality!$H$4,(C228=Functionality!$I$4)),SUM(F228*H228*J228*L228*N228),"-"))</f>
        <v>TBC</v>
      </c>
      <c r="Q228" s="164" t="str">
        <f>IF(OR(F228="",G228="",I228="",K228="",M228=""),"TBC",IF(OR(C228=Functionality!$H$5,(C228=Functionality!$I$5)),SUM(F228*H228*J228*L228*N228),"-"))</f>
        <v>TBC</v>
      </c>
      <c r="R228" s="67"/>
      <c r="S228" s="158"/>
      <c r="T228" s="159" t="str">
        <f t="shared" si="58"/>
        <v/>
      </c>
      <c r="U228" s="164" t="str">
        <f t="shared" si="50"/>
        <v>TBC</v>
      </c>
      <c r="V228" s="164" t="str">
        <f>IF(O228="TBC","TBC",IF(T228="","TBC",IF(OR(C228=Functionality!$H$3,(C228=Functionality!$I$3)),SUM(T228*H228*J228*L228*N228),"-")))</f>
        <v>TBC</v>
      </c>
      <c r="W228" s="164" t="str">
        <f>IF(O228="TBC","TBC",IF(T228="","TBC",IF(OR(C228=Functionality!$H$3,(C228=Functionality!$I$3)),SUM(U228*H228*J228*L228*N228),"-")))</f>
        <v>TBC</v>
      </c>
      <c r="X228" s="164" t="str">
        <f>IF(P228="TBC","TBC",IF(T228="","TBC",IF(OR(C228=Functionality!$H$4,(C228=Functionality!$I$4)),SUM(T228*H228*J228*L228*N228),"-")))</f>
        <v>TBC</v>
      </c>
      <c r="Y228" s="164" t="str">
        <f>IF(P228="TBC","TBC",IF(T228="","TBC",IF(OR(C228=Functionality!$H$4,(C228=Functionality!$I$4)),SUM(U228*H228*J228*L228*N228),"-")))</f>
        <v>TBC</v>
      </c>
      <c r="Z228" s="164" t="str">
        <f>IF(Q228="TBC","TBC",IF(T228="","TBC",IF(OR(C228=Functionality!$H$5,(C228=Functionality!$I$5)),SUM(T228*H228*J228*L228*N228),"-")))</f>
        <v>TBC</v>
      </c>
      <c r="AA228" s="164" t="str">
        <f>IF(Q228="TBC","TBC",IF(T228="","TBC",IF(OR(C228=Functionality!$H$5,(C228=Functionality!$I$5)),SUM(U228*H228*J228*L228*N228),"-")))</f>
        <v>TBC</v>
      </c>
      <c r="AB228" s="67"/>
      <c r="AC228" s="92"/>
      <c r="AD228" s="92"/>
      <c r="AE228" s="158"/>
      <c r="AF228" s="159" t="str">
        <f t="shared" si="59"/>
        <v/>
      </c>
      <c r="AG228" s="62" t="str">
        <f>IF(AD228="","",VLOOKUP(AD228,'Habitat Matrix'!$B$2:$D$261,2,FALSE))</f>
        <v/>
      </c>
      <c r="AH228" s="71" t="str">
        <f>IF(AG228="","",VLOOKUP(AG228,Functionality!$B$11:$C$16,2,FALSE))</f>
        <v/>
      </c>
      <c r="AI228" s="63"/>
      <c r="AJ228" s="222" t="str">
        <f>IF(AI228="","",IF(OR(C228=Functionality!$I$5,'Unit Calculation'!C228=Functionality!$H$5),VLOOKUP(AI228,Functionality!$E$20:$F$26,2,FALSE),VLOOKUP(AI228,Functionality!$B$20:$C$26,2,FALSE)))</f>
        <v/>
      </c>
      <c r="AK228" s="63"/>
      <c r="AL228" s="222" t="str">
        <f>IF(AK228="","",VLOOKUP(AK228,Functionality!$B$30:$C$32,2,FALSE))</f>
        <v/>
      </c>
      <c r="AM228" s="63"/>
      <c r="AN228" s="222" t="str">
        <f>IF(AM228="","",VLOOKUP(AM228,Functionality!$B$36:$C$38,2,FALSE))</f>
        <v/>
      </c>
      <c r="AO228" s="223" t="str">
        <f>IF(OR(AF228="",AG228="",AI228="",AK228="",AM228=""),"TBC",IF(OR(C228=Functionality!$H$3,(C228=Functionality!$I$3)),SUM(AF228*AH228*AJ228*AL228*AN228),"-"))</f>
        <v>TBC</v>
      </c>
      <c r="AP228" s="223" t="str">
        <f>IF(OR(AF228="",AG228="",AI228="",AK228="",AM228=""),"TBC",IF(OR(C228=Functionality!$H$4,(C228=Functionality!$I$4)),SUM(AF228*AH228*AJ228*AL228*AN228),"-"))</f>
        <v>TBC</v>
      </c>
      <c r="AQ228" s="223" t="str">
        <f>IF(OR(AF228="",AG228="",AI228="",AK228="",AM228=""),"TBC",IF(OR(C228=Functionality!$H$5,(C228=Functionality!$I$5)),SUM(AF228*AH228*AJ228*AL228*AN228),"-"))</f>
        <v>TBC</v>
      </c>
      <c r="AR228" s="63"/>
      <c r="AS228" s="222" t="str">
        <f>IF(AR228="","",VLOOKUP(AR228,Table14[],2,FALSE))</f>
        <v/>
      </c>
      <c r="AT228" s="63"/>
      <c r="AU228" s="222" t="str">
        <f>IF(AT228="","",VLOOKUP(AT228,Table16[],2,FALSE))</f>
        <v/>
      </c>
      <c r="AV228" s="63"/>
      <c r="AW228" s="71" t="str">
        <f>IF('Project Details'!$E$15=Functionality!$C$4,1,IF(AV228="","",VLOOKUP(AV228,Table15[],2,FALSE)))</f>
        <v/>
      </c>
      <c r="AX228" s="164" t="str">
        <f t="shared" si="63"/>
        <v>TBC</v>
      </c>
      <c r="AY228" s="164" t="str">
        <f t="shared" si="64"/>
        <v>TBC</v>
      </c>
      <c r="AZ228" s="164" t="str">
        <f t="shared" si="65"/>
        <v>TBC</v>
      </c>
      <c r="BA228" s="164" t="str">
        <f t="shared" si="60"/>
        <v>TBC</v>
      </c>
      <c r="BB228" s="164" t="str">
        <f t="shared" si="61"/>
        <v>TBC</v>
      </c>
      <c r="BC228" s="164" t="str">
        <f t="shared" si="62"/>
        <v>TBC</v>
      </c>
      <c r="BD228" s="175" t="s">
        <v>88</v>
      </c>
      <c r="BE228" s="175" t="s">
        <v>88</v>
      </c>
      <c r="BF228" s="175" t="s">
        <v>88</v>
      </c>
      <c r="BG228" s="164" t="str">
        <f>IF(OR(AX228="-"),"-",IF($AC228=Functionality!$K$4,AX228,IF($AC228=Functionality!$K$3,BA228,IF(AC228=Functionality!$K$5,BD228,"TBC"))))</f>
        <v>TBC</v>
      </c>
      <c r="BH228" s="164" t="str">
        <f>IF(OR(AY228="-"),"-",IF($AC228=Functionality!$K$4,AY228,IF($AC228=Functionality!$K$3,BB228,IF(AD228=Functionality!$K$5,BE228,"TBC"))))</f>
        <v>TBC</v>
      </c>
      <c r="BI228" s="164" t="str">
        <f>IF(OR(AZ228="-"),"-",IF($AC228=Functionality!$K$4,AZ228,IF($AC228=Functionality!$K$3,BC228,IF(AE228=Functionality!$K$5,BF228,"TBC"))))</f>
        <v>TBC</v>
      </c>
      <c r="BJ228" s="173"/>
      <c r="BK228" s="164" t="str">
        <f t="shared" si="51"/>
        <v>TBC</v>
      </c>
      <c r="BL228" s="164" t="str">
        <f t="shared" si="52"/>
        <v>TBC</v>
      </c>
      <c r="BM228" s="164" t="str">
        <f t="shared" si="53"/>
        <v>TBC</v>
      </c>
      <c r="BN228" s="176"/>
      <c r="BO228" s="164" t="str">
        <f t="shared" si="54"/>
        <v>TBC</v>
      </c>
      <c r="BP228" s="164" t="str">
        <f t="shared" si="55"/>
        <v>TBC</v>
      </c>
      <c r="BQ228" s="164" t="str">
        <f t="shared" si="56"/>
        <v>TBC</v>
      </c>
      <c r="BR228" s="67"/>
      <c r="BS228" s="91"/>
      <c r="BT228" s="9"/>
    </row>
    <row r="229" spans="2:72" ht="30" customHeight="1" x14ac:dyDescent="0.35">
      <c r="B229" s="89">
        <v>218</v>
      </c>
      <c r="C229" s="92"/>
      <c r="D229" s="92"/>
      <c r="E229" s="158"/>
      <c r="F229" s="159" t="str">
        <f t="shared" si="57"/>
        <v/>
      </c>
      <c r="G229" s="62" t="str">
        <f>IF(D229="","",VLOOKUP(D229,'Habitat Matrix'!$B$2:$D$261,2,FALSE))</f>
        <v/>
      </c>
      <c r="H229" s="71" t="str">
        <f>IF(G229="","",VLOOKUP(G229,Functionality!$B$11:$C$16,2,FALSE))</f>
        <v/>
      </c>
      <c r="I229" s="63"/>
      <c r="J229" s="222" t="str">
        <f>IF(I229="","",IF(OR(C229=Functionality!$I$5,'Unit Calculation'!C229=Functionality!$H$5),VLOOKUP(I229,Functionality!$E$20:$F$26,2,FALSE),VLOOKUP(I229,Functionality!$B$20:$C$26,2,FALSE)))</f>
        <v/>
      </c>
      <c r="K229" s="63"/>
      <c r="L229" s="222" t="str">
        <f>IF(K229="","",VLOOKUP(K229,Functionality!$B$30:$C$32,2,FALSE))</f>
        <v/>
      </c>
      <c r="M229" s="63"/>
      <c r="N229" s="71" t="str">
        <f>IF(M229="","",VLOOKUP(M229,Functionality!$B$36:$C$38,2,FALSE))</f>
        <v/>
      </c>
      <c r="O229" s="164" t="str">
        <f>IF(OR(F229="",G229="",I229="",K229="",M229=""),"TBC",IF(OR(C229=Functionality!$H$3,(C229=Functionality!$I$3)),SUM(F229*H229*J229*L229*N229),"-"))</f>
        <v>TBC</v>
      </c>
      <c r="P229" s="164" t="str">
        <f>IF(OR(F229="",G229="",I229="",K229="",M229=""),"TBC",IF(OR(C229=Functionality!$H$4,(C229=Functionality!$I$4)),SUM(F229*H229*J229*L229*N229),"-"))</f>
        <v>TBC</v>
      </c>
      <c r="Q229" s="164" t="str">
        <f>IF(OR(F229="",G229="",I229="",K229="",M229=""),"TBC",IF(OR(C229=Functionality!$H$5,(C229=Functionality!$I$5)),SUM(F229*H229*J229*L229*N229),"-"))</f>
        <v>TBC</v>
      </c>
      <c r="R229" s="67"/>
      <c r="S229" s="158"/>
      <c r="T229" s="159" t="str">
        <f t="shared" si="58"/>
        <v/>
      </c>
      <c r="U229" s="164" t="str">
        <f t="shared" si="50"/>
        <v>TBC</v>
      </c>
      <c r="V229" s="164" t="str">
        <f>IF(O229="TBC","TBC",IF(T229="","TBC",IF(OR(C229=Functionality!$H$3,(C229=Functionality!$I$3)),SUM(T229*H229*J229*L229*N229),"-")))</f>
        <v>TBC</v>
      </c>
      <c r="W229" s="164" t="str">
        <f>IF(O229="TBC","TBC",IF(T229="","TBC",IF(OR(C229=Functionality!$H$3,(C229=Functionality!$I$3)),SUM(U229*H229*J229*L229*N229),"-")))</f>
        <v>TBC</v>
      </c>
      <c r="X229" s="164" t="str">
        <f>IF(P229="TBC","TBC",IF(T229="","TBC",IF(OR(C229=Functionality!$H$4,(C229=Functionality!$I$4)),SUM(T229*H229*J229*L229*N229),"-")))</f>
        <v>TBC</v>
      </c>
      <c r="Y229" s="164" t="str">
        <f>IF(P229="TBC","TBC",IF(T229="","TBC",IF(OR(C229=Functionality!$H$4,(C229=Functionality!$I$4)),SUM(U229*H229*J229*L229*N229),"-")))</f>
        <v>TBC</v>
      </c>
      <c r="Z229" s="164" t="str">
        <f>IF(Q229="TBC","TBC",IF(T229="","TBC",IF(OR(C229=Functionality!$H$5,(C229=Functionality!$I$5)),SUM(T229*H229*J229*L229*N229),"-")))</f>
        <v>TBC</v>
      </c>
      <c r="AA229" s="164" t="str">
        <f>IF(Q229="TBC","TBC",IF(T229="","TBC",IF(OR(C229=Functionality!$H$5,(C229=Functionality!$I$5)),SUM(U229*H229*J229*L229*N229),"-")))</f>
        <v>TBC</v>
      </c>
      <c r="AB229" s="67"/>
      <c r="AC229" s="92"/>
      <c r="AD229" s="92"/>
      <c r="AE229" s="158"/>
      <c r="AF229" s="159" t="str">
        <f t="shared" si="59"/>
        <v/>
      </c>
      <c r="AG229" s="62" t="str">
        <f>IF(AD229="","",VLOOKUP(AD229,'Habitat Matrix'!$B$2:$D$261,2,FALSE))</f>
        <v/>
      </c>
      <c r="AH229" s="71" t="str">
        <f>IF(AG229="","",VLOOKUP(AG229,Functionality!$B$11:$C$16,2,FALSE))</f>
        <v/>
      </c>
      <c r="AI229" s="63"/>
      <c r="AJ229" s="222" t="str">
        <f>IF(AI229="","",IF(OR(C229=Functionality!$I$5,'Unit Calculation'!C229=Functionality!$H$5),VLOOKUP(AI229,Functionality!$E$20:$F$26,2,FALSE),VLOOKUP(AI229,Functionality!$B$20:$C$26,2,FALSE)))</f>
        <v/>
      </c>
      <c r="AK229" s="63"/>
      <c r="AL229" s="222" t="str">
        <f>IF(AK229="","",VLOOKUP(AK229,Functionality!$B$30:$C$32,2,FALSE))</f>
        <v/>
      </c>
      <c r="AM229" s="63"/>
      <c r="AN229" s="222" t="str">
        <f>IF(AM229="","",VLOOKUP(AM229,Functionality!$B$36:$C$38,2,FALSE))</f>
        <v/>
      </c>
      <c r="AO229" s="223" t="str">
        <f>IF(OR(AF229="",AG229="",AI229="",AK229="",AM229=""),"TBC",IF(OR(C229=Functionality!$H$3,(C229=Functionality!$I$3)),SUM(AF229*AH229*AJ229*AL229*AN229),"-"))</f>
        <v>TBC</v>
      </c>
      <c r="AP229" s="223" t="str">
        <f>IF(OR(AF229="",AG229="",AI229="",AK229="",AM229=""),"TBC",IF(OR(C229=Functionality!$H$4,(C229=Functionality!$I$4)),SUM(AF229*AH229*AJ229*AL229*AN229),"-"))</f>
        <v>TBC</v>
      </c>
      <c r="AQ229" s="223" t="str">
        <f>IF(OR(AF229="",AG229="",AI229="",AK229="",AM229=""),"TBC",IF(OR(C229=Functionality!$H$5,(C229=Functionality!$I$5)),SUM(AF229*AH229*AJ229*AL229*AN229),"-"))</f>
        <v>TBC</v>
      </c>
      <c r="AR229" s="63"/>
      <c r="AS229" s="222" t="str">
        <f>IF(AR229="","",VLOOKUP(AR229,Table14[],2,FALSE))</f>
        <v/>
      </c>
      <c r="AT229" s="63"/>
      <c r="AU229" s="222" t="str">
        <f>IF(AT229="","",VLOOKUP(AT229,Table16[],2,FALSE))</f>
        <v/>
      </c>
      <c r="AV229" s="63"/>
      <c r="AW229" s="71" t="str">
        <f>IF('Project Details'!$E$15=Functionality!$C$4,1,IF(AV229="","",VLOOKUP(AV229,Table15[],2,FALSE)))</f>
        <v/>
      </c>
      <c r="AX229" s="164" t="str">
        <f t="shared" si="63"/>
        <v>TBC</v>
      </c>
      <c r="AY229" s="164" t="str">
        <f t="shared" si="64"/>
        <v>TBC</v>
      </c>
      <c r="AZ229" s="164" t="str">
        <f t="shared" si="65"/>
        <v>TBC</v>
      </c>
      <c r="BA229" s="164" t="str">
        <f t="shared" si="60"/>
        <v>TBC</v>
      </c>
      <c r="BB229" s="164" t="str">
        <f t="shared" si="61"/>
        <v>TBC</v>
      </c>
      <c r="BC229" s="164" t="str">
        <f t="shared" si="62"/>
        <v>TBC</v>
      </c>
      <c r="BD229" s="175" t="s">
        <v>88</v>
      </c>
      <c r="BE229" s="175" t="s">
        <v>88</v>
      </c>
      <c r="BF229" s="175" t="s">
        <v>88</v>
      </c>
      <c r="BG229" s="164" t="str">
        <f>IF(OR(AX229="-"),"-",IF($AC229=Functionality!$K$4,AX229,IF($AC229=Functionality!$K$3,BA229,IF(AC229=Functionality!$K$5,BD229,"TBC"))))</f>
        <v>TBC</v>
      </c>
      <c r="BH229" s="164" t="str">
        <f>IF(OR(AY229="-"),"-",IF($AC229=Functionality!$K$4,AY229,IF($AC229=Functionality!$K$3,BB229,IF(AD229=Functionality!$K$5,BE229,"TBC"))))</f>
        <v>TBC</v>
      </c>
      <c r="BI229" s="164" t="str">
        <f>IF(OR(AZ229="-"),"-",IF($AC229=Functionality!$K$4,AZ229,IF($AC229=Functionality!$K$3,BC229,IF(AE229=Functionality!$K$5,BF229,"TBC"))))</f>
        <v>TBC</v>
      </c>
      <c r="BJ229" s="173"/>
      <c r="BK229" s="164" t="str">
        <f t="shared" si="51"/>
        <v>TBC</v>
      </c>
      <c r="BL229" s="164" t="str">
        <f t="shared" si="52"/>
        <v>TBC</v>
      </c>
      <c r="BM229" s="164" t="str">
        <f t="shared" si="53"/>
        <v>TBC</v>
      </c>
      <c r="BN229" s="176"/>
      <c r="BO229" s="164" t="str">
        <f t="shared" si="54"/>
        <v>TBC</v>
      </c>
      <c r="BP229" s="164" t="str">
        <f t="shared" si="55"/>
        <v>TBC</v>
      </c>
      <c r="BQ229" s="164" t="str">
        <f t="shared" si="56"/>
        <v>TBC</v>
      </c>
      <c r="BR229" s="67"/>
      <c r="BS229" s="91"/>
      <c r="BT229" s="9"/>
    </row>
    <row r="230" spans="2:72" ht="30" customHeight="1" x14ac:dyDescent="0.35">
      <c r="B230" s="89">
        <v>219</v>
      </c>
      <c r="C230" s="92"/>
      <c r="D230" s="92"/>
      <c r="E230" s="158"/>
      <c r="F230" s="159" t="str">
        <f t="shared" si="57"/>
        <v/>
      </c>
      <c r="G230" s="62" t="str">
        <f>IF(D230="","",VLOOKUP(D230,'Habitat Matrix'!$B$2:$D$261,2,FALSE))</f>
        <v/>
      </c>
      <c r="H230" s="71" t="str">
        <f>IF(G230="","",VLOOKUP(G230,Functionality!$B$11:$C$16,2,FALSE))</f>
        <v/>
      </c>
      <c r="I230" s="63"/>
      <c r="J230" s="222" t="str">
        <f>IF(I230="","",IF(OR(C230=Functionality!$I$5,'Unit Calculation'!C230=Functionality!$H$5),VLOOKUP(I230,Functionality!$E$20:$F$26,2,FALSE),VLOOKUP(I230,Functionality!$B$20:$C$26,2,FALSE)))</f>
        <v/>
      </c>
      <c r="K230" s="63"/>
      <c r="L230" s="222" t="str">
        <f>IF(K230="","",VLOOKUP(K230,Functionality!$B$30:$C$32,2,FALSE))</f>
        <v/>
      </c>
      <c r="M230" s="63"/>
      <c r="N230" s="71" t="str">
        <f>IF(M230="","",VLOOKUP(M230,Functionality!$B$36:$C$38,2,FALSE))</f>
        <v/>
      </c>
      <c r="O230" s="164" t="str">
        <f>IF(OR(F230="",G230="",I230="",K230="",M230=""),"TBC",IF(OR(C230=Functionality!$H$3,(C230=Functionality!$I$3)),SUM(F230*H230*J230*L230*N230),"-"))</f>
        <v>TBC</v>
      </c>
      <c r="P230" s="164" t="str">
        <f>IF(OR(F230="",G230="",I230="",K230="",M230=""),"TBC",IF(OR(C230=Functionality!$H$4,(C230=Functionality!$I$4)),SUM(F230*H230*J230*L230*N230),"-"))</f>
        <v>TBC</v>
      </c>
      <c r="Q230" s="164" t="str">
        <f>IF(OR(F230="",G230="",I230="",K230="",M230=""),"TBC",IF(OR(C230=Functionality!$H$5,(C230=Functionality!$I$5)),SUM(F230*H230*J230*L230*N230),"-"))</f>
        <v>TBC</v>
      </c>
      <c r="R230" s="67"/>
      <c r="S230" s="158"/>
      <c r="T230" s="159" t="str">
        <f t="shared" si="58"/>
        <v/>
      </c>
      <c r="U230" s="164" t="str">
        <f t="shared" si="50"/>
        <v>TBC</v>
      </c>
      <c r="V230" s="164" t="str">
        <f>IF(O230="TBC","TBC",IF(T230="","TBC",IF(OR(C230=Functionality!$H$3,(C230=Functionality!$I$3)),SUM(T230*H230*J230*L230*N230),"-")))</f>
        <v>TBC</v>
      </c>
      <c r="W230" s="164" t="str">
        <f>IF(O230="TBC","TBC",IF(T230="","TBC",IF(OR(C230=Functionality!$H$3,(C230=Functionality!$I$3)),SUM(U230*H230*J230*L230*N230),"-")))</f>
        <v>TBC</v>
      </c>
      <c r="X230" s="164" t="str">
        <f>IF(P230="TBC","TBC",IF(T230="","TBC",IF(OR(C230=Functionality!$H$4,(C230=Functionality!$I$4)),SUM(T230*H230*J230*L230*N230),"-")))</f>
        <v>TBC</v>
      </c>
      <c r="Y230" s="164" t="str">
        <f>IF(P230="TBC","TBC",IF(T230="","TBC",IF(OR(C230=Functionality!$H$4,(C230=Functionality!$I$4)),SUM(U230*H230*J230*L230*N230),"-")))</f>
        <v>TBC</v>
      </c>
      <c r="Z230" s="164" t="str">
        <f>IF(Q230="TBC","TBC",IF(T230="","TBC",IF(OR(C230=Functionality!$H$5,(C230=Functionality!$I$5)),SUM(T230*H230*J230*L230*N230),"-")))</f>
        <v>TBC</v>
      </c>
      <c r="AA230" s="164" t="str">
        <f>IF(Q230="TBC","TBC",IF(T230="","TBC",IF(OR(C230=Functionality!$H$5,(C230=Functionality!$I$5)),SUM(U230*H230*J230*L230*N230),"-")))</f>
        <v>TBC</v>
      </c>
      <c r="AB230" s="67"/>
      <c r="AC230" s="92"/>
      <c r="AD230" s="92"/>
      <c r="AE230" s="158"/>
      <c r="AF230" s="159" t="str">
        <f t="shared" si="59"/>
        <v/>
      </c>
      <c r="AG230" s="62" t="str">
        <f>IF(AD230="","",VLOOKUP(AD230,'Habitat Matrix'!$B$2:$D$261,2,FALSE))</f>
        <v/>
      </c>
      <c r="AH230" s="71" t="str">
        <f>IF(AG230="","",VLOOKUP(AG230,Functionality!$B$11:$C$16,2,FALSE))</f>
        <v/>
      </c>
      <c r="AI230" s="63"/>
      <c r="AJ230" s="222" t="str">
        <f>IF(AI230="","",IF(OR(C230=Functionality!$I$5,'Unit Calculation'!C230=Functionality!$H$5),VLOOKUP(AI230,Functionality!$E$20:$F$26,2,FALSE),VLOOKUP(AI230,Functionality!$B$20:$C$26,2,FALSE)))</f>
        <v/>
      </c>
      <c r="AK230" s="63"/>
      <c r="AL230" s="222" t="str">
        <f>IF(AK230="","",VLOOKUP(AK230,Functionality!$B$30:$C$32,2,FALSE))</f>
        <v/>
      </c>
      <c r="AM230" s="63"/>
      <c r="AN230" s="222" t="str">
        <f>IF(AM230="","",VLOOKUP(AM230,Functionality!$B$36:$C$38,2,FALSE))</f>
        <v/>
      </c>
      <c r="AO230" s="223" t="str">
        <f>IF(OR(AF230="",AG230="",AI230="",AK230="",AM230=""),"TBC",IF(OR(C230=Functionality!$H$3,(C230=Functionality!$I$3)),SUM(AF230*AH230*AJ230*AL230*AN230),"-"))</f>
        <v>TBC</v>
      </c>
      <c r="AP230" s="223" t="str">
        <f>IF(OR(AF230="",AG230="",AI230="",AK230="",AM230=""),"TBC",IF(OR(C230=Functionality!$H$4,(C230=Functionality!$I$4)),SUM(AF230*AH230*AJ230*AL230*AN230),"-"))</f>
        <v>TBC</v>
      </c>
      <c r="AQ230" s="223" t="str">
        <f>IF(OR(AF230="",AG230="",AI230="",AK230="",AM230=""),"TBC",IF(OR(C230=Functionality!$H$5,(C230=Functionality!$I$5)),SUM(AF230*AH230*AJ230*AL230*AN230),"-"))</f>
        <v>TBC</v>
      </c>
      <c r="AR230" s="63"/>
      <c r="AS230" s="222" t="str">
        <f>IF(AR230="","",VLOOKUP(AR230,Table14[],2,FALSE))</f>
        <v/>
      </c>
      <c r="AT230" s="63"/>
      <c r="AU230" s="222" t="str">
        <f>IF(AT230="","",VLOOKUP(AT230,Table16[],2,FALSE))</f>
        <v/>
      </c>
      <c r="AV230" s="63"/>
      <c r="AW230" s="71" t="str">
        <f>IF('Project Details'!$E$15=Functionality!$C$4,1,IF(AV230="","",VLOOKUP(AV230,Table15[],2,FALSE)))</f>
        <v/>
      </c>
      <c r="AX230" s="164" t="str">
        <f t="shared" si="63"/>
        <v>TBC</v>
      </c>
      <c r="AY230" s="164" t="str">
        <f t="shared" si="64"/>
        <v>TBC</v>
      </c>
      <c r="AZ230" s="164" t="str">
        <f t="shared" si="65"/>
        <v>TBC</v>
      </c>
      <c r="BA230" s="164" t="str">
        <f t="shared" si="60"/>
        <v>TBC</v>
      </c>
      <c r="BB230" s="164" t="str">
        <f t="shared" si="61"/>
        <v>TBC</v>
      </c>
      <c r="BC230" s="164" t="str">
        <f t="shared" si="62"/>
        <v>TBC</v>
      </c>
      <c r="BD230" s="175" t="s">
        <v>88</v>
      </c>
      <c r="BE230" s="175" t="s">
        <v>88</v>
      </c>
      <c r="BF230" s="175" t="s">
        <v>88</v>
      </c>
      <c r="BG230" s="164" t="str">
        <f>IF(OR(AX230="-"),"-",IF($AC230=Functionality!$K$4,AX230,IF($AC230=Functionality!$K$3,BA230,IF(AC230=Functionality!$K$5,BD230,"TBC"))))</f>
        <v>TBC</v>
      </c>
      <c r="BH230" s="164" t="str">
        <f>IF(OR(AY230="-"),"-",IF($AC230=Functionality!$K$4,AY230,IF($AC230=Functionality!$K$3,BB230,IF(AD230=Functionality!$K$5,BE230,"TBC"))))</f>
        <v>TBC</v>
      </c>
      <c r="BI230" s="164" t="str">
        <f>IF(OR(AZ230="-"),"-",IF($AC230=Functionality!$K$4,AZ230,IF($AC230=Functionality!$K$3,BC230,IF(AE230=Functionality!$K$5,BF230,"TBC"))))</f>
        <v>TBC</v>
      </c>
      <c r="BJ230" s="173"/>
      <c r="BK230" s="164" t="str">
        <f t="shared" si="51"/>
        <v>TBC</v>
      </c>
      <c r="BL230" s="164" t="str">
        <f t="shared" si="52"/>
        <v>TBC</v>
      </c>
      <c r="BM230" s="164" t="str">
        <f t="shared" si="53"/>
        <v>TBC</v>
      </c>
      <c r="BN230" s="176"/>
      <c r="BO230" s="164" t="str">
        <f t="shared" si="54"/>
        <v>TBC</v>
      </c>
      <c r="BP230" s="164" t="str">
        <f t="shared" si="55"/>
        <v>TBC</v>
      </c>
      <c r="BQ230" s="164" t="str">
        <f t="shared" si="56"/>
        <v>TBC</v>
      </c>
      <c r="BR230" s="67"/>
      <c r="BS230" s="91"/>
      <c r="BT230" s="9"/>
    </row>
    <row r="231" spans="2:72" ht="30" customHeight="1" x14ac:dyDescent="0.35">
      <c r="B231" s="89">
        <v>220</v>
      </c>
      <c r="C231" s="92"/>
      <c r="D231" s="92"/>
      <c r="E231" s="158"/>
      <c r="F231" s="159" t="str">
        <f t="shared" si="57"/>
        <v/>
      </c>
      <c r="G231" s="62" t="str">
        <f>IF(D231="","",VLOOKUP(D231,'Habitat Matrix'!$B$2:$D$261,2,FALSE))</f>
        <v/>
      </c>
      <c r="H231" s="71" t="str">
        <f>IF(G231="","",VLOOKUP(G231,Functionality!$B$11:$C$16,2,FALSE))</f>
        <v/>
      </c>
      <c r="I231" s="63"/>
      <c r="J231" s="222" t="str">
        <f>IF(I231="","",IF(OR(C231=Functionality!$I$5,'Unit Calculation'!C231=Functionality!$H$5),VLOOKUP(I231,Functionality!$E$20:$F$26,2,FALSE),VLOOKUP(I231,Functionality!$B$20:$C$26,2,FALSE)))</f>
        <v/>
      </c>
      <c r="K231" s="63"/>
      <c r="L231" s="222" t="str">
        <f>IF(K231="","",VLOOKUP(K231,Functionality!$B$30:$C$32,2,FALSE))</f>
        <v/>
      </c>
      <c r="M231" s="63"/>
      <c r="N231" s="71" t="str">
        <f>IF(M231="","",VLOOKUP(M231,Functionality!$B$36:$C$38,2,FALSE))</f>
        <v/>
      </c>
      <c r="O231" s="164" t="str">
        <f>IF(OR(F231="",G231="",I231="",K231="",M231=""),"TBC",IF(OR(C231=Functionality!$H$3,(C231=Functionality!$I$3)),SUM(F231*H231*J231*L231*N231),"-"))</f>
        <v>TBC</v>
      </c>
      <c r="P231" s="164" t="str">
        <f>IF(OR(F231="",G231="",I231="",K231="",M231=""),"TBC",IF(OR(C231=Functionality!$H$4,(C231=Functionality!$I$4)),SUM(F231*H231*J231*L231*N231),"-"))</f>
        <v>TBC</v>
      </c>
      <c r="Q231" s="164" t="str">
        <f>IF(OR(F231="",G231="",I231="",K231="",M231=""),"TBC",IF(OR(C231=Functionality!$H$5,(C231=Functionality!$I$5)),SUM(F231*H231*J231*L231*N231),"-"))</f>
        <v>TBC</v>
      </c>
      <c r="R231" s="67"/>
      <c r="S231" s="158"/>
      <c r="T231" s="159" t="str">
        <f t="shared" si="58"/>
        <v/>
      </c>
      <c r="U231" s="164" t="str">
        <f t="shared" si="50"/>
        <v>TBC</v>
      </c>
      <c r="V231" s="164" t="str">
        <f>IF(O231="TBC","TBC",IF(T231="","TBC",IF(OR(C231=Functionality!$H$3,(C231=Functionality!$I$3)),SUM(T231*H231*J231*L231*N231),"-")))</f>
        <v>TBC</v>
      </c>
      <c r="W231" s="164" t="str">
        <f>IF(O231="TBC","TBC",IF(T231="","TBC",IF(OR(C231=Functionality!$H$3,(C231=Functionality!$I$3)),SUM(U231*H231*J231*L231*N231),"-")))</f>
        <v>TBC</v>
      </c>
      <c r="X231" s="164" t="str">
        <f>IF(P231="TBC","TBC",IF(T231="","TBC",IF(OR(C231=Functionality!$H$4,(C231=Functionality!$I$4)),SUM(T231*H231*J231*L231*N231),"-")))</f>
        <v>TBC</v>
      </c>
      <c r="Y231" s="164" t="str">
        <f>IF(P231="TBC","TBC",IF(T231="","TBC",IF(OR(C231=Functionality!$H$4,(C231=Functionality!$I$4)),SUM(U231*H231*J231*L231*N231),"-")))</f>
        <v>TBC</v>
      </c>
      <c r="Z231" s="164" t="str">
        <f>IF(Q231="TBC","TBC",IF(T231="","TBC",IF(OR(C231=Functionality!$H$5,(C231=Functionality!$I$5)),SUM(T231*H231*J231*L231*N231),"-")))</f>
        <v>TBC</v>
      </c>
      <c r="AA231" s="164" t="str">
        <f>IF(Q231="TBC","TBC",IF(T231="","TBC",IF(OR(C231=Functionality!$H$5,(C231=Functionality!$I$5)),SUM(U231*H231*J231*L231*N231),"-")))</f>
        <v>TBC</v>
      </c>
      <c r="AB231" s="67"/>
      <c r="AC231" s="92"/>
      <c r="AD231" s="92"/>
      <c r="AE231" s="158"/>
      <c r="AF231" s="159" t="str">
        <f t="shared" si="59"/>
        <v/>
      </c>
      <c r="AG231" s="62" t="str">
        <f>IF(AD231="","",VLOOKUP(AD231,'Habitat Matrix'!$B$2:$D$261,2,FALSE))</f>
        <v/>
      </c>
      <c r="AH231" s="71" t="str">
        <f>IF(AG231="","",VLOOKUP(AG231,Functionality!$B$11:$C$16,2,FALSE))</f>
        <v/>
      </c>
      <c r="AI231" s="63"/>
      <c r="AJ231" s="222" t="str">
        <f>IF(AI231="","",IF(OR(C231=Functionality!$I$5,'Unit Calculation'!C231=Functionality!$H$5),VLOOKUP(AI231,Functionality!$E$20:$F$26,2,FALSE),VLOOKUP(AI231,Functionality!$B$20:$C$26,2,FALSE)))</f>
        <v/>
      </c>
      <c r="AK231" s="63"/>
      <c r="AL231" s="222" t="str">
        <f>IF(AK231="","",VLOOKUP(AK231,Functionality!$B$30:$C$32,2,FALSE))</f>
        <v/>
      </c>
      <c r="AM231" s="63"/>
      <c r="AN231" s="222" t="str">
        <f>IF(AM231="","",VLOOKUP(AM231,Functionality!$B$36:$C$38,2,FALSE))</f>
        <v/>
      </c>
      <c r="AO231" s="223" t="str">
        <f>IF(OR(AF231="",AG231="",AI231="",AK231="",AM231=""),"TBC",IF(OR(C231=Functionality!$H$3,(C231=Functionality!$I$3)),SUM(AF231*AH231*AJ231*AL231*AN231),"-"))</f>
        <v>TBC</v>
      </c>
      <c r="AP231" s="223" t="str">
        <f>IF(OR(AF231="",AG231="",AI231="",AK231="",AM231=""),"TBC",IF(OR(C231=Functionality!$H$4,(C231=Functionality!$I$4)),SUM(AF231*AH231*AJ231*AL231*AN231),"-"))</f>
        <v>TBC</v>
      </c>
      <c r="AQ231" s="223" t="str">
        <f>IF(OR(AF231="",AG231="",AI231="",AK231="",AM231=""),"TBC",IF(OR(C231=Functionality!$H$5,(C231=Functionality!$I$5)),SUM(AF231*AH231*AJ231*AL231*AN231),"-"))</f>
        <v>TBC</v>
      </c>
      <c r="AR231" s="63"/>
      <c r="AS231" s="222" t="str">
        <f>IF(AR231="","",VLOOKUP(AR231,Table14[],2,FALSE))</f>
        <v/>
      </c>
      <c r="AT231" s="63"/>
      <c r="AU231" s="222" t="str">
        <f>IF(AT231="","",VLOOKUP(AT231,Table16[],2,FALSE))</f>
        <v/>
      </c>
      <c r="AV231" s="63"/>
      <c r="AW231" s="71" t="str">
        <f>IF('Project Details'!$E$15=Functionality!$C$4,1,IF(AV231="","",VLOOKUP(AV231,Table15[],2,FALSE)))</f>
        <v/>
      </c>
      <c r="AX231" s="164" t="str">
        <f t="shared" si="63"/>
        <v>TBC</v>
      </c>
      <c r="AY231" s="164" t="str">
        <f t="shared" si="64"/>
        <v>TBC</v>
      </c>
      <c r="AZ231" s="164" t="str">
        <f t="shared" si="65"/>
        <v>TBC</v>
      </c>
      <c r="BA231" s="164" t="str">
        <f t="shared" si="60"/>
        <v>TBC</v>
      </c>
      <c r="BB231" s="164" t="str">
        <f t="shared" si="61"/>
        <v>TBC</v>
      </c>
      <c r="BC231" s="164" t="str">
        <f t="shared" si="62"/>
        <v>TBC</v>
      </c>
      <c r="BD231" s="175" t="s">
        <v>88</v>
      </c>
      <c r="BE231" s="175" t="s">
        <v>88</v>
      </c>
      <c r="BF231" s="175" t="s">
        <v>88</v>
      </c>
      <c r="BG231" s="164" t="str">
        <f>IF(OR(AX231="-"),"-",IF($AC231=Functionality!$K$4,AX231,IF($AC231=Functionality!$K$3,BA231,IF(AC231=Functionality!$K$5,BD231,"TBC"))))</f>
        <v>TBC</v>
      </c>
      <c r="BH231" s="164" t="str">
        <f>IF(OR(AY231="-"),"-",IF($AC231=Functionality!$K$4,AY231,IF($AC231=Functionality!$K$3,BB231,IF(AD231=Functionality!$K$5,BE231,"TBC"))))</f>
        <v>TBC</v>
      </c>
      <c r="BI231" s="164" t="str">
        <f>IF(OR(AZ231="-"),"-",IF($AC231=Functionality!$K$4,AZ231,IF($AC231=Functionality!$K$3,BC231,IF(AE231=Functionality!$K$5,BF231,"TBC"))))</f>
        <v>TBC</v>
      </c>
      <c r="BJ231" s="173"/>
      <c r="BK231" s="164" t="str">
        <f t="shared" si="51"/>
        <v>TBC</v>
      </c>
      <c r="BL231" s="164" t="str">
        <f t="shared" si="52"/>
        <v>TBC</v>
      </c>
      <c r="BM231" s="164" t="str">
        <f t="shared" si="53"/>
        <v>TBC</v>
      </c>
      <c r="BN231" s="176"/>
      <c r="BO231" s="164" t="str">
        <f t="shared" si="54"/>
        <v>TBC</v>
      </c>
      <c r="BP231" s="164" t="str">
        <f t="shared" si="55"/>
        <v>TBC</v>
      </c>
      <c r="BQ231" s="164" t="str">
        <f t="shared" si="56"/>
        <v>TBC</v>
      </c>
      <c r="BR231" s="67"/>
      <c r="BS231" s="91"/>
      <c r="BT231" s="9"/>
    </row>
    <row r="232" spans="2:72" ht="30" customHeight="1" x14ac:dyDescent="0.35">
      <c r="B232" s="89">
        <v>221</v>
      </c>
      <c r="C232" s="92"/>
      <c r="D232" s="92"/>
      <c r="E232" s="158"/>
      <c r="F232" s="159" t="str">
        <f t="shared" si="57"/>
        <v/>
      </c>
      <c r="G232" s="62" t="str">
        <f>IF(D232="","",VLOOKUP(D232,'Habitat Matrix'!$B$2:$D$261,2,FALSE))</f>
        <v/>
      </c>
      <c r="H232" s="71" t="str">
        <f>IF(G232="","",VLOOKUP(G232,Functionality!$B$11:$C$16,2,FALSE))</f>
        <v/>
      </c>
      <c r="I232" s="63"/>
      <c r="J232" s="222" t="str">
        <f>IF(I232="","",IF(OR(C232=Functionality!$I$5,'Unit Calculation'!C232=Functionality!$H$5),VLOOKUP(I232,Functionality!$E$20:$F$26,2,FALSE),VLOOKUP(I232,Functionality!$B$20:$C$26,2,FALSE)))</f>
        <v/>
      </c>
      <c r="K232" s="63"/>
      <c r="L232" s="222" t="str">
        <f>IF(K232="","",VLOOKUP(K232,Functionality!$B$30:$C$32,2,FALSE))</f>
        <v/>
      </c>
      <c r="M232" s="63"/>
      <c r="N232" s="71" t="str">
        <f>IF(M232="","",VLOOKUP(M232,Functionality!$B$36:$C$38,2,FALSE))</f>
        <v/>
      </c>
      <c r="O232" s="164" t="str">
        <f>IF(OR(F232="",G232="",I232="",K232="",M232=""),"TBC",IF(OR(C232=Functionality!$H$3,(C232=Functionality!$I$3)),SUM(F232*H232*J232*L232*N232),"-"))</f>
        <v>TBC</v>
      </c>
      <c r="P232" s="164" t="str">
        <f>IF(OR(F232="",G232="",I232="",K232="",M232=""),"TBC",IF(OR(C232=Functionality!$H$4,(C232=Functionality!$I$4)),SUM(F232*H232*J232*L232*N232),"-"))</f>
        <v>TBC</v>
      </c>
      <c r="Q232" s="164" t="str">
        <f>IF(OR(F232="",G232="",I232="",K232="",M232=""),"TBC",IF(OR(C232=Functionality!$H$5,(C232=Functionality!$I$5)),SUM(F232*H232*J232*L232*N232),"-"))</f>
        <v>TBC</v>
      </c>
      <c r="R232" s="67"/>
      <c r="S232" s="158"/>
      <c r="T232" s="159" t="str">
        <f t="shared" si="58"/>
        <v/>
      </c>
      <c r="U232" s="164" t="str">
        <f t="shared" si="50"/>
        <v>TBC</v>
      </c>
      <c r="V232" s="164" t="str">
        <f>IF(O232="TBC","TBC",IF(T232="","TBC",IF(OR(C232=Functionality!$H$3,(C232=Functionality!$I$3)),SUM(T232*H232*J232*L232*N232),"-")))</f>
        <v>TBC</v>
      </c>
      <c r="W232" s="164" t="str">
        <f>IF(O232="TBC","TBC",IF(T232="","TBC",IF(OR(C232=Functionality!$H$3,(C232=Functionality!$I$3)),SUM(U232*H232*J232*L232*N232),"-")))</f>
        <v>TBC</v>
      </c>
      <c r="X232" s="164" t="str">
        <f>IF(P232="TBC","TBC",IF(T232="","TBC",IF(OR(C232=Functionality!$H$4,(C232=Functionality!$I$4)),SUM(T232*H232*J232*L232*N232),"-")))</f>
        <v>TBC</v>
      </c>
      <c r="Y232" s="164" t="str">
        <f>IF(P232="TBC","TBC",IF(T232="","TBC",IF(OR(C232=Functionality!$H$4,(C232=Functionality!$I$4)),SUM(U232*H232*J232*L232*N232),"-")))</f>
        <v>TBC</v>
      </c>
      <c r="Z232" s="164" t="str">
        <f>IF(Q232="TBC","TBC",IF(T232="","TBC",IF(OR(C232=Functionality!$H$5,(C232=Functionality!$I$5)),SUM(T232*H232*J232*L232*N232),"-")))</f>
        <v>TBC</v>
      </c>
      <c r="AA232" s="164" t="str">
        <f>IF(Q232="TBC","TBC",IF(T232="","TBC",IF(OR(C232=Functionality!$H$5,(C232=Functionality!$I$5)),SUM(U232*H232*J232*L232*N232),"-")))</f>
        <v>TBC</v>
      </c>
      <c r="AB232" s="67"/>
      <c r="AC232" s="92"/>
      <c r="AD232" s="92"/>
      <c r="AE232" s="158"/>
      <c r="AF232" s="159" t="str">
        <f t="shared" si="59"/>
        <v/>
      </c>
      <c r="AG232" s="62" t="str">
        <f>IF(AD232="","",VLOOKUP(AD232,'Habitat Matrix'!$B$2:$D$261,2,FALSE))</f>
        <v/>
      </c>
      <c r="AH232" s="71" t="str">
        <f>IF(AG232="","",VLOOKUP(AG232,Functionality!$B$11:$C$16,2,FALSE))</f>
        <v/>
      </c>
      <c r="AI232" s="63"/>
      <c r="AJ232" s="222" t="str">
        <f>IF(AI232="","",IF(OR(C232=Functionality!$I$5,'Unit Calculation'!C232=Functionality!$H$5),VLOOKUP(AI232,Functionality!$E$20:$F$26,2,FALSE),VLOOKUP(AI232,Functionality!$B$20:$C$26,2,FALSE)))</f>
        <v/>
      </c>
      <c r="AK232" s="63"/>
      <c r="AL232" s="222" t="str">
        <f>IF(AK232="","",VLOOKUP(AK232,Functionality!$B$30:$C$32,2,FALSE))</f>
        <v/>
      </c>
      <c r="AM232" s="63"/>
      <c r="AN232" s="222" t="str">
        <f>IF(AM232="","",VLOOKUP(AM232,Functionality!$B$36:$C$38,2,FALSE))</f>
        <v/>
      </c>
      <c r="AO232" s="223" t="str">
        <f>IF(OR(AF232="",AG232="",AI232="",AK232="",AM232=""),"TBC",IF(OR(C232=Functionality!$H$3,(C232=Functionality!$I$3)),SUM(AF232*AH232*AJ232*AL232*AN232),"-"))</f>
        <v>TBC</v>
      </c>
      <c r="AP232" s="223" t="str">
        <f>IF(OR(AF232="",AG232="",AI232="",AK232="",AM232=""),"TBC",IF(OR(C232=Functionality!$H$4,(C232=Functionality!$I$4)),SUM(AF232*AH232*AJ232*AL232*AN232),"-"))</f>
        <v>TBC</v>
      </c>
      <c r="AQ232" s="223" t="str">
        <f>IF(OR(AF232="",AG232="",AI232="",AK232="",AM232=""),"TBC",IF(OR(C232=Functionality!$H$5,(C232=Functionality!$I$5)),SUM(AF232*AH232*AJ232*AL232*AN232),"-"))</f>
        <v>TBC</v>
      </c>
      <c r="AR232" s="63"/>
      <c r="AS232" s="222" t="str">
        <f>IF(AR232="","",VLOOKUP(AR232,Table14[],2,FALSE))</f>
        <v/>
      </c>
      <c r="AT232" s="63"/>
      <c r="AU232" s="222" t="str">
        <f>IF(AT232="","",VLOOKUP(AT232,Table16[],2,FALSE))</f>
        <v/>
      </c>
      <c r="AV232" s="63"/>
      <c r="AW232" s="71" t="str">
        <f>IF('Project Details'!$E$15=Functionality!$C$4,1,IF(AV232="","",VLOOKUP(AV232,Table15[],2,FALSE)))</f>
        <v/>
      </c>
      <c r="AX232" s="164" t="str">
        <f t="shared" si="63"/>
        <v>TBC</v>
      </c>
      <c r="AY232" s="164" t="str">
        <f t="shared" si="64"/>
        <v>TBC</v>
      </c>
      <c r="AZ232" s="164" t="str">
        <f t="shared" si="65"/>
        <v>TBC</v>
      </c>
      <c r="BA232" s="164" t="str">
        <f t="shared" si="60"/>
        <v>TBC</v>
      </c>
      <c r="BB232" s="164" t="str">
        <f t="shared" si="61"/>
        <v>TBC</v>
      </c>
      <c r="BC232" s="164" t="str">
        <f t="shared" si="62"/>
        <v>TBC</v>
      </c>
      <c r="BD232" s="175" t="s">
        <v>88</v>
      </c>
      <c r="BE232" s="175" t="s">
        <v>88</v>
      </c>
      <c r="BF232" s="175" t="s">
        <v>88</v>
      </c>
      <c r="BG232" s="164" t="str">
        <f>IF(OR(AX232="-"),"-",IF($AC232=Functionality!$K$4,AX232,IF($AC232=Functionality!$K$3,BA232,IF(AC232=Functionality!$K$5,BD232,"TBC"))))</f>
        <v>TBC</v>
      </c>
      <c r="BH232" s="164" t="str">
        <f>IF(OR(AY232="-"),"-",IF($AC232=Functionality!$K$4,AY232,IF($AC232=Functionality!$K$3,BB232,IF(AD232=Functionality!$K$5,BE232,"TBC"))))</f>
        <v>TBC</v>
      </c>
      <c r="BI232" s="164" t="str">
        <f>IF(OR(AZ232="-"),"-",IF($AC232=Functionality!$K$4,AZ232,IF($AC232=Functionality!$K$3,BC232,IF(AE232=Functionality!$K$5,BF232,"TBC"))))</f>
        <v>TBC</v>
      </c>
      <c r="BJ232" s="173"/>
      <c r="BK232" s="164" t="str">
        <f t="shared" si="51"/>
        <v>TBC</v>
      </c>
      <c r="BL232" s="164" t="str">
        <f t="shared" si="52"/>
        <v>TBC</v>
      </c>
      <c r="BM232" s="164" t="str">
        <f t="shared" si="53"/>
        <v>TBC</v>
      </c>
      <c r="BN232" s="176"/>
      <c r="BO232" s="164" t="str">
        <f t="shared" si="54"/>
        <v>TBC</v>
      </c>
      <c r="BP232" s="164" t="str">
        <f t="shared" si="55"/>
        <v>TBC</v>
      </c>
      <c r="BQ232" s="164" t="str">
        <f t="shared" si="56"/>
        <v>TBC</v>
      </c>
      <c r="BR232" s="67"/>
      <c r="BS232" s="91"/>
      <c r="BT232" s="9"/>
    </row>
    <row r="233" spans="2:72" ht="30" customHeight="1" x14ac:dyDescent="0.35">
      <c r="B233" s="89">
        <v>222</v>
      </c>
      <c r="C233" s="92"/>
      <c r="D233" s="92"/>
      <c r="E233" s="158"/>
      <c r="F233" s="159" t="str">
        <f t="shared" si="57"/>
        <v/>
      </c>
      <c r="G233" s="62" t="str">
        <f>IF(D233="","",VLOOKUP(D233,'Habitat Matrix'!$B$2:$D$261,2,FALSE))</f>
        <v/>
      </c>
      <c r="H233" s="71" t="str">
        <f>IF(G233="","",VLOOKUP(G233,Functionality!$B$11:$C$16,2,FALSE))</f>
        <v/>
      </c>
      <c r="I233" s="63"/>
      <c r="J233" s="222" t="str">
        <f>IF(I233="","",IF(OR(C233=Functionality!$I$5,'Unit Calculation'!C233=Functionality!$H$5),VLOOKUP(I233,Functionality!$E$20:$F$26,2,FALSE),VLOOKUP(I233,Functionality!$B$20:$C$26,2,FALSE)))</f>
        <v/>
      </c>
      <c r="K233" s="63"/>
      <c r="L233" s="222" t="str">
        <f>IF(K233="","",VLOOKUP(K233,Functionality!$B$30:$C$32,2,FALSE))</f>
        <v/>
      </c>
      <c r="M233" s="63"/>
      <c r="N233" s="71" t="str">
        <f>IF(M233="","",VLOOKUP(M233,Functionality!$B$36:$C$38,2,FALSE))</f>
        <v/>
      </c>
      <c r="O233" s="164" t="str">
        <f>IF(OR(F233="",G233="",I233="",K233="",M233=""),"TBC",IF(OR(C233=Functionality!$H$3,(C233=Functionality!$I$3)),SUM(F233*H233*J233*L233*N233),"-"))</f>
        <v>TBC</v>
      </c>
      <c r="P233" s="164" t="str">
        <f>IF(OR(F233="",G233="",I233="",K233="",M233=""),"TBC",IF(OR(C233=Functionality!$H$4,(C233=Functionality!$I$4)),SUM(F233*H233*J233*L233*N233),"-"))</f>
        <v>TBC</v>
      </c>
      <c r="Q233" s="164" t="str">
        <f>IF(OR(F233="",G233="",I233="",K233="",M233=""),"TBC",IF(OR(C233=Functionality!$H$5,(C233=Functionality!$I$5)),SUM(F233*H233*J233*L233*N233),"-"))</f>
        <v>TBC</v>
      </c>
      <c r="R233" s="67"/>
      <c r="S233" s="158"/>
      <c r="T233" s="159" t="str">
        <f t="shared" si="58"/>
        <v/>
      </c>
      <c r="U233" s="164" t="str">
        <f t="shared" si="50"/>
        <v>TBC</v>
      </c>
      <c r="V233" s="164" t="str">
        <f>IF(O233="TBC","TBC",IF(T233="","TBC",IF(OR(C233=Functionality!$H$3,(C233=Functionality!$I$3)),SUM(T233*H233*J233*L233*N233),"-")))</f>
        <v>TBC</v>
      </c>
      <c r="W233" s="164" t="str">
        <f>IF(O233="TBC","TBC",IF(T233="","TBC",IF(OR(C233=Functionality!$H$3,(C233=Functionality!$I$3)),SUM(U233*H233*J233*L233*N233),"-")))</f>
        <v>TBC</v>
      </c>
      <c r="X233" s="164" t="str">
        <f>IF(P233="TBC","TBC",IF(T233="","TBC",IF(OR(C233=Functionality!$H$4,(C233=Functionality!$I$4)),SUM(T233*H233*J233*L233*N233),"-")))</f>
        <v>TBC</v>
      </c>
      <c r="Y233" s="164" t="str">
        <f>IF(P233="TBC","TBC",IF(T233="","TBC",IF(OR(C233=Functionality!$H$4,(C233=Functionality!$I$4)),SUM(U233*H233*J233*L233*N233),"-")))</f>
        <v>TBC</v>
      </c>
      <c r="Z233" s="164" t="str">
        <f>IF(Q233="TBC","TBC",IF(T233="","TBC",IF(OR(C233=Functionality!$H$5,(C233=Functionality!$I$5)),SUM(T233*H233*J233*L233*N233),"-")))</f>
        <v>TBC</v>
      </c>
      <c r="AA233" s="164" t="str">
        <f>IF(Q233="TBC","TBC",IF(T233="","TBC",IF(OR(C233=Functionality!$H$5,(C233=Functionality!$I$5)),SUM(U233*H233*J233*L233*N233),"-")))</f>
        <v>TBC</v>
      </c>
      <c r="AB233" s="67"/>
      <c r="AC233" s="92"/>
      <c r="AD233" s="92"/>
      <c r="AE233" s="158"/>
      <c r="AF233" s="159" t="str">
        <f t="shared" si="59"/>
        <v/>
      </c>
      <c r="AG233" s="62" t="str">
        <f>IF(AD233="","",VLOOKUP(AD233,'Habitat Matrix'!$B$2:$D$261,2,FALSE))</f>
        <v/>
      </c>
      <c r="AH233" s="71" t="str">
        <f>IF(AG233="","",VLOOKUP(AG233,Functionality!$B$11:$C$16,2,FALSE))</f>
        <v/>
      </c>
      <c r="AI233" s="63"/>
      <c r="AJ233" s="222" t="str">
        <f>IF(AI233="","",IF(OR(C233=Functionality!$I$5,'Unit Calculation'!C233=Functionality!$H$5),VLOOKUP(AI233,Functionality!$E$20:$F$26,2,FALSE),VLOOKUP(AI233,Functionality!$B$20:$C$26,2,FALSE)))</f>
        <v/>
      </c>
      <c r="AK233" s="63"/>
      <c r="AL233" s="222" t="str">
        <f>IF(AK233="","",VLOOKUP(AK233,Functionality!$B$30:$C$32,2,FALSE))</f>
        <v/>
      </c>
      <c r="AM233" s="63"/>
      <c r="AN233" s="222" t="str">
        <f>IF(AM233="","",VLOOKUP(AM233,Functionality!$B$36:$C$38,2,FALSE))</f>
        <v/>
      </c>
      <c r="AO233" s="223" t="str">
        <f>IF(OR(AF233="",AG233="",AI233="",AK233="",AM233=""),"TBC",IF(OR(C233=Functionality!$H$3,(C233=Functionality!$I$3)),SUM(AF233*AH233*AJ233*AL233*AN233),"-"))</f>
        <v>TBC</v>
      </c>
      <c r="AP233" s="223" t="str">
        <f>IF(OR(AF233="",AG233="",AI233="",AK233="",AM233=""),"TBC",IF(OR(C233=Functionality!$H$4,(C233=Functionality!$I$4)),SUM(AF233*AH233*AJ233*AL233*AN233),"-"))</f>
        <v>TBC</v>
      </c>
      <c r="AQ233" s="223" t="str">
        <f>IF(OR(AF233="",AG233="",AI233="",AK233="",AM233=""),"TBC",IF(OR(C233=Functionality!$H$5,(C233=Functionality!$I$5)),SUM(AF233*AH233*AJ233*AL233*AN233),"-"))</f>
        <v>TBC</v>
      </c>
      <c r="AR233" s="63"/>
      <c r="AS233" s="222" t="str">
        <f>IF(AR233="","",VLOOKUP(AR233,Table14[],2,FALSE))</f>
        <v/>
      </c>
      <c r="AT233" s="63"/>
      <c r="AU233" s="222" t="str">
        <f>IF(AT233="","",VLOOKUP(AT233,Table16[],2,FALSE))</f>
        <v/>
      </c>
      <c r="AV233" s="63"/>
      <c r="AW233" s="71" t="str">
        <f>IF('Project Details'!$E$15=Functionality!$C$4,1,IF(AV233="","",VLOOKUP(AV233,Table15[],2,FALSE)))</f>
        <v/>
      </c>
      <c r="AX233" s="164" t="str">
        <f t="shared" si="63"/>
        <v>TBC</v>
      </c>
      <c r="AY233" s="164" t="str">
        <f t="shared" si="64"/>
        <v>TBC</v>
      </c>
      <c r="AZ233" s="164" t="str">
        <f t="shared" si="65"/>
        <v>TBC</v>
      </c>
      <c r="BA233" s="164" t="str">
        <f t="shared" si="60"/>
        <v>TBC</v>
      </c>
      <c r="BB233" s="164" t="str">
        <f t="shared" si="61"/>
        <v>TBC</v>
      </c>
      <c r="BC233" s="164" t="str">
        <f t="shared" si="62"/>
        <v>TBC</v>
      </c>
      <c r="BD233" s="175" t="s">
        <v>88</v>
      </c>
      <c r="BE233" s="175" t="s">
        <v>88</v>
      </c>
      <c r="BF233" s="175" t="s">
        <v>88</v>
      </c>
      <c r="BG233" s="164" t="str">
        <f>IF(OR(AX233="-"),"-",IF($AC233=Functionality!$K$4,AX233,IF($AC233=Functionality!$K$3,BA233,IF(AC233=Functionality!$K$5,BD233,"TBC"))))</f>
        <v>TBC</v>
      </c>
      <c r="BH233" s="164" t="str">
        <f>IF(OR(AY233="-"),"-",IF($AC233=Functionality!$K$4,AY233,IF($AC233=Functionality!$K$3,BB233,IF(AD233=Functionality!$K$5,BE233,"TBC"))))</f>
        <v>TBC</v>
      </c>
      <c r="BI233" s="164" t="str">
        <f>IF(OR(AZ233="-"),"-",IF($AC233=Functionality!$K$4,AZ233,IF($AC233=Functionality!$K$3,BC233,IF(AE233=Functionality!$K$5,BF233,"TBC"))))</f>
        <v>TBC</v>
      </c>
      <c r="BJ233" s="173"/>
      <c r="BK233" s="164" t="str">
        <f t="shared" si="51"/>
        <v>TBC</v>
      </c>
      <c r="BL233" s="164" t="str">
        <f t="shared" si="52"/>
        <v>TBC</v>
      </c>
      <c r="BM233" s="164" t="str">
        <f t="shared" si="53"/>
        <v>TBC</v>
      </c>
      <c r="BN233" s="176"/>
      <c r="BO233" s="164" t="str">
        <f t="shared" si="54"/>
        <v>TBC</v>
      </c>
      <c r="BP233" s="164" t="str">
        <f t="shared" si="55"/>
        <v>TBC</v>
      </c>
      <c r="BQ233" s="164" t="str">
        <f t="shared" si="56"/>
        <v>TBC</v>
      </c>
      <c r="BR233" s="67"/>
      <c r="BS233" s="91"/>
      <c r="BT233" s="9"/>
    </row>
    <row r="234" spans="2:72" ht="30" customHeight="1" x14ac:dyDescent="0.35">
      <c r="B234" s="89">
        <v>223</v>
      </c>
      <c r="C234" s="92"/>
      <c r="D234" s="92"/>
      <c r="E234" s="158"/>
      <c r="F234" s="159" t="str">
        <f t="shared" si="57"/>
        <v/>
      </c>
      <c r="G234" s="62" t="str">
        <f>IF(D234="","",VLOOKUP(D234,'Habitat Matrix'!$B$2:$D$261,2,FALSE))</f>
        <v/>
      </c>
      <c r="H234" s="71" t="str">
        <f>IF(G234="","",VLOOKUP(G234,Functionality!$B$11:$C$16,2,FALSE))</f>
        <v/>
      </c>
      <c r="I234" s="63"/>
      <c r="J234" s="222" t="str">
        <f>IF(I234="","",IF(OR(C234=Functionality!$I$5,'Unit Calculation'!C234=Functionality!$H$5),VLOOKUP(I234,Functionality!$E$20:$F$26,2,FALSE),VLOOKUP(I234,Functionality!$B$20:$C$26,2,FALSE)))</f>
        <v/>
      </c>
      <c r="K234" s="63"/>
      <c r="L234" s="222" t="str">
        <f>IF(K234="","",VLOOKUP(K234,Functionality!$B$30:$C$32,2,FALSE))</f>
        <v/>
      </c>
      <c r="M234" s="63"/>
      <c r="N234" s="71" t="str">
        <f>IF(M234="","",VLOOKUP(M234,Functionality!$B$36:$C$38,2,FALSE))</f>
        <v/>
      </c>
      <c r="O234" s="164" t="str">
        <f>IF(OR(F234="",G234="",I234="",K234="",M234=""),"TBC",IF(OR(C234=Functionality!$H$3,(C234=Functionality!$I$3)),SUM(F234*H234*J234*L234*N234),"-"))</f>
        <v>TBC</v>
      </c>
      <c r="P234" s="164" t="str">
        <f>IF(OR(F234="",G234="",I234="",K234="",M234=""),"TBC",IF(OR(C234=Functionality!$H$4,(C234=Functionality!$I$4)),SUM(F234*H234*J234*L234*N234),"-"))</f>
        <v>TBC</v>
      </c>
      <c r="Q234" s="164" t="str">
        <f>IF(OR(F234="",G234="",I234="",K234="",M234=""),"TBC",IF(OR(C234=Functionality!$H$5,(C234=Functionality!$I$5)),SUM(F234*H234*J234*L234*N234),"-"))</f>
        <v>TBC</v>
      </c>
      <c r="R234" s="67"/>
      <c r="S234" s="158"/>
      <c r="T234" s="159" t="str">
        <f t="shared" si="58"/>
        <v/>
      </c>
      <c r="U234" s="164" t="str">
        <f t="shared" si="50"/>
        <v>TBC</v>
      </c>
      <c r="V234" s="164" t="str">
        <f>IF(O234="TBC","TBC",IF(T234="","TBC",IF(OR(C234=Functionality!$H$3,(C234=Functionality!$I$3)),SUM(T234*H234*J234*L234*N234),"-")))</f>
        <v>TBC</v>
      </c>
      <c r="W234" s="164" t="str">
        <f>IF(O234="TBC","TBC",IF(T234="","TBC",IF(OR(C234=Functionality!$H$3,(C234=Functionality!$I$3)),SUM(U234*H234*J234*L234*N234),"-")))</f>
        <v>TBC</v>
      </c>
      <c r="X234" s="164" t="str">
        <f>IF(P234="TBC","TBC",IF(T234="","TBC",IF(OR(C234=Functionality!$H$4,(C234=Functionality!$I$4)),SUM(T234*H234*J234*L234*N234),"-")))</f>
        <v>TBC</v>
      </c>
      <c r="Y234" s="164" t="str">
        <f>IF(P234="TBC","TBC",IF(T234="","TBC",IF(OR(C234=Functionality!$H$4,(C234=Functionality!$I$4)),SUM(U234*H234*J234*L234*N234),"-")))</f>
        <v>TBC</v>
      </c>
      <c r="Z234" s="164" t="str">
        <f>IF(Q234="TBC","TBC",IF(T234="","TBC",IF(OR(C234=Functionality!$H$5,(C234=Functionality!$I$5)),SUM(T234*H234*J234*L234*N234),"-")))</f>
        <v>TBC</v>
      </c>
      <c r="AA234" s="164" t="str">
        <f>IF(Q234="TBC","TBC",IF(T234="","TBC",IF(OR(C234=Functionality!$H$5,(C234=Functionality!$I$5)),SUM(U234*H234*J234*L234*N234),"-")))</f>
        <v>TBC</v>
      </c>
      <c r="AB234" s="67"/>
      <c r="AC234" s="92"/>
      <c r="AD234" s="92"/>
      <c r="AE234" s="158"/>
      <c r="AF234" s="159" t="str">
        <f t="shared" si="59"/>
        <v/>
      </c>
      <c r="AG234" s="62" t="str">
        <f>IF(AD234="","",VLOOKUP(AD234,'Habitat Matrix'!$B$2:$D$261,2,FALSE))</f>
        <v/>
      </c>
      <c r="AH234" s="71" t="str">
        <f>IF(AG234="","",VLOOKUP(AG234,Functionality!$B$11:$C$16,2,FALSE))</f>
        <v/>
      </c>
      <c r="AI234" s="63"/>
      <c r="AJ234" s="222" t="str">
        <f>IF(AI234="","",IF(OR(C234=Functionality!$I$5,'Unit Calculation'!C234=Functionality!$H$5),VLOOKUP(AI234,Functionality!$E$20:$F$26,2,FALSE),VLOOKUP(AI234,Functionality!$B$20:$C$26,2,FALSE)))</f>
        <v/>
      </c>
      <c r="AK234" s="63"/>
      <c r="AL234" s="222" t="str">
        <f>IF(AK234="","",VLOOKUP(AK234,Functionality!$B$30:$C$32,2,FALSE))</f>
        <v/>
      </c>
      <c r="AM234" s="63"/>
      <c r="AN234" s="222" t="str">
        <f>IF(AM234="","",VLOOKUP(AM234,Functionality!$B$36:$C$38,2,FALSE))</f>
        <v/>
      </c>
      <c r="AO234" s="223" t="str">
        <f>IF(OR(AF234="",AG234="",AI234="",AK234="",AM234=""),"TBC",IF(OR(C234=Functionality!$H$3,(C234=Functionality!$I$3)),SUM(AF234*AH234*AJ234*AL234*AN234),"-"))</f>
        <v>TBC</v>
      </c>
      <c r="AP234" s="223" t="str">
        <f>IF(OR(AF234="",AG234="",AI234="",AK234="",AM234=""),"TBC",IF(OR(C234=Functionality!$H$4,(C234=Functionality!$I$4)),SUM(AF234*AH234*AJ234*AL234*AN234),"-"))</f>
        <v>TBC</v>
      </c>
      <c r="AQ234" s="223" t="str">
        <f>IF(OR(AF234="",AG234="",AI234="",AK234="",AM234=""),"TBC",IF(OR(C234=Functionality!$H$5,(C234=Functionality!$I$5)),SUM(AF234*AH234*AJ234*AL234*AN234),"-"))</f>
        <v>TBC</v>
      </c>
      <c r="AR234" s="63"/>
      <c r="AS234" s="222" t="str">
        <f>IF(AR234="","",VLOOKUP(AR234,Table14[],2,FALSE))</f>
        <v/>
      </c>
      <c r="AT234" s="63"/>
      <c r="AU234" s="222" t="str">
        <f>IF(AT234="","",VLOOKUP(AT234,Table16[],2,FALSE))</f>
        <v/>
      </c>
      <c r="AV234" s="63"/>
      <c r="AW234" s="71" t="str">
        <f>IF('Project Details'!$E$15=Functionality!$C$4,1,IF(AV234="","",VLOOKUP(AV234,Table15[],2,FALSE)))</f>
        <v/>
      </c>
      <c r="AX234" s="164" t="str">
        <f t="shared" si="63"/>
        <v>TBC</v>
      </c>
      <c r="AY234" s="164" t="str">
        <f t="shared" si="64"/>
        <v>TBC</v>
      </c>
      <c r="AZ234" s="164" t="str">
        <f t="shared" si="65"/>
        <v>TBC</v>
      </c>
      <c r="BA234" s="164" t="str">
        <f t="shared" si="60"/>
        <v>TBC</v>
      </c>
      <c r="BB234" s="164" t="str">
        <f t="shared" si="61"/>
        <v>TBC</v>
      </c>
      <c r="BC234" s="164" t="str">
        <f t="shared" si="62"/>
        <v>TBC</v>
      </c>
      <c r="BD234" s="175" t="s">
        <v>88</v>
      </c>
      <c r="BE234" s="175" t="s">
        <v>88</v>
      </c>
      <c r="BF234" s="175" t="s">
        <v>88</v>
      </c>
      <c r="BG234" s="164" t="str">
        <f>IF(OR(AX234="-"),"-",IF($AC234=Functionality!$K$4,AX234,IF($AC234=Functionality!$K$3,BA234,IF(AC234=Functionality!$K$5,BD234,"TBC"))))</f>
        <v>TBC</v>
      </c>
      <c r="BH234" s="164" t="str">
        <f>IF(OR(AY234="-"),"-",IF($AC234=Functionality!$K$4,AY234,IF($AC234=Functionality!$K$3,BB234,IF(AD234=Functionality!$K$5,BE234,"TBC"))))</f>
        <v>TBC</v>
      </c>
      <c r="BI234" s="164" t="str">
        <f>IF(OR(AZ234="-"),"-",IF($AC234=Functionality!$K$4,AZ234,IF($AC234=Functionality!$K$3,BC234,IF(AE234=Functionality!$K$5,BF234,"TBC"))))</f>
        <v>TBC</v>
      </c>
      <c r="BJ234" s="173"/>
      <c r="BK234" s="164" t="str">
        <f t="shared" si="51"/>
        <v>TBC</v>
      </c>
      <c r="BL234" s="164" t="str">
        <f t="shared" si="52"/>
        <v>TBC</v>
      </c>
      <c r="BM234" s="164" t="str">
        <f t="shared" si="53"/>
        <v>TBC</v>
      </c>
      <c r="BN234" s="176"/>
      <c r="BO234" s="164" t="str">
        <f t="shared" si="54"/>
        <v>TBC</v>
      </c>
      <c r="BP234" s="164" t="str">
        <f t="shared" si="55"/>
        <v>TBC</v>
      </c>
      <c r="BQ234" s="164" t="str">
        <f t="shared" si="56"/>
        <v>TBC</v>
      </c>
      <c r="BR234" s="67"/>
      <c r="BS234" s="91"/>
      <c r="BT234" s="9"/>
    </row>
    <row r="235" spans="2:72" ht="30" customHeight="1" x14ac:dyDescent="0.35">
      <c r="B235" s="89">
        <v>224</v>
      </c>
      <c r="C235" s="92"/>
      <c r="D235" s="92"/>
      <c r="E235" s="158"/>
      <c r="F235" s="159" t="str">
        <f t="shared" si="57"/>
        <v/>
      </c>
      <c r="G235" s="62" t="str">
        <f>IF(D235="","",VLOOKUP(D235,'Habitat Matrix'!$B$2:$D$261,2,FALSE))</f>
        <v/>
      </c>
      <c r="H235" s="71" t="str">
        <f>IF(G235="","",VLOOKUP(G235,Functionality!$B$11:$C$16,2,FALSE))</f>
        <v/>
      </c>
      <c r="I235" s="63"/>
      <c r="J235" s="222" t="str">
        <f>IF(I235="","",IF(OR(C235=Functionality!$I$5,'Unit Calculation'!C235=Functionality!$H$5),VLOOKUP(I235,Functionality!$E$20:$F$26,2,FALSE),VLOOKUP(I235,Functionality!$B$20:$C$26,2,FALSE)))</f>
        <v/>
      </c>
      <c r="K235" s="63"/>
      <c r="L235" s="222" t="str">
        <f>IF(K235="","",VLOOKUP(K235,Functionality!$B$30:$C$32,2,FALSE))</f>
        <v/>
      </c>
      <c r="M235" s="63"/>
      <c r="N235" s="71" t="str">
        <f>IF(M235="","",VLOOKUP(M235,Functionality!$B$36:$C$38,2,FALSE))</f>
        <v/>
      </c>
      <c r="O235" s="164" t="str">
        <f>IF(OR(F235="",G235="",I235="",K235="",M235=""),"TBC",IF(OR(C235=Functionality!$H$3,(C235=Functionality!$I$3)),SUM(F235*H235*J235*L235*N235),"-"))</f>
        <v>TBC</v>
      </c>
      <c r="P235" s="164" t="str">
        <f>IF(OR(F235="",G235="",I235="",K235="",M235=""),"TBC",IF(OR(C235=Functionality!$H$4,(C235=Functionality!$I$4)),SUM(F235*H235*J235*L235*N235),"-"))</f>
        <v>TBC</v>
      </c>
      <c r="Q235" s="164" t="str">
        <f>IF(OR(F235="",G235="",I235="",K235="",M235=""),"TBC",IF(OR(C235=Functionality!$H$5,(C235=Functionality!$I$5)),SUM(F235*H235*J235*L235*N235),"-"))</f>
        <v>TBC</v>
      </c>
      <c r="R235" s="67"/>
      <c r="S235" s="158"/>
      <c r="T235" s="159" t="str">
        <f t="shared" si="58"/>
        <v/>
      </c>
      <c r="U235" s="164" t="str">
        <f t="shared" si="50"/>
        <v>TBC</v>
      </c>
      <c r="V235" s="164" t="str">
        <f>IF(O235="TBC","TBC",IF(T235="","TBC",IF(OR(C235=Functionality!$H$3,(C235=Functionality!$I$3)),SUM(T235*H235*J235*L235*N235),"-")))</f>
        <v>TBC</v>
      </c>
      <c r="W235" s="164" t="str">
        <f>IF(O235="TBC","TBC",IF(T235="","TBC",IF(OR(C235=Functionality!$H$3,(C235=Functionality!$I$3)),SUM(U235*H235*J235*L235*N235),"-")))</f>
        <v>TBC</v>
      </c>
      <c r="X235" s="164" t="str">
        <f>IF(P235="TBC","TBC",IF(T235="","TBC",IF(OR(C235=Functionality!$H$4,(C235=Functionality!$I$4)),SUM(T235*H235*J235*L235*N235),"-")))</f>
        <v>TBC</v>
      </c>
      <c r="Y235" s="164" t="str">
        <f>IF(P235="TBC","TBC",IF(T235="","TBC",IF(OR(C235=Functionality!$H$4,(C235=Functionality!$I$4)),SUM(U235*H235*J235*L235*N235),"-")))</f>
        <v>TBC</v>
      </c>
      <c r="Z235" s="164" t="str">
        <f>IF(Q235="TBC","TBC",IF(T235="","TBC",IF(OR(C235=Functionality!$H$5,(C235=Functionality!$I$5)),SUM(T235*H235*J235*L235*N235),"-")))</f>
        <v>TBC</v>
      </c>
      <c r="AA235" s="164" t="str">
        <f>IF(Q235="TBC","TBC",IF(T235="","TBC",IF(OR(C235=Functionality!$H$5,(C235=Functionality!$I$5)),SUM(U235*H235*J235*L235*N235),"-")))</f>
        <v>TBC</v>
      </c>
      <c r="AB235" s="67"/>
      <c r="AC235" s="92"/>
      <c r="AD235" s="92"/>
      <c r="AE235" s="158"/>
      <c r="AF235" s="159" t="str">
        <f t="shared" si="59"/>
        <v/>
      </c>
      <c r="AG235" s="62" t="str">
        <f>IF(AD235="","",VLOOKUP(AD235,'Habitat Matrix'!$B$2:$D$261,2,FALSE))</f>
        <v/>
      </c>
      <c r="AH235" s="71" t="str">
        <f>IF(AG235="","",VLOOKUP(AG235,Functionality!$B$11:$C$16,2,FALSE))</f>
        <v/>
      </c>
      <c r="AI235" s="63"/>
      <c r="AJ235" s="222" t="str">
        <f>IF(AI235="","",IF(OR(C235=Functionality!$I$5,'Unit Calculation'!C235=Functionality!$H$5),VLOOKUP(AI235,Functionality!$E$20:$F$26,2,FALSE),VLOOKUP(AI235,Functionality!$B$20:$C$26,2,FALSE)))</f>
        <v/>
      </c>
      <c r="AK235" s="63"/>
      <c r="AL235" s="222" t="str">
        <f>IF(AK235="","",VLOOKUP(AK235,Functionality!$B$30:$C$32,2,FALSE))</f>
        <v/>
      </c>
      <c r="AM235" s="63"/>
      <c r="AN235" s="222" t="str">
        <f>IF(AM235="","",VLOOKUP(AM235,Functionality!$B$36:$C$38,2,FALSE))</f>
        <v/>
      </c>
      <c r="AO235" s="223" t="str">
        <f>IF(OR(AF235="",AG235="",AI235="",AK235="",AM235=""),"TBC",IF(OR(C235=Functionality!$H$3,(C235=Functionality!$I$3)),SUM(AF235*AH235*AJ235*AL235*AN235),"-"))</f>
        <v>TBC</v>
      </c>
      <c r="AP235" s="223" t="str">
        <f>IF(OR(AF235="",AG235="",AI235="",AK235="",AM235=""),"TBC",IF(OR(C235=Functionality!$H$4,(C235=Functionality!$I$4)),SUM(AF235*AH235*AJ235*AL235*AN235),"-"))</f>
        <v>TBC</v>
      </c>
      <c r="AQ235" s="223" t="str">
        <f>IF(OR(AF235="",AG235="",AI235="",AK235="",AM235=""),"TBC",IF(OR(C235=Functionality!$H$5,(C235=Functionality!$I$5)),SUM(AF235*AH235*AJ235*AL235*AN235),"-"))</f>
        <v>TBC</v>
      </c>
      <c r="AR235" s="63"/>
      <c r="AS235" s="222" t="str">
        <f>IF(AR235="","",VLOOKUP(AR235,Table14[],2,FALSE))</f>
        <v/>
      </c>
      <c r="AT235" s="63"/>
      <c r="AU235" s="222" t="str">
        <f>IF(AT235="","",VLOOKUP(AT235,Table16[],2,FALSE))</f>
        <v/>
      </c>
      <c r="AV235" s="63"/>
      <c r="AW235" s="71" t="str">
        <f>IF('Project Details'!$E$15=Functionality!$C$4,1,IF(AV235="","",VLOOKUP(AV235,Table15[],2,FALSE)))</f>
        <v/>
      </c>
      <c r="AX235" s="164" t="str">
        <f t="shared" si="63"/>
        <v>TBC</v>
      </c>
      <c r="AY235" s="164" t="str">
        <f t="shared" si="64"/>
        <v>TBC</v>
      </c>
      <c r="AZ235" s="164" t="str">
        <f t="shared" si="65"/>
        <v>TBC</v>
      </c>
      <c r="BA235" s="164" t="str">
        <f t="shared" si="60"/>
        <v>TBC</v>
      </c>
      <c r="BB235" s="164" t="str">
        <f t="shared" si="61"/>
        <v>TBC</v>
      </c>
      <c r="BC235" s="164" t="str">
        <f t="shared" si="62"/>
        <v>TBC</v>
      </c>
      <c r="BD235" s="175" t="s">
        <v>88</v>
      </c>
      <c r="BE235" s="175" t="s">
        <v>88</v>
      </c>
      <c r="BF235" s="175" t="s">
        <v>88</v>
      </c>
      <c r="BG235" s="164" t="str">
        <f>IF(OR(AX235="-"),"-",IF($AC235=Functionality!$K$4,AX235,IF($AC235=Functionality!$K$3,BA235,IF(AC235=Functionality!$K$5,BD235,"TBC"))))</f>
        <v>TBC</v>
      </c>
      <c r="BH235" s="164" t="str">
        <f>IF(OR(AY235="-"),"-",IF($AC235=Functionality!$K$4,AY235,IF($AC235=Functionality!$K$3,BB235,IF(AD235=Functionality!$K$5,BE235,"TBC"))))</f>
        <v>TBC</v>
      </c>
      <c r="BI235" s="164" t="str">
        <f>IF(OR(AZ235="-"),"-",IF($AC235=Functionality!$K$4,AZ235,IF($AC235=Functionality!$K$3,BC235,IF(AE235=Functionality!$K$5,BF235,"TBC"))))</f>
        <v>TBC</v>
      </c>
      <c r="BJ235" s="173"/>
      <c r="BK235" s="164" t="str">
        <f t="shared" si="51"/>
        <v>TBC</v>
      </c>
      <c r="BL235" s="164" t="str">
        <f t="shared" si="52"/>
        <v>TBC</v>
      </c>
      <c r="BM235" s="164" t="str">
        <f t="shared" si="53"/>
        <v>TBC</v>
      </c>
      <c r="BN235" s="176"/>
      <c r="BO235" s="164" t="str">
        <f t="shared" si="54"/>
        <v>TBC</v>
      </c>
      <c r="BP235" s="164" t="str">
        <f t="shared" si="55"/>
        <v>TBC</v>
      </c>
      <c r="BQ235" s="164" t="str">
        <f t="shared" si="56"/>
        <v>TBC</v>
      </c>
      <c r="BR235" s="67"/>
      <c r="BS235" s="91"/>
      <c r="BT235" s="9"/>
    </row>
    <row r="236" spans="2:72" ht="30" customHeight="1" x14ac:dyDescent="0.35">
      <c r="B236" s="89">
        <v>225</v>
      </c>
      <c r="C236" s="92"/>
      <c r="D236" s="92"/>
      <c r="E236" s="158"/>
      <c r="F236" s="159" t="str">
        <f t="shared" si="57"/>
        <v/>
      </c>
      <c r="G236" s="62" t="str">
        <f>IF(D236="","",VLOOKUP(D236,'Habitat Matrix'!$B$2:$D$261,2,FALSE))</f>
        <v/>
      </c>
      <c r="H236" s="71" t="str">
        <f>IF(G236="","",VLOOKUP(G236,Functionality!$B$11:$C$16,2,FALSE))</f>
        <v/>
      </c>
      <c r="I236" s="63"/>
      <c r="J236" s="222" t="str">
        <f>IF(I236="","",IF(OR(C236=Functionality!$I$5,'Unit Calculation'!C236=Functionality!$H$5),VLOOKUP(I236,Functionality!$E$20:$F$26,2,FALSE),VLOOKUP(I236,Functionality!$B$20:$C$26,2,FALSE)))</f>
        <v/>
      </c>
      <c r="K236" s="63"/>
      <c r="L236" s="222" t="str">
        <f>IF(K236="","",VLOOKUP(K236,Functionality!$B$30:$C$32,2,FALSE))</f>
        <v/>
      </c>
      <c r="M236" s="63"/>
      <c r="N236" s="71" t="str">
        <f>IF(M236="","",VLOOKUP(M236,Functionality!$B$36:$C$38,2,FALSE))</f>
        <v/>
      </c>
      <c r="O236" s="164" t="str">
        <f>IF(OR(F236="",G236="",I236="",K236="",M236=""),"TBC",IF(OR(C236=Functionality!$H$3,(C236=Functionality!$I$3)),SUM(F236*H236*J236*L236*N236),"-"))</f>
        <v>TBC</v>
      </c>
      <c r="P236" s="164" t="str">
        <f>IF(OR(F236="",G236="",I236="",K236="",M236=""),"TBC",IF(OR(C236=Functionality!$H$4,(C236=Functionality!$I$4)),SUM(F236*H236*J236*L236*N236),"-"))</f>
        <v>TBC</v>
      </c>
      <c r="Q236" s="164" t="str">
        <f>IF(OR(F236="",G236="",I236="",K236="",M236=""),"TBC",IF(OR(C236=Functionality!$H$5,(C236=Functionality!$I$5)),SUM(F236*H236*J236*L236*N236),"-"))</f>
        <v>TBC</v>
      </c>
      <c r="R236" s="67"/>
      <c r="S236" s="158"/>
      <c r="T236" s="159" t="str">
        <f t="shared" si="58"/>
        <v/>
      </c>
      <c r="U236" s="164" t="str">
        <f t="shared" si="50"/>
        <v>TBC</v>
      </c>
      <c r="V236" s="164" t="str">
        <f>IF(O236="TBC","TBC",IF(T236="","TBC",IF(OR(C236=Functionality!$H$3,(C236=Functionality!$I$3)),SUM(T236*H236*J236*L236*N236),"-")))</f>
        <v>TBC</v>
      </c>
      <c r="W236" s="164" t="str">
        <f>IF(O236="TBC","TBC",IF(T236="","TBC",IF(OR(C236=Functionality!$H$3,(C236=Functionality!$I$3)),SUM(U236*H236*J236*L236*N236),"-")))</f>
        <v>TBC</v>
      </c>
      <c r="X236" s="164" t="str">
        <f>IF(P236="TBC","TBC",IF(T236="","TBC",IF(OR(C236=Functionality!$H$4,(C236=Functionality!$I$4)),SUM(T236*H236*J236*L236*N236),"-")))</f>
        <v>TBC</v>
      </c>
      <c r="Y236" s="164" t="str">
        <f>IF(P236="TBC","TBC",IF(T236="","TBC",IF(OR(C236=Functionality!$H$4,(C236=Functionality!$I$4)),SUM(U236*H236*J236*L236*N236),"-")))</f>
        <v>TBC</v>
      </c>
      <c r="Z236" s="164" t="str">
        <f>IF(Q236="TBC","TBC",IF(T236="","TBC",IF(OR(C236=Functionality!$H$5,(C236=Functionality!$I$5)),SUM(T236*H236*J236*L236*N236),"-")))</f>
        <v>TBC</v>
      </c>
      <c r="AA236" s="164" t="str">
        <f>IF(Q236="TBC","TBC",IF(T236="","TBC",IF(OR(C236=Functionality!$H$5,(C236=Functionality!$I$5)),SUM(U236*H236*J236*L236*N236),"-")))</f>
        <v>TBC</v>
      </c>
      <c r="AB236" s="67"/>
      <c r="AC236" s="92"/>
      <c r="AD236" s="92"/>
      <c r="AE236" s="158"/>
      <c r="AF236" s="159" t="str">
        <f t="shared" si="59"/>
        <v/>
      </c>
      <c r="AG236" s="62" t="str">
        <f>IF(AD236="","",VLOOKUP(AD236,'Habitat Matrix'!$B$2:$D$261,2,FALSE))</f>
        <v/>
      </c>
      <c r="AH236" s="71" t="str">
        <f>IF(AG236="","",VLOOKUP(AG236,Functionality!$B$11:$C$16,2,FALSE))</f>
        <v/>
      </c>
      <c r="AI236" s="63"/>
      <c r="AJ236" s="222" t="str">
        <f>IF(AI236="","",IF(OR(C236=Functionality!$I$5,'Unit Calculation'!C236=Functionality!$H$5),VLOOKUP(AI236,Functionality!$E$20:$F$26,2,FALSE),VLOOKUP(AI236,Functionality!$B$20:$C$26,2,FALSE)))</f>
        <v/>
      </c>
      <c r="AK236" s="63"/>
      <c r="AL236" s="222" t="str">
        <f>IF(AK236="","",VLOOKUP(AK236,Functionality!$B$30:$C$32,2,FALSE))</f>
        <v/>
      </c>
      <c r="AM236" s="63"/>
      <c r="AN236" s="222" t="str">
        <f>IF(AM236="","",VLOOKUP(AM236,Functionality!$B$36:$C$38,2,FALSE))</f>
        <v/>
      </c>
      <c r="AO236" s="223" t="str">
        <f>IF(OR(AF236="",AG236="",AI236="",AK236="",AM236=""),"TBC",IF(OR(C236=Functionality!$H$3,(C236=Functionality!$I$3)),SUM(AF236*AH236*AJ236*AL236*AN236),"-"))</f>
        <v>TBC</v>
      </c>
      <c r="AP236" s="223" t="str">
        <f>IF(OR(AF236="",AG236="",AI236="",AK236="",AM236=""),"TBC",IF(OR(C236=Functionality!$H$4,(C236=Functionality!$I$4)),SUM(AF236*AH236*AJ236*AL236*AN236),"-"))</f>
        <v>TBC</v>
      </c>
      <c r="AQ236" s="223" t="str">
        <f>IF(OR(AF236="",AG236="",AI236="",AK236="",AM236=""),"TBC",IF(OR(C236=Functionality!$H$5,(C236=Functionality!$I$5)),SUM(AF236*AH236*AJ236*AL236*AN236),"-"))</f>
        <v>TBC</v>
      </c>
      <c r="AR236" s="63"/>
      <c r="AS236" s="222" t="str">
        <f>IF(AR236="","",VLOOKUP(AR236,Table14[],2,FALSE))</f>
        <v/>
      </c>
      <c r="AT236" s="63"/>
      <c r="AU236" s="222" t="str">
        <f>IF(AT236="","",VLOOKUP(AT236,Table16[],2,FALSE))</f>
        <v/>
      </c>
      <c r="AV236" s="63"/>
      <c r="AW236" s="71" t="str">
        <f>IF('Project Details'!$E$15=Functionality!$C$4,1,IF(AV236="","",VLOOKUP(AV236,Table15[],2,FALSE)))</f>
        <v/>
      </c>
      <c r="AX236" s="164" t="str">
        <f t="shared" si="63"/>
        <v>TBC</v>
      </c>
      <c r="AY236" s="164" t="str">
        <f t="shared" si="64"/>
        <v>TBC</v>
      </c>
      <c r="AZ236" s="164" t="str">
        <f t="shared" si="65"/>
        <v>TBC</v>
      </c>
      <c r="BA236" s="164" t="str">
        <f t="shared" si="60"/>
        <v>TBC</v>
      </c>
      <c r="BB236" s="164" t="str">
        <f t="shared" si="61"/>
        <v>TBC</v>
      </c>
      <c r="BC236" s="164" t="str">
        <f t="shared" si="62"/>
        <v>TBC</v>
      </c>
      <c r="BD236" s="175" t="s">
        <v>88</v>
      </c>
      <c r="BE236" s="175" t="s">
        <v>88</v>
      </c>
      <c r="BF236" s="175" t="s">
        <v>88</v>
      </c>
      <c r="BG236" s="164" t="str">
        <f>IF(OR(AX236="-"),"-",IF($AC236=Functionality!$K$4,AX236,IF($AC236=Functionality!$K$3,BA236,IF(AC236=Functionality!$K$5,BD236,"TBC"))))</f>
        <v>TBC</v>
      </c>
      <c r="BH236" s="164" t="str">
        <f>IF(OR(AY236="-"),"-",IF($AC236=Functionality!$K$4,AY236,IF($AC236=Functionality!$K$3,BB236,IF(AD236=Functionality!$K$5,BE236,"TBC"))))</f>
        <v>TBC</v>
      </c>
      <c r="BI236" s="164" t="str">
        <f>IF(OR(AZ236="-"),"-",IF($AC236=Functionality!$K$4,AZ236,IF($AC236=Functionality!$K$3,BC236,IF(AE236=Functionality!$K$5,BF236,"TBC"))))</f>
        <v>TBC</v>
      </c>
      <c r="BJ236" s="173"/>
      <c r="BK236" s="164" t="str">
        <f t="shared" si="51"/>
        <v>TBC</v>
      </c>
      <c r="BL236" s="164" t="str">
        <f t="shared" si="52"/>
        <v>TBC</v>
      </c>
      <c r="BM236" s="164" t="str">
        <f t="shared" si="53"/>
        <v>TBC</v>
      </c>
      <c r="BN236" s="176"/>
      <c r="BO236" s="164" t="str">
        <f t="shared" si="54"/>
        <v>TBC</v>
      </c>
      <c r="BP236" s="164" t="str">
        <f t="shared" si="55"/>
        <v>TBC</v>
      </c>
      <c r="BQ236" s="164" t="str">
        <f t="shared" si="56"/>
        <v>TBC</v>
      </c>
      <c r="BR236" s="67"/>
      <c r="BS236" s="91"/>
      <c r="BT236" s="9"/>
    </row>
    <row r="237" spans="2:72" ht="30" customHeight="1" x14ac:dyDescent="0.35">
      <c r="B237" s="89">
        <v>226</v>
      </c>
      <c r="C237" s="92"/>
      <c r="D237" s="92"/>
      <c r="E237" s="158"/>
      <c r="F237" s="159" t="str">
        <f t="shared" si="57"/>
        <v/>
      </c>
      <c r="G237" s="62" t="str">
        <f>IF(D237="","",VLOOKUP(D237,'Habitat Matrix'!$B$2:$D$261,2,FALSE))</f>
        <v/>
      </c>
      <c r="H237" s="71" t="str">
        <f>IF(G237="","",VLOOKUP(G237,Functionality!$B$11:$C$16,2,FALSE))</f>
        <v/>
      </c>
      <c r="I237" s="63"/>
      <c r="J237" s="222" t="str">
        <f>IF(I237="","",IF(OR(C237=Functionality!$I$5,'Unit Calculation'!C237=Functionality!$H$5),VLOOKUP(I237,Functionality!$E$20:$F$26,2,FALSE),VLOOKUP(I237,Functionality!$B$20:$C$26,2,FALSE)))</f>
        <v/>
      </c>
      <c r="K237" s="63"/>
      <c r="L237" s="222" t="str">
        <f>IF(K237="","",VLOOKUP(K237,Functionality!$B$30:$C$32,2,FALSE))</f>
        <v/>
      </c>
      <c r="M237" s="63"/>
      <c r="N237" s="71" t="str">
        <f>IF(M237="","",VLOOKUP(M237,Functionality!$B$36:$C$38,2,FALSE))</f>
        <v/>
      </c>
      <c r="O237" s="164" t="str">
        <f>IF(OR(F237="",G237="",I237="",K237="",M237=""),"TBC",IF(OR(C237=Functionality!$H$3,(C237=Functionality!$I$3)),SUM(F237*H237*J237*L237*N237),"-"))</f>
        <v>TBC</v>
      </c>
      <c r="P237" s="164" t="str">
        <f>IF(OR(F237="",G237="",I237="",K237="",M237=""),"TBC",IF(OR(C237=Functionality!$H$4,(C237=Functionality!$I$4)),SUM(F237*H237*J237*L237*N237),"-"))</f>
        <v>TBC</v>
      </c>
      <c r="Q237" s="164" t="str">
        <f>IF(OR(F237="",G237="",I237="",K237="",M237=""),"TBC",IF(OR(C237=Functionality!$H$5,(C237=Functionality!$I$5)),SUM(F237*H237*J237*L237*N237),"-"))</f>
        <v>TBC</v>
      </c>
      <c r="R237" s="67"/>
      <c r="S237" s="158"/>
      <c r="T237" s="159" t="str">
        <f t="shared" si="58"/>
        <v/>
      </c>
      <c r="U237" s="164" t="str">
        <f t="shared" si="50"/>
        <v>TBC</v>
      </c>
      <c r="V237" s="164" t="str">
        <f>IF(O237="TBC","TBC",IF(T237="","TBC",IF(OR(C237=Functionality!$H$3,(C237=Functionality!$I$3)),SUM(T237*H237*J237*L237*N237),"-")))</f>
        <v>TBC</v>
      </c>
      <c r="W237" s="164" t="str">
        <f>IF(O237="TBC","TBC",IF(T237="","TBC",IF(OR(C237=Functionality!$H$3,(C237=Functionality!$I$3)),SUM(U237*H237*J237*L237*N237),"-")))</f>
        <v>TBC</v>
      </c>
      <c r="X237" s="164" t="str">
        <f>IF(P237="TBC","TBC",IF(T237="","TBC",IF(OR(C237=Functionality!$H$4,(C237=Functionality!$I$4)),SUM(T237*H237*J237*L237*N237),"-")))</f>
        <v>TBC</v>
      </c>
      <c r="Y237" s="164" t="str">
        <f>IF(P237="TBC","TBC",IF(T237="","TBC",IF(OR(C237=Functionality!$H$4,(C237=Functionality!$I$4)),SUM(U237*H237*J237*L237*N237),"-")))</f>
        <v>TBC</v>
      </c>
      <c r="Z237" s="164" t="str">
        <f>IF(Q237="TBC","TBC",IF(T237="","TBC",IF(OR(C237=Functionality!$H$5,(C237=Functionality!$I$5)),SUM(T237*H237*J237*L237*N237),"-")))</f>
        <v>TBC</v>
      </c>
      <c r="AA237" s="164" t="str">
        <f>IF(Q237="TBC","TBC",IF(T237="","TBC",IF(OR(C237=Functionality!$H$5,(C237=Functionality!$I$5)),SUM(U237*H237*J237*L237*N237),"-")))</f>
        <v>TBC</v>
      </c>
      <c r="AB237" s="67"/>
      <c r="AC237" s="92"/>
      <c r="AD237" s="92"/>
      <c r="AE237" s="158"/>
      <c r="AF237" s="159" t="str">
        <f t="shared" si="59"/>
        <v/>
      </c>
      <c r="AG237" s="62" t="str">
        <f>IF(AD237="","",VLOOKUP(AD237,'Habitat Matrix'!$B$2:$D$261,2,FALSE))</f>
        <v/>
      </c>
      <c r="AH237" s="71" t="str">
        <f>IF(AG237="","",VLOOKUP(AG237,Functionality!$B$11:$C$16,2,FALSE))</f>
        <v/>
      </c>
      <c r="AI237" s="63"/>
      <c r="AJ237" s="222" t="str">
        <f>IF(AI237="","",IF(OR(C237=Functionality!$I$5,'Unit Calculation'!C237=Functionality!$H$5),VLOOKUP(AI237,Functionality!$E$20:$F$26,2,FALSE),VLOOKUP(AI237,Functionality!$B$20:$C$26,2,FALSE)))</f>
        <v/>
      </c>
      <c r="AK237" s="63"/>
      <c r="AL237" s="222" t="str">
        <f>IF(AK237="","",VLOOKUP(AK237,Functionality!$B$30:$C$32,2,FALSE))</f>
        <v/>
      </c>
      <c r="AM237" s="63"/>
      <c r="AN237" s="222" t="str">
        <f>IF(AM237="","",VLOOKUP(AM237,Functionality!$B$36:$C$38,2,FALSE))</f>
        <v/>
      </c>
      <c r="AO237" s="223" t="str">
        <f>IF(OR(AF237="",AG237="",AI237="",AK237="",AM237=""),"TBC",IF(OR(C237=Functionality!$H$3,(C237=Functionality!$I$3)),SUM(AF237*AH237*AJ237*AL237*AN237),"-"))</f>
        <v>TBC</v>
      </c>
      <c r="AP237" s="223" t="str">
        <f>IF(OR(AF237="",AG237="",AI237="",AK237="",AM237=""),"TBC",IF(OR(C237=Functionality!$H$4,(C237=Functionality!$I$4)),SUM(AF237*AH237*AJ237*AL237*AN237),"-"))</f>
        <v>TBC</v>
      </c>
      <c r="AQ237" s="223" t="str">
        <f>IF(OR(AF237="",AG237="",AI237="",AK237="",AM237=""),"TBC",IF(OR(C237=Functionality!$H$5,(C237=Functionality!$I$5)),SUM(AF237*AH237*AJ237*AL237*AN237),"-"))</f>
        <v>TBC</v>
      </c>
      <c r="AR237" s="63"/>
      <c r="AS237" s="222" t="str">
        <f>IF(AR237="","",VLOOKUP(AR237,Table14[],2,FALSE))</f>
        <v/>
      </c>
      <c r="AT237" s="63"/>
      <c r="AU237" s="222" t="str">
        <f>IF(AT237="","",VLOOKUP(AT237,Table16[],2,FALSE))</f>
        <v/>
      </c>
      <c r="AV237" s="63"/>
      <c r="AW237" s="71" t="str">
        <f>IF('Project Details'!$E$15=Functionality!$C$4,1,IF(AV237="","",VLOOKUP(AV237,Table15[],2,FALSE)))</f>
        <v/>
      </c>
      <c r="AX237" s="164" t="str">
        <f t="shared" si="63"/>
        <v>TBC</v>
      </c>
      <c r="AY237" s="164" t="str">
        <f t="shared" si="64"/>
        <v>TBC</v>
      </c>
      <c r="AZ237" s="164" t="str">
        <f t="shared" si="65"/>
        <v>TBC</v>
      </c>
      <c r="BA237" s="164" t="str">
        <f t="shared" si="60"/>
        <v>TBC</v>
      </c>
      <c r="BB237" s="164" t="str">
        <f t="shared" si="61"/>
        <v>TBC</v>
      </c>
      <c r="BC237" s="164" t="str">
        <f t="shared" si="62"/>
        <v>TBC</v>
      </c>
      <c r="BD237" s="175" t="s">
        <v>88</v>
      </c>
      <c r="BE237" s="175" t="s">
        <v>88</v>
      </c>
      <c r="BF237" s="175" t="s">
        <v>88</v>
      </c>
      <c r="BG237" s="164" t="str">
        <f>IF(OR(AX237="-"),"-",IF($AC237=Functionality!$K$4,AX237,IF($AC237=Functionality!$K$3,BA237,IF(AC237=Functionality!$K$5,BD237,"TBC"))))</f>
        <v>TBC</v>
      </c>
      <c r="BH237" s="164" t="str">
        <f>IF(OR(AY237="-"),"-",IF($AC237=Functionality!$K$4,AY237,IF($AC237=Functionality!$K$3,BB237,IF(AD237=Functionality!$K$5,BE237,"TBC"))))</f>
        <v>TBC</v>
      </c>
      <c r="BI237" s="164" t="str">
        <f>IF(OR(AZ237="-"),"-",IF($AC237=Functionality!$K$4,AZ237,IF($AC237=Functionality!$K$3,BC237,IF(AE237=Functionality!$K$5,BF237,"TBC"))))</f>
        <v>TBC</v>
      </c>
      <c r="BJ237" s="173"/>
      <c r="BK237" s="164" t="str">
        <f t="shared" si="51"/>
        <v>TBC</v>
      </c>
      <c r="BL237" s="164" t="str">
        <f t="shared" si="52"/>
        <v>TBC</v>
      </c>
      <c r="BM237" s="164" t="str">
        <f t="shared" si="53"/>
        <v>TBC</v>
      </c>
      <c r="BN237" s="176"/>
      <c r="BO237" s="164" t="str">
        <f t="shared" si="54"/>
        <v>TBC</v>
      </c>
      <c r="BP237" s="164" t="str">
        <f t="shared" si="55"/>
        <v>TBC</v>
      </c>
      <c r="BQ237" s="164" t="str">
        <f t="shared" si="56"/>
        <v>TBC</v>
      </c>
      <c r="BR237" s="67"/>
      <c r="BS237" s="91"/>
      <c r="BT237" s="9"/>
    </row>
    <row r="238" spans="2:72" ht="30" customHeight="1" x14ac:dyDescent="0.35">
      <c r="B238" s="89">
        <v>227</v>
      </c>
      <c r="C238" s="92"/>
      <c r="D238" s="92"/>
      <c r="E238" s="158"/>
      <c r="F238" s="159" t="str">
        <f t="shared" si="57"/>
        <v/>
      </c>
      <c r="G238" s="62" t="str">
        <f>IF(D238="","",VLOOKUP(D238,'Habitat Matrix'!$B$2:$D$261,2,FALSE))</f>
        <v/>
      </c>
      <c r="H238" s="71" t="str">
        <f>IF(G238="","",VLOOKUP(G238,Functionality!$B$11:$C$16,2,FALSE))</f>
        <v/>
      </c>
      <c r="I238" s="63"/>
      <c r="J238" s="222" t="str">
        <f>IF(I238="","",IF(OR(C238=Functionality!$I$5,'Unit Calculation'!C238=Functionality!$H$5),VLOOKUP(I238,Functionality!$E$20:$F$26,2,FALSE),VLOOKUP(I238,Functionality!$B$20:$C$26,2,FALSE)))</f>
        <v/>
      </c>
      <c r="K238" s="63"/>
      <c r="L238" s="222" t="str">
        <f>IF(K238="","",VLOOKUP(K238,Functionality!$B$30:$C$32,2,FALSE))</f>
        <v/>
      </c>
      <c r="M238" s="63"/>
      <c r="N238" s="71" t="str">
        <f>IF(M238="","",VLOOKUP(M238,Functionality!$B$36:$C$38,2,FALSE))</f>
        <v/>
      </c>
      <c r="O238" s="164" t="str">
        <f>IF(OR(F238="",G238="",I238="",K238="",M238=""),"TBC",IF(OR(C238=Functionality!$H$3,(C238=Functionality!$I$3)),SUM(F238*H238*J238*L238*N238),"-"))</f>
        <v>TBC</v>
      </c>
      <c r="P238" s="164" t="str">
        <f>IF(OR(F238="",G238="",I238="",K238="",M238=""),"TBC",IF(OR(C238=Functionality!$H$4,(C238=Functionality!$I$4)),SUM(F238*H238*J238*L238*N238),"-"))</f>
        <v>TBC</v>
      </c>
      <c r="Q238" s="164" t="str">
        <f>IF(OR(F238="",G238="",I238="",K238="",M238=""),"TBC",IF(OR(C238=Functionality!$H$5,(C238=Functionality!$I$5)),SUM(F238*H238*J238*L238*N238),"-"))</f>
        <v>TBC</v>
      </c>
      <c r="R238" s="67"/>
      <c r="S238" s="158"/>
      <c r="T238" s="159" t="str">
        <f t="shared" si="58"/>
        <v/>
      </c>
      <c r="U238" s="164" t="str">
        <f t="shared" si="50"/>
        <v>TBC</v>
      </c>
      <c r="V238" s="164" t="str">
        <f>IF(O238="TBC","TBC",IF(T238="","TBC",IF(OR(C238=Functionality!$H$3,(C238=Functionality!$I$3)),SUM(T238*H238*J238*L238*N238),"-")))</f>
        <v>TBC</v>
      </c>
      <c r="W238" s="164" t="str">
        <f>IF(O238="TBC","TBC",IF(T238="","TBC",IF(OR(C238=Functionality!$H$3,(C238=Functionality!$I$3)),SUM(U238*H238*J238*L238*N238),"-")))</f>
        <v>TBC</v>
      </c>
      <c r="X238" s="164" t="str">
        <f>IF(P238="TBC","TBC",IF(T238="","TBC",IF(OR(C238=Functionality!$H$4,(C238=Functionality!$I$4)),SUM(T238*H238*J238*L238*N238),"-")))</f>
        <v>TBC</v>
      </c>
      <c r="Y238" s="164" t="str">
        <f>IF(P238="TBC","TBC",IF(T238="","TBC",IF(OR(C238=Functionality!$H$4,(C238=Functionality!$I$4)),SUM(U238*H238*J238*L238*N238),"-")))</f>
        <v>TBC</v>
      </c>
      <c r="Z238" s="164" t="str">
        <f>IF(Q238="TBC","TBC",IF(T238="","TBC",IF(OR(C238=Functionality!$H$5,(C238=Functionality!$I$5)),SUM(T238*H238*J238*L238*N238),"-")))</f>
        <v>TBC</v>
      </c>
      <c r="AA238" s="164" t="str">
        <f>IF(Q238="TBC","TBC",IF(T238="","TBC",IF(OR(C238=Functionality!$H$5,(C238=Functionality!$I$5)),SUM(U238*H238*J238*L238*N238),"-")))</f>
        <v>TBC</v>
      </c>
      <c r="AB238" s="67"/>
      <c r="AC238" s="92"/>
      <c r="AD238" s="92"/>
      <c r="AE238" s="158"/>
      <c r="AF238" s="159" t="str">
        <f t="shared" si="59"/>
        <v/>
      </c>
      <c r="AG238" s="62" t="str">
        <f>IF(AD238="","",VLOOKUP(AD238,'Habitat Matrix'!$B$2:$D$261,2,FALSE))</f>
        <v/>
      </c>
      <c r="AH238" s="71" t="str">
        <f>IF(AG238="","",VLOOKUP(AG238,Functionality!$B$11:$C$16,2,FALSE))</f>
        <v/>
      </c>
      <c r="AI238" s="63"/>
      <c r="AJ238" s="222" t="str">
        <f>IF(AI238="","",IF(OR(C238=Functionality!$I$5,'Unit Calculation'!C238=Functionality!$H$5),VLOOKUP(AI238,Functionality!$E$20:$F$26,2,FALSE),VLOOKUP(AI238,Functionality!$B$20:$C$26,2,FALSE)))</f>
        <v/>
      </c>
      <c r="AK238" s="63"/>
      <c r="AL238" s="222" t="str">
        <f>IF(AK238="","",VLOOKUP(AK238,Functionality!$B$30:$C$32,2,FALSE))</f>
        <v/>
      </c>
      <c r="AM238" s="63"/>
      <c r="AN238" s="222" t="str">
        <f>IF(AM238="","",VLOOKUP(AM238,Functionality!$B$36:$C$38,2,FALSE))</f>
        <v/>
      </c>
      <c r="AO238" s="223" t="str">
        <f>IF(OR(AF238="",AG238="",AI238="",AK238="",AM238=""),"TBC",IF(OR(C238=Functionality!$H$3,(C238=Functionality!$I$3)),SUM(AF238*AH238*AJ238*AL238*AN238),"-"))</f>
        <v>TBC</v>
      </c>
      <c r="AP238" s="223" t="str">
        <f>IF(OR(AF238="",AG238="",AI238="",AK238="",AM238=""),"TBC",IF(OR(C238=Functionality!$H$4,(C238=Functionality!$I$4)),SUM(AF238*AH238*AJ238*AL238*AN238),"-"))</f>
        <v>TBC</v>
      </c>
      <c r="AQ238" s="223" t="str">
        <f>IF(OR(AF238="",AG238="",AI238="",AK238="",AM238=""),"TBC",IF(OR(C238=Functionality!$H$5,(C238=Functionality!$I$5)),SUM(AF238*AH238*AJ238*AL238*AN238),"-"))</f>
        <v>TBC</v>
      </c>
      <c r="AR238" s="63"/>
      <c r="AS238" s="222" t="str">
        <f>IF(AR238="","",VLOOKUP(AR238,Table14[],2,FALSE))</f>
        <v/>
      </c>
      <c r="AT238" s="63"/>
      <c r="AU238" s="222" t="str">
        <f>IF(AT238="","",VLOOKUP(AT238,Table16[],2,FALSE))</f>
        <v/>
      </c>
      <c r="AV238" s="63"/>
      <c r="AW238" s="71" t="str">
        <f>IF('Project Details'!$E$15=Functionality!$C$4,1,IF(AV238="","",VLOOKUP(AV238,Table15[],2,FALSE)))</f>
        <v/>
      </c>
      <c r="AX238" s="164" t="str">
        <f t="shared" si="63"/>
        <v>TBC</v>
      </c>
      <c r="AY238" s="164" t="str">
        <f t="shared" si="64"/>
        <v>TBC</v>
      </c>
      <c r="AZ238" s="164" t="str">
        <f t="shared" si="65"/>
        <v>TBC</v>
      </c>
      <c r="BA238" s="164" t="str">
        <f t="shared" si="60"/>
        <v>TBC</v>
      </c>
      <c r="BB238" s="164" t="str">
        <f t="shared" si="61"/>
        <v>TBC</v>
      </c>
      <c r="BC238" s="164" t="str">
        <f t="shared" si="62"/>
        <v>TBC</v>
      </c>
      <c r="BD238" s="175" t="s">
        <v>88</v>
      </c>
      <c r="BE238" s="175" t="s">
        <v>88</v>
      </c>
      <c r="BF238" s="175" t="s">
        <v>88</v>
      </c>
      <c r="BG238" s="164" t="str">
        <f>IF(OR(AX238="-"),"-",IF($AC238=Functionality!$K$4,AX238,IF($AC238=Functionality!$K$3,BA238,IF(AC238=Functionality!$K$5,BD238,"TBC"))))</f>
        <v>TBC</v>
      </c>
      <c r="BH238" s="164" t="str">
        <f>IF(OR(AY238="-"),"-",IF($AC238=Functionality!$K$4,AY238,IF($AC238=Functionality!$K$3,BB238,IF(AD238=Functionality!$K$5,BE238,"TBC"))))</f>
        <v>TBC</v>
      </c>
      <c r="BI238" s="164" t="str">
        <f>IF(OR(AZ238="-"),"-",IF($AC238=Functionality!$K$4,AZ238,IF($AC238=Functionality!$K$3,BC238,IF(AE238=Functionality!$K$5,BF238,"TBC"))))</f>
        <v>TBC</v>
      </c>
      <c r="BJ238" s="173"/>
      <c r="BK238" s="164" t="str">
        <f t="shared" si="51"/>
        <v>TBC</v>
      </c>
      <c r="BL238" s="164" t="str">
        <f t="shared" si="52"/>
        <v>TBC</v>
      </c>
      <c r="BM238" s="164" t="str">
        <f t="shared" si="53"/>
        <v>TBC</v>
      </c>
      <c r="BN238" s="176"/>
      <c r="BO238" s="164" t="str">
        <f t="shared" si="54"/>
        <v>TBC</v>
      </c>
      <c r="BP238" s="164" t="str">
        <f t="shared" si="55"/>
        <v>TBC</v>
      </c>
      <c r="BQ238" s="164" t="str">
        <f t="shared" si="56"/>
        <v>TBC</v>
      </c>
      <c r="BR238" s="67"/>
      <c r="BS238" s="91"/>
      <c r="BT238" s="9"/>
    </row>
    <row r="239" spans="2:72" ht="30" customHeight="1" x14ac:dyDescent="0.35">
      <c r="B239" s="89">
        <v>228</v>
      </c>
      <c r="C239" s="92"/>
      <c r="D239" s="92"/>
      <c r="E239" s="158"/>
      <c r="F239" s="159" t="str">
        <f t="shared" si="57"/>
        <v/>
      </c>
      <c r="G239" s="62" t="str">
        <f>IF(D239="","",VLOOKUP(D239,'Habitat Matrix'!$B$2:$D$261,2,FALSE))</f>
        <v/>
      </c>
      <c r="H239" s="71" t="str">
        <f>IF(G239="","",VLOOKUP(G239,Functionality!$B$11:$C$16,2,FALSE))</f>
        <v/>
      </c>
      <c r="I239" s="63"/>
      <c r="J239" s="222" t="str">
        <f>IF(I239="","",IF(OR(C239=Functionality!$I$5,'Unit Calculation'!C239=Functionality!$H$5),VLOOKUP(I239,Functionality!$E$20:$F$26,2,FALSE),VLOOKUP(I239,Functionality!$B$20:$C$26,2,FALSE)))</f>
        <v/>
      </c>
      <c r="K239" s="63"/>
      <c r="L239" s="222" t="str">
        <f>IF(K239="","",VLOOKUP(K239,Functionality!$B$30:$C$32,2,FALSE))</f>
        <v/>
      </c>
      <c r="M239" s="63"/>
      <c r="N239" s="71" t="str">
        <f>IF(M239="","",VLOOKUP(M239,Functionality!$B$36:$C$38,2,FALSE))</f>
        <v/>
      </c>
      <c r="O239" s="164" t="str">
        <f>IF(OR(F239="",G239="",I239="",K239="",M239=""),"TBC",IF(OR(C239=Functionality!$H$3,(C239=Functionality!$I$3)),SUM(F239*H239*J239*L239*N239),"-"))</f>
        <v>TBC</v>
      </c>
      <c r="P239" s="164" t="str">
        <f>IF(OR(F239="",G239="",I239="",K239="",M239=""),"TBC",IF(OR(C239=Functionality!$H$4,(C239=Functionality!$I$4)),SUM(F239*H239*J239*L239*N239),"-"))</f>
        <v>TBC</v>
      </c>
      <c r="Q239" s="164" t="str">
        <f>IF(OR(F239="",G239="",I239="",K239="",M239=""),"TBC",IF(OR(C239=Functionality!$H$5,(C239=Functionality!$I$5)),SUM(F239*H239*J239*L239*N239),"-"))</f>
        <v>TBC</v>
      </c>
      <c r="R239" s="67"/>
      <c r="S239" s="158"/>
      <c r="T239" s="159" t="str">
        <f t="shared" si="58"/>
        <v/>
      </c>
      <c r="U239" s="164" t="str">
        <f t="shared" si="50"/>
        <v>TBC</v>
      </c>
      <c r="V239" s="164" t="str">
        <f>IF(O239="TBC","TBC",IF(T239="","TBC",IF(OR(C239=Functionality!$H$3,(C239=Functionality!$I$3)),SUM(T239*H239*J239*L239*N239),"-")))</f>
        <v>TBC</v>
      </c>
      <c r="W239" s="164" t="str">
        <f>IF(O239="TBC","TBC",IF(T239="","TBC",IF(OR(C239=Functionality!$H$3,(C239=Functionality!$I$3)),SUM(U239*H239*J239*L239*N239),"-")))</f>
        <v>TBC</v>
      </c>
      <c r="X239" s="164" t="str">
        <f>IF(P239="TBC","TBC",IF(T239="","TBC",IF(OR(C239=Functionality!$H$4,(C239=Functionality!$I$4)),SUM(T239*H239*J239*L239*N239),"-")))</f>
        <v>TBC</v>
      </c>
      <c r="Y239" s="164" t="str">
        <f>IF(P239="TBC","TBC",IF(T239="","TBC",IF(OR(C239=Functionality!$H$4,(C239=Functionality!$I$4)),SUM(U239*H239*J239*L239*N239),"-")))</f>
        <v>TBC</v>
      </c>
      <c r="Z239" s="164" t="str">
        <f>IF(Q239="TBC","TBC",IF(T239="","TBC",IF(OR(C239=Functionality!$H$5,(C239=Functionality!$I$5)),SUM(T239*H239*J239*L239*N239),"-")))</f>
        <v>TBC</v>
      </c>
      <c r="AA239" s="164" t="str">
        <f>IF(Q239="TBC","TBC",IF(T239="","TBC",IF(OR(C239=Functionality!$H$5,(C239=Functionality!$I$5)),SUM(U239*H239*J239*L239*N239),"-")))</f>
        <v>TBC</v>
      </c>
      <c r="AB239" s="67"/>
      <c r="AC239" s="92"/>
      <c r="AD239" s="92"/>
      <c r="AE239" s="158"/>
      <c r="AF239" s="159" t="str">
        <f t="shared" si="59"/>
        <v/>
      </c>
      <c r="AG239" s="62" t="str">
        <f>IF(AD239="","",VLOOKUP(AD239,'Habitat Matrix'!$B$2:$D$261,2,FALSE))</f>
        <v/>
      </c>
      <c r="AH239" s="71" t="str">
        <f>IF(AG239="","",VLOOKUP(AG239,Functionality!$B$11:$C$16,2,FALSE))</f>
        <v/>
      </c>
      <c r="AI239" s="63"/>
      <c r="AJ239" s="222" t="str">
        <f>IF(AI239="","",IF(OR(C239=Functionality!$I$5,'Unit Calculation'!C239=Functionality!$H$5),VLOOKUP(AI239,Functionality!$E$20:$F$26,2,FALSE),VLOOKUP(AI239,Functionality!$B$20:$C$26,2,FALSE)))</f>
        <v/>
      </c>
      <c r="AK239" s="63"/>
      <c r="AL239" s="222" t="str">
        <f>IF(AK239="","",VLOOKUP(AK239,Functionality!$B$30:$C$32,2,FALSE))</f>
        <v/>
      </c>
      <c r="AM239" s="63"/>
      <c r="AN239" s="222" t="str">
        <f>IF(AM239="","",VLOOKUP(AM239,Functionality!$B$36:$C$38,2,FALSE))</f>
        <v/>
      </c>
      <c r="AO239" s="223" t="str">
        <f>IF(OR(AF239="",AG239="",AI239="",AK239="",AM239=""),"TBC",IF(OR(C239=Functionality!$H$3,(C239=Functionality!$I$3)),SUM(AF239*AH239*AJ239*AL239*AN239),"-"))</f>
        <v>TBC</v>
      </c>
      <c r="AP239" s="223" t="str">
        <f>IF(OR(AF239="",AG239="",AI239="",AK239="",AM239=""),"TBC",IF(OR(C239=Functionality!$H$4,(C239=Functionality!$I$4)),SUM(AF239*AH239*AJ239*AL239*AN239),"-"))</f>
        <v>TBC</v>
      </c>
      <c r="AQ239" s="223" t="str">
        <f>IF(OR(AF239="",AG239="",AI239="",AK239="",AM239=""),"TBC",IF(OR(C239=Functionality!$H$5,(C239=Functionality!$I$5)),SUM(AF239*AH239*AJ239*AL239*AN239),"-"))</f>
        <v>TBC</v>
      </c>
      <c r="AR239" s="63"/>
      <c r="AS239" s="222" t="str">
        <f>IF(AR239="","",VLOOKUP(AR239,Table14[],2,FALSE))</f>
        <v/>
      </c>
      <c r="AT239" s="63"/>
      <c r="AU239" s="222" t="str">
        <f>IF(AT239="","",VLOOKUP(AT239,Table16[],2,FALSE))</f>
        <v/>
      </c>
      <c r="AV239" s="63"/>
      <c r="AW239" s="71" t="str">
        <f>IF('Project Details'!$E$15=Functionality!$C$4,1,IF(AV239="","",VLOOKUP(AV239,Table15[],2,FALSE)))</f>
        <v/>
      </c>
      <c r="AX239" s="164" t="str">
        <f t="shared" si="63"/>
        <v>TBC</v>
      </c>
      <c r="AY239" s="164" t="str">
        <f t="shared" si="64"/>
        <v>TBC</v>
      </c>
      <c r="AZ239" s="164" t="str">
        <f t="shared" si="65"/>
        <v>TBC</v>
      </c>
      <c r="BA239" s="164" t="str">
        <f t="shared" si="60"/>
        <v>TBC</v>
      </c>
      <c r="BB239" s="164" t="str">
        <f t="shared" si="61"/>
        <v>TBC</v>
      </c>
      <c r="BC239" s="164" t="str">
        <f t="shared" si="62"/>
        <v>TBC</v>
      </c>
      <c r="BD239" s="175" t="s">
        <v>88</v>
      </c>
      <c r="BE239" s="175" t="s">
        <v>88</v>
      </c>
      <c r="BF239" s="175" t="s">
        <v>88</v>
      </c>
      <c r="BG239" s="164" t="str">
        <f>IF(OR(AX239="-"),"-",IF($AC239=Functionality!$K$4,AX239,IF($AC239=Functionality!$K$3,BA239,IF(AC239=Functionality!$K$5,BD239,"TBC"))))</f>
        <v>TBC</v>
      </c>
      <c r="BH239" s="164" t="str">
        <f>IF(OR(AY239="-"),"-",IF($AC239=Functionality!$K$4,AY239,IF($AC239=Functionality!$K$3,BB239,IF(AD239=Functionality!$K$5,BE239,"TBC"))))</f>
        <v>TBC</v>
      </c>
      <c r="BI239" s="164" t="str">
        <f>IF(OR(AZ239="-"),"-",IF($AC239=Functionality!$K$4,AZ239,IF($AC239=Functionality!$K$3,BC239,IF(AE239=Functionality!$K$5,BF239,"TBC"))))</f>
        <v>TBC</v>
      </c>
      <c r="BJ239" s="173"/>
      <c r="BK239" s="164" t="str">
        <f t="shared" si="51"/>
        <v>TBC</v>
      </c>
      <c r="BL239" s="164" t="str">
        <f t="shared" si="52"/>
        <v>TBC</v>
      </c>
      <c r="BM239" s="164" t="str">
        <f t="shared" si="53"/>
        <v>TBC</v>
      </c>
      <c r="BN239" s="176"/>
      <c r="BO239" s="164" t="str">
        <f t="shared" si="54"/>
        <v>TBC</v>
      </c>
      <c r="BP239" s="164" t="str">
        <f t="shared" si="55"/>
        <v>TBC</v>
      </c>
      <c r="BQ239" s="164" t="str">
        <f t="shared" si="56"/>
        <v>TBC</v>
      </c>
      <c r="BR239" s="67"/>
      <c r="BS239" s="91"/>
      <c r="BT239" s="9"/>
    </row>
    <row r="240" spans="2:72" ht="30" customHeight="1" x14ac:dyDescent="0.35">
      <c r="B240" s="89">
        <v>229</v>
      </c>
      <c r="C240" s="92"/>
      <c r="D240" s="92"/>
      <c r="E240" s="158"/>
      <c r="F240" s="159" t="str">
        <f t="shared" si="57"/>
        <v/>
      </c>
      <c r="G240" s="62" t="str">
        <f>IF(D240="","",VLOOKUP(D240,'Habitat Matrix'!$B$2:$D$261,2,FALSE))</f>
        <v/>
      </c>
      <c r="H240" s="71" t="str">
        <f>IF(G240="","",VLOOKUP(G240,Functionality!$B$11:$C$16,2,FALSE))</f>
        <v/>
      </c>
      <c r="I240" s="63"/>
      <c r="J240" s="222" t="str">
        <f>IF(I240="","",IF(OR(C240=Functionality!$I$5,'Unit Calculation'!C240=Functionality!$H$5),VLOOKUP(I240,Functionality!$E$20:$F$26,2,FALSE),VLOOKUP(I240,Functionality!$B$20:$C$26,2,FALSE)))</f>
        <v/>
      </c>
      <c r="K240" s="63"/>
      <c r="L240" s="222" t="str">
        <f>IF(K240="","",VLOOKUP(K240,Functionality!$B$30:$C$32,2,FALSE))</f>
        <v/>
      </c>
      <c r="M240" s="63"/>
      <c r="N240" s="71" t="str">
        <f>IF(M240="","",VLOOKUP(M240,Functionality!$B$36:$C$38,2,FALSE))</f>
        <v/>
      </c>
      <c r="O240" s="164" t="str">
        <f>IF(OR(F240="",G240="",I240="",K240="",M240=""),"TBC",IF(OR(C240=Functionality!$H$3,(C240=Functionality!$I$3)),SUM(F240*H240*J240*L240*N240),"-"))</f>
        <v>TBC</v>
      </c>
      <c r="P240" s="164" t="str">
        <f>IF(OR(F240="",G240="",I240="",K240="",M240=""),"TBC",IF(OR(C240=Functionality!$H$4,(C240=Functionality!$I$4)),SUM(F240*H240*J240*L240*N240),"-"))</f>
        <v>TBC</v>
      </c>
      <c r="Q240" s="164" t="str">
        <f>IF(OR(F240="",G240="",I240="",K240="",M240=""),"TBC",IF(OR(C240=Functionality!$H$5,(C240=Functionality!$I$5)),SUM(F240*H240*J240*L240*N240),"-"))</f>
        <v>TBC</v>
      </c>
      <c r="R240" s="67"/>
      <c r="S240" s="158"/>
      <c r="T240" s="159" t="str">
        <f t="shared" si="58"/>
        <v/>
      </c>
      <c r="U240" s="164" t="str">
        <f t="shared" si="50"/>
        <v>TBC</v>
      </c>
      <c r="V240" s="164" t="str">
        <f>IF(O240="TBC","TBC",IF(T240="","TBC",IF(OR(C240=Functionality!$H$3,(C240=Functionality!$I$3)),SUM(T240*H240*J240*L240*N240),"-")))</f>
        <v>TBC</v>
      </c>
      <c r="W240" s="164" t="str">
        <f>IF(O240="TBC","TBC",IF(T240="","TBC",IF(OR(C240=Functionality!$H$3,(C240=Functionality!$I$3)),SUM(U240*H240*J240*L240*N240),"-")))</f>
        <v>TBC</v>
      </c>
      <c r="X240" s="164" t="str">
        <f>IF(P240="TBC","TBC",IF(T240="","TBC",IF(OR(C240=Functionality!$H$4,(C240=Functionality!$I$4)),SUM(T240*H240*J240*L240*N240),"-")))</f>
        <v>TBC</v>
      </c>
      <c r="Y240" s="164" t="str">
        <f>IF(P240="TBC","TBC",IF(T240="","TBC",IF(OR(C240=Functionality!$H$4,(C240=Functionality!$I$4)),SUM(U240*H240*J240*L240*N240),"-")))</f>
        <v>TBC</v>
      </c>
      <c r="Z240" s="164" t="str">
        <f>IF(Q240="TBC","TBC",IF(T240="","TBC",IF(OR(C240=Functionality!$H$5,(C240=Functionality!$I$5)),SUM(T240*H240*J240*L240*N240),"-")))</f>
        <v>TBC</v>
      </c>
      <c r="AA240" s="164" t="str">
        <f>IF(Q240="TBC","TBC",IF(T240="","TBC",IF(OR(C240=Functionality!$H$5,(C240=Functionality!$I$5)),SUM(U240*H240*J240*L240*N240),"-")))</f>
        <v>TBC</v>
      </c>
      <c r="AB240" s="67"/>
      <c r="AC240" s="92"/>
      <c r="AD240" s="92"/>
      <c r="AE240" s="158"/>
      <c r="AF240" s="159" t="str">
        <f t="shared" si="59"/>
        <v/>
      </c>
      <c r="AG240" s="62" t="str">
        <f>IF(AD240="","",VLOOKUP(AD240,'Habitat Matrix'!$B$2:$D$261,2,FALSE))</f>
        <v/>
      </c>
      <c r="AH240" s="71" t="str">
        <f>IF(AG240="","",VLOOKUP(AG240,Functionality!$B$11:$C$16,2,FALSE))</f>
        <v/>
      </c>
      <c r="AI240" s="63"/>
      <c r="AJ240" s="222" t="str">
        <f>IF(AI240="","",IF(OR(C240=Functionality!$I$5,'Unit Calculation'!C240=Functionality!$H$5),VLOOKUP(AI240,Functionality!$E$20:$F$26,2,FALSE),VLOOKUP(AI240,Functionality!$B$20:$C$26,2,FALSE)))</f>
        <v/>
      </c>
      <c r="AK240" s="63"/>
      <c r="AL240" s="222" t="str">
        <f>IF(AK240="","",VLOOKUP(AK240,Functionality!$B$30:$C$32,2,FALSE))</f>
        <v/>
      </c>
      <c r="AM240" s="63"/>
      <c r="AN240" s="222" t="str">
        <f>IF(AM240="","",VLOOKUP(AM240,Functionality!$B$36:$C$38,2,FALSE))</f>
        <v/>
      </c>
      <c r="AO240" s="223" t="str">
        <f>IF(OR(AF240="",AG240="",AI240="",AK240="",AM240=""),"TBC",IF(OR(C240=Functionality!$H$3,(C240=Functionality!$I$3)),SUM(AF240*AH240*AJ240*AL240*AN240),"-"))</f>
        <v>TBC</v>
      </c>
      <c r="AP240" s="223" t="str">
        <f>IF(OR(AF240="",AG240="",AI240="",AK240="",AM240=""),"TBC",IF(OR(C240=Functionality!$H$4,(C240=Functionality!$I$4)),SUM(AF240*AH240*AJ240*AL240*AN240),"-"))</f>
        <v>TBC</v>
      </c>
      <c r="AQ240" s="223" t="str">
        <f>IF(OR(AF240="",AG240="",AI240="",AK240="",AM240=""),"TBC",IF(OR(C240=Functionality!$H$5,(C240=Functionality!$I$5)),SUM(AF240*AH240*AJ240*AL240*AN240),"-"))</f>
        <v>TBC</v>
      </c>
      <c r="AR240" s="63"/>
      <c r="AS240" s="222" t="str">
        <f>IF(AR240="","",VLOOKUP(AR240,Table14[],2,FALSE))</f>
        <v/>
      </c>
      <c r="AT240" s="63"/>
      <c r="AU240" s="222" t="str">
        <f>IF(AT240="","",VLOOKUP(AT240,Table16[],2,FALSE))</f>
        <v/>
      </c>
      <c r="AV240" s="63"/>
      <c r="AW240" s="71" t="str">
        <f>IF('Project Details'!$E$15=Functionality!$C$4,1,IF(AV240="","",VLOOKUP(AV240,Table15[],2,FALSE)))</f>
        <v/>
      </c>
      <c r="AX240" s="164" t="str">
        <f t="shared" si="63"/>
        <v>TBC</v>
      </c>
      <c r="AY240" s="164" t="str">
        <f t="shared" si="64"/>
        <v>TBC</v>
      </c>
      <c r="AZ240" s="164" t="str">
        <f t="shared" si="65"/>
        <v>TBC</v>
      </c>
      <c r="BA240" s="164" t="str">
        <f t="shared" si="60"/>
        <v>TBC</v>
      </c>
      <c r="BB240" s="164" t="str">
        <f t="shared" si="61"/>
        <v>TBC</v>
      </c>
      <c r="BC240" s="164" t="str">
        <f t="shared" si="62"/>
        <v>TBC</v>
      </c>
      <c r="BD240" s="175" t="s">
        <v>88</v>
      </c>
      <c r="BE240" s="175" t="s">
        <v>88</v>
      </c>
      <c r="BF240" s="175" t="s">
        <v>88</v>
      </c>
      <c r="BG240" s="164" t="str">
        <f>IF(OR(AX240="-"),"-",IF($AC240=Functionality!$K$4,AX240,IF($AC240=Functionality!$K$3,BA240,IF(AC240=Functionality!$K$5,BD240,"TBC"))))</f>
        <v>TBC</v>
      </c>
      <c r="BH240" s="164" t="str">
        <f>IF(OR(AY240="-"),"-",IF($AC240=Functionality!$K$4,AY240,IF($AC240=Functionality!$K$3,BB240,IF(AD240=Functionality!$K$5,BE240,"TBC"))))</f>
        <v>TBC</v>
      </c>
      <c r="BI240" s="164" t="str">
        <f>IF(OR(AZ240="-"),"-",IF($AC240=Functionality!$K$4,AZ240,IF($AC240=Functionality!$K$3,BC240,IF(AE240=Functionality!$K$5,BF240,"TBC"))))</f>
        <v>TBC</v>
      </c>
      <c r="BJ240" s="173"/>
      <c r="BK240" s="164" t="str">
        <f t="shared" si="51"/>
        <v>TBC</v>
      </c>
      <c r="BL240" s="164" t="str">
        <f t="shared" si="52"/>
        <v>TBC</v>
      </c>
      <c r="BM240" s="164" t="str">
        <f t="shared" si="53"/>
        <v>TBC</v>
      </c>
      <c r="BN240" s="176"/>
      <c r="BO240" s="164" t="str">
        <f t="shared" si="54"/>
        <v>TBC</v>
      </c>
      <c r="BP240" s="164" t="str">
        <f t="shared" si="55"/>
        <v>TBC</v>
      </c>
      <c r="BQ240" s="164" t="str">
        <f t="shared" si="56"/>
        <v>TBC</v>
      </c>
      <c r="BR240" s="67"/>
      <c r="BS240" s="91"/>
      <c r="BT240" s="9"/>
    </row>
    <row r="241" spans="2:72" ht="30" customHeight="1" x14ac:dyDescent="0.35">
      <c r="B241" s="89">
        <v>230</v>
      </c>
      <c r="C241" s="92"/>
      <c r="D241" s="92"/>
      <c r="E241" s="158"/>
      <c r="F241" s="159" t="str">
        <f t="shared" si="57"/>
        <v/>
      </c>
      <c r="G241" s="62" t="str">
        <f>IF(D241="","",VLOOKUP(D241,'Habitat Matrix'!$B$2:$D$261,2,FALSE))</f>
        <v/>
      </c>
      <c r="H241" s="71" t="str">
        <f>IF(G241="","",VLOOKUP(G241,Functionality!$B$11:$C$16,2,FALSE))</f>
        <v/>
      </c>
      <c r="I241" s="63"/>
      <c r="J241" s="222" t="str">
        <f>IF(I241="","",IF(OR(C241=Functionality!$I$5,'Unit Calculation'!C241=Functionality!$H$5),VLOOKUP(I241,Functionality!$E$20:$F$26,2,FALSE),VLOOKUP(I241,Functionality!$B$20:$C$26,2,FALSE)))</f>
        <v/>
      </c>
      <c r="K241" s="63"/>
      <c r="L241" s="222" t="str">
        <f>IF(K241="","",VLOOKUP(K241,Functionality!$B$30:$C$32,2,FALSE))</f>
        <v/>
      </c>
      <c r="M241" s="63"/>
      <c r="N241" s="71" t="str">
        <f>IF(M241="","",VLOOKUP(M241,Functionality!$B$36:$C$38,2,FALSE))</f>
        <v/>
      </c>
      <c r="O241" s="164" t="str">
        <f>IF(OR(F241="",G241="",I241="",K241="",M241=""),"TBC",IF(OR(C241=Functionality!$H$3,(C241=Functionality!$I$3)),SUM(F241*H241*J241*L241*N241),"-"))</f>
        <v>TBC</v>
      </c>
      <c r="P241" s="164" t="str">
        <f>IF(OR(F241="",G241="",I241="",K241="",M241=""),"TBC",IF(OR(C241=Functionality!$H$4,(C241=Functionality!$I$4)),SUM(F241*H241*J241*L241*N241),"-"))</f>
        <v>TBC</v>
      </c>
      <c r="Q241" s="164" t="str">
        <f>IF(OR(F241="",G241="",I241="",K241="",M241=""),"TBC",IF(OR(C241=Functionality!$H$5,(C241=Functionality!$I$5)),SUM(F241*H241*J241*L241*N241),"-"))</f>
        <v>TBC</v>
      </c>
      <c r="R241" s="67"/>
      <c r="S241" s="158"/>
      <c r="T241" s="159" t="str">
        <f t="shared" si="58"/>
        <v/>
      </c>
      <c r="U241" s="164" t="str">
        <f t="shared" si="50"/>
        <v>TBC</v>
      </c>
      <c r="V241" s="164" t="str">
        <f>IF(O241="TBC","TBC",IF(T241="","TBC",IF(OR(C241=Functionality!$H$3,(C241=Functionality!$I$3)),SUM(T241*H241*J241*L241*N241),"-")))</f>
        <v>TBC</v>
      </c>
      <c r="W241" s="164" t="str">
        <f>IF(O241="TBC","TBC",IF(T241="","TBC",IF(OR(C241=Functionality!$H$3,(C241=Functionality!$I$3)),SUM(U241*H241*J241*L241*N241),"-")))</f>
        <v>TBC</v>
      </c>
      <c r="X241" s="164" t="str">
        <f>IF(P241="TBC","TBC",IF(T241="","TBC",IF(OR(C241=Functionality!$H$4,(C241=Functionality!$I$4)),SUM(T241*H241*J241*L241*N241),"-")))</f>
        <v>TBC</v>
      </c>
      <c r="Y241" s="164" t="str">
        <f>IF(P241="TBC","TBC",IF(T241="","TBC",IF(OR(C241=Functionality!$H$4,(C241=Functionality!$I$4)),SUM(U241*H241*J241*L241*N241),"-")))</f>
        <v>TBC</v>
      </c>
      <c r="Z241" s="164" t="str">
        <f>IF(Q241="TBC","TBC",IF(T241="","TBC",IF(OR(C241=Functionality!$H$5,(C241=Functionality!$I$5)),SUM(T241*H241*J241*L241*N241),"-")))</f>
        <v>TBC</v>
      </c>
      <c r="AA241" s="164" t="str">
        <f>IF(Q241="TBC","TBC",IF(T241="","TBC",IF(OR(C241=Functionality!$H$5,(C241=Functionality!$I$5)),SUM(U241*H241*J241*L241*N241),"-")))</f>
        <v>TBC</v>
      </c>
      <c r="AB241" s="67"/>
      <c r="AC241" s="92"/>
      <c r="AD241" s="92"/>
      <c r="AE241" s="158"/>
      <c r="AF241" s="159" t="str">
        <f t="shared" si="59"/>
        <v/>
      </c>
      <c r="AG241" s="62" t="str">
        <f>IF(AD241="","",VLOOKUP(AD241,'Habitat Matrix'!$B$2:$D$261,2,FALSE))</f>
        <v/>
      </c>
      <c r="AH241" s="71" t="str">
        <f>IF(AG241="","",VLOOKUP(AG241,Functionality!$B$11:$C$16,2,FALSE))</f>
        <v/>
      </c>
      <c r="AI241" s="63"/>
      <c r="AJ241" s="222" t="str">
        <f>IF(AI241="","",IF(OR(C241=Functionality!$I$5,'Unit Calculation'!C241=Functionality!$H$5),VLOOKUP(AI241,Functionality!$E$20:$F$26,2,FALSE),VLOOKUP(AI241,Functionality!$B$20:$C$26,2,FALSE)))</f>
        <v/>
      </c>
      <c r="AK241" s="63"/>
      <c r="AL241" s="222" t="str">
        <f>IF(AK241="","",VLOOKUP(AK241,Functionality!$B$30:$C$32,2,FALSE))</f>
        <v/>
      </c>
      <c r="AM241" s="63"/>
      <c r="AN241" s="222" t="str">
        <f>IF(AM241="","",VLOOKUP(AM241,Functionality!$B$36:$C$38,2,FALSE))</f>
        <v/>
      </c>
      <c r="AO241" s="223" t="str">
        <f>IF(OR(AF241="",AG241="",AI241="",AK241="",AM241=""),"TBC",IF(OR(C241=Functionality!$H$3,(C241=Functionality!$I$3)),SUM(AF241*AH241*AJ241*AL241*AN241),"-"))</f>
        <v>TBC</v>
      </c>
      <c r="AP241" s="223" t="str">
        <f>IF(OR(AF241="",AG241="",AI241="",AK241="",AM241=""),"TBC",IF(OR(C241=Functionality!$H$4,(C241=Functionality!$I$4)),SUM(AF241*AH241*AJ241*AL241*AN241),"-"))</f>
        <v>TBC</v>
      </c>
      <c r="AQ241" s="223" t="str">
        <f>IF(OR(AF241="",AG241="",AI241="",AK241="",AM241=""),"TBC",IF(OR(C241=Functionality!$H$5,(C241=Functionality!$I$5)),SUM(AF241*AH241*AJ241*AL241*AN241),"-"))</f>
        <v>TBC</v>
      </c>
      <c r="AR241" s="63"/>
      <c r="AS241" s="222" t="str">
        <f>IF(AR241="","",VLOOKUP(AR241,Table14[],2,FALSE))</f>
        <v/>
      </c>
      <c r="AT241" s="63"/>
      <c r="AU241" s="222" t="str">
        <f>IF(AT241="","",VLOOKUP(AT241,Table16[],2,FALSE))</f>
        <v/>
      </c>
      <c r="AV241" s="63"/>
      <c r="AW241" s="71" t="str">
        <f>IF('Project Details'!$E$15=Functionality!$C$4,1,IF(AV241="","",VLOOKUP(AV241,Table15[],2,FALSE)))</f>
        <v/>
      </c>
      <c r="AX241" s="164" t="str">
        <f t="shared" si="63"/>
        <v>TBC</v>
      </c>
      <c r="AY241" s="164" t="str">
        <f t="shared" si="64"/>
        <v>TBC</v>
      </c>
      <c r="AZ241" s="164" t="str">
        <f t="shared" si="65"/>
        <v>TBC</v>
      </c>
      <c r="BA241" s="164" t="str">
        <f t="shared" si="60"/>
        <v>TBC</v>
      </c>
      <c r="BB241" s="164" t="str">
        <f t="shared" si="61"/>
        <v>TBC</v>
      </c>
      <c r="BC241" s="164" t="str">
        <f t="shared" si="62"/>
        <v>TBC</v>
      </c>
      <c r="BD241" s="175" t="s">
        <v>88</v>
      </c>
      <c r="BE241" s="175" t="s">
        <v>88</v>
      </c>
      <c r="BF241" s="175" t="s">
        <v>88</v>
      </c>
      <c r="BG241" s="164" t="str">
        <f>IF(OR(AX241="-"),"-",IF($AC241=Functionality!$K$4,AX241,IF($AC241=Functionality!$K$3,BA241,IF(AC241=Functionality!$K$5,BD241,"TBC"))))</f>
        <v>TBC</v>
      </c>
      <c r="BH241" s="164" t="str">
        <f>IF(OR(AY241="-"),"-",IF($AC241=Functionality!$K$4,AY241,IF($AC241=Functionality!$K$3,BB241,IF(AD241=Functionality!$K$5,BE241,"TBC"))))</f>
        <v>TBC</v>
      </c>
      <c r="BI241" s="164" t="str">
        <f>IF(OR(AZ241="-"),"-",IF($AC241=Functionality!$K$4,AZ241,IF($AC241=Functionality!$K$3,BC241,IF(AE241=Functionality!$K$5,BF241,"TBC"))))</f>
        <v>TBC</v>
      </c>
      <c r="BJ241" s="173"/>
      <c r="BK241" s="164" t="str">
        <f t="shared" si="51"/>
        <v>TBC</v>
      </c>
      <c r="BL241" s="164" t="str">
        <f t="shared" si="52"/>
        <v>TBC</v>
      </c>
      <c r="BM241" s="164" t="str">
        <f t="shared" si="53"/>
        <v>TBC</v>
      </c>
      <c r="BN241" s="176"/>
      <c r="BO241" s="164" t="str">
        <f t="shared" si="54"/>
        <v>TBC</v>
      </c>
      <c r="BP241" s="164" t="str">
        <f t="shared" si="55"/>
        <v>TBC</v>
      </c>
      <c r="BQ241" s="164" t="str">
        <f t="shared" si="56"/>
        <v>TBC</v>
      </c>
      <c r="BR241" s="67"/>
      <c r="BS241" s="91"/>
      <c r="BT241" s="9"/>
    </row>
    <row r="242" spans="2:72" ht="30" customHeight="1" x14ac:dyDescent="0.35">
      <c r="B242" s="89">
        <v>231</v>
      </c>
      <c r="C242" s="92"/>
      <c r="D242" s="92"/>
      <c r="E242" s="158"/>
      <c r="F242" s="159" t="str">
        <f t="shared" si="57"/>
        <v/>
      </c>
      <c r="G242" s="62" t="str">
        <f>IF(D242="","",VLOOKUP(D242,'Habitat Matrix'!$B$2:$D$261,2,FALSE))</f>
        <v/>
      </c>
      <c r="H242" s="71" t="str">
        <f>IF(G242="","",VLOOKUP(G242,Functionality!$B$11:$C$16,2,FALSE))</f>
        <v/>
      </c>
      <c r="I242" s="63"/>
      <c r="J242" s="222" t="str">
        <f>IF(I242="","",IF(OR(C242=Functionality!$I$5,'Unit Calculation'!C242=Functionality!$H$5),VLOOKUP(I242,Functionality!$E$20:$F$26,2,FALSE),VLOOKUP(I242,Functionality!$B$20:$C$26,2,FALSE)))</f>
        <v/>
      </c>
      <c r="K242" s="63"/>
      <c r="L242" s="222" t="str">
        <f>IF(K242="","",VLOOKUP(K242,Functionality!$B$30:$C$32,2,FALSE))</f>
        <v/>
      </c>
      <c r="M242" s="63"/>
      <c r="N242" s="71" t="str">
        <f>IF(M242="","",VLOOKUP(M242,Functionality!$B$36:$C$38,2,FALSE))</f>
        <v/>
      </c>
      <c r="O242" s="164" t="str">
        <f>IF(OR(F242="",G242="",I242="",K242="",M242=""),"TBC",IF(OR(C242=Functionality!$H$3,(C242=Functionality!$I$3)),SUM(F242*H242*J242*L242*N242),"-"))</f>
        <v>TBC</v>
      </c>
      <c r="P242" s="164" t="str">
        <f>IF(OR(F242="",G242="",I242="",K242="",M242=""),"TBC",IF(OR(C242=Functionality!$H$4,(C242=Functionality!$I$4)),SUM(F242*H242*J242*L242*N242),"-"))</f>
        <v>TBC</v>
      </c>
      <c r="Q242" s="164" t="str">
        <f>IF(OR(F242="",G242="",I242="",K242="",M242=""),"TBC",IF(OR(C242=Functionality!$H$5,(C242=Functionality!$I$5)),SUM(F242*H242*J242*L242*N242),"-"))</f>
        <v>TBC</v>
      </c>
      <c r="R242" s="67"/>
      <c r="S242" s="158"/>
      <c r="T242" s="159" t="str">
        <f t="shared" si="58"/>
        <v/>
      </c>
      <c r="U242" s="164" t="str">
        <f t="shared" si="50"/>
        <v>TBC</v>
      </c>
      <c r="V242" s="164" t="str">
        <f>IF(O242="TBC","TBC",IF(T242="","TBC",IF(OR(C242=Functionality!$H$3,(C242=Functionality!$I$3)),SUM(T242*H242*J242*L242*N242),"-")))</f>
        <v>TBC</v>
      </c>
      <c r="W242" s="164" t="str">
        <f>IF(O242="TBC","TBC",IF(T242="","TBC",IF(OR(C242=Functionality!$H$3,(C242=Functionality!$I$3)),SUM(U242*H242*J242*L242*N242),"-")))</f>
        <v>TBC</v>
      </c>
      <c r="X242" s="164" t="str">
        <f>IF(P242="TBC","TBC",IF(T242="","TBC",IF(OR(C242=Functionality!$H$4,(C242=Functionality!$I$4)),SUM(T242*H242*J242*L242*N242),"-")))</f>
        <v>TBC</v>
      </c>
      <c r="Y242" s="164" t="str">
        <f>IF(P242="TBC","TBC",IF(T242="","TBC",IF(OR(C242=Functionality!$H$4,(C242=Functionality!$I$4)),SUM(U242*H242*J242*L242*N242),"-")))</f>
        <v>TBC</v>
      </c>
      <c r="Z242" s="164" t="str">
        <f>IF(Q242="TBC","TBC",IF(T242="","TBC",IF(OR(C242=Functionality!$H$5,(C242=Functionality!$I$5)),SUM(T242*H242*J242*L242*N242),"-")))</f>
        <v>TBC</v>
      </c>
      <c r="AA242" s="164" t="str">
        <f>IF(Q242="TBC","TBC",IF(T242="","TBC",IF(OR(C242=Functionality!$H$5,(C242=Functionality!$I$5)),SUM(U242*H242*J242*L242*N242),"-")))</f>
        <v>TBC</v>
      </c>
      <c r="AB242" s="67"/>
      <c r="AC242" s="92"/>
      <c r="AD242" s="92"/>
      <c r="AE242" s="158"/>
      <c r="AF242" s="159" t="str">
        <f t="shared" si="59"/>
        <v/>
      </c>
      <c r="AG242" s="62" t="str">
        <f>IF(AD242="","",VLOOKUP(AD242,'Habitat Matrix'!$B$2:$D$261,2,FALSE))</f>
        <v/>
      </c>
      <c r="AH242" s="71" t="str">
        <f>IF(AG242="","",VLOOKUP(AG242,Functionality!$B$11:$C$16,2,FALSE))</f>
        <v/>
      </c>
      <c r="AI242" s="63"/>
      <c r="AJ242" s="222" t="str">
        <f>IF(AI242="","",IF(OR(C242=Functionality!$I$5,'Unit Calculation'!C242=Functionality!$H$5),VLOOKUP(AI242,Functionality!$E$20:$F$26,2,FALSE),VLOOKUP(AI242,Functionality!$B$20:$C$26,2,FALSE)))</f>
        <v/>
      </c>
      <c r="AK242" s="63"/>
      <c r="AL242" s="222" t="str">
        <f>IF(AK242="","",VLOOKUP(AK242,Functionality!$B$30:$C$32,2,FALSE))</f>
        <v/>
      </c>
      <c r="AM242" s="63"/>
      <c r="AN242" s="222" t="str">
        <f>IF(AM242="","",VLOOKUP(AM242,Functionality!$B$36:$C$38,2,FALSE))</f>
        <v/>
      </c>
      <c r="AO242" s="223" t="str">
        <f>IF(OR(AF242="",AG242="",AI242="",AK242="",AM242=""),"TBC",IF(OR(C242=Functionality!$H$3,(C242=Functionality!$I$3)),SUM(AF242*AH242*AJ242*AL242*AN242),"-"))</f>
        <v>TBC</v>
      </c>
      <c r="AP242" s="223" t="str">
        <f>IF(OR(AF242="",AG242="",AI242="",AK242="",AM242=""),"TBC",IF(OR(C242=Functionality!$H$4,(C242=Functionality!$I$4)),SUM(AF242*AH242*AJ242*AL242*AN242),"-"))</f>
        <v>TBC</v>
      </c>
      <c r="AQ242" s="223" t="str">
        <f>IF(OR(AF242="",AG242="",AI242="",AK242="",AM242=""),"TBC",IF(OR(C242=Functionality!$H$5,(C242=Functionality!$I$5)),SUM(AF242*AH242*AJ242*AL242*AN242),"-"))</f>
        <v>TBC</v>
      </c>
      <c r="AR242" s="63"/>
      <c r="AS242" s="222" t="str">
        <f>IF(AR242="","",VLOOKUP(AR242,Table14[],2,FALSE))</f>
        <v/>
      </c>
      <c r="AT242" s="63"/>
      <c r="AU242" s="222" t="str">
        <f>IF(AT242="","",VLOOKUP(AT242,Table16[],2,FALSE))</f>
        <v/>
      </c>
      <c r="AV242" s="63"/>
      <c r="AW242" s="71" t="str">
        <f>IF('Project Details'!$E$15=Functionality!$C$4,1,IF(AV242="","",VLOOKUP(AV242,Table15[],2,FALSE)))</f>
        <v/>
      </c>
      <c r="AX242" s="164" t="str">
        <f t="shared" si="63"/>
        <v>TBC</v>
      </c>
      <c r="AY242" s="164" t="str">
        <f t="shared" si="64"/>
        <v>TBC</v>
      </c>
      <c r="AZ242" s="164" t="str">
        <f t="shared" si="65"/>
        <v>TBC</v>
      </c>
      <c r="BA242" s="164" t="str">
        <f t="shared" si="60"/>
        <v>TBC</v>
      </c>
      <c r="BB242" s="164" t="str">
        <f t="shared" si="61"/>
        <v>TBC</v>
      </c>
      <c r="BC242" s="164" t="str">
        <f t="shared" si="62"/>
        <v>TBC</v>
      </c>
      <c r="BD242" s="175" t="s">
        <v>88</v>
      </c>
      <c r="BE242" s="175" t="s">
        <v>88</v>
      </c>
      <c r="BF242" s="175" t="s">
        <v>88</v>
      </c>
      <c r="BG242" s="164" t="str">
        <f>IF(OR(AX242="-"),"-",IF($AC242=Functionality!$K$4,AX242,IF($AC242=Functionality!$K$3,BA242,IF(AC242=Functionality!$K$5,BD242,"TBC"))))</f>
        <v>TBC</v>
      </c>
      <c r="BH242" s="164" t="str">
        <f>IF(OR(AY242="-"),"-",IF($AC242=Functionality!$K$4,AY242,IF($AC242=Functionality!$K$3,BB242,IF(AD242=Functionality!$K$5,BE242,"TBC"))))</f>
        <v>TBC</v>
      </c>
      <c r="BI242" s="164" t="str">
        <f>IF(OR(AZ242="-"),"-",IF($AC242=Functionality!$K$4,AZ242,IF($AC242=Functionality!$K$3,BC242,IF(AE242=Functionality!$K$5,BF242,"TBC"))))</f>
        <v>TBC</v>
      </c>
      <c r="BJ242" s="173"/>
      <c r="BK242" s="164" t="str">
        <f t="shared" si="51"/>
        <v>TBC</v>
      </c>
      <c r="BL242" s="164" t="str">
        <f t="shared" si="52"/>
        <v>TBC</v>
      </c>
      <c r="BM242" s="164" t="str">
        <f t="shared" si="53"/>
        <v>TBC</v>
      </c>
      <c r="BN242" s="176"/>
      <c r="BO242" s="164" t="str">
        <f t="shared" si="54"/>
        <v>TBC</v>
      </c>
      <c r="BP242" s="164" t="str">
        <f t="shared" si="55"/>
        <v>TBC</v>
      </c>
      <c r="BQ242" s="164" t="str">
        <f t="shared" si="56"/>
        <v>TBC</v>
      </c>
      <c r="BR242" s="67"/>
      <c r="BS242" s="91"/>
      <c r="BT242" s="9"/>
    </row>
    <row r="243" spans="2:72" ht="30" customHeight="1" x14ac:dyDescent="0.35">
      <c r="B243" s="89">
        <v>232</v>
      </c>
      <c r="C243" s="92"/>
      <c r="D243" s="92"/>
      <c r="E243" s="158"/>
      <c r="F243" s="159" t="str">
        <f t="shared" si="57"/>
        <v/>
      </c>
      <c r="G243" s="62" t="str">
        <f>IF(D243="","",VLOOKUP(D243,'Habitat Matrix'!$B$2:$D$261,2,FALSE))</f>
        <v/>
      </c>
      <c r="H243" s="71" t="str">
        <f>IF(G243="","",VLOOKUP(G243,Functionality!$B$11:$C$16,2,FALSE))</f>
        <v/>
      </c>
      <c r="I243" s="63"/>
      <c r="J243" s="222" t="str">
        <f>IF(I243="","",IF(OR(C243=Functionality!$I$5,'Unit Calculation'!C243=Functionality!$H$5),VLOOKUP(I243,Functionality!$E$20:$F$26,2,FALSE),VLOOKUP(I243,Functionality!$B$20:$C$26,2,FALSE)))</f>
        <v/>
      </c>
      <c r="K243" s="63"/>
      <c r="L243" s="222" t="str">
        <f>IF(K243="","",VLOOKUP(K243,Functionality!$B$30:$C$32,2,FALSE))</f>
        <v/>
      </c>
      <c r="M243" s="63"/>
      <c r="N243" s="71" t="str">
        <f>IF(M243="","",VLOOKUP(M243,Functionality!$B$36:$C$38,2,FALSE))</f>
        <v/>
      </c>
      <c r="O243" s="164" t="str">
        <f>IF(OR(F243="",G243="",I243="",K243="",M243=""),"TBC",IF(OR(C243=Functionality!$H$3,(C243=Functionality!$I$3)),SUM(F243*H243*J243*L243*N243),"-"))</f>
        <v>TBC</v>
      </c>
      <c r="P243" s="164" t="str">
        <f>IF(OR(F243="",G243="",I243="",K243="",M243=""),"TBC",IF(OR(C243=Functionality!$H$4,(C243=Functionality!$I$4)),SUM(F243*H243*J243*L243*N243),"-"))</f>
        <v>TBC</v>
      </c>
      <c r="Q243" s="164" t="str">
        <f>IF(OR(F243="",G243="",I243="",K243="",M243=""),"TBC",IF(OR(C243=Functionality!$H$5,(C243=Functionality!$I$5)),SUM(F243*H243*J243*L243*N243),"-"))</f>
        <v>TBC</v>
      </c>
      <c r="R243" s="67"/>
      <c r="S243" s="158"/>
      <c r="T243" s="159" t="str">
        <f t="shared" si="58"/>
        <v/>
      </c>
      <c r="U243" s="164" t="str">
        <f t="shared" si="50"/>
        <v>TBC</v>
      </c>
      <c r="V243" s="164" t="str">
        <f>IF(O243="TBC","TBC",IF(T243="","TBC",IF(OR(C243=Functionality!$H$3,(C243=Functionality!$I$3)),SUM(T243*H243*J243*L243*N243),"-")))</f>
        <v>TBC</v>
      </c>
      <c r="W243" s="164" t="str">
        <f>IF(O243="TBC","TBC",IF(T243="","TBC",IF(OR(C243=Functionality!$H$3,(C243=Functionality!$I$3)),SUM(U243*H243*J243*L243*N243),"-")))</f>
        <v>TBC</v>
      </c>
      <c r="X243" s="164" t="str">
        <f>IF(P243="TBC","TBC",IF(T243="","TBC",IF(OR(C243=Functionality!$H$4,(C243=Functionality!$I$4)),SUM(T243*H243*J243*L243*N243),"-")))</f>
        <v>TBC</v>
      </c>
      <c r="Y243" s="164" t="str">
        <f>IF(P243="TBC","TBC",IF(T243="","TBC",IF(OR(C243=Functionality!$H$4,(C243=Functionality!$I$4)),SUM(U243*H243*J243*L243*N243),"-")))</f>
        <v>TBC</v>
      </c>
      <c r="Z243" s="164" t="str">
        <f>IF(Q243="TBC","TBC",IF(T243="","TBC",IF(OR(C243=Functionality!$H$5,(C243=Functionality!$I$5)),SUM(T243*H243*J243*L243*N243),"-")))</f>
        <v>TBC</v>
      </c>
      <c r="AA243" s="164" t="str">
        <f>IF(Q243="TBC","TBC",IF(T243="","TBC",IF(OR(C243=Functionality!$H$5,(C243=Functionality!$I$5)),SUM(U243*H243*J243*L243*N243),"-")))</f>
        <v>TBC</v>
      </c>
      <c r="AB243" s="67"/>
      <c r="AC243" s="92"/>
      <c r="AD243" s="92"/>
      <c r="AE243" s="158"/>
      <c r="AF243" s="159" t="str">
        <f t="shared" si="59"/>
        <v/>
      </c>
      <c r="AG243" s="62" t="str">
        <f>IF(AD243="","",VLOOKUP(AD243,'Habitat Matrix'!$B$2:$D$261,2,FALSE))</f>
        <v/>
      </c>
      <c r="AH243" s="71" t="str">
        <f>IF(AG243="","",VLOOKUP(AG243,Functionality!$B$11:$C$16,2,FALSE))</f>
        <v/>
      </c>
      <c r="AI243" s="63"/>
      <c r="AJ243" s="222" t="str">
        <f>IF(AI243="","",IF(OR(C243=Functionality!$I$5,'Unit Calculation'!C243=Functionality!$H$5),VLOOKUP(AI243,Functionality!$E$20:$F$26,2,FALSE),VLOOKUP(AI243,Functionality!$B$20:$C$26,2,FALSE)))</f>
        <v/>
      </c>
      <c r="AK243" s="63"/>
      <c r="AL243" s="222" t="str">
        <f>IF(AK243="","",VLOOKUP(AK243,Functionality!$B$30:$C$32,2,FALSE))</f>
        <v/>
      </c>
      <c r="AM243" s="63"/>
      <c r="AN243" s="222" t="str">
        <f>IF(AM243="","",VLOOKUP(AM243,Functionality!$B$36:$C$38,2,FALSE))</f>
        <v/>
      </c>
      <c r="AO243" s="223" t="str">
        <f>IF(OR(AF243="",AG243="",AI243="",AK243="",AM243=""),"TBC",IF(OR(C243=Functionality!$H$3,(C243=Functionality!$I$3)),SUM(AF243*AH243*AJ243*AL243*AN243),"-"))</f>
        <v>TBC</v>
      </c>
      <c r="AP243" s="223" t="str">
        <f>IF(OR(AF243="",AG243="",AI243="",AK243="",AM243=""),"TBC",IF(OR(C243=Functionality!$H$4,(C243=Functionality!$I$4)),SUM(AF243*AH243*AJ243*AL243*AN243),"-"))</f>
        <v>TBC</v>
      </c>
      <c r="AQ243" s="223" t="str">
        <f>IF(OR(AF243="",AG243="",AI243="",AK243="",AM243=""),"TBC",IF(OR(C243=Functionality!$H$5,(C243=Functionality!$I$5)),SUM(AF243*AH243*AJ243*AL243*AN243),"-"))</f>
        <v>TBC</v>
      </c>
      <c r="AR243" s="63"/>
      <c r="AS243" s="222" t="str">
        <f>IF(AR243="","",VLOOKUP(AR243,Table14[],2,FALSE))</f>
        <v/>
      </c>
      <c r="AT243" s="63"/>
      <c r="AU243" s="222" t="str">
        <f>IF(AT243="","",VLOOKUP(AT243,Table16[],2,FALSE))</f>
        <v/>
      </c>
      <c r="AV243" s="63"/>
      <c r="AW243" s="71" t="str">
        <f>IF('Project Details'!$E$15=Functionality!$C$4,1,IF(AV243="","",VLOOKUP(AV243,Table15[],2,FALSE)))</f>
        <v/>
      </c>
      <c r="AX243" s="164" t="str">
        <f t="shared" si="63"/>
        <v>TBC</v>
      </c>
      <c r="AY243" s="164" t="str">
        <f t="shared" si="64"/>
        <v>TBC</v>
      </c>
      <c r="AZ243" s="164" t="str">
        <f t="shared" si="65"/>
        <v>TBC</v>
      </c>
      <c r="BA243" s="164" t="str">
        <f t="shared" si="60"/>
        <v>TBC</v>
      </c>
      <c r="BB243" s="164" t="str">
        <f t="shared" si="61"/>
        <v>TBC</v>
      </c>
      <c r="BC243" s="164" t="str">
        <f t="shared" si="62"/>
        <v>TBC</v>
      </c>
      <c r="BD243" s="175" t="s">
        <v>88</v>
      </c>
      <c r="BE243" s="175" t="s">
        <v>88</v>
      </c>
      <c r="BF243" s="175" t="s">
        <v>88</v>
      </c>
      <c r="BG243" s="164" t="str">
        <f>IF(OR(AX243="-"),"-",IF($AC243=Functionality!$K$4,AX243,IF($AC243=Functionality!$K$3,BA243,IF(AC243=Functionality!$K$5,BD243,"TBC"))))</f>
        <v>TBC</v>
      </c>
      <c r="BH243" s="164" t="str">
        <f>IF(OR(AY243="-"),"-",IF($AC243=Functionality!$K$4,AY243,IF($AC243=Functionality!$K$3,BB243,IF(AD243=Functionality!$K$5,BE243,"TBC"))))</f>
        <v>TBC</v>
      </c>
      <c r="BI243" s="164" t="str">
        <f>IF(OR(AZ243="-"),"-",IF($AC243=Functionality!$K$4,AZ243,IF($AC243=Functionality!$K$3,BC243,IF(AE243=Functionality!$K$5,BF243,"TBC"))))</f>
        <v>TBC</v>
      </c>
      <c r="BJ243" s="173"/>
      <c r="BK243" s="164" t="str">
        <f t="shared" si="51"/>
        <v>TBC</v>
      </c>
      <c r="BL243" s="164" t="str">
        <f t="shared" si="52"/>
        <v>TBC</v>
      </c>
      <c r="BM243" s="164" t="str">
        <f t="shared" si="53"/>
        <v>TBC</v>
      </c>
      <c r="BN243" s="176"/>
      <c r="BO243" s="164" t="str">
        <f t="shared" si="54"/>
        <v>TBC</v>
      </c>
      <c r="BP243" s="164" t="str">
        <f t="shared" si="55"/>
        <v>TBC</v>
      </c>
      <c r="BQ243" s="164" t="str">
        <f t="shared" si="56"/>
        <v>TBC</v>
      </c>
      <c r="BR243" s="67"/>
      <c r="BS243" s="91"/>
      <c r="BT243" s="9"/>
    </row>
    <row r="244" spans="2:72" ht="30" customHeight="1" x14ac:dyDescent="0.35">
      <c r="B244" s="89">
        <v>233</v>
      </c>
      <c r="C244" s="92"/>
      <c r="D244" s="92"/>
      <c r="E244" s="158"/>
      <c r="F244" s="159" t="str">
        <f t="shared" si="57"/>
        <v/>
      </c>
      <c r="G244" s="62" t="str">
        <f>IF(D244="","",VLOOKUP(D244,'Habitat Matrix'!$B$2:$D$261,2,FALSE))</f>
        <v/>
      </c>
      <c r="H244" s="71" t="str">
        <f>IF(G244="","",VLOOKUP(G244,Functionality!$B$11:$C$16,2,FALSE))</f>
        <v/>
      </c>
      <c r="I244" s="63"/>
      <c r="J244" s="222" t="str">
        <f>IF(I244="","",IF(OR(C244=Functionality!$I$5,'Unit Calculation'!C244=Functionality!$H$5),VLOOKUP(I244,Functionality!$E$20:$F$26,2,FALSE),VLOOKUP(I244,Functionality!$B$20:$C$26,2,FALSE)))</f>
        <v/>
      </c>
      <c r="K244" s="63"/>
      <c r="L244" s="222" t="str">
        <f>IF(K244="","",VLOOKUP(K244,Functionality!$B$30:$C$32,2,FALSE))</f>
        <v/>
      </c>
      <c r="M244" s="63"/>
      <c r="N244" s="71" t="str">
        <f>IF(M244="","",VLOOKUP(M244,Functionality!$B$36:$C$38,2,FALSE))</f>
        <v/>
      </c>
      <c r="O244" s="164" t="str">
        <f>IF(OR(F244="",G244="",I244="",K244="",M244=""),"TBC",IF(OR(C244=Functionality!$H$3,(C244=Functionality!$I$3)),SUM(F244*H244*J244*L244*N244),"-"))</f>
        <v>TBC</v>
      </c>
      <c r="P244" s="164" t="str">
        <f>IF(OR(F244="",G244="",I244="",K244="",M244=""),"TBC",IF(OR(C244=Functionality!$H$4,(C244=Functionality!$I$4)),SUM(F244*H244*J244*L244*N244),"-"))</f>
        <v>TBC</v>
      </c>
      <c r="Q244" s="164" t="str">
        <f>IF(OR(F244="",G244="",I244="",K244="",M244=""),"TBC",IF(OR(C244=Functionality!$H$5,(C244=Functionality!$I$5)),SUM(F244*H244*J244*L244*N244),"-"))</f>
        <v>TBC</v>
      </c>
      <c r="R244" s="67"/>
      <c r="S244" s="158"/>
      <c r="T244" s="159" t="str">
        <f t="shared" si="58"/>
        <v/>
      </c>
      <c r="U244" s="164" t="str">
        <f t="shared" si="50"/>
        <v>TBC</v>
      </c>
      <c r="V244" s="164" t="str">
        <f>IF(O244="TBC","TBC",IF(T244="","TBC",IF(OR(C244=Functionality!$H$3,(C244=Functionality!$I$3)),SUM(T244*H244*J244*L244*N244),"-")))</f>
        <v>TBC</v>
      </c>
      <c r="W244" s="164" t="str">
        <f>IF(O244="TBC","TBC",IF(T244="","TBC",IF(OR(C244=Functionality!$H$3,(C244=Functionality!$I$3)),SUM(U244*H244*J244*L244*N244),"-")))</f>
        <v>TBC</v>
      </c>
      <c r="X244" s="164" t="str">
        <f>IF(P244="TBC","TBC",IF(T244="","TBC",IF(OR(C244=Functionality!$H$4,(C244=Functionality!$I$4)),SUM(T244*H244*J244*L244*N244),"-")))</f>
        <v>TBC</v>
      </c>
      <c r="Y244" s="164" t="str">
        <f>IF(P244="TBC","TBC",IF(T244="","TBC",IF(OR(C244=Functionality!$H$4,(C244=Functionality!$I$4)),SUM(U244*H244*J244*L244*N244),"-")))</f>
        <v>TBC</v>
      </c>
      <c r="Z244" s="164" t="str">
        <f>IF(Q244="TBC","TBC",IF(T244="","TBC",IF(OR(C244=Functionality!$H$5,(C244=Functionality!$I$5)),SUM(T244*H244*J244*L244*N244),"-")))</f>
        <v>TBC</v>
      </c>
      <c r="AA244" s="164" t="str">
        <f>IF(Q244="TBC","TBC",IF(T244="","TBC",IF(OR(C244=Functionality!$H$5,(C244=Functionality!$I$5)),SUM(U244*H244*J244*L244*N244),"-")))</f>
        <v>TBC</v>
      </c>
      <c r="AB244" s="67"/>
      <c r="AC244" s="92"/>
      <c r="AD244" s="92"/>
      <c r="AE244" s="158"/>
      <c r="AF244" s="159" t="str">
        <f t="shared" si="59"/>
        <v/>
      </c>
      <c r="AG244" s="62" t="str">
        <f>IF(AD244="","",VLOOKUP(AD244,'Habitat Matrix'!$B$2:$D$261,2,FALSE))</f>
        <v/>
      </c>
      <c r="AH244" s="71" t="str">
        <f>IF(AG244="","",VLOOKUP(AG244,Functionality!$B$11:$C$16,2,FALSE))</f>
        <v/>
      </c>
      <c r="AI244" s="63"/>
      <c r="AJ244" s="222" t="str">
        <f>IF(AI244="","",IF(OR(C244=Functionality!$I$5,'Unit Calculation'!C244=Functionality!$H$5),VLOOKUP(AI244,Functionality!$E$20:$F$26,2,FALSE),VLOOKUP(AI244,Functionality!$B$20:$C$26,2,FALSE)))</f>
        <v/>
      </c>
      <c r="AK244" s="63"/>
      <c r="AL244" s="222" t="str">
        <f>IF(AK244="","",VLOOKUP(AK244,Functionality!$B$30:$C$32,2,FALSE))</f>
        <v/>
      </c>
      <c r="AM244" s="63"/>
      <c r="AN244" s="222" t="str">
        <f>IF(AM244="","",VLOOKUP(AM244,Functionality!$B$36:$C$38,2,FALSE))</f>
        <v/>
      </c>
      <c r="AO244" s="223" t="str">
        <f>IF(OR(AF244="",AG244="",AI244="",AK244="",AM244=""),"TBC",IF(OR(C244=Functionality!$H$3,(C244=Functionality!$I$3)),SUM(AF244*AH244*AJ244*AL244*AN244),"-"))</f>
        <v>TBC</v>
      </c>
      <c r="AP244" s="223" t="str">
        <f>IF(OR(AF244="",AG244="",AI244="",AK244="",AM244=""),"TBC",IF(OR(C244=Functionality!$H$4,(C244=Functionality!$I$4)),SUM(AF244*AH244*AJ244*AL244*AN244),"-"))</f>
        <v>TBC</v>
      </c>
      <c r="AQ244" s="223" t="str">
        <f>IF(OR(AF244="",AG244="",AI244="",AK244="",AM244=""),"TBC",IF(OR(C244=Functionality!$H$5,(C244=Functionality!$I$5)),SUM(AF244*AH244*AJ244*AL244*AN244),"-"))</f>
        <v>TBC</v>
      </c>
      <c r="AR244" s="63"/>
      <c r="AS244" s="222" t="str">
        <f>IF(AR244="","",VLOOKUP(AR244,Table14[],2,FALSE))</f>
        <v/>
      </c>
      <c r="AT244" s="63"/>
      <c r="AU244" s="222" t="str">
        <f>IF(AT244="","",VLOOKUP(AT244,Table16[],2,FALSE))</f>
        <v/>
      </c>
      <c r="AV244" s="63"/>
      <c r="AW244" s="71" t="str">
        <f>IF('Project Details'!$E$15=Functionality!$C$4,1,IF(AV244="","",VLOOKUP(AV244,Table15[],2,FALSE)))</f>
        <v/>
      </c>
      <c r="AX244" s="164" t="str">
        <f t="shared" si="63"/>
        <v>TBC</v>
      </c>
      <c r="AY244" s="164" t="str">
        <f t="shared" si="64"/>
        <v>TBC</v>
      </c>
      <c r="AZ244" s="164" t="str">
        <f t="shared" si="65"/>
        <v>TBC</v>
      </c>
      <c r="BA244" s="164" t="str">
        <f t="shared" si="60"/>
        <v>TBC</v>
      </c>
      <c r="BB244" s="164" t="str">
        <f t="shared" si="61"/>
        <v>TBC</v>
      </c>
      <c r="BC244" s="164" t="str">
        <f t="shared" si="62"/>
        <v>TBC</v>
      </c>
      <c r="BD244" s="175" t="s">
        <v>88</v>
      </c>
      <c r="BE244" s="175" t="s">
        <v>88</v>
      </c>
      <c r="BF244" s="175" t="s">
        <v>88</v>
      </c>
      <c r="BG244" s="164" t="str">
        <f>IF(OR(AX244="-"),"-",IF($AC244=Functionality!$K$4,AX244,IF($AC244=Functionality!$K$3,BA244,IF(AC244=Functionality!$K$5,BD244,"TBC"))))</f>
        <v>TBC</v>
      </c>
      <c r="BH244" s="164" t="str">
        <f>IF(OR(AY244="-"),"-",IF($AC244=Functionality!$K$4,AY244,IF($AC244=Functionality!$K$3,BB244,IF(AD244=Functionality!$K$5,BE244,"TBC"))))</f>
        <v>TBC</v>
      </c>
      <c r="BI244" s="164" t="str">
        <f>IF(OR(AZ244="-"),"-",IF($AC244=Functionality!$K$4,AZ244,IF($AC244=Functionality!$K$3,BC244,IF(AE244=Functionality!$K$5,BF244,"TBC"))))</f>
        <v>TBC</v>
      </c>
      <c r="BJ244" s="173"/>
      <c r="BK244" s="164" t="str">
        <f t="shared" si="51"/>
        <v>TBC</v>
      </c>
      <c r="BL244" s="164" t="str">
        <f t="shared" si="52"/>
        <v>TBC</v>
      </c>
      <c r="BM244" s="164" t="str">
        <f t="shared" si="53"/>
        <v>TBC</v>
      </c>
      <c r="BN244" s="176"/>
      <c r="BO244" s="164" t="str">
        <f t="shared" si="54"/>
        <v>TBC</v>
      </c>
      <c r="BP244" s="164" t="str">
        <f t="shared" si="55"/>
        <v>TBC</v>
      </c>
      <c r="BQ244" s="164" t="str">
        <f t="shared" si="56"/>
        <v>TBC</v>
      </c>
      <c r="BR244" s="67"/>
      <c r="BS244" s="91"/>
      <c r="BT244" s="9"/>
    </row>
    <row r="245" spans="2:72" ht="30" customHeight="1" x14ac:dyDescent="0.35">
      <c r="B245" s="89">
        <v>234</v>
      </c>
      <c r="C245" s="92"/>
      <c r="D245" s="92"/>
      <c r="E245" s="158"/>
      <c r="F245" s="159" t="str">
        <f t="shared" si="57"/>
        <v/>
      </c>
      <c r="G245" s="62" t="str">
        <f>IF(D245="","",VLOOKUP(D245,'Habitat Matrix'!$B$2:$D$261,2,FALSE))</f>
        <v/>
      </c>
      <c r="H245" s="71" t="str">
        <f>IF(G245="","",VLOOKUP(G245,Functionality!$B$11:$C$16,2,FALSE))</f>
        <v/>
      </c>
      <c r="I245" s="63"/>
      <c r="J245" s="222" t="str">
        <f>IF(I245="","",IF(OR(C245=Functionality!$I$5,'Unit Calculation'!C245=Functionality!$H$5),VLOOKUP(I245,Functionality!$E$20:$F$26,2,FALSE),VLOOKUP(I245,Functionality!$B$20:$C$26,2,FALSE)))</f>
        <v/>
      </c>
      <c r="K245" s="63"/>
      <c r="L245" s="222" t="str">
        <f>IF(K245="","",VLOOKUP(K245,Functionality!$B$30:$C$32,2,FALSE))</f>
        <v/>
      </c>
      <c r="M245" s="63"/>
      <c r="N245" s="71" t="str">
        <f>IF(M245="","",VLOOKUP(M245,Functionality!$B$36:$C$38,2,FALSE))</f>
        <v/>
      </c>
      <c r="O245" s="164" t="str">
        <f>IF(OR(F245="",G245="",I245="",K245="",M245=""),"TBC",IF(OR(C245=Functionality!$H$3,(C245=Functionality!$I$3)),SUM(F245*H245*J245*L245*N245),"-"))</f>
        <v>TBC</v>
      </c>
      <c r="P245" s="164" t="str">
        <f>IF(OR(F245="",G245="",I245="",K245="",M245=""),"TBC",IF(OR(C245=Functionality!$H$4,(C245=Functionality!$I$4)),SUM(F245*H245*J245*L245*N245),"-"))</f>
        <v>TBC</v>
      </c>
      <c r="Q245" s="164" t="str">
        <f>IF(OR(F245="",G245="",I245="",K245="",M245=""),"TBC",IF(OR(C245=Functionality!$H$5,(C245=Functionality!$I$5)),SUM(F245*H245*J245*L245*N245),"-"))</f>
        <v>TBC</v>
      </c>
      <c r="R245" s="67"/>
      <c r="S245" s="158"/>
      <c r="T245" s="159" t="str">
        <f t="shared" si="58"/>
        <v/>
      </c>
      <c r="U245" s="164" t="str">
        <f t="shared" si="50"/>
        <v>TBC</v>
      </c>
      <c r="V245" s="164" t="str">
        <f>IF(O245="TBC","TBC",IF(T245="","TBC",IF(OR(C245=Functionality!$H$3,(C245=Functionality!$I$3)),SUM(T245*H245*J245*L245*N245),"-")))</f>
        <v>TBC</v>
      </c>
      <c r="W245" s="164" t="str">
        <f>IF(O245="TBC","TBC",IF(T245="","TBC",IF(OR(C245=Functionality!$H$3,(C245=Functionality!$I$3)),SUM(U245*H245*J245*L245*N245),"-")))</f>
        <v>TBC</v>
      </c>
      <c r="X245" s="164" t="str">
        <f>IF(P245="TBC","TBC",IF(T245="","TBC",IF(OR(C245=Functionality!$H$4,(C245=Functionality!$I$4)),SUM(T245*H245*J245*L245*N245),"-")))</f>
        <v>TBC</v>
      </c>
      <c r="Y245" s="164" t="str">
        <f>IF(P245="TBC","TBC",IF(T245="","TBC",IF(OR(C245=Functionality!$H$4,(C245=Functionality!$I$4)),SUM(U245*H245*J245*L245*N245),"-")))</f>
        <v>TBC</v>
      </c>
      <c r="Z245" s="164" t="str">
        <f>IF(Q245="TBC","TBC",IF(T245="","TBC",IF(OR(C245=Functionality!$H$5,(C245=Functionality!$I$5)),SUM(T245*H245*J245*L245*N245),"-")))</f>
        <v>TBC</v>
      </c>
      <c r="AA245" s="164" t="str">
        <f>IF(Q245="TBC","TBC",IF(T245="","TBC",IF(OR(C245=Functionality!$H$5,(C245=Functionality!$I$5)),SUM(U245*H245*J245*L245*N245),"-")))</f>
        <v>TBC</v>
      </c>
      <c r="AB245" s="67"/>
      <c r="AC245" s="92"/>
      <c r="AD245" s="92"/>
      <c r="AE245" s="158"/>
      <c r="AF245" s="159" t="str">
        <f t="shared" si="59"/>
        <v/>
      </c>
      <c r="AG245" s="62" t="str">
        <f>IF(AD245="","",VLOOKUP(AD245,'Habitat Matrix'!$B$2:$D$261,2,FALSE))</f>
        <v/>
      </c>
      <c r="AH245" s="71" t="str">
        <f>IF(AG245="","",VLOOKUP(AG245,Functionality!$B$11:$C$16,2,FALSE))</f>
        <v/>
      </c>
      <c r="AI245" s="63"/>
      <c r="AJ245" s="222" t="str">
        <f>IF(AI245="","",IF(OR(C245=Functionality!$I$5,'Unit Calculation'!C245=Functionality!$H$5),VLOOKUP(AI245,Functionality!$E$20:$F$26,2,FALSE),VLOOKUP(AI245,Functionality!$B$20:$C$26,2,FALSE)))</f>
        <v/>
      </c>
      <c r="AK245" s="63"/>
      <c r="AL245" s="222" t="str">
        <f>IF(AK245="","",VLOOKUP(AK245,Functionality!$B$30:$C$32,2,FALSE))</f>
        <v/>
      </c>
      <c r="AM245" s="63"/>
      <c r="AN245" s="222" t="str">
        <f>IF(AM245="","",VLOOKUP(AM245,Functionality!$B$36:$C$38,2,FALSE))</f>
        <v/>
      </c>
      <c r="AO245" s="223" t="str">
        <f>IF(OR(AF245="",AG245="",AI245="",AK245="",AM245=""),"TBC",IF(OR(C245=Functionality!$H$3,(C245=Functionality!$I$3)),SUM(AF245*AH245*AJ245*AL245*AN245),"-"))</f>
        <v>TBC</v>
      </c>
      <c r="AP245" s="223" t="str">
        <f>IF(OR(AF245="",AG245="",AI245="",AK245="",AM245=""),"TBC",IF(OR(C245=Functionality!$H$4,(C245=Functionality!$I$4)),SUM(AF245*AH245*AJ245*AL245*AN245),"-"))</f>
        <v>TBC</v>
      </c>
      <c r="AQ245" s="223" t="str">
        <f>IF(OR(AF245="",AG245="",AI245="",AK245="",AM245=""),"TBC",IF(OR(C245=Functionality!$H$5,(C245=Functionality!$I$5)),SUM(AF245*AH245*AJ245*AL245*AN245),"-"))</f>
        <v>TBC</v>
      </c>
      <c r="AR245" s="63"/>
      <c r="AS245" s="222" t="str">
        <f>IF(AR245="","",VLOOKUP(AR245,Table14[],2,FALSE))</f>
        <v/>
      </c>
      <c r="AT245" s="63"/>
      <c r="AU245" s="222" t="str">
        <f>IF(AT245="","",VLOOKUP(AT245,Table16[],2,FALSE))</f>
        <v/>
      </c>
      <c r="AV245" s="63"/>
      <c r="AW245" s="71" t="str">
        <f>IF('Project Details'!$E$15=Functionality!$C$4,1,IF(AV245="","",VLOOKUP(AV245,Table15[],2,FALSE)))</f>
        <v/>
      </c>
      <c r="AX245" s="164" t="str">
        <f t="shared" si="63"/>
        <v>TBC</v>
      </c>
      <c r="AY245" s="164" t="str">
        <f t="shared" si="64"/>
        <v>TBC</v>
      </c>
      <c r="AZ245" s="164" t="str">
        <f t="shared" si="65"/>
        <v>TBC</v>
      </c>
      <c r="BA245" s="164" t="str">
        <f t="shared" si="60"/>
        <v>TBC</v>
      </c>
      <c r="BB245" s="164" t="str">
        <f t="shared" si="61"/>
        <v>TBC</v>
      </c>
      <c r="BC245" s="164" t="str">
        <f t="shared" si="62"/>
        <v>TBC</v>
      </c>
      <c r="BD245" s="175" t="s">
        <v>88</v>
      </c>
      <c r="BE245" s="175" t="s">
        <v>88</v>
      </c>
      <c r="BF245" s="175" t="s">
        <v>88</v>
      </c>
      <c r="BG245" s="164" t="str">
        <f>IF(OR(AX245="-"),"-",IF($AC245=Functionality!$K$4,AX245,IF($AC245=Functionality!$K$3,BA245,IF(AC245=Functionality!$K$5,BD245,"TBC"))))</f>
        <v>TBC</v>
      </c>
      <c r="BH245" s="164" t="str">
        <f>IF(OR(AY245="-"),"-",IF($AC245=Functionality!$K$4,AY245,IF($AC245=Functionality!$K$3,BB245,IF(AD245=Functionality!$K$5,BE245,"TBC"))))</f>
        <v>TBC</v>
      </c>
      <c r="BI245" s="164" t="str">
        <f>IF(OR(AZ245="-"),"-",IF($AC245=Functionality!$K$4,AZ245,IF($AC245=Functionality!$K$3,BC245,IF(AE245=Functionality!$K$5,BF245,"TBC"))))</f>
        <v>TBC</v>
      </c>
      <c r="BJ245" s="173"/>
      <c r="BK245" s="164" t="str">
        <f t="shared" si="51"/>
        <v>TBC</v>
      </c>
      <c r="BL245" s="164" t="str">
        <f t="shared" si="52"/>
        <v>TBC</v>
      </c>
      <c r="BM245" s="164" t="str">
        <f t="shared" si="53"/>
        <v>TBC</v>
      </c>
      <c r="BN245" s="176"/>
      <c r="BO245" s="164" t="str">
        <f t="shared" si="54"/>
        <v>TBC</v>
      </c>
      <c r="BP245" s="164" t="str">
        <f t="shared" si="55"/>
        <v>TBC</v>
      </c>
      <c r="BQ245" s="164" t="str">
        <f t="shared" si="56"/>
        <v>TBC</v>
      </c>
      <c r="BR245" s="67"/>
      <c r="BS245" s="91"/>
      <c r="BT245" s="9"/>
    </row>
    <row r="246" spans="2:72" ht="30" customHeight="1" x14ac:dyDescent="0.35">
      <c r="B246" s="89">
        <v>235</v>
      </c>
      <c r="C246" s="92"/>
      <c r="D246" s="92"/>
      <c r="E246" s="158"/>
      <c r="F246" s="159" t="str">
        <f t="shared" si="57"/>
        <v/>
      </c>
      <c r="G246" s="62" t="str">
        <f>IF(D246="","",VLOOKUP(D246,'Habitat Matrix'!$B$2:$D$261,2,FALSE))</f>
        <v/>
      </c>
      <c r="H246" s="71" t="str">
        <f>IF(G246="","",VLOOKUP(G246,Functionality!$B$11:$C$16,2,FALSE))</f>
        <v/>
      </c>
      <c r="I246" s="63"/>
      <c r="J246" s="222" t="str">
        <f>IF(I246="","",IF(OR(C246=Functionality!$I$5,'Unit Calculation'!C246=Functionality!$H$5),VLOOKUP(I246,Functionality!$E$20:$F$26,2,FALSE),VLOOKUP(I246,Functionality!$B$20:$C$26,2,FALSE)))</f>
        <v/>
      </c>
      <c r="K246" s="63"/>
      <c r="L246" s="222" t="str">
        <f>IF(K246="","",VLOOKUP(K246,Functionality!$B$30:$C$32,2,FALSE))</f>
        <v/>
      </c>
      <c r="M246" s="63"/>
      <c r="N246" s="71" t="str">
        <f>IF(M246="","",VLOOKUP(M246,Functionality!$B$36:$C$38,2,FALSE))</f>
        <v/>
      </c>
      <c r="O246" s="164" t="str">
        <f>IF(OR(F246="",G246="",I246="",K246="",M246=""),"TBC",IF(OR(C246=Functionality!$H$3,(C246=Functionality!$I$3)),SUM(F246*H246*J246*L246*N246),"-"))</f>
        <v>TBC</v>
      </c>
      <c r="P246" s="164" t="str">
        <f>IF(OR(F246="",G246="",I246="",K246="",M246=""),"TBC",IF(OR(C246=Functionality!$H$4,(C246=Functionality!$I$4)),SUM(F246*H246*J246*L246*N246),"-"))</f>
        <v>TBC</v>
      </c>
      <c r="Q246" s="164" t="str">
        <f>IF(OR(F246="",G246="",I246="",K246="",M246=""),"TBC",IF(OR(C246=Functionality!$H$5,(C246=Functionality!$I$5)),SUM(F246*H246*J246*L246*N246),"-"))</f>
        <v>TBC</v>
      </c>
      <c r="R246" s="67"/>
      <c r="S246" s="158"/>
      <c r="T246" s="159" t="str">
        <f t="shared" si="58"/>
        <v/>
      </c>
      <c r="U246" s="164" t="str">
        <f t="shared" si="50"/>
        <v>TBC</v>
      </c>
      <c r="V246" s="164" t="str">
        <f>IF(O246="TBC","TBC",IF(T246="","TBC",IF(OR(C246=Functionality!$H$3,(C246=Functionality!$I$3)),SUM(T246*H246*J246*L246*N246),"-")))</f>
        <v>TBC</v>
      </c>
      <c r="W246" s="164" t="str">
        <f>IF(O246="TBC","TBC",IF(T246="","TBC",IF(OR(C246=Functionality!$H$3,(C246=Functionality!$I$3)),SUM(U246*H246*J246*L246*N246),"-")))</f>
        <v>TBC</v>
      </c>
      <c r="X246" s="164" t="str">
        <f>IF(P246="TBC","TBC",IF(T246="","TBC",IF(OR(C246=Functionality!$H$4,(C246=Functionality!$I$4)),SUM(T246*H246*J246*L246*N246),"-")))</f>
        <v>TBC</v>
      </c>
      <c r="Y246" s="164" t="str">
        <f>IF(P246="TBC","TBC",IF(T246="","TBC",IF(OR(C246=Functionality!$H$4,(C246=Functionality!$I$4)),SUM(U246*H246*J246*L246*N246),"-")))</f>
        <v>TBC</v>
      </c>
      <c r="Z246" s="164" t="str">
        <f>IF(Q246="TBC","TBC",IF(T246="","TBC",IF(OR(C246=Functionality!$H$5,(C246=Functionality!$I$5)),SUM(T246*H246*J246*L246*N246),"-")))</f>
        <v>TBC</v>
      </c>
      <c r="AA246" s="164" t="str">
        <f>IF(Q246="TBC","TBC",IF(T246="","TBC",IF(OR(C246=Functionality!$H$5,(C246=Functionality!$I$5)),SUM(U246*H246*J246*L246*N246),"-")))</f>
        <v>TBC</v>
      </c>
      <c r="AB246" s="67"/>
      <c r="AC246" s="92"/>
      <c r="AD246" s="92"/>
      <c r="AE246" s="158"/>
      <c r="AF246" s="159" t="str">
        <f t="shared" si="59"/>
        <v/>
      </c>
      <c r="AG246" s="62" t="str">
        <f>IF(AD246="","",VLOOKUP(AD246,'Habitat Matrix'!$B$2:$D$261,2,FALSE))</f>
        <v/>
      </c>
      <c r="AH246" s="71" t="str">
        <f>IF(AG246="","",VLOOKUP(AG246,Functionality!$B$11:$C$16,2,FALSE))</f>
        <v/>
      </c>
      <c r="AI246" s="63"/>
      <c r="AJ246" s="222" t="str">
        <f>IF(AI246="","",IF(OR(C246=Functionality!$I$5,'Unit Calculation'!C246=Functionality!$H$5),VLOOKUP(AI246,Functionality!$E$20:$F$26,2,FALSE),VLOOKUP(AI246,Functionality!$B$20:$C$26,2,FALSE)))</f>
        <v/>
      </c>
      <c r="AK246" s="63"/>
      <c r="AL246" s="222" t="str">
        <f>IF(AK246="","",VLOOKUP(AK246,Functionality!$B$30:$C$32,2,FALSE))</f>
        <v/>
      </c>
      <c r="AM246" s="63"/>
      <c r="AN246" s="222" t="str">
        <f>IF(AM246="","",VLOOKUP(AM246,Functionality!$B$36:$C$38,2,FALSE))</f>
        <v/>
      </c>
      <c r="AO246" s="223" t="str">
        <f>IF(OR(AF246="",AG246="",AI246="",AK246="",AM246=""),"TBC",IF(OR(C246=Functionality!$H$3,(C246=Functionality!$I$3)),SUM(AF246*AH246*AJ246*AL246*AN246),"-"))</f>
        <v>TBC</v>
      </c>
      <c r="AP246" s="223" t="str">
        <f>IF(OR(AF246="",AG246="",AI246="",AK246="",AM246=""),"TBC",IF(OR(C246=Functionality!$H$4,(C246=Functionality!$I$4)),SUM(AF246*AH246*AJ246*AL246*AN246),"-"))</f>
        <v>TBC</v>
      </c>
      <c r="AQ246" s="223" t="str">
        <f>IF(OR(AF246="",AG246="",AI246="",AK246="",AM246=""),"TBC",IF(OR(C246=Functionality!$H$5,(C246=Functionality!$I$5)),SUM(AF246*AH246*AJ246*AL246*AN246),"-"))</f>
        <v>TBC</v>
      </c>
      <c r="AR246" s="63"/>
      <c r="AS246" s="222" t="str">
        <f>IF(AR246="","",VLOOKUP(AR246,Table14[],2,FALSE))</f>
        <v/>
      </c>
      <c r="AT246" s="63"/>
      <c r="AU246" s="222" t="str">
        <f>IF(AT246="","",VLOOKUP(AT246,Table16[],2,FALSE))</f>
        <v/>
      </c>
      <c r="AV246" s="63"/>
      <c r="AW246" s="71" t="str">
        <f>IF('Project Details'!$E$15=Functionality!$C$4,1,IF(AV246="","",VLOOKUP(AV246,Table15[],2,FALSE)))</f>
        <v/>
      </c>
      <c r="AX246" s="164" t="str">
        <f t="shared" si="63"/>
        <v>TBC</v>
      </c>
      <c r="AY246" s="164" t="str">
        <f t="shared" si="64"/>
        <v>TBC</v>
      </c>
      <c r="AZ246" s="164" t="str">
        <f t="shared" si="65"/>
        <v>TBC</v>
      </c>
      <c r="BA246" s="164" t="str">
        <f t="shared" si="60"/>
        <v>TBC</v>
      </c>
      <c r="BB246" s="164" t="str">
        <f t="shared" si="61"/>
        <v>TBC</v>
      </c>
      <c r="BC246" s="164" t="str">
        <f t="shared" si="62"/>
        <v>TBC</v>
      </c>
      <c r="BD246" s="175" t="s">
        <v>88</v>
      </c>
      <c r="BE246" s="175" t="s">
        <v>88</v>
      </c>
      <c r="BF246" s="175" t="s">
        <v>88</v>
      </c>
      <c r="BG246" s="164" t="str">
        <f>IF(OR(AX246="-"),"-",IF($AC246=Functionality!$K$4,AX246,IF($AC246=Functionality!$K$3,BA246,IF(AC246=Functionality!$K$5,BD246,"TBC"))))</f>
        <v>TBC</v>
      </c>
      <c r="BH246" s="164" t="str">
        <f>IF(OR(AY246="-"),"-",IF($AC246=Functionality!$K$4,AY246,IF($AC246=Functionality!$K$3,BB246,IF(AD246=Functionality!$K$5,BE246,"TBC"))))</f>
        <v>TBC</v>
      </c>
      <c r="BI246" s="164" t="str">
        <f>IF(OR(AZ246="-"),"-",IF($AC246=Functionality!$K$4,AZ246,IF($AC246=Functionality!$K$3,BC246,IF(AE246=Functionality!$K$5,BF246,"TBC"))))</f>
        <v>TBC</v>
      </c>
      <c r="BJ246" s="173"/>
      <c r="BK246" s="164" t="str">
        <f t="shared" si="51"/>
        <v>TBC</v>
      </c>
      <c r="BL246" s="164" t="str">
        <f t="shared" si="52"/>
        <v>TBC</v>
      </c>
      <c r="BM246" s="164" t="str">
        <f t="shared" si="53"/>
        <v>TBC</v>
      </c>
      <c r="BN246" s="176"/>
      <c r="BO246" s="164" t="str">
        <f t="shared" si="54"/>
        <v>TBC</v>
      </c>
      <c r="BP246" s="164" t="str">
        <f t="shared" si="55"/>
        <v>TBC</v>
      </c>
      <c r="BQ246" s="164" t="str">
        <f t="shared" si="56"/>
        <v>TBC</v>
      </c>
      <c r="BR246" s="67"/>
      <c r="BS246" s="91"/>
      <c r="BT246" s="9"/>
    </row>
    <row r="247" spans="2:72" ht="30" customHeight="1" x14ac:dyDescent="0.35">
      <c r="B247" s="89">
        <v>236</v>
      </c>
      <c r="C247" s="92"/>
      <c r="D247" s="92"/>
      <c r="E247" s="158"/>
      <c r="F247" s="159" t="str">
        <f t="shared" si="57"/>
        <v/>
      </c>
      <c r="G247" s="62" t="str">
        <f>IF(D247="","",VLOOKUP(D247,'Habitat Matrix'!$B$2:$D$261,2,FALSE))</f>
        <v/>
      </c>
      <c r="H247" s="71" t="str">
        <f>IF(G247="","",VLOOKUP(G247,Functionality!$B$11:$C$16,2,FALSE))</f>
        <v/>
      </c>
      <c r="I247" s="63"/>
      <c r="J247" s="222" t="str">
        <f>IF(I247="","",IF(OR(C247=Functionality!$I$5,'Unit Calculation'!C247=Functionality!$H$5),VLOOKUP(I247,Functionality!$E$20:$F$26,2,FALSE),VLOOKUP(I247,Functionality!$B$20:$C$26,2,FALSE)))</f>
        <v/>
      </c>
      <c r="K247" s="63"/>
      <c r="L247" s="222" t="str">
        <f>IF(K247="","",VLOOKUP(K247,Functionality!$B$30:$C$32,2,FALSE))</f>
        <v/>
      </c>
      <c r="M247" s="63"/>
      <c r="N247" s="71" t="str">
        <f>IF(M247="","",VLOOKUP(M247,Functionality!$B$36:$C$38,2,FALSE))</f>
        <v/>
      </c>
      <c r="O247" s="164" t="str">
        <f>IF(OR(F247="",G247="",I247="",K247="",M247=""),"TBC",IF(OR(C247=Functionality!$H$3,(C247=Functionality!$I$3)),SUM(F247*H247*J247*L247*N247),"-"))</f>
        <v>TBC</v>
      </c>
      <c r="P247" s="164" t="str">
        <f>IF(OR(F247="",G247="",I247="",K247="",M247=""),"TBC",IF(OR(C247=Functionality!$H$4,(C247=Functionality!$I$4)),SUM(F247*H247*J247*L247*N247),"-"))</f>
        <v>TBC</v>
      </c>
      <c r="Q247" s="164" t="str">
        <f>IF(OR(F247="",G247="",I247="",K247="",M247=""),"TBC",IF(OR(C247=Functionality!$H$5,(C247=Functionality!$I$5)),SUM(F247*H247*J247*L247*N247),"-"))</f>
        <v>TBC</v>
      </c>
      <c r="R247" s="67"/>
      <c r="S247" s="158"/>
      <c r="T247" s="159" t="str">
        <f t="shared" si="58"/>
        <v/>
      </c>
      <c r="U247" s="164" t="str">
        <f t="shared" si="50"/>
        <v>TBC</v>
      </c>
      <c r="V247" s="164" t="str">
        <f>IF(O247="TBC","TBC",IF(T247="","TBC",IF(OR(C247=Functionality!$H$3,(C247=Functionality!$I$3)),SUM(T247*H247*J247*L247*N247),"-")))</f>
        <v>TBC</v>
      </c>
      <c r="W247" s="164" t="str">
        <f>IF(O247="TBC","TBC",IF(T247="","TBC",IF(OR(C247=Functionality!$H$3,(C247=Functionality!$I$3)),SUM(U247*H247*J247*L247*N247),"-")))</f>
        <v>TBC</v>
      </c>
      <c r="X247" s="164" t="str">
        <f>IF(P247="TBC","TBC",IF(T247="","TBC",IF(OR(C247=Functionality!$H$4,(C247=Functionality!$I$4)),SUM(T247*H247*J247*L247*N247),"-")))</f>
        <v>TBC</v>
      </c>
      <c r="Y247" s="164" t="str">
        <f>IF(P247="TBC","TBC",IF(T247="","TBC",IF(OR(C247=Functionality!$H$4,(C247=Functionality!$I$4)),SUM(U247*H247*J247*L247*N247),"-")))</f>
        <v>TBC</v>
      </c>
      <c r="Z247" s="164" t="str">
        <f>IF(Q247="TBC","TBC",IF(T247="","TBC",IF(OR(C247=Functionality!$H$5,(C247=Functionality!$I$5)),SUM(T247*H247*J247*L247*N247),"-")))</f>
        <v>TBC</v>
      </c>
      <c r="AA247" s="164" t="str">
        <f>IF(Q247="TBC","TBC",IF(T247="","TBC",IF(OR(C247=Functionality!$H$5,(C247=Functionality!$I$5)),SUM(U247*H247*J247*L247*N247),"-")))</f>
        <v>TBC</v>
      </c>
      <c r="AB247" s="67"/>
      <c r="AC247" s="92"/>
      <c r="AD247" s="92"/>
      <c r="AE247" s="158"/>
      <c r="AF247" s="159" t="str">
        <f t="shared" si="59"/>
        <v/>
      </c>
      <c r="AG247" s="62" t="str">
        <f>IF(AD247="","",VLOOKUP(AD247,'Habitat Matrix'!$B$2:$D$261,2,FALSE))</f>
        <v/>
      </c>
      <c r="AH247" s="71" t="str">
        <f>IF(AG247="","",VLOOKUP(AG247,Functionality!$B$11:$C$16,2,FALSE))</f>
        <v/>
      </c>
      <c r="AI247" s="63"/>
      <c r="AJ247" s="222" t="str">
        <f>IF(AI247="","",IF(OR(C247=Functionality!$I$5,'Unit Calculation'!C247=Functionality!$H$5),VLOOKUP(AI247,Functionality!$E$20:$F$26,2,FALSE),VLOOKUP(AI247,Functionality!$B$20:$C$26,2,FALSE)))</f>
        <v/>
      </c>
      <c r="AK247" s="63"/>
      <c r="AL247" s="222" t="str">
        <f>IF(AK247="","",VLOOKUP(AK247,Functionality!$B$30:$C$32,2,FALSE))</f>
        <v/>
      </c>
      <c r="AM247" s="63"/>
      <c r="AN247" s="222" t="str">
        <f>IF(AM247="","",VLOOKUP(AM247,Functionality!$B$36:$C$38,2,FALSE))</f>
        <v/>
      </c>
      <c r="AO247" s="223" t="str">
        <f>IF(OR(AF247="",AG247="",AI247="",AK247="",AM247=""),"TBC",IF(OR(C247=Functionality!$H$3,(C247=Functionality!$I$3)),SUM(AF247*AH247*AJ247*AL247*AN247),"-"))</f>
        <v>TBC</v>
      </c>
      <c r="AP247" s="223" t="str">
        <f>IF(OR(AF247="",AG247="",AI247="",AK247="",AM247=""),"TBC",IF(OR(C247=Functionality!$H$4,(C247=Functionality!$I$4)),SUM(AF247*AH247*AJ247*AL247*AN247),"-"))</f>
        <v>TBC</v>
      </c>
      <c r="AQ247" s="223" t="str">
        <f>IF(OR(AF247="",AG247="",AI247="",AK247="",AM247=""),"TBC",IF(OR(C247=Functionality!$H$5,(C247=Functionality!$I$5)),SUM(AF247*AH247*AJ247*AL247*AN247),"-"))</f>
        <v>TBC</v>
      </c>
      <c r="AR247" s="63"/>
      <c r="AS247" s="222" t="str">
        <f>IF(AR247="","",VLOOKUP(AR247,Table14[],2,FALSE))</f>
        <v/>
      </c>
      <c r="AT247" s="63"/>
      <c r="AU247" s="222" t="str">
        <f>IF(AT247="","",VLOOKUP(AT247,Table16[],2,FALSE))</f>
        <v/>
      </c>
      <c r="AV247" s="63"/>
      <c r="AW247" s="71" t="str">
        <f>IF('Project Details'!$E$15=Functionality!$C$4,1,IF(AV247="","",VLOOKUP(AV247,Table15[],2,FALSE)))</f>
        <v/>
      </c>
      <c r="AX247" s="164" t="str">
        <f t="shared" si="63"/>
        <v>TBC</v>
      </c>
      <c r="AY247" s="164" t="str">
        <f t="shared" si="64"/>
        <v>TBC</v>
      </c>
      <c r="AZ247" s="164" t="str">
        <f t="shared" si="65"/>
        <v>TBC</v>
      </c>
      <c r="BA247" s="164" t="str">
        <f t="shared" si="60"/>
        <v>TBC</v>
      </c>
      <c r="BB247" s="164" t="str">
        <f t="shared" si="61"/>
        <v>TBC</v>
      </c>
      <c r="BC247" s="164" t="str">
        <f t="shared" si="62"/>
        <v>TBC</v>
      </c>
      <c r="BD247" s="175" t="s">
        <v>88</v>
      </c>
      <c r="BE247" s="175" t="s">
        <v>88</v>
      </c>
      <c r="BF247" s="175" t="s">
        <v>88</v>
      </c>
      <c r="BG247" s="164" t="str">
        <f>IF(OR(AX247="-"),"-",IF($AC247=Functionality!$K$4,AX247,IF($AC247=Functionality!$K$3,BA247,IF(AC247=Functionality!$K$5,BD247,"TBC"))))</f>
        <v>TBC</v>
      </c>
      <c r="BH247" s="164" t="str">
        <f>IF(OR(AY247="-"),"-",IF($AC247=Functionality!$K$4,AY247,IF($AC247=Functionality!$K$3,BB247,IF(AD247=Functionality!$K$5,BE247,"TBC"))))</f>
        <v>TBC</v>
      </c>
      <c r="BI247" s="164" t="str">
        <f>IF(OR(AZ247="-"),"-",IF($AC247=Functionality!$K$4,AZ247,IF($AC247=Functionality!$K$3,BC247,IF(AE247=Functionality!$K$5,BF247,"TBC"))))</f>
        <v>TBC</v>
      </c>
      <c r="BJ247" s="173"/>
      <c r="BK247" s="164" t="str">
        <f t="shared" si="51"/>
        <v>TBC</v>
      </c>
      <c r="BL247" s="164" t="str">
        <f t="shared" si="52"/>
        <v>TBC</v>
      </c>
      <c r="BM247" s="164" t="str">
        <f t="shared" si="53"/>
        <v>TBC</v>
      </c>
      <c r="BN247" s="176"/>
      <c r="BO247" s="164" t="str">
        <f t="shared" si="54"/>
        <v>TBC</v>
      </c>
      <c r="BP247" s="164" t="str">
        <f t="shared" si="55"/>
        <v>TBC</v>
      </c>
      <c r="BQ247" s="164" t="str">
        <f t="shared" si="56"/>
        <v>TBC</v>
      </c>
      <c r="BR247" s="67"/>
      <c r="BS247" s="91"/>
      <c r="BT247" s="9"/>
    </row>
    <row r="248" spans="2:72" ht="30" customHeight="1" x14ac:dyDescent="0.35">
      <c r="B248" s="89">
        <v>237</v>
      </c>
      <c r="C248" s="92"/>
      <c r="D248" s="92"/>
      <c r="E248" s="158"/>
      <c r="F248" s="159" t="str">
        <f t="shared" si="57"/>
        <v/>
      </c>
      <c r="G248" s="62" t="str">
        <f>IF(D248="","",VLOOKUP(D248,'Habitat Matrix'!$B$2:$D$261,2,FALSE))</f>
        <v/>
      </c>
      <c r="H248" s="71" t="str">
        <f>IF(G248="","",VLOOKUP(G248,Functionality!$B$11:$C$16,2,FALSE))</f>
        <v/>
      </c>
      <c r="I248" s="63"/>
      <c r="J248" s="222" t="str">
        <f>IF(I248="","",IF(OR(C248=Functionality!$I$5,'Unit Calculation'!C248=Functionality!$H$5),VLOOKUP(I248,Functionality!$E$20:$F$26,2,FALSE),VLOOKUP(I248,Functionality!$B$20:$C$26,2,FALSE)))</f>
        <v/>
      </c>
      <c r="K248" s="63"/>
      <c r="L248" s="222" t="str">
        <f>IF(K248="","",VLOOKUP(K248,Functionality!$B$30:$C$32,2,FALSE))</f>
        <v/>
      </c>
      <c r="M248" s="63"/>
      <c r="N248" s="71" t="str">
        <f>IF(M248="","",VLOOKUP(M248,Functionality!$B$36:$C$38,2,FALSE))</f>
        <v/>
      </c>
      <c r="O248" s="164" t="str">
        <f>IF(OR(F248="",G248="",I248="",K248="",M248=""),"TBC",IF(OR(C248=Functionality!$H$3,(C248=Functionality!$I$3)),SUM(F248*H248*J248*L248*N248),"-"))</f>
        <v>TBC</v>
      </c>
      <c r="P248" s="164" t="str">
        <f>IF(OR(F248="",G248="",I248="",K248="",M248=""),"TBC",IF(OR(C248=Functionality!$H$4,(C248=Functionality!$I$4)),SUM(F248*H248*J248*L248*N248),"-"))</f>
        <v>TBC</v>
      </c>
      <c r="Q248" s="164" t="str">
        <f>IF(OR(F248="",G248="",I248="",K248="",M248=""),"TBC",IF(OR(C248=Functionality!$H$5,(C248=Functionality!$I$5)),SUM(F248*H248*J248*L248*N248),"-"))</f>
        <v>TBC</v>
      </c>
      <c r="R248" s="67"/>
      <c r="S248" s="158"/>
      <c r="T248" s="159" t="str">
        <f t="shared" si="58"/>
        <v/>
      </c>
      <c r="U248" s="164" t="str">
        <f t="shared" si="50"/>
        <v>TBC</v>
      </c>
      <c r="V248" s="164" t="str">
        <f>IF(O248="TBC","TBC",IF(T248="","TBC",IF(OR(C248=Functionality!$H$3,(C248=Functionality!$I$3)),SUM(T248*H248*J248*L248*N248),"-")))</f>
        <v>TBC</v>
      </c>
      <c r="W248" s="164" t="str">
        <f>IF(O248="TBC","TBC",IF(T248="","TBC",IF(OR(C248=Functionality!$H$3,(C248=Functionality!$I$3)),SUM(U248*H248*J248*L248*N248),"-")))</f>
        <v>TBC</v>
      </c>
      <c r="X248" s="164" t="str">
        <f>IF(P248="TBC","TBC",IF(T248="","TBC",IF(OR(C248=Functionality!$H$4,(C248=Functionality!$I$4)),SUM(T248*H248*J248*L248*N248),"-")))</f>
        <v>TBC</v>
      </c>
      <c r="Y248" s="164" t="str">
        <f>IF(P248="TBC","TBC",IF(T248="","TBC",IF(OR(C248=Functionality!$H$4,(C248=Functionality!$I$4)),SUM(U248*H248*J248*L248*N248),"-")))</f>
        <v>TBC</v>
      </c>
      <c r="Z248" s="164" t="str">
        <f>IF(Q248="TBC","TBC",IF(T248="","TBC",IF(OR(C248=Functionality!$H$5,(C248=Functionality!$I$5)),SUM(T248*H248*J248*L248*N248),"-")))</f>
        <v>TBC</v>
      </c>
      <c r="AA248" s="164" t="str">
        <f>IF(Q248="TBC","TBC",IF(T248="","TBC",IF(OR(C248=Functionality!$H$5,(C248=Functionality!$I$5)),SUM(U248*H248*J248*L248*N248),"-")))</f>
        <v>TBC</v>
      </c>
      <c r="AB248" s="67"/>
      <c r="AC248" s="92"/>
      <c r="AD248" s="92"/>
      <c r="AE248" s="158"/>
      <c r="AF248" s="159" t="str">
        <f t="shared" si="59"/>
        <v/>
      </c>
      <c r="AG248" s="62" t="str">
        <f>IF(AD248="","",VLOOKUP(AD248,'Habitat Matrix'!$B$2:$D$261,2,FALSE))</f>
        <v/>
      </c>
      <c r="AH248" s="71" t="str">
        <f>IF(AG248="","",VLOOKUP(AG248,Functionality!$B$11:$C$16,2,FALSE))</f>
        <v/>
      </c>
      <c r="AI248" s="63"/>
      <c r="AJ248" s="222" t="str">
        <f>IF(AI248="","",IF(OR(C248=Functionality!$I$5,'Unit Calculation'!C248=Functionality!$H$5),VLOOKUP(AI248,Functionality!$E$20:$F$26,2,FALSE),VLOOKUP(AI248,Functionality!$B$20:$C$26,2,FALSE)))</f>
        <v/>
      </c>
      <c r="AK248" s="63"/>
      <c r="AL248" s="222" t="str">
        <f>IF(AK248="","",VLOOKUP(AK248,Functionality!$B$30:$C$32,2,FALSE))</f>
        <v/>
      </c>
      <c r="AM248" s="63"/>
      <c r="AN248" s="222" t="str">
        <f>IF(AM248="","",VLOOKUP(AM248,Functionality!$B$36:$C$38,2,FALSE))</f>
        <v/>
      </c>
      <c r="AO248" s="223" t="str">
        <f>IF(OR(AF248="",AG248="",AI248="",AK248="",AM248=""),"TBC",IF(OR(C248=Functionality!$H$3,(C248=Functionality!$I$3)),SUM(AF248*AH248*AJ248*AL248*AN248),"-"))</f>
        <v>TBC</v>
      </c>
      <c r="AP248" s="223" t="str">
        <f>IF(OR(AF248="",AG248="",AI248="",AK248="",AM248=""),"TBC",IF(OR(C248=Functionality!$H$4,(C248=Functionality!$I$4)),SUM(AF248*AH248*AJ248*AL248*AN248),"-"))</f>
        <v>TBC</v>
      </c>
      <c r="AQ248" s="223" t="str">
        <f>IF(OR(AF248="",AG248="",AI248="",AK248="",AM248=""),"TBC",IF(OR(C248=Functionality!$H$5,(C248=Functionality!$I$5)),SUM(AF248*AH248*AJ248*AL248*AN248),"-"))</f>
        <v>TBC</v>
      </c>
      <c r="AR248" s="63"/>
      <c r="AS248" s="222" t="str">
        <f>IF(AR248="","",VLOOKUP(AR248,Table14[],2,FALSE))</f>
        <v/>
      </c>
      <c r="AT248" s="63"/>
      <c r="AU248" s="222" t="str">
        <f>IF(AT248="","",VLOOKUP(AT248,Table16[],2,FALSE))</f>
        <v/>
      </c>
      <c r="AV248" s="63"/>
      <c r="AW248" s="71" t="str">
        <f>IF('Project Details'!$E$15=Functionality!$C$4,1,IF(AV248="","",VLOOKUP(AV248,Table15[],2,FALSE)))</f>
        <v/>
      </c>
      <c r="AX248" s="164" t="str">
        <f t="shared" si="63"/>
        <v>TBC</v>
      </c>
      <c r="AY248" s="164" t="str">
        <f t="shared" si="64"/>
        <v>TBC</v>
      </c>
      <c r="AZ248" s="164" t="str">
        <f t="shared" si="65"/>
        <v>TBC</v>
      </c>
      <c r="BA248" s="164" t="str">
        <f t="shared" si="60"/>
        <v>TBC</v>
      </c>
      <c r="BB248" s="164" t="str">
        <f t="shared" si="61"/>
        <v>TBC</v>
      </c>
      <c r="BC248" s="164" t="str">
        <f t="shared" si="62"/>
        <v>TBC</v>
      </c>
      <c r="BD248" s="175" t="s">
        <v>88</v>
      </c>
      <c r="BE248" s="175" t="s">
        <v>88</v>
      </c>
      <c r="BF248" s="175" t="s">
        <v>88</v>
      </c>
      <c r="BG248" s="164" t="str">
        <f>IF(OR(AX248="-"),"-",IF($AC248=Functionality!$K$4,AX248,IF($AC248=Functionality!$K$3,BA248,IF(AC248=Functionality!$K$5,BD248,"TBC"))))</f>
        <v>TBC</v>
      </c>
      <c r="BH248" s="164" t="str">
        <f>IF(OR(AY248="-"),"-",IF($AC248=Functionality!$K$4,AY248,IF($AC248=Functionality!$K$3,BB248,IF(AD248=Functionality!$K$5,BE248,"TBC"))))</f>
        <v>TBC</v>
      </c>
      <c r="BI248" s="164" t="str">
        <f>IF(OR(AZ248="-"),"-",IF($AC248=Functionality!$K$4,AZ248,IF($AC248=Functionality!$K$3,BC248,IF(AE248=Functionality!$K$5,BF248,"TBC"))))</f>
        <v>TBC</v>
      </c>
      <c r="BJ248" s="173"/>
      <c r="BK248" s="164" t="str">
        <f t="shared" si="51"/>
        <v>TBC</v>
      </c>
      <c r="BL248" s="164" t="str">
        <f t="shared" si="52"/>
        <v>TBC</v>
      </c>
      <c r="BM248" s="164" t="str">
        <f t="shared" si="53"/>
        <v>TBC</v>
      </c>
      <c r="BN248" s="176"/>
      <c r="BO248" s="164" t="str">
        <f t="shared" si="54"/>
        <v>TBC</v>
      </c>
      <c r="BP248" s="164" t="str">
        <f t="shared" si="55"/>
        <v>TBC</v>
      </c>
      <c r="BQ248" s="164" t="str">
        <f t="shared" si="56"/>
        <v>TBC</v>
      </c>
      <c r="BR248" s="67"/>
      <c r="BS248" s="91"/>
      <c r="BT248" s="9"/>
    </row>
    <row r="249" spans="2:72" ht="30" customHeight="1" x14ac:dyDescent="0.35">
      <c r="B249" s="89">
        <v>238</v>
      </c>
      <c r="C249" s="92"/>
      <c r="D249" s="92"/>
      <c r="E249" s="158"/>
      <c r="F249" s="159" t="str">
        <f t="shared" si="57"/>
        <v/>
      </c>
      <c r="G249" s="62" t="str">
        <f>IF(D249="","",VLOOKUP(D249,'Habitat Matrix'!$B$2:$D$261,2,FALSE))</f>
        <v/>
      </c>
      <c r="H249" s="71" t="str">
        <f>IF(G249="","",VLOOKUP(G249,Functionality!$B$11:$C$16,2,FALSE))</f>
        <v/>
      </c>
      <c r="I249" s="63"/>
      <c r="J249" s="222" t="str">
        <f>IF(I249="","",IF(OR(C249=Functionality!$I$5,'Unit Calculation'!C249=Functionality!$H$5),VLOOKUP(I249,Functionality!$E$20:$F$26,2,FALSE),VLOOKUP(I249,Functionality!$B$20:$C$26,2,FALSE)))</f>
        <v/>
      </c>
      <c r="K249" s="63"/>
      <c r="L249" s="222" t="str">
        <f>IF(K249="","",VLOOKUP(K249,Functionality!$B$30:$C$32,2,FALSE))</f>
        <v/>
      </c>
      <c r="M249" s="63"/>
      <c r="N249" s="71" t="str">
        <f>IF(M249="","",VLOOKUP(M249,Functionality!$B$36:$C$38,2,FALSE))</f>
        <v/>
      </c>
      <c r="O249" s="164" t="str">
        <f>IF(OR(F249="",G249="",I249="",K249="",M249=""),"TBC",IF(OR(C249=Functionality!$H$3,(C249=Functionality!$I$3)),SUM(F249*H249*J249*L249*N249),"-"))</f>
        <v>TBC</v>
      </c>
      <c r="P249" s="164" t="str">
        <f>IF(OR(F249="",G249="",I249="",K249="",M249=""),"TBC",IF(OR(C249=Functionality!$H$4,(C249=Functionality!$I$4)),SUM(F249*H249*J249*L249*N249),"-"))</f>
        <v>TBC</v>
      </c>
      <c r="Q249" s="164" t="str">
        <f>IF(OR(F249="",G249="",I249="",K249="",M249=""),"TBC",IF(OR(C249=Functionality!$H$5,(C249=Functionality!$I$5)),SUM(F249*H249*J249*L249*N249),"-"))</f>
        <v>TBC</v>
      </c>
      <c r="R249" s="67"/>
      <c r="S249" s="158"/>
      <c r="T249" s="159" t="str">
        <f t="shared" si="58"/>
        <v/>
      </c>
      <c r="U249" s="164" t="str">
        <f t="shared" si="50"/>
        <v>TBC</v>
      </c>
      <c r="V249" s="164" t="str">
        <f>IF(O249="TBC","TBC",IF(T249="","TBC",IF(OR(C249=Functionality!$H$3,(C249=Functionality!$I$3)),SUM(T249*H249*J249*L249*N249),"-")))</f>
        <v>TBC</v>
      </c>
      <c r="W249" s="164" t="str">
        <f>IF(O249="TBC","TBC",IF(T249="","TBC",IF(OR(C249=Functionality!$H$3,(C249=Functionality!$I$3)),SUM(U249*H249*J249*L249*N249),"-")))</f>
        <v>TBC</v>
      </c>
      <c r="X249" s="164" t="str">
        <f>IF(P249="TBC","TBC",IF(T249="","TBC",IF(OR(C249=Functionality!$H$4,(C249=Functionality!$I$4)),SUM(T249*H249*J249*L249*N249),"-")))</f>
        <v>TBC</v>
      </c>
      <c r="Y249" s="164" t="str">
        <f>IF(P249="TBC","TBC",IF(T249="","TBC",IF(OR(C249=Functionality!$H$4,(C249=Functionality!$I$4)),SUM(U249*H249*J249*L249*N249),"-")))</f>
        <v>TBC</v>
      </c>
      <c r="Z249" s="164" t="str">
        <f>IF(Q249="TBC","TBC",IF(T249="","TBC",IF(OR(C249=Functionality!$H$5,(C249=Functionality!$I$5)),SUM(T249*H249*J249*L249*N249),"-")))</f>
        <v>TBC</v>
      </c>
      <c r="AA249" s="164" t="str">
        <f>IF(Q249="TBC","TBC",IF(T249="","TBC",IF(OR(C249=Functionality!$H$5,(C249=Functionality!$I$5)),SUM(U249*H249*J249*L249*N249),"-")))</f>
        <v>TBC</v>
      </c>
      <c r="AB249" s="67"/>
      <c r="AC249" s="92"/>
      <c r="AD249" s="92"/>
      <c r="AE249" s="158"/>
      <c r="AF249" s="159" t="str">
        <f t="shared" si="59"/>
        <v/>
      </c>
      <c r="AG249" s="62" t="str">
        <f>IF(AD249="","",VLOOKUP(AD249,'Habitat Matrix'!$B$2:$D$261,2,FALSE))</f>
        <v/>
      </c>
      <c r="AH249" s="71" t="str">
        <f>IF(AG249="","",VLOOKUP(AG249,Functionality!$B$11:$C$16,2,FALSE))</f>
        <v/>
      </c>
      <c r="AI249" s="63"/>
      <c r="AJ249" s="222" t="str">
        <f>IF(AI249="","",IF(OR(C249=Functionality!$I$5,'Unit Calculation'!C249=Functionality!$H$5),VLOOKUP(AI249,Functionality!$E$20:$F$26,2,FALSE),VLOOKUP(AI249,Functionality!$B$20:$C$26,2,FALSE)))</f>
        <v/>
      </c>
      <c r="AK249" s="63"/>
      <c r="AL249" s="222" t="str">
        <f>IF(AK249="","",VLOOKUP(AK249,Functionality!$B$30:$C$32,2,FALSE))</f>
        <v/>
      </c>
      <c r="AM249" s="63"/>
      <c r="AN249" s="222" t="str">
        <f>IF(AM249="","",VLOOKUP(AM249,Functionality!$B$36:$C$38,2,FALSE))</f>
        <v/>
      </c>
      <c r="AO249" s="223" t="str">
        <f>IF(OR(AF249="",AG249="",AI249="",AK249="",AM249=""),"TBC",IF(OR(C249=Functionality!$H$3,(C249=Functionality!$I$3)),SUM(AF249*AH249*AJ249*AL249*AN249),"-"))</f>
        <v>TBC</v>
      </c>
      <c r="AP249" s="223" t="str">
        <f>IF(OR(AF249="",AG249="",AI249="",AK249="",AM249=""),"TBC",IF(OR(C249=Functionality!$H$4,(C249=Functionality!$I$4)),SUM(AF249*AH249*AJ249*AL249*AN249),"-"))</f>
        <v>TBC</v>
      </c>
      <c r="AQ249" s="223" t="str">
        <f>IF(OR(AF249="",AG249="",AI249="",AK249="",AM249=""),"TBC",IF(OR(C249=Functionality!$H$5,(C249=Functionality!$I$5)),SUM(AF249*AH249*AJ249*AL249*AN249),"-"))</f>
        <v>TBC</v>
      </c>
      <c r="AR249" s="63"/>
      <c r="AS249" s="222" t="str">
        <f>IF(AR249="","",VLOOKUP(AR249,Table14[],2,FALSE))</f>
        <v/>
      </c>
      <c r="AT249" s="63"/>
      <c r="AU249" s="222" t="str">
        <f>IF(AT249="","",VLOOKUP(AT249,Table16[],2,FALSE))</f>
        <v/>
      </c>
      <c r="AV249" s="63"/>
      <c r="AW249" s="71" t="str">
        <f>IF('Project Details'!$E$15=Functionality!$C$4,1,IF(AV249="","",VLOOKUP(AV249,Table15[],2,FALSE)))</f>
        <v/>
      </c>
      <c r="AX249" s="164" t="str">
        <f t="shared" si="63"/>
        <v>TBC</v>
      </c>
      <c r="AY249" s="164" t="str">
        <f t="shared" si="64"/>
        <v>TBC</v>
      </c>
      <c r="AZ249" s="164" t="str">
        <f t="shared" si="65"/>
        <v>TBC</v>
      </c>
      <c r="BA249" s="164" t="str">
        <f t="shared" si="60"/>
        <v>TBC</v>
      </c>
      <c r="BB249" s="164" t="str">
        <f t="shared" si="61"/>
        <v>TBC</v>
      </c>
      <c r="BC249" s="164" t="str">
        <f t="shared" si="62"/>
        <v>TBC</v>
      </c>
      <c r="BD249" s="175" t="s">
        <v>88</v>
      </c>
      <c r="BE249" s="175" t="s">
        <v>88</v>
      </c>
      <c r="BF249" s="175" t="s">
        <v>88</v>
      </c>
      <c r="BG249" s="164" t="str">
        <f>IF(OR(AX249="-"),"-",IF($AC249=Functionality!$K$4,AX249,IF($AC249=Functionality!$K$3,BA249,IF(AC249=Functionality!$K$5,BD249,"TBC"))))</f>
        <v>TBC</v>
      </c>
      <c r="BH249" s="164" t="str">
        <f>IF(OR(AY249="-"),"-",IF($AC249=Functionality!$K$4,AY249,IF($AC249=Functionality!$K$3,BB249,IF(AD249=Functionality!$K$5,BE249,"TBC"))))</f>
        <v>TBC</v>
      </c>
      <c r="BI249" s="164" t="str">
        <f>IF(OR(AZ249="-"),"-",IF($AC249=Functionality!$K$4,AZ249,IF($AC249=Functionality!$K$3,BC249,IF(AE249=Functionality!$K$5,BF249,"TBC"))))</f>
        <v>TBC</v>
      </c>
      <c r="BJ249" s="173"/>
      <c r="BK249" s="164" t="str">
        <f t="shared" si="51"/>
        <v>TBC</v>
      </c>
      <c r="BL249" s="164" t="str">
        <f t="shared" si="52"/>
        <v>TBC</v>
      </c>
      <c r="BM249" s="164" t="str">
        <f t="shared" si="53"/>
        <v>TBC</v>
      </c>
      <c r="BN249" s="176"/>
      <c r="BO249" s="164" t="str">
        <f t="shared" si="54"/>
        <v>TBC</v>
      </c>
      <c r="BP249" s="164" t="str">
        <f t="shared" si="55"/>
        <v>TBC</v>
      </c>
      <c r="BQ249" s="164" t="str">
        <f t="shared" si="56"/>
        <v>TBC</v>
      </c>
      <c r="BR249" s="67"/>
      <c r="BS249" s="91"/>
      <c r="BT249" s="9"/>
    </row>
    <row r="250" spans="2:72" ht="30" customHeight="1" x14ac:dyDescent="0.35">
      <c r="B250" s="89">
        <v>239</v>
      </c>
      <c r="C250" s="92"/>
      <c r="D250" s="92"/>
      <c r="E250" s="158"/>
      <c r="F250" s="159" t="str">
        <f t="shared" si="57"/>
        <v/>
      </c>
      <c r="G250" s="62" t="str">
        <f>IF(D250="","",VLOOKUP(D250,'Habitat Matrix'!$B$2:$D$261,2,FALSE))</f>
        <v/>
      </c>
      <c r="H250" s="71" t="str">
        <f>IF(G250="","",VLOOKUP(G250,Functionality!$B$11:$C$16,2,FALSE))</f>
        <v/>
      </c>
      <c r="I250" s="63"/>
      <c r="J250" s="222" t="str">
        <f>IF(I250="","",IF(OR(C250=Functionality!$I$5,'Unit Calculation'!C250=Functionality!$H$5),VLOOKUP(I250,Functionality!$E$20:$F$26,2,FALSE),VLOOKUP(I250,Functionality!$B$20:$C$26,2,FALSE)))</f>
        <v/>
      </c>
      <c r="K250" s="63"/>
      <c r="L250" s="222" t="str">
        <f>IF(K250="","",VLOOKUP(K250,Functionality!$B$30:$C$32,2,FALSE))</f>
        <v/>
      </c>
      <c r="M250" s="63"/>
      <c r="N250" s="71" t="str">
        <f>IF(M250="","",VLOOKUP(M250,Functionality!$B$36:$C$38,2,FALSE))</f>
        <v/>
      </c>
      <c r="O250" s="164" t="str">
        <f>IF(OR(F250="",G250="",I250="",K250="",M250=""),"TBC",IF(OR(C250=Functionality!$H$3,(C250=Functionality!$I$3)),SUM(F250*H250*J250*L250*N250),"-"))</f>
        <v>TBC</v>
      </c>
      <c r="P250" s="164" t="str">
        <f>IF(OR(F250="",G250="",I250="",K250="",M250=""),"TBC",IF(OR(C250=Functionality!$H$4,(C250=Functionality!$I$4)),SUM(F250*H250*J250*L250*N250),"-"))</f>
        <v>TBC</v>
      </c>
      <c r="Q250" s="164" t="str">
        <f>IF(OR(F250="",G250="",I250="",K250="",M250=""),"TBC",IF(OR(C250=Functionality!$H$5,(C250=Functionality!$I$5)),SUM(F250*H250*J250*L250*N250),"-"))</f>
        <v>TBC</v>
      </c>
      <c r="R250" s="67"/>
      <c r="S250" s="158"/>
      <c r="T250" s="159" t="str">
        <f t="shared" si="58"/>
        <v/>
      </c>
      <c r="U250" s="164" t="str">
        <f t="shared" si="50"/>
        <v>TBC</v>
      </c>
      <c r="V250" s="164" t="str">
        <f>IF(O250="TBC","TBC",IF(T250="","TBC",IF(OR(C250=Functionality!$H$3,(C250=Functionality!$I$3)),SUM(T250*H250*J250*L250*N250),"-")))</f>
        <v>TBC</v>
      </c>
      <c r="W250" s="164" t="str">
        <f>IF(O250="TBC","TBC",IF(T250="","TBC",IF(OR(C250=Functionality!$H$3,(C250=Functionality!$I$3)),SUM(U250*H250*J250*L250*N250),"-")))</f>
        <v>TBC</v>
      </c>
      <c r="X250" s="164" t="str">
        <f>IF(P250="TBC","TBC",IF(T250="","TBC",IF(OR(C250=Functionality!$H$4,(C250=Functionality!$I$4)),SUM(T250*H250*J250*L250*N250),"-")))</f>
        <v>TBC</v>
      </c>
      <c r="Y250" s="164" t="str">
        <f>IF(P250="TBC","TBC",IF(T250="","TBC",IF(OR(C250=Functionality!$H$4,(C250=Functionality!$I$4)),SUM(U250*H250*J250*L250*N250),"-")))</f>
        <v>TBC</v>
      </c>
      <c r="Z250" s="164" t="str">
        <f>IF(Q250="TBC","TBC",IF(T250="","TBC",IF(OR(C250=Functionality!$H$5,(C250=Functionality!$I$5)),SUM(T250*H250*J250*L250*N250),"-")))</f>
        <v>TBC</v>
      </c>
      <c r="AA250" s="164" t="str">
        <f>IF(Q250="TBC","TBC",IF(T250="","TBC",IF(OR(C250=Functionality!$H$5,(C250=Functionality!$I$5)),SUM(U250*H250*J250*L250*N250),"-")))</f>
        <v>TBC</v>
      </c>
      <c r="AB250" s="67"/>
      <c r="AC250" s="92"/>
      <c r="AD250" s="92"/>
      <c r="AE250" s="158"/>
      <c r="AF250" s="159" t="str">
        <f t="shared" si="59"/>
        <v/>
      </c>
      <c r="AG250" s="62" t="str">
        <f>IF(AD250="","",VLOOKUP(AD250,'Habitat Matrix'!$B$2:$D$261,2,FALSE))</f>
        <v/>
      </c>
      <c r="AH250" s="71" t="str">
        <f>IF(AG250="","",VLOOKUP(AG250,Functionality!$B$11:$C$16,2,FALSE))</f>
        <v/>
      </c>
      <c r="AI250" s="63"/>
      <c r="AJ250" s="222" t="str">
        <f>IF(AI250="","",IF(OR(C250=Functionality!$I$5,'Unit Calculation'!C250=Functionality!$H$5),VLOOKUP(AI250,Functionality!$E$20:$F$26,2,FALSE),VLOOKUP(AI250,Functionality!$B$20:$C$26,2,FALSE)))</f>
        <v/>
      </c>
      <c r="AK250" s="63"/>
      <c r="AL250" s="222" t="str">
        <f>IF(AK250="","",VLOOKUP(AK250,Functionality!$B$30:$C$32,2,FALSE))</f>
        <v/>
      </c>
      <c r="AM250" s="63"/>
      <c r="AN250" s="222" t="str">
        <f>IF(AM250="","",VLOOKUP(AM250,Functionality!$B$36:$C$38,2,FALSE))</f>
        <v/>
      </c>
      <c r="AO250" s="223" t="str">
        <f>IF(OR(AF250="",AG250="",AI250="",AK250="",AM250=""),"TBC",IF(OR(C250=Functionality!$H$3,(C250=Functionality!$I$3)),SUM(AF250*AH250*AJ250*AL250*AN250),"-"))</f>
        <v>TBC</v>
      </c>
      <c r="AP250" s="223" t="str">
        <f>IF(OR(AF250="",AG250="",AI250="",AK250="",AM250=""),"TBC",IF(OR(C250=Functionality!$H$4,(C250=Functionality!$I$4)),SUM(AF250*AH250*AJ250*AL250*AN250),"-"))</f>
        <v>TBC</v>
      </c>
      <c r="AQ250" s="223" t="str">
        <f>IF(OR(AF250="",AG250="",AI250="",AK250="",AM250=""),"TBC",IF(OR(C250=Functionality!$H$5,(C250=Functionality!$I$5)),SUM(AF250*AH250*AJ250*AL250*AN250),"-"))</f>
        <v>TBC</v>
      </c>
      <c r="AR250" s="63"/>
      <c r="AS250" s="222" t="str">
        <f>IF(AR250="","",VLOOKUP(AR250,Table14[],2,FALSE))</f>
        <v/>
      </c>
      <c r="AT250" s="63"/>
      <c r="AU250" s="222" t="str">
        <f>IF(AT250="","",VLOOKUP(AT250,Table16[],2,FALSE))</f>
        <v/>
      </c>
      <c r="AV250" s="63"/>
      <c r="AW250" s="71" t="str">
        <f>IF('Project Details'!$E$15=Functionality!$C$4,1,IF(AV250="","",VLOOKUP(AV250,Table15[],2,FALSE)))</f>
        <v/>
      </c>
      <c r="AX250" s="164" t="str">
        <f t="shared" si="63"/>
        <v>TBC</v>
      </c>
      <c r="AY250" s="164" t="str">
        <f t="shared" si="64"/>
        <v>TBC</v>
      </c>
      <c r="AZ250" s="164" t="str">
        <f t="shared" si="65"/>
        <v>TBC</v>
      </c>
      <c r="BA250" s="164" t="str">
        <f t="shared" si="60"/>
        <v>TBC</v>
      </c>
      <c r="BB250" s="164" t="str">
        <f t="shared" si="61"/>
        <v>TBC</v>
      </c>
      <c r="BC250" s="164" t="str">
        <f t="shared" si="62"/>
        <v>TBC</v>
      </c>
      <c r="BD250" s="175" t="s">
        <v>88</v>
      </c>
      <c r="BE250" s="175" t="s">
        <v>88</v>
      </c>
      <c r="BF250" s="175" t="s">
        <v>88</v>
      </c>
      <c r="BG250" s="164" t="str">
        <f>IF(OR(AX250="-"),"-",IF($AC250=Functionality!$K$4,AX250,IF($AC250=Functionality!$K$3,BA250,IF(AC250=Functionality!$K$5,BD250,"TBC"))))</f>
        <v>TBC</v>
      </c>
      <c r="BH250" s="164" t="str">
        <f>IF(OR(AY250="-"),"-",IF($AC250=Functionality!$K$4,AY250,IF($AC250=Functionality!$K$3,BB250,IF(AD250=Functionality!$K$5,BE250,"TBC"))))</f>
        <v>TBC</v>
      </c>
      <c r="BI250" s="164" t="str">
        <f>IF(OR(AZ250="-"),"-",IF($AC250=Functionality!$K$4,AZ250,IF($AC250=Functionality!$K$3,BC250,IF(AE250=Functionality!$K$5,BF250,"TBC"))))</f>
        <v>TBC</v>
      </c>
      <c r="BJ250" s="173"/>
      <c r="BK250" s="164" t="str">
        <f t="shared" si="51"/>
        <v>TBC</v>
      </c>
      <c r="BL250" s="164" t="str">
        <f t="shared" si="52"/>
        <v>TBC</v>
      </c>
      <c r="BM250" s="164" t="str">
        <f t="shared" si="53"/>
        <v>TBC</v>
      </c>
      <c r="BN250" s="176"/>
      <c r="BO250" s="164" t="str">
        <f t="shared" si="54"/>
        <v>TBC</v>
      </c>
      <c r="BP250" s="164" t="str">
        <f t="shared" si="55"/>
        <v>TBC</v>
      </c>
      <c r="BQ250" s="164" t="str">
        <f t="shared" si="56"/>
        <v>TBC</v>
      </c>
      <c r="BR250" s="67"/>
      <c r="BS250" s="91"/>
      <c r="BT250" s="9"/>
    </row>
    <row r="251" spans="2:72" ht="30" customHeight="1" x14ac:dyDescent="0.35">
      <c r="B251" s="89">
        <v>240</v>
      </c>
      <c r="C251" s="92"/>
      <c r="D251" s="92"/>
      <c r="E251" s="158"/>
      <c r="F251" s="159" t="str">
        <f t="shared" si="57"/>
        <v/>
      </c>
      <c r="G251" s="62" t="str">
        <f>IF(D251="","",VLOOKUP(D251,'Habitat Matrix'!$B$2:$D$261,2,FALSE))</f>
        <v/>
      </c>
      <c r="H251" s="71" t="str">
        <f>IF(G251="","",VLOOKUP(G251,Functionality!$B$11:$C$16,2,FALSE))</f>
        <v/>
      </c>
      <c r="I251" s="63"/>
      <c r="J251" s="222" t="str">
        <f>IF(I251="","",IF(OR(C251=Functionality!$I$5,'Unit Calculation'!C251=Functionality!$H$5),VLOOKUP(I251,Functionality!$E$20:$F$26,2,FALSE),VLOOKUP(I251,Functionality!$B$20:$C$26,2,FALSE)))</f>
        <v/>
      </c>
      <c r="K251" s="63"/>
      <c r="L251" s="222" t="str">
        <f>IF(K251="","",VLOOKUP(K251,Functionality!$B$30:$C$32,2,FALSE))</f>
        <v/>
      </c>
      <c r="M251" s="63"/>
      <c r="N251" s="71" t="str">
        <f>IF(M251="","",VLOOKUP(M251,Functionality!$B$36:$C$38,2,FALSE))</f>
        <v/>
      </c>
      <c r="O251" s="164" t="str">
        <f>IF(OR(F251="",G251="",I251="",K251="",M251=""),"TBC",IF(OR(C251=Functionality!$H$3,(C251=Functionality!$I$3)),SUM(F251*H251*J251*L251*N251),"-"))</f>
        <v>TBC</v>
      </c>
      <c r="P251" s="164" t="str">
        <f>IF(OR(F251="",G251="",I251="",K251="",M251=""),"TBC",IF(OR(C251=Functionality!$H$4,(C251=Functionality!$I$4)),SUM(F251*H251*J251*L251*N251),"-"))</f>
        <v>TBC</v>
      </c>
      <c r="Q251" s="164" t="str">
        <f>IF(OR(F251="",G251="",I251="",K251="",M251=""),"TBC",IF(OR(C251=Functionality!$H$5,(C251=Functionality!$I$5)),SUM(F251*H251*J251*L251*N251),"-"))</f>
        <v>TBC</v>
      </c>
      <c r="R251" s="67"/>
      <c r="S251" s="158"/>
      <c r="T251" s="159" t="str">
        <f t="shared" si="58"/>
        <v/>
      </c>
      <c r="U251" s="164" t="str">
        <f t="shared" si="50"/>
        <v>TBC</v>
      </c>
      <c r="V251" s="164" t="str">
        <f>IF(O251="TBC","TBC",IF(T251="","TBC",IF(OR(C251=Functionality!$H$3,(C251=Functionality!$I$3)),SUM(T251*H251*J251*L251*N251),"-")))</f>
        <v>TBC</v>
      </c>
      <c r="W251" s="164" t="str">
        <f>IF(O251="TBC","TBC",IF(T251="","TBC",IF(OR(C251=Functionality!$H$3,(C251=Functionality!$I$3)),SUM(U251*H251*J251*L251*N251),"-")))</f>
        <v>TBC</v>
      </c>
      <c r="X251" s="164" t="str">
        <f>IF(P251="TBC","TBC",IF(T251="","TBC",IF(OR(C251=Functionality!$H$4,(C251=Functionality!$I$4)),SUM(T251*H251*J251*L251*N251),"-")))</f>
        <v>TBC</v>
      </c>
      <c r="Y251" s="164" t="str">
        <f>IF(P251="TBC","TBC",IF(T251="","TBC",IF(OR(C251=Functionality!$H$4,(C251=Functionality!$I$4)),SUM(U251*H251*J251*L251*N251),"-")))</f>
        <v>TBC</v>
      </c>
      <c r="Z251" s="164" t="str">
        <f>IF(Q251="TBC","TBC",IF(T251="","TBC",IF(OR(C251=Functionality!$H$5,(C251=Functionality!$I$5)),SUM(T251*H251*J251*L251*N251),"-")))</f>
        <v>TBC</v>
      </c>
      <c r="AA251" s="164" t="str">
        <f>IF(Q251="TBC","TBC",IF(T251="","TBC",IF(OR(C251=Functionality!$H$5,(C251=Functionality!$I$5)),SUM(U251*H251*J251*L251*N251),"-")))</f>
        <v>TBC</v>
      </c>
      <c r="AB251" s="67"/>
      <c r="AC251" s="92"/>
      <c r="AD251" s="92"/>
      <c r="AE251" s="158"/>
      <c r="AF251" s="159" t="str">
        <f t="shared" si="59"/>
        <v/>
      </c>
      <c r="AG251" s="62" t="str">
        <f>IF(AD251="","",VLOOKUP(AD251,'Habitat Matrix'!$B$2:$D$261,2,FALSE))</f>
        <v/>
      </c>
      <c r="AH251" s="71" t="str">
        <f>IF(AG251="","",VLOOKUP(AG251,Functionality!$B$11:$C$16,2,FALSE))</f>
        <v/>
      </c>
      <c r="AI251" s="63"/>
      <c r="AJ251" s="222" t="str">
        <f>IF(AI251="","",IF(OR(C251=Functionality!$I$5,'Unit Calculation'!C251=Functionality!$H$5),VLOOKUP(AI251,Functionality!$E$20:$F$26,2,FALSE),VLOOKUP(AI251,Functionality!$B$20:$C$26,2,FALSE)))</f>
        <v/>
      </c>
      <c r="AK251" s="63"/>
      <c r="AL251" s="222" t="str">
        <f>IF(AK251="","",VLOOKUP(AK251,Functionality!$B$30:$C$32,2,FALSE))</f>
        <v/>
      </c>
      <c r="AM251" s="63"/>
      <c r="AN251" s="222" t="str">
        <f>IF(AM251="","",VLOOKUP(AM251,Functionality!$B$36:$C$38,2,FALSE))</f>
        <v/>
      </c>
      <c r="AO251" s="223" t="str">
        <f>IF(OR(AF251="",AG251="",AI251="",AK251="",AM251=""),"TBC",IF(OR(C251=Functionality!$H$3,(C251=Functionality!$I$3)),SUM(AF251*AH251*AJ251*AL251*AN251),"-"))</f>
        <v>TBC</v>
      </c>
      <c r="AP251" s="223" t="str">
        <f>IF(OR(AF251="",AG251="",AI251="",AK251="",AM251=""),"TBC",IF(OR(C251=Functionality!$H$4,(C251=Functionality!$I$4)),SUM(AF251*AH251*AJ251*AL251*AN251),"-"))</f>
        <v>TBC</v>
      </c>
      <c r="AQ251" s="223" t="str">
        <f>IF(OR(AF251="",AG251="",AI251="",AK251="",AM251=""),"TBC",IF(OR(C251=Functionality!$H$5,(C251=Functionality!$I$5)),SUM(AF251*AH251*AJ251*AL251*AN251),"-"))</f>
        <v>TBC</v>
      </c>
      <c r="AR251" s="63"/>
      <c r="AS251" s="222" t="str">
        <f>IF(AR251="","",VLOOKUP(AR251,Table14[],2,FALSE))</f>
        <v/>
      </c>
      <c r="AT251" s="63"/>
      <c r="AU251" s="222" t="str">
        <f>IF(AT251="","",VLOOKUP(AT251,Table16[],2,FALSE))</f>
        <v/>
      </c>
      <c r="AV251" s="63"/>
      <c r="AW251" s="71" t="str">
        <f>IF('Project Details'!$E$15=Functionality!$C$4,1,IF(AV251="","",VLOOKUP(AV251,Table15[],2,FALSE)))</f>
        <v/>
      </c>
      <c r="AX251" s="164" t="str">
        <f t="shared" si="63"/>
        <v>TBC</v>
      </c>
      <c r="AY251" s="164" t="str">
        <f t="shared" si="64"/>
        <v>TBC</v>
      </c>
      <c r="AZ251" s="164" t="str">
        <f t="shared" si="65"/>
        <v>TBC</v>
      </c>
      <c r="BA251" s="164" t="str">
        <f t="shared" si="60"/>
        <v>TBC</v>
      </c>
      <c r="BB251" s="164" t="str">
        <f t="shared" si="61"/>
        <v>TBC</v>
      </c>
      <c r="BC251" s="164" t="str">
        <f t="shared" si="62"/>
        <v>TBC</v>
      </c>
      <c r="BD251" s="175" t="s">
        <v>88</v>
      </c>
      <c r="BE251" s="175" t="s">
        <v>88</v>
      </c>
      <c r="BF251" s="175" t="s">
        <v>88</v>
      </c>
      <c r="BG251" s="164" t="str">
        <f>IF(OR(AX251="-"),"-",IF($AC251=Functionality!$K$4,AX251,IF($AC251=Functionality!$K$3,BA251,IF(AC251=Functionality!$K$5,BD251,"TBC"))))</f>
        <v>TBC</v>
      </c>
      <c r="BH251" s="164" t="str">
        <f>IF(OR(AY251="-"),"-",IF($AC251=Functionality!$K$4,AY251,IF($AC251=Functionality!$K$3,BB251,IF(AD251=Functionality!$K$5,BE251,"TBC"))))</f>
        <v>TBC</v>
      </c>
      <c r="BI251" s="164" t="str">
        <f>IF(OR(AZ251="-"),"-",IF($AC251=Functionality!$K$4,AZ251,IF($AC251=Functionality!$K$3,BC251,IF(AE251=Functionality!$K$5,BF251,"TBC"))))</f>
        <v>TBC</v>
      </c>
      <c r="BJ251" s="173"/>
      <c r="BK251" s="164" t="str">
        <f t="shared" si="51"/>
        <v>TBC</v>
      </c>
      <c r="BL251" s="164" t="str">
        <f t="shared" si="52"/>
        <v>TBC</v>
      </c>
      <c r="BM251" s="164" t="str">
        <f t="shared" si="53"/>
        <v>TBC</v>
      </c>
      <c r="BN251" s="176"/>
      <c r="BO251" s="164" t="str">
        <f t="shared" si="54"/>
        <v>TBC</v>
      </c>
      <c r="BP251" s="164" t="str">
        <f t="shared" si="55"/>
        <v>TBC</v>
      </c>
      <c r="BQ251" s="164" t="str">
        <f t="shared" si="56"/>
        <v>TBC</v>
      </c>
      <c r="BR251" s="67"/>
      <c r="BS251" s="91"/>
      <c r="BT251" s="9"/>
    </row>
    <row r="252" spans="2:72" ht="30" customHeight="1" x14ac:dyDescent="0.35">
      <c r="B252" s="89">
        <v>241</v>
      </c>
      <c r="C252" s="92"/>
      <c r="D252" s="92"/>
      <c r="E252" s="158"/>
      <c r="F252" s="159" t="str">
        <f t="shared" si="57"/>
        <v/>
      </c>
      <c r="G252" s="62" t="str">
        <f>IF(D252="","",VLOOKUP(D252,'Habitat Matrix'!$B$2:$D$261,2,FALSE))</f>
        <v/>
      </c>
      <c r="H252" s="71" t="str">
        <f>IF(G252="","",VLOOKUP(G252,Functionality!$B$11:$C$16,2,FALSE))</f>
        <v/>
      </c>
      <c r="I252" s="63"/>
      <c r="J252" s="222" t="str">
        <f>IF(I252="","",IF(OR(C252=Functionality!$I$5,'Unit Calculation'!C252=Functionality!$H$5),VLOOKUP(I252,Functionality!$E$20:$F$26,2,FALSE),VLOOKUP(I252,Functionality!$B$20:$C$26,2,FALSE)))</f>
        <v/>
      </c>
      <c r="K252" s="63"/>
      <c r="L252" s="222" t="str">
        <f>IF(K252="","",VLOOKUP(K252,Functionality!$B$30:$C$32,2,FALSE))</f>
        <v/>
      </c>
      <c r="M252" s="63"/>
      <c r="N252" s="71" t="str">
        <f>IF(M252="","",VLOOKUP(M252,Functionality!$B$36:$C$38,2,FALSE))</f>
        <v/>
      </c>
      <c r="O252" s="164" t="str">
        <f>IF(OR(F252="",G252="",I252="",K252="",M252=""),"TBC",IF(OR(C252=Functionality!$H$3,(C252=Functionality!$I$3)),SUM(F252*H252*J252*L252*N252),"-"))</f>
        <v>TBC</v>
      </c>
      <c r="P252" s="164" t="str">
        <f>IF(OR(F252="",G252="",I252="",K252="",M252=""),"TBC",IF(OR(C252=Functionality!$H$4,(C252=Functionality!$I$4)),SUM(F252*H252*J252*L252*N252),"-"))</f>
        <v>TBC</v>
      </c>
      <c r="Q252" s="164" t="str">
        <f>IF(OR(F252="",G252="",I252="",K252="",M252=""),"TBC",IF(OR(C252=Functionality!$H$5,(C252=Functionality!$I$5)),SUM(F252*H252*J252*L252*N252),"-"))</f>
        <v>TBC</v>
      </c>
      <c r="R252" s="67"/>
      <c r="S252" s="158"/>
      <c r="T252" s="159" t="str">
        <f t="shared" si="58"/>
        <v/>
      </c>
      <c r="U252" s="164" t="str">
        <f t="shared" si="50"/>
        <v>TBC</v>
      </c>
      <c r="V252" s="164" t="str">
        <f>IF(O252="TBC","TBC",IF(T252="","TBC",IF(OR(C252=Functionality!$H$3,(C252=Functionality!$I$3)),SUM(T252*H252*J252*L252*N252),"-")))</f>
        <v>TBC</v>
      </c>
      <c r="W252" s="164" t="str">
        <f>IF(O252="TBC","TBC",IF(T252="","TBC",IF(OR(C252=Functionality!$H$3,(C252=Functionality!$I$3)),SUM(U252*H252*J252*L252*N252),"-")))</f>
        <v>TBC</v>
      </c>
      <c r="X252" s="164" t="str">
        <f>IF(P252="TBC","TBC",IF(T252="","TBC",IF(OR(C252=Functionality!$H$4,(C252=Functionality!$I$4)),SUM(T252*H252*J252*L252*N252),"-")))</f>
        <v>TBC</v>
      </c>
      <c r="Y252" s="164" t="str">
        <f>IF(P252="TBC","TBC",IF(T252="","TBC",IF(OR(C252=Functionality!$H$4,(C252=Functionality!$I$4)),SUM(U252*H252*J252*L252*N252),"-")))</f>
        <v>TBC</v>
      </c>
      <c r="Z252" s="164" t="str">
        <f>IF(Q252="TBC","TBC",IF(T252="","TBC",IF(OR(C252=Functionality!$H$5,(C252=Functionality!$I$5)),SUM(T252*H252*J252*L252*N252),"-")))</f>
        <v>TBC</v>
      </c>
      <c r="AA252" s="164" t="str">
        <f>IF(Q252="TBC","TBC",IF(T252="","TBC",IF(OR(C252=Functionality!$H$5,(C252=Functionality!$I$5)),SUM(U252*H252*J252*L252*N252),"-")))</f>
        <v>TBC</v>
      </c>
      <c r="AB252" s="67"/>
      <c r="AC252" s="92"/>
      <c r="AD252" s="92"/>
      <c r="AE252" s="158"/>
      <c r="AF252" s="159" t="str">
        <f t="shared" si="59"/>
        <v/>
      </c>
      <c r="AG252" s="62" t="str">
        <f>IF(AD252="","",VLOOKUP(AD252,'Habitat Matrix'!$B$2:$D$261,2,FALSE))</f>
        <v/>
      </c>
      <c r="AH252" s="71" t="str">
        <f>IF(AG252="","",VLOOKUP(AG252,Functionality!$B$11:$C$16,2,FALSE))</f>
        <v/>
      </c>
      <c r="AI252" s="63"/>
      <c r="AJ252" s="222" t="str">
        <f>IF(AI252="","",IF(OR(C252=Functionality!$I$5,'Unit Calculation'!C252=Functionality!$H$5),VLOOKUP(AI252,Functionality!$E$20:$F$26,2,FALSE),VLOOKUP(AI252,Functionality!$B$20:$C$26,2,FALSE)))</f>
        <v/>
      </c>
      <c r="AK252" s="63"/>
      <c r="AL252" s="222" t="str">
        <f>IF(AK252="","",VLOOKUP(AK252,Functionality!$B$30:$C$32,2,FALSE))</f>
        <v/>
      </c>
      <c r="AM252" s="63"/>
      <c r="AN252" s="222" t="str">
        <f>IF(AM252="","",VLOOKUP(AM252,Functionality!$B$36:$C$38,2,FALSE))</f>
        <v/>
      </c>
      <c r="AO252" s="223" t="str">
        <f>IF(OR(AF252="",AG252="",AI252="",AK252="",AM252=""),"TBC",IF(OR(C252=Functionality!$H$3,(C252=Functionality!$I$3)),SUM(AF252*AH252*AJ252*AL252*AN252),"-"))</f>
        <v>TBC</v>
      </c>
      <c r="AP252" s="223" t="str">
        <f>IF(OR(AF252="",AG252="",AI252="",AK252="",AM252=""),"TBC",IF(OR(C252=Functionality!$H$4,(C252=Functionality!$I$4)),SUM(AF252*AH252*AJ252*AL252*AN252),"-"))</f>
        <v>TBC</v>
      </c>
      <c r="AQ252" s="223" t="str">
        <f>IF(OR(AF252="",AG252="",AI252="",AK252="",AM252=""),"TBC",IF(OR(C252=Functionality!$H$5,(C252=Functionality!$I$5)),SUM(AF252*AH252*AJ252*AL252*AN252),"-"))</f>
        <v>TBC</v>
      </c>
      <c r="AR252" s="63"/>
      <c r="AS252" s="222" t="str">
        <f>IF(AR252="","",VLOOKUP(AR252,Table14[],2,FALSE))</f>
        <v/>
      </c>
      <c r="AT252" s="63"/>
      <c r="AU252" s="222" t="str">
        <f>IF(AT252="","",VLOOKUP(AT252,Table16[],2,FALSE))</f>
        <v/>
      </c>
      <c r="AV252" s="63"/>
      <c r="AW252" s="71" t="str">
        <f>IF('Project Details'!$E$15=Functionality!$C$4,1,IF(AV252="","",VLOOKUP(AV252,Table15[],2,FALSE)))</f>
        <v/>
      </c>
      <c r="AX252" s="164" t="str">
        <f t="shared" si="63"/>
        <v>TBC</v>
      </c>
      <c r="AY252" s="164" t="str">
        <f t="shared" si="64"/>
        <v>TBC</v>
      </c>
      <c r="AZ252" s="164" t="str">
        <f t="shared" si="65"/>
        <v>TBC</v>
      </c>
      <c r="BA252" s="164" t="str">
        <f t="shared" si="60"/>
        <v>TBC</v>
      </c>
      <c r="BB252" s="164" t="str">
        <f t="shared" si="61"/>
        <v>TBC</v>
      </c>
      <c r="BC252" s="164" t="str">
        <f t="shared" si="62"/>
        <v>TBC</v>
      </c>
      <c r="BD252" s="175" t="s">
        <v>88</v>
      </c>
      <c r="BE252" s="175" t="s">
        <v>88</v>
      </c>
      <c r="BF252" s="175" t="s">
        <v>88</v>
      </c>
      <c r="BG252" s="164" t="str">
        <f>IF(OR(AX252="-"),"-",IF($AC252=Functionality!$K$4,AX252,IF($AC252=Functionality!$K$3,BA252,IF(AC252=Functionality!$K$5,BD252,"TBC"))))</f>
        <v>TBC</v>
      </c>
      <c r="BH252" s="164" t="str">
        <f>IF(OR(AY252="-"),"-",IF($AC252=Functionality!$K$4,AY252,IF($AC252=Functionality!$K$3,BB252,IF(AD252=Functionality!$K$5,BE252,"TBC"))))</f>
        <v>TBC</v>
      </c>
      <c r="BI252" s="164" t="str">
        <f>IF(OR(AZ252="-"),"-",IF($AC252=Functionality!$K$4,AZ252,IF($AC252=Functionality!$K$3,BC252,IF(AE252=Functionality!$K$5,BF252,"TBC"))))</f>
        <v>TBC</v>
      </c>
      <c r="BJ252" s="173"/>
      <c r="BK252" s="164" t="str">
        <f t="shared" si="51"/>
        <v>TBC</v>
      </c>
      <c r="BL252" s="164" t="str">
        <f t="shared" si="52"/>
        <v>TBC</v>
      </c>
      <c r="BM252" s="164" t="str">
        <f t="shared" si="53"/>
        <v>TBC</v>
      </c>
      <c r="BN252" s="176"/>
      <c r="BO252" s="164" t="str">
        <f t="shared" si="54"/>
        <v>TBC</v>
      </c>
      <c r="BP252" s="164" t="str">
        <f t="shared" si="55"/>
        <v>TBC</v>
      </c>
      <c r="BQ252" s="164" t="str">
        <f t="shared" si="56"/>
        <v>TBC</v>
      </c>
      <c r="BR252" s="67"/>
      <c r="BS252" s="91"/>
      <c r="BT252" s="9"/>
    </row>
    <row r="253" spans="2:72" ht="30" customHeight="1" x14ac:dyDescent="0.35">
      <c r="B253" s="89">
        <v>242</v>
      </c>
      <c r="C253" s="92"/>
      <c r="D253" s="92"/>
      <c r="E253" s="158"/>
      <c r="F253" s="159" t="str">
        <f t="shared" si="57"/>
        <v/>
      </c>
      <c r="G253" s="62" t="str">
        <f>IF(D253="","",VLOOKUP(D253,'Habitat Matrix'!$B$2:$D$261,2,FALSE))</f>
        <v/>
      </c>
      <c r="H253" s="71" t="str">
        <f>IF(G253="","",VLOOKUP(G253,Functionality!$B$11:$C$16,2,FALSE))</f>
        <v/>
      </c>
      <c r="I253" s="63"/>
      <c r="J253" s="222" t="str">
        <f>IF(I253="","",IF(OR(C253=Functionality!$I$5,'Unit Calculation'!C253=Functionality!$H$5),VLOOKUP(I253,Functionality!$E$20:$F$26,2,FALSE),VLOOKUP(I253,Functionality!$B$20:$C$26,2,FALSE)))</f>
        <v/>
      </c>
      <c r="K253" s="63"/>
      <c r="L253" s="222" t="str">
        <f>IF(K253="","",VLOOKUP(K253,Functionality!$B$30:$C$32,2,FALSE))</f>
        <v/>
      </c>
      <c r="M253" s="63"/>
      <c r="N253" s="71" t="str">
        <f>IF(M253="","",VLOOKUP(M253,Functionality!$B$36:$C$38,2,FALSE))</f>
        <v/>
      </c>
      <c r="O253" s="164" t="str">
        <f>IF(OR(F253="",G253="",I253="",K253="",M253=""),"TBC",IF(OR(C253=Functionality!$H$3,(C253=Functionality!$I$3)),SUM(F253*H253*J253*L253*N253),"-"))</f>
        <v>TBC</v>
      </c>
      <c r="P253" s="164" t="str">
        <f>IF(OR(F253="",G253="",I253="",K253="",M253=""),"TBC",IF(OR(C253=Functionality!$H$4,(C253=Functionality!$I$4)),SUM(F253*H253*J253*L253*N253),"-"))</f>
        <v>TBC</v>
      </c>
      <c r="Q253" s="164" t="str">
        <f>IF(OR(F253="",G253="",I253="",K253="",M253=""),"TBC",IF(OR(C253=Functionality!$H$5,(C253=Functionality!$I$5)),SUM(F253*H253*J253*L253*N253),"-"))</f>
        <v>TBC</v>
      </c>
      <c r="R253" s="67"/>
      <c r="S253" s="158"/>
      <c r="T253" s="159" t="str">
        <f t="shared" si="58"/>
        <v/>
      </c>
      <c r="U253" s="164" t="str">
        <f t="shared" si="50"/>
        <v>TBC</v>
      </c>
      <c r="V253" s="164" t="str">
        <f>IF(O253="TBC","TBC",IF(T253="","TBC",IF(OR(C253=Functionality!$H$3,(C253=Functionality!$I$3)),SUM(T253*H253*J253*L253*N253),"-")))</f>
        <v>TBC</v>
      </c>
      <c r="W253" s="164" t="str">
        <f>IF(O253="TBC","TBC",IF(T253="","TBC",IF(OR(C253=Functionality!$H$3,(C253=Functionality!$I$3)),SUM(U253*H253*J253*L253*N253),"-")))</f>
        <v>TBC</v>
      </c>
      <c r="X253" s="164" t="str">
        <f>IF(P253="TBC","TBC",IF(T253="","TBC",IF(OR(C253=Functionality!$H$4,(C253=Functionality!$I$4)),SUM(T253*H253*J253*L253*N253),"-")))</f>
        <v>TBC</v>
      </c>
      <c r="Y253" s="164" t="str">
        <f>IF(P253="TBC","TBC",IF(T253="","TBC",IF(OR(C253=Functionality!$H$4,(C253=Functionality!$I$4)),SUM(U253*H253*J253*L253*N253),"-")))</f>
        <v>TBC</v>
      </c>
      <c r="Z253" s="164" t="str">
        <f>IF(Q253="TBC","TBC",IF(T253="","TBC",IF(OR(C253=Functionality!$H$5,(C253=Functionality!$I$5)),SUM(T253*H253*J253*L253*N253),"-")))</f>
        <v>TBC</v>
      </c>
      <c r="AA253" s="164" t="str">
        <f>IF(Q253="TBC","TBC",IF(T253="","TBC",IF(OR(C253=Functionality!$H$5,(C253=Functionality!$I$5)),SUM(U253*H253*J253*L253*N253),"-")))</f>
        <v>TBC</v>
      </c>
      <c r="AB253" s="67"/>
      <c r="AC253" s="92"/>
      <c r="AD253" s="92"/>
      <c r="AE253" s="158"/>
      <c r="AF253" s="159" t="str">
        <f t="shared" si="59"/>
        <v/>
      </c>
      <c r="AG253" s="62" t="str">
        <f>IF(AD253="","",VLOOKUP(AD253,'Habitat Matrix'!$B$2:$D$261,2,FALSE))</f>
        <v/>
      </c>
      <c r="AH253" s="71" t="str">
        <f>IF(AG253="","",VLOOKUP(AG253,Functionality!$B$11:$C$16,2,FALSE))</f>
        <v/>
      </c>
      <c r="AI253" s="63"/>
      <c r="AJ253" s="222" t="str">
        <f>IF(AI253="","",IF(OR(C253=Functionality!$I$5,'Unit Calculation'!C253=Functionality!$H$5),VLOOKUP(AI253,Functionality!$E$20:$F$26,2,FALSE),VLOOKUP(AI253,Functionality!$B$20:$C$26,2,FALSE)))</f>
        <v/>
      </c>
      <c r="AK253" s="63"/>
      <c r="AL253" s="222" t="str">
        <f>IF(AK253="","",VLOOKUP(AK253,Functionality!$B$30:$C$32,2,FALSE))</f>
        <v/>
      </c>
      <c r="AM253" s="63"/>
      <c r="AN253" s="222" t="str">
        <f>IF(AM253="","",VLOOKUP(AM253,Functionality!$B$36:$C$38,2,FALSE))</f>
        <v/>
      </c>
      <c r="AO253" s="223" t="str">
        <f>IF(OR(AF253="",AG253="",AI253="",AK253="",AM253=""),"TBC",IF(OR(C253=Functionality!$H$3,(C253=Functionality!$I$3)),SUM(AF253*AH253*AJ253*AL253*AN253),"-"))</f>
        <v>TBC</v>
      </c>
      <c r="AP253" s="223" t="str">
        <f>IF(OR(AF253="",AG253="",AI253="",AK253="",AM253=""),"TBC",IF(OR(C253=Functionality!$H$4,(C253=Functionality!$I$4)),SUM(AF253*AH253*AJ253*AL253*AN253),"-"))</f>
        <v>TBC</v>
      </c>
      <c r="AQ253" s="223" t="str">
        <f>IF(OR(AF253="",AG253="",AI253="",AK253="",AM253=""),"TBC",IF(OR(C253=Functionality!$H$5,(C253=Functionality!$I$5)),SUM(AF253*AH253*AJ253*AL253*AN253),"-"))</f>
        <v>TBC</v>
      </c>
      <c r="AR253" s="63"/>
      <c r="AS253" s="222" t="str">
        <f>IF(AR253="","",VLOOKUP(AR253,Table14[],2,FALSE))</f>
        <v/>
      </c>
      <c r="AT253" s="63"/>
      <c r="AU253" s="222" t="str">
        <f>IF(AT253="","",VLOOKUP(AT253,Table16[],2,FALSE))</f>
        <v/>
      </c>
      <c r="AV253" s="63"/>
      <c r="AW253" s="71" t="str">
        <f>IF('Project Details'!$E$15=Functionality!$C$4,1,IF(AV253="","",VLOOKUP(AV253,Table15[],2,FALSE)))</f>
        <v/>
      </c>
      <c r="AX253" s="164" t="str">
        <f t="shared" si="63"/>
        <v>TBC</v>
      </c>
      <c r="AY253" s="164" t="str">
        <f t="shared" si="64"/>
        <v>TBC</v>
      </c>
      <c r="AZ253" s="164" t="str">
        <f t="shared" si="65"/>
        <v>TBC</v>
      </c>
      <c r="BA253" s="164" t="str">
        <f t="shared" si="60"/>
        <v>TBC</v>
      </c>
      <c r="BB253" s="164" t="str">
        <f t="shared" si="61"/>
        <v>TBC</v>
      </c>
      <c r="BC253" s="164" t="str">
        <f t="shared" si="62"/>
        <v>TBC</v>
      </c>
      <c r="BD253" s="175" t="s">
        <v>88</v>
      </c>
      <c r="BE253" s="175" t="s">
        <v>88</v>
      </c>
      <c r="BF253" s="175" t="s">
        <v>88</v>
      </c>
      <c r="BG253" s="164" t="str">
        <f>IF(OR(AX253="-"),"-",IF($AC253=Functionality!$K$4,AX253,IF($AC253=Functionality!$K$3,BA253,IF(AC253=Functionality!$K$5,BD253,"TBC"))))</f>
        <v>TBC</v>
      </c>
      <c r="BH253" s="164" t="str">
        <f>IF(OR(AY253="-"),"-",IF($AC253=Functionality!$K$4,AY253,IF($AC253=Functionality!$K$3,BB253,IF(AD253=Functionality!$K$5,BE253,"TBC"))))</f>
        <v>TBC</v>
      </c>
      <c r="BI253" s="164" t="str">
        <f>IF(OR(AZ253="-"),"-",IF($AC253=Functionality!$K$4,AZ253,IF($AC253=Functionality!$K$3,BC253,IF(AE253=Functionality!$K$5,BF253,"TBC"))))</f>
        <v>TBC</v>
      </c>
      <c r="BJ253" s="173"/>
      <c r="BK253" s="164" t="str">
        <f t="shared" si="51"/>
        <v>TBC</v>
      </c>
      <c r="BL253" s="164" t="str">
        <f t="shared" si="52"/>
        <v>TBC</v>
      </c>
      <c r="BM253" s="164" t="str">
        <f t="shared" si="53"/>
        <v>TBC</v>
      </c>
      <c r="BN253" s="176"/>
      <c r="BO253" s="164" t="str">
        <f t="shared" si="54"/>
        <v>TBC</v>
      </c>
      <c r="BP253" s="164" t="str">
        <f t="shared" si="55"/>
        <v>TBC</v>
      </c>
      <c r="BQ253" s="164" t="str">
        <f t="shared" si="56"/>
        <v>TBC</v>
      </c>
      <c r="BR253" s="67"/>
      <c r="BS253" s="91"/>
      <c r="BT253" s="9"/>
    </row>
    <row r="254" spans="2:72" ht="30" customHeight="1" x14ac:dyDescent="0.35">
      <c r="B254" s="89">
        <v>243</v>
      </c>
      <c r="C254" s="92"/>
      <c r="D254" s="92"/>
      <c r="E254" s="158"/>
      <c r="F254" s="159" t="str">
        <f t="shared" si="57"/>
        <v/>
      </c>
      <c r="G254" s="62" t="str">
        <f>IF(D254="","",VLOOKUP(D254,'Habitat Matrix'!$B$2:$D$261,2,FALSE))</f>
        <v/>
      </c>
      <c r="H254" s="71" t="str">
        <f>IF(G254="","",VLOOKUP(G254,Functionality!$B$11:$C$16,2,FALSE))</f>
        <v/>
      </c>
      <c r="I254" s="63"/>
      <c r="J254" s="222" t="str">
        <f>IF(I254="","",IF(OR(C254=Functionality!$I$5,'Unit Calculation'!C254=Functionality!$H$5),VLOOKUP(I254,Functionality!$E$20:$F$26,2,FALSE),VLOOKUP(I254,Functionality!$B$20:$C$26,2,FALSE)))</f>
        <v/>
      </c>
      <c r="K254" s="63"/>
      <c r="L254" s="222" t="str">
        <f>IF(K254="","",VLOOKUP(K254,Functionality!$B$30:$C$32,2,FALSE))</f>
        <v/>
      </c>
      <c r="M254" s="63"/>
      <c r="N254" s="71" t="str">
        <f>IF(M254="","",VLOOKUP(M254,Functionality!$B$36:$C$38,2,FALSE))</f>
        <v/>
      </c>
      <c r="O254" s="164" t="str">
        <f>IF(OR(F254="",G254="",I254="",K254="",M254=""),"TBC",IF(OR(C254=Functionality!$H$3,(C254=Functionality!$I$3)),SUM(F254*H254*J254*L254*N254),"-"))</f>
        <v>TBC</v>
      </c>
      <c r="P254" s="164" t="str">
        <f>IF(OR(F254="",G254="",I254="",K254="",M254=""),"TBC",IF(OR(C254=Functionality!$H$4,(C254=Functionality!$I$4)),SUM(F254*H254*J254*L254*N254),"-"))</f>
        <v>TBC</v>
      </c>
      <c r="Q254" s="164" t="str">
        <f>IF(OR(F254="",G254="",I254="",K254="",M254=""),"TBC",IF(OR(C254=Functionality!$H$5,(C254=Functionality!$I$5)),SUM(F254*H254*J254*L254*N254),"-"))</f>
        <v>TBC</v>
      </c>
      <c r="R254" s="67"/>
      <c r="S254" s="158"/>
      <c r="T254" s="159" t="str">
        <f t="shared" si="58"/>
        <v/>
      </c>
      <c r="U254" s="164" t="str">
        <f t="shared" si="50"/>
        <v>TBC</v>
      </c>
      <c r="V254" s="164" t="str">
        <f>IF(O254="TBC","TBC",IF(T254="","TBC",IF(OR(C254=Functionality!$H$3,(C254=Functionality!$I$3)),SUM(T254*H254*J254*L254*N254),"-")))</f>
        <v>TBC</v>
      </c>
      <c r="W254" s="164" t="str">
        <f>IF(O254="TBC","TBC",IF(T254="","TBC",IF(OR(C254=Functionality!$H$3,(C254=Functionality!$I$3)),SUM(U254*H254*J254*L254*N254),"-")))</f>
        <v>TBC</v>
      </c>
      <c r="X254" s="164" t="str">
        <f>IF(P254="TBC","TBC",IF(T254="","TBC",IF(OR(C254=Functionality!$H$4,(C254=Functionality!$I$4)),SUM(T254*H254*J254*L254*N254),"-")))</f>
        <v>TBC</v>
      </c>
      <c r="Y254" s="164" t="str">
        <f>IF(P254="TBC","TBC",IF(T254="","TBC",IF(OR(C254=Functionality!$H$4,(C254=Functionality!$I$4)),SUM(U254*H254*J254*L254*N254),"-")))</f>
        <v>TBC</v>
      </c>
      <c r="Z254" s="164" t="str">
        <f>IF(Q254="TBC","TBC",IF(T254="","TBC",IF(OR(C254=Functionality!$H$5,(C254=Functionality!$I$5)),SUM(T254*H254*J254*L254*N254),"-")))</f>
        <v>TBC</v>
      </c>
      <c r="AA254" s="164" t="str">
        <f>IF(Q254="TBC","TBC",IF(T254="","TBC",IF(OR(C254=Functionality!$H$5,(C254=Functionality!$I$5)),SUM(U254*H254*J254*L254*N254),"-")))</f>
        <v>TBC</v>
      </c>
      <c r="AB254" s="67"/>
      <c r="AC254" s="92"/>
      <c r="AD254" s="92"/>
      <c r="AE254" s="158"/>
      <c r="AF254" s="159" t="str">
        <f t="shared" si="59"/>
        <v/>
      </c>
      <c r="AG254" s="62" t="str">
        <f>IF(AD254="","",VLOOKUP(AD254,'Habitat Matrix'!$B$2:$D$261,2,FALSE))</f>
        <v/>
      </c>
      <c r="AH254" s="71" t="str">
        <f>IF(AG254="","",VLOOKUP(AG254,Functionality!$B$11:$C$16,2,FALSE))</f>
        <v/>
      </c>
      <c r="AI254" s="63"/>
      <c r="AJ254" s="222" t="str">
        <f>IF(AI254="","",IF(OR(C254=Functionality!$I$5,'Unit Calculation'!C254=Functionality!$H$5),VLOOKUP(AI254,Functionality!$E$20:$F$26,2,FALSE),VLOOKUP(AI254,Functionality!$B$20:$C$26,2,FALSE)))</f>
        <v/>
      </c>
      <c r="AK254" s="63"/>
      <c r="AL254" s="222" t="str">
        <f>IF(AK254="","",VLOOKUP(AK254,Functionality!$B$30:$C$32,2,FALSE))</f>
        <v/>
      </c>
      <c r="AM254" s="63"/>
      <c r="AN254" s="222" t="str">
        <f>IF(AM254="","",VLOOKUP(AM254,Functionality!$B$36:$C$38,2,FALSE))</f>
        <v/>
      </c>
      <c r="AO254" s="223" t="str">
        <f>IF(OR(AF254="",AG254="",AI254="",AK254="",AM254=""),"TBC",IF(OR(C254=Functionality!$H$3,(C254=Functionality!$I$3)),SUM(AF254*AH254*AJ254*AL254*AN254),"-"))</f>
        <v>TBC</v>
      </c>
      <c r="AP254" s="223" t="str">
        <f>IF(OR(AF254="",AG254="",AI254="",AK254="",AM254=""),"TBC",IF(OR(C254=Functionality!$H$4,(C254=Functionality!$I$4)),SUM(AF254*AH254*AJ254*AL254*AN254),"-"))</f>
        <v>TBC</v>
      </c>
      <c r="AQ254" s="223" t="str">
        <f>IF(OR(AF254="",AG254="",AI254="",AK254="",AM254=""),"TBC",IF(OR(C254=Functionality!$H$5,(C254=Functionality!$I$5)),SUM(AF254*AH254*AJ254*AL254*AN254),"-"))</f>
        <v>TBC</v>
      </c>
      <c r="AR254" s="63"/>
      <c r="AS254" s="222" t="str">
        <f>IF(AR254="","",VLOOKUP(AR254,Table14[],2,FALSE))</f>
        <v/>
      </c>
      <c r="AT254" s="63"/>
      <c r="AU254" s="222" t="str">
        <f>IF(AT254="","",VLOOKUP(AT254,Table16[],2,FALSE))</f>
        <v/>
      </c>
      <c r="AV254" s="63"/>
      <c r="AW254" s="71" t="str">
        <f>IF('Project Details'!$E$15=Functionality!$C$4,1,IF(AV254="","",VLOOKUP(AV254,Table15[],2,FALSE)))</f>
        <v/>
      </c>
      <c r="AX254" s="164" t="str">
        <f t="shared" si="63"/>
        <v>TBC</v>
      </c>
      <c r="AY254" s="164" t="str">
        <f t="shared" si="64"/>
        <v>TBC</v>
      </c>
      <c r="AZ254" s="164" t="str">
        <f t="shared" si="65"/>
        <v>TBC</v>
      </c>
      <c r="BA254" s="164" t="str">
        <f t="shared" si="60"/>
        <v>TBC</v>
      </c>
      <c r="BB254" s="164" t="str">
        <f t="shared" si="61"/>
        <v>TBC</v>
      </c>
      <c r="BC254" s="164" t="str">
        <f t="shared" si="62"/>
        <v>TBC</v>
      </c>
      <c r="BD254" s="175" t="s">
        <v>88</v>
      </c>
      <c r="BE254" s="175" t="s">
        <v>88</v>
      </c>
      <c r="BF254" s="175" t="s">
        <v>88</v>
      </c>
      <c r="BG254" s="164" t="str">
        <f>IF(OR(AX254="-"),"-",IF($AC254=Functionality!$K$4,AX254,IF($AC254=Functionality!$K$3,BA254,IF(AC254=Functionality!$K$5,BD254,"TBC"))))</f>
        <v>TBC</v>
      </c>
      <c r="BH254" s="164" t="str">
        <f>IF(OR(AY254="-"),"-",IF($AC254=Functionality!$K$4,AY254,IF($AC254=Functionality!$K$3,BB254,IF(AD254=Functionality!$K$5,BE254,"TBC"))))</f>
        <v>TBC</v>
      </c>
      <c r="BI254" s="164" t="str">
        <f>IF(OR(AZ254="-"),"-",IF($AC254=Functionality!$K$4,AZ254,IF($AC254=Functionality!$K$3,BC254,IF(AE254=Functionality!$K$5,BF254,"TBC"))))</f>
        <v>TBC</v>
      </c>
      <c r="BJ254" s="173"/>
      <c r="BK254" s="164" t="str">
        <f t="shared" si="51"/>
        <v>TBC</v>
      </c>
      <c r="BL254" s="164" t="str">
        <f t="shared" si="52"/>
        <v>TBC</v>
      </c>
      <c r="BM254" s="164" t="str">
        <f t="shared" si="53"/>
        <v>TBC</v>
      </c>
      <c r="BN254" s="176"/>
      <c r="BO254" s="164" t="str">
        <f t="shared" si="54"/>
        <v>TBC</v>
      </c>
      <c r="BP254" s="164" t="str">
        <f t="shared" si="55"/>
        <v>TBC</v>
      </c>
      <c r="BQ254" s="164" t="str">
        <f t="shared" si="56"/>
        <v>TBC</v>
      </c>
      <c r="BR254" s="67"/>
      <c r="BS254" s="91"/>
      <c r="BT254" s="9"/>
    </row>
    <row r="255" spans="2:72" ht="30" customHeight="1" x14ac:dyDescent="0.35">
      <c r="B255" s="89">
        <v>244</v>
      </c>
      <c r="C255" s="92"/>
      <c r="D255" s="92"/>
      <c r="E255" s="158"/>
      <c r="F255" s="159" t="str">
        <f t="shared" si="57"/>
        <v/>
      </c>
      <c r="G255" s="62" t="str">
        <f>IF(D255="","",VLOOKUP(D255,'Habitat Matrix'!$B$2:$D$261,2,FALSE))</f>
        <v/>
      </c>
      <c r="H255" s="71" t="str">
        <f>IF(G255="","",VLOOKUP(G255,Functionality!$B$11:$C$16,2,FALSE))</f>
        <v/>
      </c>
      <c r="I255" s="63"/>
      <c r="J255" s="222" t="str">
        <f>IF(I255="","",IF(OR(C255=Functionality!$I$5,'Unit Calculation'!C255=Functionality!$H$5),VLOOKUP(I255,Functionality!$E$20:$F$26,2,FALSE),VLOOKUP(I255,Functionality!$B$20:$C$26,2,FALSE)))</f>
        <v/>
      </c>
      <c r="K255" s="63"/>
      <c r="L255" s="222" t="str">
        <f>IF(K255="","",VLOOKUP(K255,Functionality!$B$30:$C$32,2,FALSE))</f>
        <v/>
      </c>
      <c r="M255" s="63"/>
      <c r="N255" s="71" t="str">
        <f>IF(M255="","",VLOOKUP(M255,Functionality!$B$36:$C$38,2,FALSE))</f>
        <v/>
      </c>
      <c r="O255" s="164" t="str">
        <f>IF(OR(F255="",G255="",I255="",K255="",M255=""),"TBC",IF(OR(C255=Functionality!$H$3,(C255=Functionality!$I$3)),SUM(F255*H255*J255*L255*N255),"-"))</f>
        <v>TBC</v>
      </c>
      <c r="P255" s="164" t="str">
        <f>IF(OR(F255="",G255="",I255="",K255="",M255=""),"TBC",IF(OR(C255=Functionality!$H$4,(C255=Functionality!$I$4)),SUM(F255*H255*J255*L255*N255),"-"))</f>
        <v>TBC</v>
      </c>
      <c r="Q255" s="164" t="str">
        <f>IF(OR(F255="",G255="",I255="",K255="",M255=""),"TBC",IF(OR(C255=Functionality!$H$5,(C255=Functionality!$I$5)),SUM(F255*H255*J255*L255*N255),"-"))</f>
        <v>TBC</v>
      </c>
      <c r="R255" s="67"/>
      <c r="S255" s="158"/>
      <c r="T255" s="159" t="str">
        <f t="shared" si="58"/>
        <v/>
      </c>
      <c r="U255" s="164" t="str">
        <f t="shared" si="50"/>
        <v>TBC</v>
      </c>
      <c r="V255" s="164" t="str">
        <f>IF(O255="TBC","TBC",IF(T255="","TBC",IF(OR(C255=Functionality!$H$3,(C255=Functionality!$I$3)),SUM(T255*H255*J255*L255*N255),"-")))</f>
        <v>TBC</v>
      </c>
      <c r="W255" s="164" t="str">
        <f>IF(O255="TBC","TBC",IF(T255="","TBC",IF(OR(C255=Functionality!$H$3,(C255=Functionality!$I$3)),SUM(U255*H255*J255*L255*N255),"-")))</f>
        <v>TBC</v>
      </c>
      <c r="X255" s="164" t="str">
        <f>IF(P255="TBC","TBC",IF(T255="","TBC",IF(OR(C255=Functionality!$H$4,(C255=Functionality!$I$4)),SUM(T255*H255*J255*L255*N255),"-")))</f>
        <v>TBC</v>
      </c>
      <c r="Y255" s="164" t="str">
        <f>IF(P255="TBC","TBC",IF(T255="","TBC",IF(OR(C255=Functionality!$H$4,(C255=Functionality!$I$4)),SUM(U255*H255*J255*L255*N255),"-")))</f>
        <v>TBC</v>
      </c>
      <c r="Z255" s="164" t="str">
        <f>IF(Q255="TBC","TBC",IF(T255="","TBC",IF(OR(C255=Functionality!$H$5,(C255=Functionality!$I$5)),SUM(T255*H255*J255*L255*N255),"-")))</f>
        <v>TBC</v>
      </c>
      <c r="AA255" s="164" t="str">
        <f>IF(Q255="TBC","TBC",IF(T255="","TBC",IF(OR(C255=Functionality!$H$5,(C255=Functionality!$I$5)),SUM(U255*H255*J255*L255*N255),"-")))</f>
        <v>TBC</v>
      </c>
      <c r="AB255" s="67"/>
      <c r="AC255" s="92"/>
      <c r="AD255" s="92"/>
      <c r="AE255" s="158"/>
      <c r="AF255" s="159" t="str">
        <f t="shared" si="59"/>
        <v/>
      </c>
      <c r="AG255" s="62" t="str">
        <f>IF(AD255="","",VLOOKUP(AD255,'Habitat Matrix'!$B$2:$D$261,2,FALSE))</f>
        <v/>
      </c>
      <c r="AH255" s="71" t="str">
        <f>IF(AG255="","",VLOOKUP(AG255,Functionality!$B$11:$C$16,2,FALSE))</f>
        <v/>
      </c>
      <c r="AI255" s="63"/>
      <c r="AJ255" s="222" t="str">
        <f>IF(AI255="","",IF(OR(C255=Functionality!$I$5,'Unit Calculation'!C255=Functionality!$H$5),VLOOKUP(AI255,Functionality!$E$20:$F$26,2,FALSE),VLOOKUP(AI255,Functionality!$B$20:$C$26,2,FALSE)))</f>
        <v/>
      </c>
      <c r="AK255" s="63"/>
      <c r="AL255" s="222" t="str">
        <f>IF(AK255="","",VLOOKUP(AK255,Functionality!$B$30:$C$32,2,FALSE))</f>
        <v/>
      </c>
      <c r="AM255" s="63"/>
      <c r="AN255" s="222" t="str">
        <f>IF(AM255="","",VLOOKUP(AM255,Functionality!$B$36:$C$38,2,FALSE))</f>
        <v/>
      </c>
      <c r="AO255" s="223" t="str">
        <f>IF(OR(AF255="",AG255="",AI255="",AK255="",AM255=""),"TBC",IF(OR(C255=Functionality!$H$3,(C255=Functionality!$I$3)),SUM(AF255*AH255*AJ255*AL255*AN255),"-"))</f>
        <v>TBC</v>
      </c>
      <c r="AP255" s="223" t="str">
        <f>IF(OR(AF255="",AG255="",AI255="",AK255="",AM255=""),"TBC",IF(OR(C255=Functionality!$H$4,(C255=Functionality!$I$4)),SUM(AF255*AH255*AJ255*AL255*AN255),"-"))</f>
        <v>TBC</v>
      </c>
      <c r="AQ255" s="223" t="str">
        <f>IF(OR(AF255="",AG255="",AI255="",AK255="",AM255=""),"TBC",IF(OR(C255=Functionality!$H$5,(C255=Functionality!$I$5)),SUM(AF255*AH255*AJ255*AL255*AN255),"-"))</f>
        <v>TBC</v>
      </c>
      <c r="AR255" s="63"/>
      <c r="AS255" s="222" t="str">
        <f>IF(AR255="","",VLOOKUP(AR255,Table14[],2,FALSE))</f>
        <v/>
      </c>
      <c r="AT255" s="63"/>
      <c r="AU255" s="222" t="str">
        <f>IF(AT255="","",VLOOKUP(AT255,Table16[],2,FALSE))</f>
        <v/>
      </c>
      <c r="AV255" s="63"/>
      <c r="AW255" s="71" t="str">
        <f>IF('Project Details'!$E$15=Functionality!$C$4,1,IF(AV255="","",VLOOKUP(AV255,Table15[],2,FALSE)))</f>
        <v/>
      </c>
      <c r="AX255" s="164" t="str">
        <f t="shared" si="63"/>
        <v>TBC</v>
      </c>
      <c r="AY255" s="164" t="str">
        <f t="shared" si="64"/>
        <v>TBC</v>
      </c>
      <c r="AZ255" s="164" t="str">
        <f t="shared" si="65"/>
        <v>TBC</v>
      </c>
      <c r="BA255" s="164" t="str">
        <f t="shared" si="60"/>
        <v>TBC</v>
      </c>
      <c r="BB255" s="164" t="str">
        <f t="shared" si="61"/>
        <v>TBC</v>
      </c>
      <c r="BC255" s="164" t="str">
        <f t="shared" si="62"/>
        <v>TBC</v>
      </c>
      <c r="BD255" s="175" t="s">
        <v>88</v>
      </c>
      <c r="BE255" s="175" t="s">
        <v>88</v>
      </c>
      <c r="BF255" s="175" t="s">
        <v>88</v>
      </c>
      <c r="BG255" s="164" t="str">
        <f>IF(OR(AX255="-"),"-",IF($AC255=Functionality!$K$4,AX255,IF($AC255=Functionality!$K$3,BA255,IF(AC255=Functionality!$K$5,BD255,"TBC"))))</f>
        <v>TBC</v>
      </c>
      <c r="BH255" s="164" t="str">
        <f>IF(OR(AY255="-"),"-",IF($AC255=Functionality!$K$4,AY255,IF($AC255=Functionality!$K$3,BB255,IF(AD255=Functionality!$K$5,BE255,"TBC"))))</f>
        <v>TBC</v>
      </c>
      <c r="BI255" s="164" t="str">
        <f>IF(OR(AZ255="-"),"-",IF($AC255=Functionality!$K$4,AZ255,IF($AC255=Functionality!$K$3,BC255,IF(AE255=Functionality!$K$5,BF255,"TBC"))))</f>
        <v>TBC</v>
      </c>
      <c r="BJ255" s="173"/>
      <c r="BK255" s="164" t="str">
        <f t="shared" si="51"/>
        <v>TBC</v>
      </c>
      <c r="BL255" s="164" t="str">
        <f t="shared" si="52"/>
        <v>TBC</v>
      </c>
      <c r="BM255" s="164" t="str">
        <f t="shared" si="53"/>
        <v>TBC</v>
      </c>
      <c r="BN255" s="176"/>
      <c r="BO255" s="164" t="str">
        <f t="shared" si="54"/>
        <v>TBC</v>
      </c>
      <c r="BP255" s="164" t="str">
        <f t="shared" si="55"/>
        <v>TBC</v>
      </c>
      <c r="BQ255" s="164" t="str">
        <f t="shared" si="56"/>
        <v>TBC</v>
      </c>
      <c r="BR255" s="67"/>
      <c r="BS255" s="91"/>
      <c r="BT255" s="9"/>
    </row>
    <row r="256" spans="2:72" ht="30" customHeight="1" x14ac:dyDescent="0.35">
      <c r="B256" s="89">
        <v>245</v>
      </c>
      <c r="C256" s="92"/>
      <c r="D256" s="92"/>
      <c r="E256" s="158"/>
      <c r="F256" s="159" t="str">
        <f t="shared" si="57"/>
        <v/>
      </c>
      <c r="G256" s="62" t="str">
        <f>IF(D256="","",VLOOKUP(D256,'Habitat Matrix'!$B$2:$D$261,2,FALSE))</f>
        <v/>
      </c>
      <c r="H256" s="71" t="str">
        <f>IF(G256="","",VLOOKUP(G256,Functionality!$B$11:$C$16,2,FALSE))</f>
        <v/>
      </c>
      <c r="I256" s="63"/>
      <c r="J256" s="222" t="str">
        <f>IF(I256="","",IF(OR(C256=Functionality!$I$5,'Unit Calculation'!C256=Functionality!$H$5),VLOOKUP(I256,Functionality!$E$20:$F$26,2,FALSE),VLOOKUP(I256,Functionality!$B$20:$C$26,2,FALSE)))</f>
        <v/>
      </c>
      <c r="K256" s="63"/>
      <c r="L256" s="222" t="str">
        <f>IF(K256="","",VLOOKUP(K256,Functionality!$B$30:$C$32,2,FALSE))</f>
        <v/>
      </c>
      <c r="M256" s="63"/>
      <c r="N256" s="71" t="str">
        <f>IF(M256="","",VLOOKUP(M256,Functionality!$B$36:$C$38,2,FALSE))</f>
        <v/>
      </c>
      <c r="O256" s="164" t="str">
        <f>IF(OR(F256="",G256="",I256="",K256="",M256=""),"TBC",IF(OR(C256=Functionality!$H$3,(C256=Functionality!$I$3)),SUM(F256*H256*J256*L256*N256),"-"))</f>
        <v>TBC</v>
      </c>
      <c r="P256" s="164" t="str">
        <f>IF(OR(F256="",G256="",I256="",K256="",M256=""),"TBC",IF(OR(C256=Functionality!$H$4,(C256=Functionality!$I$4)),SUM(F256*H256*J256*L256*N256),"-"))</f>
        <v>TBC</v>
      </c>
      <c r="Q256" s="164" t="str">
        <f>IF(OR(F256="",G256="",I256="",K256="",M256=""),"TBC",IF(OR(C256=Functionality!$H$5,(C256=Functionality!$I$5)),SUM(F256*H256*J256*L256*N256),"-"))</f>
        <v>TBC</v>
      </c>
      <c r="R256" s="67"/>
      <c r="S256" s="158"/>
      <c r="T256" s="159" t="str">
        <f t="shared" si="58"/>
        <v/>
      </c>
      <c r="U256" s="164" t="str">
        <f t="shared" si="50"/>
        <v>TBC</v>
      </c>
      <c r="V256" s="164" t="str">
        <f>IF(O256="TBC","TBC",IF(T256="","TBC",IF(OR(C256=Functionality!$H$3,(C256=Functionality!$I$3)),SUM(T256*H256*J256*L256*N256),"-")))</f>
        <v>TBC</v>
      </c>
      <c r="W256" s="164" t="str">
        <f>IF(O256="TBC","TBC",IF(T256="","TBC",IF(OR(C256=Functionality!$H$3,(C256=Functionality!$I$3)),SUM(U256*H256*J256*L256*N256),"-")))</f>
        <v>TBC</v>
      </c>
      <c r="X256" s="164" t="str">
        <f>IF(P256="TBC","TBC",IF(T256="","TBC",IF(OR(C256=Functionality!$H$4,(C256=Functionality!$I$4)),SUM(T256*H256*J256*L256*N256),"-")))</f>
        <v>TBC</v>
      </c>
      <c r="Y256" s="164" t="str">
        <f>IF(P256="TBC","TBC",IF(T256="","TBC",IF(OR(C256=Functionality!$H$4,(C256=Functionality!$I$4)),SUM(U256*H256*J256*L256*N256),"-")))</f>
        <v>TBC</v>
      </c>
      <c r="Z256" s="164" t="str">
        <f>IF(Q256="TBC","TBC",IF(T256="","TBC",IF(OR(C256=Functionality!$H$5,(C256=Functionality!$I$5)),SUM(T256*H256*J256*L256*N256),"-")))</f>
        <v>TBC</v>
      </c>
      <c r="AA256" s="164" t="str">
        <f>IF(Q256="TBC","TBC",IF(T256="","TBC",IF(OR(C256=Functionality!$H$5,(C256=Functionality!$I$5)),SUM(U256*H256*J256*L256*N256),"-")))</f>
        <v>TBC</v>
      </c>
      <c r="AB256" s="67"/>
      <c r="AC256" s="92"/>
      <c r="AD256" s="92"/>
      <c r="AE256" s="158"/>
      <c r="AF256" s="159" t="str">
        <f t="shared" si="59"/>
        <v/>
      </c>
      <c r="AG256" s="62" t="str">
        <f>IF(AD256="","",VLOOKUP(AD256,'Habitat Matrix'!$B$2:$D$261,2,FALSE))</f>
        <v/>
      </c>
      <c r="AH256" s="71" t="str">
        <f>IF(AG256="","",VLOOKUP(AG256,Functionality!$B$11:$C$16,2,FALSE))</f>
        <v/>
      </c>
      <c r="AI256" s="63"/>
      <c r="AJ256" s="222" t="str">
        <f>IF(AI256="","",IF(OR(C256=Functionality!$I$5,'Unit Calculation'!C256=Functionality!$H$5),VLOOKUP(AI256,Functionality!$E$20:$F$26,2,FALSE),VLOOKUP(AI256,Functionality!$B$20:$C$26,2,FALSE)))</f>
        <v/>
      </c>
      <c r="AK256" s="63"/>
      <c r="AL256" s="222" t="str">
        <f>IF(AK256="","",VLOOKUP(AK256,Functionality!$B$30:$C$32,2,FALSE))</f>
        <v/>
      </c>
      <c r="AM256" s="63"/>
      <c r="AN256" s="222" t="str">
        <f>IF(AM256="","",VLOOKUP(AM256,Functionality!$B$36:$C$38,2,FALSE))</f>
        <v/>
      </c>
      <c r="AO256" s="223" t="str">
        <f>IF(OR(AF256="",AG256="",AI256="",AK256="",AM256=""),"TBC",IF(OR(C256=Functionality!$H$3,(C256=Functionality!$I$3)),SUM(AF256*AH256*AJ256*AL256*AN256),"-"))</f>
        <v>TBC</v>
      </c>
      <c r="AP256" s="223" t="str">
        <f>IF(OR(AF256="",AG256="",AI256="",AK256="",AM256=""),"TBC",IF(OR(C256=Functionality!$H$4,(C256=Functionality!$I$4)),SUM(AF256*AH256*AJ256*AL256*AN256),"-"))</f>
        <v>TBC</v>
      </c>
      <c r="AQ256" s="223" t="str">
        <f>IF(OR(AF256="",AG256="",AI256="",AK256="",AM256=""),"TBC",IF(OR(C256=Functionality!$H$5,(C256=Functionality!$I$5)),SUM(AF256*AH256*AJ256*AL256*AN256),"-"))</f>
        <v>TBC</v>
      </c>
      <c r="AR256" s="63"/>
      <c r="AS256" s="222" t="str">
        <f>IF(AR256="","",VLOOKUP(AR256,Table14[],2,FALSE))</f>
        <v/>
      </c>
      <c r="AT256" s="63"/>
      <c r="AU256" s="222" t="str">
        <f>IF(AT256="","",VLOOKUP(AT256,Table16[],2,FALSE))</f>
        <v/>
      </c>
      <c r="AV256" s="63"/>
      <c r="AW256" s="71" t="str">
        <f>IF('Project Details'!$E$15=Functionality!$C$4,1,IF(AV256="","",VLOOKUP(AV256,Table15[],2,FALSE)))</f>
        <v/>
      </c>
      <c r="AX256" s="164" t="str">
        <f t="shared" si="63"/>
        <v>TBC</v>
      </c>
      <c r="AY256" s="164" t="str">
        <f t="shared" si="64"/>
        <v>TBC</v>
      </c>
      <c r="AZ256" s="164" t="str">
        <f t="shared" si="65"/>
        <v>TBC</v>
      </c>
      <c r="BA256" s="164" t="str">
        <f t="shared" si="60"/>
        <v>TBC</v>
      </c>
      <c r="BB256" s="164" t="str">
        <f t="shared" si="61"/>
        <v>TBC</v>
      </c>
      <c r="BC256" s="164" t="str">
        <f t="shared" si="62"/>
        <v>TBC</v>
      </c>
      <c r="BD256" s="175" t="s">
        <v>88</v>
      </c>
      <c r="BE256" s="175" t="s">
        <v>88</v>
      </c>
      <c r="BF256" s="175" t="s">
        <v>88</v>
      </c>
      <c r="BG256" s="164" t="str">
        <f>IF(OR(AX256="-"),"-",IF($AC256=Functionality!$K$4,AX256,IF($AC256=Functionality!$K$3,BA256,IF(AC256=Functionality!$K$5,BD256,"TBC"))))</f>
        <v>TBC</v>
      </c>
      <c r="BH256" s="164" t="str">
        <f>IF(OR(AY256="-"),"-",IF($AC256=Functionality!$K$4,AY256,IF($AC256=Functionality!$K$3,BB256,IF(AD256=Functionality!$K$5,BE256,"TBC"))))</f>
        <v>TBC</v>
      </c>
      <c r="BI256" s="164" t="str">
        <f>IF(OR(AZ256="-"),"-",IF($AC256=Functionality!$K$4,AZ256,IF($AC256=Functionality!$K$3,BC256,IF(AE256=Functionality!$K$5,BF256,"TBC"))))</f>
        <v>TBC</v>
      </c>
      <c r="BJ256" s="173"/>
      <c r="BK256" s="164" t="str">
        <f t="shared" si="51"/>
        <v>TBC</v>
      </c>
      <c r="BL256" s="164" t="str">
        <f t="shared" si="52"/>
        <v>TBC</v>
      </c>
      <c r="BM256" s="164" t="str">
        <f t="shared" si="53"/>
        <v>TBC</v>
      </c>
      <c r="BN256" s="176"/>
      <c r="BO256" s="164" t="str">
        <f t="shared" si="54"/>
        <v>TBC</v>
      </c>
      <c r="BP256" s="164" t="str">
        <f t="shared" si="55"/>
        <v>TBC</v>
      </c>
      <c r="BQ256" s="164" t="str">
        <f t="shared" si="56"/>
        <v>TBC</v>
      </c>
      <c r="BR256" s="67"/>
      <c r="BS256" s="91"/>
      <c r="BT256" s="9"/>
    </row>
    <row r="257" spans="2:72" ht="30" customHeight="1" x14ac:dyDescent="0.35">
      <c r="B257" s="89">
        <v>246</v>
      </c>
      <c r="C257" s="92"/>
      <c r="D257" s="92"/>
      <c r="E257" s="158"/>
      <c r="F257" s="159" t="str">
        <f t="shared" si="57"/>
        <v/>
      </c>
      <c r="G257" s="62" t="str">
        <f>IF(D257="","",VLOOKUP(D257,'Habitat Matrix'!$B$2:$D$261,2,FALSE))</f>
        <v/>
      </c>
      <c r="H257" s="71" t="str">
        <f>IF(G257="","",VLOOKUP(G257,Functionality!$B$11:$C$16,2,FALSE))</f>
        <v/>
      </c>
      <c r="I257" s="63"/>
      <c r="J257" s="222" t="str">
        <f>IF(I257="","",IF(OR(C257=Functionality!$I$5,'Unit Calculation'!C257=Functionality!$H$5),VLOOKUP(I257,Functionality!$E$20:$F$26,2,FALSE),VLOOKUP(I257,Functionality!$B$20:$C$26,2,FALSE)))</f>
        <v/>
      </c>
      <c r="K257" s="63"/>
      <c r="L257" s="222" t="str">
        <f>IF(K257="","",VLOOKUP(K257,Functionality!$B$30:$C$32,2,FALSE))</f>
        <v/>
      </c>
      <c r="M257" s="63"/>
      <c r="N257" s="71" t="str">
        <f>IF(M257="","",VLOOKUP(M257,Functionality!$B$36:$C$38,2,FALSE))</f>
        <v/>
      </c>
      <c r="O257" s="164" t="str">
        <f>IF(OR(F257="",G257="",I257="",K257="",M257=""),"TBC",IF(OR(C257=Functionality!$H$3,(C257=Functionality!$I$3)),SUM(F257*H257*J257*L257*N257),"-"))</f>
        <v>TBC</v>
      </c>
      <c r="P257" s="164" t="str">
        <f>IF(OR(F257="",G257="",I257="",K257="",M257=""),"TBC",IF(OR(C257=Functionality!$H$4,(C257=Functionality!$I$4)),SUM(F257*H257*J257*L257*N257),"-"))</f>
        <v>TBC</v>
      </c>
      <c r="Q257" s="164" t="str">
        <f>IF(OR(F257="",G257="",I257="",K257="",M257=""),"TBC",IF(OR(C257=Functionality!$H$5,(C257=Functionality!$I$5)),SUM(F257*H257*J257*L257*N257),"-"))</f>
        <v>TBC</v>
      </c>
      <c r="R257" s="67"/>
      <c r="S257" s="158"/>
      <c r="T257" s="159" t="str">
        <f t="shared" si="58"/>
        <v/>
      </c>
      <c r="U257" s="164" t="str">
        <f t="shared" si="50"/>
        <v>TBC</v>
      </c>
      <c r="V257" s="164" t="str">
        <f>IF(O257="TBC","TBC",IF(T257="","TBC",IF(OR(C257=Functionality!$H$3,(C257=Functionality!$I$3)),SUM(T257*H257*J257*L257*N257),"-")))</f>
        <v>TBC</v>
      </c>
      <c r="W257" s="164" t="str">
        <f>IF(O257="TBC","TBC",IF(T257="","TBC",IF(OR(C257=Functionality!$H$3,(C257=Functionality!$I$3)),SUM(U257*H257*J257*L257*N257),"-")))</f>
        <v>TBC</v>
      </c>
      <c r="X257" s="164" t="str">
        <f>IF(P257="TBC","TBC",IF(T257="","TBC",IF(OR(C257=Functionality!$H$4,(C257=Functionality!$I$4)),SUM(T257*H257*J257*L257*N257),"-")))</f>
        <v>TBC</v>
      </c>
      <c r="Y257" s="164" t="str">
        <f>IF(P257="TBC","TBC",IF(T257="","TBC",IF(OR(C257=Functionality!$H$4,(C257=Functionality!$I$4)),SUM(U257*H257*J257*L257*N257),"-")))</f>
        <v>TBC</v>
      </c>
      <c r="Z257" s="164" t="str">
        <f>IF(Q257="TBC","TBC",IF(T257="","TBC",IF(OR(C257=Functionality!$H$5,(C257=Functionality!$I$5)),SUM(T257*H257*J257*L257*N257),"-")))</f>
        <v>TBC</v>
      </c>
      <c r="AA257" s="164" t="str">
        <f>IF(Q257="TBC","TBC",IF(T257="","TBC",IF(OR(C257=Functionality!$H$5,(C257=Functionality!$I$5)),SUM(U257*H257*J257*L257*N257),"-")))</f>
        <v>TBC</v>
      </c>
      <c r="AB257" s="67"/>
      <c r="AC257" s="92"/>
      <c r="AD257" s="92"/>
      <c r="AE257" s="158"/>
      <c r="AF257" s="159" t="str">
        <f t="shared" si="59"/>
        <v/>
      </c>
      <c r="AG257" s="62" t="str">
        <f>IF(AD257="","",VLOOKUP(AD257,'Habitat Matrix'!$B$2:$D$261,2,FALSE))</f>
        <v/>
      </c>
      <c r="AH257" s="71" t="str">
        <f>IF(AG257="","",VLOOKUP(AG257,Functionality!$B$11:$C$16,2,FALSE))</f>
        <v/>
      </c>
      <c r="AI257" s="63"/>
      <c r="AJ257" s="222" t="str">
        <f>IF(AI257="","",IF(OR(C257=Functionality!$I$5,'Unit Calculation'!C257=Functionality!$H$5),VLOOKUP(AI257,Functionality!$E$20:$F$26,2,FALSE),VLOOKUP(AI257,Functionality!$B$20:$C$26,2,FALSE)))</f>
        <v/>
      </c>
      <c r="AK257" s="63"/>
      <c r="AL257" s="222" t="str">
        <f>IF(AK257="","",VLOOKUP(AK257,Functionality!$B$30:$C$32,2,FALSE))</f>
        <v/>
      </c>
      <c r="AM257" s="63"/>
      <c r="AN257" s="222" t="str">
        <f>IF(AM257="","",VLOOKUP(AM257,Functionality!$B$36:$C$38,2,FALSE))</f>
        <v/>
      </c>
      <c r="AO257" s="223" t="str">
        <f>IF(OR(AF257="",AG257="",AI257="",AK257="",AM257=""),"TBC",IF(OR(C257=Functionality!$H$3,(C257=Functionality!$I$3)),SUM(AF257*AH257*AJ257*AL257*AN257),"-"))</f>
        <v>TBC</v>
      </c>
      <c r="AP257" s="223" t="str">
        <f>IF(OR(AF257="",AG257="",AI257="",AK257="",AM257=""),"TBC",IF(OR(C257=Functionality!$H$4,(C257=Functionality!$I$4)),SUM(AF257*AH257*AJ257*AL257*AN257),"-"))</f>
        <v>TBC</v>
      </c>
      <c r="AQ257" s="223" t="str">
        <f>IF(OR(AF257="",AG257="",AI257="",AK257="",AM257=""),"TBC",IF(OR(C257=Functionality!$H$5,(C257=Functionality!$I$5)),SUM(AF257*AH257*AJ257*AL257*AN257),"-"))</f>
        <v>TBC</v>
      </c>
      <c r="AR257" s="63"/>
      <c r="AS257" s="222" t="str">
        <f>IF(AR257="","",VLOOKUP(AR257,Table14[],2,FALSE))</f>
        <v/>
      </c>
      <c r="AT257" s="63"/>
      <c r="AU257" s="222" t="str">
        <f>IF(AT257="","",VLOOKUP(AT257,Table16[],2,FALSE))</f>
        <v/>
      </c>
      <c r="AV257" s="63"/>
      <c r="AW257" s="71" t="str">
        <f>IF('Project Details'!$E$15=Functionality!$C$4,1,IF(AV257="","",VLOOKUP(AV257,Table15[],2,FALSE)))</f>
        <v/>
      </c>
      <c r="AX257" s="164" t="str">
        <f t="shared" si="63"/>
        <v>TBC</v>
      </c>
      <c r="AY257" s="164" t="str">
        <f t="shared" si="64"/>
        <v>TBC</v>
      </c>
      <c r="AZ257" s="164" t="str">
        <f t="shared" si="65"/>
        <v>TBC</v>
      </c>
      <c r="BA257" s="164" t="str">
        <f t="shared" si="60"/>
        <v>TBC</v>
      </c>
      <c r="BB257" s="164" t="str">
        <f t="shared" si="61"/>
        <v>TBC</v>
      </c>
      <c r="BC257" s="164" t="str">
        <f t="shared" si="62"/>
        <v>TBC</v>
      </c>
      <c r="BD257" s="175" t="s">
        <v>88</v>
      </c>
      <c r="BE257" s="175" t="s">
        <v>88</v>
      </c>
      <c r="BF257" s="175" t="s">
        <v>88</v>
      </c>
      <c r="BG257" s="164" t="str">
        <f>IF(OR(AX257="-"),"-",IF($AC257=Functionality!$K$4,AX257,IF($AC257=Functionality!$K$3,BA257,IF(AC257=Functionality!$K$5,BD257,"TBC"))))</f>
        <v>TBC</v>
      </c>
      <c r="BH257" s="164" t="str">
        <f>IF(OR(AY257="-"),"-",IF($AC257=Functionality!$K$4,AY257,IF($AC257=Functionality!$K$3,BB257,IF(AD257=Functionality!$K$5,BE257,"TBC"))))</f>
        <v>TBC</v>
      </c>
      <c r="BI257" s="164" t="str">
        <f>IF(OR(AZ257="-"),"-",IF($AC257=Functionality!$K$4,AZ257,IF($AC257=Functionality!$K$3,BC257,IF(AE257=Functionality!$K$5,BF257,"TBC"))))</f>
        <v>TBC</v>
      </c>
      <c r="BJ257" s="173"/>
      <c r="BK257" s="164" t="str">
        <f t="shared" si="51"/>
        <v>TBC</v>
      </c>
      <c r="BL257" s="164" t="str">
        <f t="shared" si="52"/>
        <v>TBC</v>
      </c>
      <c r="BM257" s="164" t="str">
        <f t="shared" si="53"/>
        <v>TBC</v>
      </c>
      <c r="BN257" s="176"/>
      <c r="BO257" s="164" t="str">
        <f t="shared" si="54"/>
        <v>TBC</v>
      </c>
      <c r="BP257" s="164" t="str">
        <f t="shared" si="55"/>
        <v>TBC</v>
      </c>
      <c r="BQ257" s="164" t="str">
        <f t="shared" si="56"/>
        <v>TBC</v>
      </c>
      <c r="BR257" s="67"/>
      <c r="BS257" s="91"/>
      <c r="BT257" s="9"/>
    </row>
    <row r="258" spans="2:72" ht="30" customHeight="1" x14ac:dyDescent="0.35">
      <c r="B258" s="89">
        <v>247</v>
      </c>
      <c r="C258" s="92"/>
      <c r="D258" s="92"/>
      <c r="E258" s="158"/>
      <c r="F258" s="159" t="str">
        <f t="shared" si="57"/>
        <v/>
      </c>
      <c r="G258" s="62" t="str">
        <f>IF(D258="","",VLOOKUP(D258,'Habitat Matrix'!$B$2:$D$261,2,FALSE))</f>
        <v/>
      </c>
      <c r="H258" s="71" t="str">
        <f>IF(G258="","",VLOOKUP(G258,Functionality!$B$11:$C$16,2,FALSE))</f>
        <v/>
      </c>
      <c r="I258" s="63"/>
      <c r="J258" s="222" t="str">
        <f>IF(I258="","",IF(OR(C258=Functionality!$I$5,'Unit Calculation'!C258=Functionality!$H$5),VLOOKUP(I258,Functionality!$E$20:$F$26,2,FALSE),VLOOKUP(I258,Functionality!$B$20:$C$26,2,FALSE)))</f>
        <v/>
      </c>
      <c r="K258" s="63"/>
      <c r="L258" s="222" t="str">
        <f>IF(K258="","",VLOOKUP(K258,Functionality!$B$30:$C$32,2,FALSE))</f>
        <v/>
      </c>
      <c r="M258" s="63"/>
      <c r="N258" s="71" t="str">
        <f>IF(M258="","",VLOOKUP(M258,Functionality!$B$36:$C$38,2,FALSE))</f>
        <v/>
      </c>
      <c r="O258" s="164" t="str">
        <f>IF(OR(F258="",G258="",I258="",K258="",M258=""),"TBC",IF(OR(C258=Functionality!$H$3,(C258=Functionality!$I$3)),SUM(F258*H258*J258*L258*N258),"-"))</f>
        <v>TBC</v>
      </c>
      <c r="P258" s="164" t="str">
        <f>IF(OR(F258="",G258="",I258="",K258="",M258=""),"TBC",IF(OR(C258=Functionality!$H$4,(C258=Functionality!$I$4)),SUM(F258*H258*J258*L258*N258),"-"))</f>
        <v>TBC</v>
      </c>
      <c r="Q258" s="164" t="str">
        <f>IF(OR(F258="",G258="",I258="",K258="",M258=""),"TBC",IF(OR(C258=Functionality!$H$5,(C258=Functionality!$I$5)),SUM(F258*H258*J258*L258*N258),"-"))</f>
        <v>TBC</v>
      </c>
      <c r="R258" s="67"/>
      <c r="S258" s="158"/>
      <c r="T258" s="159" t="str">
        <f t="shared" si="58"/>
        <v/>
      </c>
      <c r="U258" s="164" t="str">
        <f t="shared" si="50"/>
        <v>TBC</v>
      </c>
      <c r="V258" s="164" t="str">
        <f>IF(O258="TBC","TBC",IF(T258="","TBC",IF(OR(C258=Functionality!$H$3,(C258=Functionality!$I$3)),SUM(T258*H258*J258*L258*N258),"-")))</f>
        <v>TBC</v>
      </c>
      <c r="W258" s="164" t="str">
        <f>IF(O258="TBC","TBC",IF(T258="","TBC",IF(OR(C258=Functionality!$H$3,(C258=Functionality!$I$3)),SUM(U258*H258*J258*L258*N258),"-")))</f>
        <v>TBC</v>
      </c>
      <c r="X258" s="164" t="str">
        <f>IF(P258="TBC","TBC",IF(T258="","TBC",IF(OR(C258=Functionality!$H$4,(C258=Functionality!$I$4)),SUM(T258*H258*J258*L258*N258),"-")))</f>
        <v>TBC</v>
      </c>
      <c r="Y258" s="164" t="str">
        <f>IF(P258="TBC","TBC",IF(T258="","TBC",IF(OR(C258=Functionality!$H$4,(C258=Functionality!$I$4)),SUM(U258*H258*J258*L258*N258),"-")))</f>
        <v>TBC</v>
      </c>
      <c r="Z258" s="164" t="str">
        <f>IF(Q258="TBC","TBC",IF(T258="","TBC",IF(OR(C258=Functionality!$H$5,(C258=Functionality!$I$5)),SUM(T258*H258*J258*L258*N258),"-")))</f>
        <v>TBC</v>
      </c>
      <c r="AA258" s="164" t="str">
        <f>IF(Q258="TBC","TBC",IF(T258="","TBC",IF(OR(C258=Functionality!$H$5,(C258=Functionality!$I$5)),SUM(U258*H258*J258*L258*N258),"-")))</f>
        <v>TBC</v>
      </c>
      <c r="AB258" s="67"/>
      <c r="AC258" s="92"/>
      <c r="AD258" s="92"/>
      <c r="AE258" s="158"/>
      <c r="AF258" s="159" t="str">
        <f t="shared" si="59"/>
        <v/>
      </c>
      <c r="AG258" s="62" t="str">
        <f>IF(AD258="","",VLOOKUP(AD258,'Habitat Matrix'!$B$2:$D$261,2,FALSE))</f>
        <v/>
      </c>
      <c r="AH258" s="71" t="str">
        <f>IF(AG258="","",VLOOKUP(AG258,Functionality!$B$11:$C$16,2,FALSE))</f>
        <v/>
      </c>
      <c r="AI258" s="63"/>
      <c r="AJ258" s="222" t="str">
        <f>IF(AI258="","",IF(OR(C258=Functionality!$I$5,'Unit Calculation'!C258=Functionality!$H$5),VLOOKUP(AI258,Functionality!$E$20:$F$26,2,FALSE),VLOOKUP(AI258,Functionality!$B$20:$C$26,2,FALSE)))</f>
        <v/>
      </c>
      <c r="AK258" s="63"/>
      <c r="AL258" s="222" t="str">
        <f>IF(AK258="","",VLOOKUP(AK258,Functionality!$B$30:$C$32,2,FALSE))</f>
        <v/>
      </c>
      <c r="AM258" s="63"/>
      <c r="AN258" s="222" t="str">
        <f>IF(AM258="","",VLOOKUP(AM258,Functionality!$B$36:$C$38,2,FALSE))</f>
        <v/>
      </c>
      <c r="AO258" s="223" t="str">
        <f>IF(OR(AF258="",AG258="",AI258="",AK258="",AM258=""),"TBC",IF(OR(C258=Functionality!$H$3,(C258=Functionality!$I$3)),SUM(AF258*AH258*AJ258*AL258*AN258),"-"))</f>
        <v>TBC</v>
      </c>
      <c r="AP258" s="223" t="str">
        <f>IF(OR(AF258="",AG258="",AI258="",AK258="",AM258=""),"TBC",IF(OR(C258=Functionality!$H$4,(C258=Functionality!$I$4)),SUM(AF258*AH258*AJ258*AL258*AN258),"-"))</f>
        <v>TBC</v>
      </c>
      <c r="AQ258" s="223" t="str">
        <f>IF(OR(AF258="",AG258="",AI258="",AK258="",AM258=""),"TBC",IF(OR(C258=Functionality!$H$5,(C258=Functionality!$I$5)),SUM(AF258*AH258*AJ258*AL258*AN258),"-"))</f>
        <v>TBC</v>
      </c>
      <c r="AR258" s="63"/>
      <c r="AS258" s="222" t="str">
        <f>IF(AR258="","",VLOOKUP(AR258,Table14[],2,FALSE))</f>
        <v/>
      </c>
      <c r="AT258" s="63"/>
      <c r="AU258" s="222" t="str">
        <f>IF(AT258="","",VLOOKUP(AT258,Table16[],2,FALSE))</f>
        <v/>
      </c>
      <c r="AV258" s="63"/>
      <c r="AW258" s="71" t="str">
        <f>IF('Project Details'!$E$15=Functionality!$C$4,1,IF(AV258="","",VLOOKUP(AV258,Table15[],2,FALSE)))</f>
        <v/>
      </c>
      <c r="AX258" s="164" t="str">
        <f t="shared" si="63"/>
        <v>TBC</v>
      </c>
      <c r="AY258" s="164" t="str">
        <f t="shared" si="64"/>
        <v>TBC</v>
      </c>
      <c r="AZ258" s="164" t="str">
        <f t="shared" si="65"/>
        <v>TBC</v>
      </c>
      <c r="BA258" s="164" t="str">
        <f t="shared" si="60"/>
        <v>TBC</v>
      </c>
      <c r="BB258" s="164" t="str">
        <f t="shared" si="61"/>
        <v>TBC</v>
      </c>
      <c r="BC258" s="164" t="str">
        <f t="shared" si="62"/>
        <v>TBC</v>
      </c>
      <c r="BD258" s="175" t="s">
        <v>88</v>
      </c>
      <c r="BE258" s="175" t="s">
        <v>88</v>
      </c>
      <c r="BF258" s="175" t="s">
        <v>88</v>
      </c>
      <c r="BG258" s="164" t="str">
        <f>IF(OR(AX258="-"),"-",IF($AC258=Functionality!$K$4,AX258,IF($AC258=Functionality!$K$3,BA258,IF(AC258=Functionality!$K$5,BD258,"TBC"))))</f>
        <v>TBC</v>
      </c>
      <c r="BH258" s="164" t="str">
        <f>IF(OR(AY258="-"),"-",IF($AC258=Functionality!$K$4,AY258,IF($AC258=Functionality!$K$3,BB258,IF(AD258=Functionality!$K$5,BE258,"TBC"))))</f>
        <v>TBC</v>
      </c>
      <c r="BI258" s="164" t="str">
        <f>IF(OR(AZ258="-"),"-",IF($AC258=Functionality!$K$4,AZ258,IF($AC258=Functionality!$K$3,BC258,IF(AE258=Functionality!$K$5,BF258,"TBC"))))</f>
        <v>TBC</v>
      </c>
      <c r="BJ258" s="173"/>
      <c r="BK258" s="164" t="str">
        <f t="shared" si="51"/>
        <v>TBC</v>
      </c>
      <c r="BL258" s="164" t="str">
        <f t="shared" si="52"/>
        <v>TBC</v>
      </c>
      <c r="BM258" s="164" t="str">
        <f t="shared" si="53"/>
        <v>TBC</v>
      </c>
      <c r="BN258" s="176"/>
      <c r="BO258" s="164" t="str">
        <f t="shared" si="54"/>
        <v>TBC</v>
      </c>
      <c r="BP258" s="164" t="str">
        <f t="shared" si="55"/>
        <v>TBC</v>
      </c>
      <c r="BQ258" s="164" t="str">
        <f t="shared" si="56"/>
        <v>TBC</v>
      </c>
      <c r="BR258" s="67"/>
      <c r="BS258" s="91"/>
      <c r="BT258" s="9"/>
    </row>
    <row r="259" spans="2:72" ht="30" customHeight="1" x14ac:dyDescent="0.35">
      <c r="B259" s="89">
        <v>248</v>
      </c>
      <c r="C259" s="92"/>
      <c r="D259" s="92"/>
      <c r="E259" s="158"/>
      <c r="F259" s="159" t="str">
        <f t="shared" si="57"/>
        <v/>
      </c>
      <c r="G259" s="62" t="str">
        <f>IF(D259="","",VLOOKUP(D259,'Habitat Matrix'!$B$2:$D$261,2,FALSE))</f>
        <v/>
      </c>
      <c r="H259" s="71" t="str">
        <f>IF(G259="","",VLOOKUP(G259,Functionality!$B$11:$C$16,2,FALSE))</f>
        <v/>
      </c>
      <c r="I259" s="63"/>
      <c r="J259" s="222" t="str">
        <f>IF(I259="","",IF(OR(C259=Functionality!$I$5,'Unit Calculation'!C259=Functionality!$H$5),VLOOKUP(I259,Functionality!$E$20:$F$26,2,FALSE),VLOOKUP(I259,Functionality!$B$20:$C$26,2,FALSE)))</f>
        <v/>
      </c>
      <c r="K259" s="63"/>
      <c r="L259" s="222" t="str">
        <f>IF(K259="","",VLOOKUP(K259,Functionality!$B$30:$C$32,2,FALSE))</f>
        <v/>
      </c>
      <c r="M259" s="63"/>
      <c r="N259" s="71" t="str">
        <f>IF(M259="","",VLOOKUP(M259,Functionality!$B$36:$C$38,2,FALSE))</f>
        <v/>
      </c>
      <c r="O259" s="164" t="str">
        <f>IF(OR(F259="",G259="",I259="",K259="",M259=""),"TBC",IF(OR(C259=Functionality!$H$3,(C259=Functionality!$I$3)),SUM(F259*H259*J259*L259*N259),"-"))</f>
        <v>TBC</v>
      </c>
      <c r="P259" s="164" t="str">
        <f>IF(OR(F259="",G259="",I259="",K259="",M259=""),"TBC",IF(OR(C259=Functionality!$H$4,(C259=Functionality!$I$4)),SUM(F259*H259*J259*L259*N259),"-"))</f>
        <v>TBC</v>
      </c>
      <c r="Q259" s="164" t="str">
        <f>IF(OR(F259="",G259="",I259="",K259="",M259=""),"TBC",IF(OR(C259=Functionality!$H$5,(C259=Functionality!$I$5)),SUM(F259*H259*J259*L259*N259),"-"))</f>
        <v>TBC</v>
      </c>
      <c r="R259" s="67"/>
      <c r="S259" s="158"/>
      <c r="T259" s="159" t="str">
        <f t="shared" si="58"/>
        <v/>
      </c>
      <c r="U259" s="164" t="str">
        <f t="shared" si="50"/>
        <v>TBC</v>
      </c>
      <c r="V259" s="164" t="str">
        <f>IF(O259="TBC","TBC",IF(T259="","TBC",IF(OR(C259=Functionality!$H$3,(C259=Functionality!$I$3)),SUM(T259*H259*J259*L259*N259),"-")))</f>
        <v>TBC</v>
      </c>
      <c r="W259" s="164" t="str">
        <f>IF(O259="TBC","TBC",IF(T259="","TBC",IF(OR(C259=Functionality!$H$3,(C259=Functionality!$I$3)),SUM(U259*H259*J259*L259*N259),"-")))</f>
        <v>TBC</v>
      </c>
      <c r="X259" s="164" t="str">
        <f>IF(P259="TBC","TBC",IF(T259="","TBC",IF(OR(C259=Functionality!$H$4,(C259=Functionality!$I$4)),SUM(T259*H259*J259*L259*N259),"-")))</f>
        <v>TBC</v>
      </c>
      <c r="Y259" s="164" t="str">
        <f>IF(P259="TBC","TBC",IF(T259="","TBC",IF(OR(C259=Functionality!$H$4,(C259=Functionality!$I$4)),SUM(U259*H259*J259*L259*N259),"-")))</f>
        <v>TBC</v>
      </c>
      <c r="Z259" s="164" t="str">
        <f>IF(Q259="TBC","TBC",IF(T259="","TBC",IF(OR(C259=Functionality!$H$5,(C259=Functionality!$I$5)),SUM(T259*H259*J259*L259*N259),"-")))</f>
        <v>TBC</v>
      </c>
      <c r="AA259" s="164" t="str">
        <f>IF(Q259="TBC","TBC",IF(T259="","TBC",IF(OR(C259=Functionality!$H$5,(C259=Functionality!$I$5)),SUM(U259*H259*J259*L259*N259),"-")))</f>
        <v>TBC</v>
      </c>
      <c r="AB259" s="67"/>
      <c r="AC259" s="92"/>
      <c r="AD259" s="92"/>
      <c r="AE259" s="158"/>
      <c r="AF259" s="159" t="str">
        <f t="shared" si="59"/>
        <v/>
      </c>
      <c r="AG259" s="62" t="str">
        <f>IF(AD259="","",VLOOKUP(AD259,'Habitat Matrix'!$B$2:$D$261,2,FALSE))</f>
        <v/>
      </c>
      <c r="AH259" s="71" t="str">
        <f>IF(AG259="","",VLOOKUP(AG259,Functionality!$B$11:$C$16,2,FALSE))</f>
        <v/>
      </c>
      <c r="AI259" s="63"/>
      <c r="AJ259" s="222" t="str">
        <f>IF(AI259="","",IF(OR(C259=Functionality!$I$5,'Unit Calculation'!C259=Functionality!$H$5),VLOOKUP(AI259,Functionality!$E$20:$F$26,2,FALSE),VLOOKUP(AI259,Functionality!$B$20:$C$26,2,FALSE)))</f>
        <v/>
      </c>
      <c r="AK259" s="63"/>
      <c r="AL259" s="222" t="str">
        <f>IF(AK259="","",VLOOKUP(AK259,Functionality!$B$30:$C$32,2,FALSE))</f>
        <v/>
      </c>
      <c r="AM259" s="63"/>
      <c r="AN259" s="222" t="str">
        <f>IF(AM259="","",VLOOKUP(AM259,Functionality!$B$36:$C$38,2,FALSE))</f>
        <v/>
      </c>
      <c r="AO259" s="223" t="str">
        <f>IF(OR(AF259="",AG259="",AI259="",AK259="",AM259=""),"TBC",IF(OR(C259=Functionality!$H$3,(C259=Functionality!$I$3)),SUM(AF259*AH259*AJ259*AL259*AN259),"-"))</f>
        <v>TBC</v>
      </c>
      <c r="AP259" s="223" t="str">
        <f>IF(OR(AF259="",AG259="",AI259="",AK259="",AM259=""),"TBC",IF(OR(C259=Functionality!$H$4,(C259=Functionality!$I$4)),SUM(AF259*AH259*AJ259*AL259*AN259),"-"))</f>
        <v>TBC</v>
      </c>
      <c r="AQ259" s="223" t="str">
        <f>IF(OR(AF259="",AG259="",AI259="",AK259="",AM259=""),"TBC",IF(OR(C259=Functionality!$H$5,(C259=Functionality!$I$5)),SUM(AF259*AH259*AJ259*AL259*AN259),"-"))</f>
        <v>TBC</v>
      </c>
      <c r="AR259" s="63"/>
      <c r="AS259" s="222" t="str">
        <f>IF(AR259="","",VLOOKUP(AR259,Table14[],2,FALSE))</f>
        <v/>
      </c>
      <c r="AT259" s="63"/>
      <c r="AU259" s="222" t="str">
        <f>IF(AT259="","",VLOOKUP(AT259,Table16[],2,FALSE))</f>
        <v/>
      </c>
      <c r="AV259" s="63"/>
      <c r="AW259" s="71" t="str">
        <f>IF('Project Details'!$E$15=Functionality!$C$4,1,IF(AV259="","",VLOOKUP(AV259,Table15[],2,FALSE)))</f>
        <v/>
      </c>
      <c r="AX259" s="164" t="str">
        <f t="shared" si="63"/>
        <v>TBC</v>
      </c>
      <c r="AY259" s="164" t="str">
        <f t="shared" si="64"/>
        <v>TBC</v>
      </c>
      <c r="AZ259" s="164" t="str">
        <f t="shared" si="65"/>
        <v>TBC</v>
      </c>
      <c r="BA259" s="164" t="str">
        <f t="shared" si="60"/>
        <v>TBC</v>
      </c>
      <c r="BB259" s="164" t="str">
        <f t="shared" si="61"/>
        <v>TBC</v>
      </c>
      <c r="BC259" s="164" t="str">
        <f t="shared" si="62"/>
        <v>TBC</v>
      </c>
      <c r="BD259" s="175" t="s">
        <v>88</v>
      </c>
      <c r="BE259" s="175" t="s">
        <v>88</v>
      </c>
      <c r="BF259" s="175" t="s">
        <v>88</v>
      </c>
      <c r="BG259" s="164" t="str">
        <f>IF(OR(AX259="-"),"-",IF($AC259=Functionality!$K$4,AX259,IF($AC259=Functionality!$K$3,BA259,IF(AC259=Functionality!$K$5,BD259,"TBC"))))</f>
        <v>TBC</v>
      </c>
      <c r="BH259" s="164" t="str">
        <f>IF(OR(AY259="-"),"-",IF($AC259=Functionality!$K$4,AY259,IF($AC259=Functionality!$K$3,BB259,IF(AD259=Functionality!$K$5,BE259,"TBC"))))</f>
        <v>TBC</v>
      </c>
      <c r="BI259" s="164" t="str">
        <f>IF(OR(AZ259="-"),"-",IF($AC259=Functionality!$K$4,AZ259,IF($AC259=Functionality!$K$3,BC259,IF(AE259=Functionality!$K$5,BF259,"TBC"))))</f>
        <v>TBC</v>
      </c>
      <c r="BJ259" s="173"/>
      <c r="BK259" s="164" t="str">
        <f t="shared" si="51"/>
        <v>TBC</v>
      </c>
      <c r="BL259" s="164" t="str">
        <f t="shared" si="52"/>
        <v>TBC</v>
      </c>
      <c r="BM259" s="164" t="str">
        <f t="shared" si="53"/>
        <v>TBC</v>
      </c>
      <c r="BN259" s="176"/>
      <c r="BO259" s="164" t="str">
        <f t="shared" si="54"/>
        <v>TBC</v>
      </c>
      <c r="BP259" s="164" t="str">
        <f t="shared" si="55"/>
        <v>TBC</v>
      </c>
      <c r="BQ259" s="164" t="str">
        <f t="shared" si="56"/>
        <v>TBC</v>
      </c>
      <c r="BR259" s="67"/>
      <c r="BS259" s="91"/>
      <c r="BT259" s="9"/>
    </row>
    <row r="260" spans="2:72" ht="30" customHeight="1" x14ac:dyDescent="0.35">
      <c r="B260" s="89">
        <v>249</v>
      </c>
      <c r="C260" s="92"/>
      <c r="D260" s="92"/>
      <c r="E260" s="158"/>
      <c r="F260" s="159" t="str">
        <f t="shared" si="57"/>
        <v/>
      </c>
      <c r="G260" s="62" t="str">
        <f>IF(D260="","",VLOOKUP(D260,'Habitat Matrix'!$B$2:$D$261,2,FALSE))</f>
        <v/>
      </c>
      <c r="H260" s="71" t="str">
        <f>IF(G260="","",VLOOKUP(G260,Functionality!$B$11:$C$16,2,FALSE))</f>
        <v/>
      </c>
      <c r="I260" s="63"/>
      <c r="J260" s="222" t="str">
        <f>IF(I260="","",IF(OR(C260=Functionality!$I$5,'Unit Calculation'!C260=Functionality!$H$5),VLOOKUP(I260,Functionality!$E$20:$F$26,2,FALSE),VLOOKUP(I260,Functionality!$B$20:$C$26,2,FALSE)))</f>
        <v/>
      </c>
      <c r="K260" s="63"/>
      <c r="L260" s="222" t="str">
        <f>IF(K260="","",VLOOKUP(K260,Functionality!$B$30:$C$32,2,FALSE))</f>
        <v/>
      </c>
      <c r="M260" s="63"/>
      <c r="N260" s="71" t="str">
        <f>IF(M260="","",VLOOKUP(M260,Functionality!$B$36:$C$38,2,FALSE))</f>
        <v/>
      </c>
      <c r="O260" s="164" t="str">
        <f>IF(OR(F260="",G260="",I260="",K260="",M260=""),"TBC",IF(OR(C260=Functionality!$H$3,(C260=Functionality!$I$3)),SUM(F260*H260*J260*L260*N260),"-"))</f>
        <v>TBC</v>
      </c>
      <c r="P260" s="164" t="str">
        <f>IF(OR(F260="",G260="",I260="",K260="",M260=""),"TBC",IF(OR(C260=Functionality!$H$4,(C260=Functionality!$I$4)),SUM(F260*H260*J260*L260*N260),"-"))</f>
        <v>TBC</v>
      </c>
      <c r="Q260" s="164" t="str">
        <f>IF(OR(F260="",G260="",I260="",K260="",M260=""),"TBC",IF(OR(C260=Functionality!$H$5,(C260=Functionality!$I$5)),SUM(F260*H260*J260*L260*N260),"-"))</f>
        <v>TBC</v>
      </c>
      <c r="R260" s="67"/>
      <c r="S260" s="158"/>
      <c r="T260" s="159" t="str">
        <f t="shared" si="58"/>
        <v/>
      </c>
      <c r="U260" s="164" t="str">
        <f t="shared" si="50"/>
        <v>TBC</v>
      </c>
      <c r="V260" s="164" t="str">
        <f>IF(O260="TBC","TBC",IF(T260="","TBC",IF(OR(C260=Functionality!$H$3,(C260=Functionality!$I$3)),SUM(T260*H260*J260*L260*N260),"-")))</f>
        <v>TBC</v>
      </c>
      <c r="W260" s="164" t="str">
        <f>IF(O260="TBC","TBC",IF(T260="","TBC",IF(OR(C260=Functionality!$H$3,(C260=Functionality!$I$3)),SUM(U260*H260*J260*L260*N260),"-")))</f>
        <v>TBC</v>
      </c>
      <c r="X260" s="164" t="str">
        <f>IF(P260="TBC","TBC",IF(T260="","TBC",IF(OR(C260=Functionality!$H$4,(C260=Functionality!$I$4)),SUM(T260*H260*J260*L260*N260),"-")))</f>
        <v>TBC</v>
      </c>
      <c r="Y260" s="164" t="str">
        <f>IF(P260="TBC","TBC",IF(T260="","TBC",IF(OR(C260=Functionality!$H$4,(C260=Functionality!$I$4)),SUM(U260*H260*J260*L260*N260),"-")))</f>
        <v>TBC</v>
      </c>
      <c r="Z260" s="164" t="str">
        <f>IF(Q260="TBC","TBC",IF(T260="","TBC",IF(OR(C260=Functionality!$H$5,(C260=Functionality!$I$5)),SUM(T260*H260*J260*L260*N260),"-")))</f>
        <v>TBC</v>
      </c>
      <c r="AA260" s="164" t="str">
        <f>IF(Q260="TBC","TBC",IF(T260="","TBC",IF(OR(C260=Functionality!$H$5,(C260=Functionality!$I$5)),SUM(U260*H260*J260*L260*N260),"-")))</f>
        <v>TBC</v>
      </c>
      <c r="AB260" s="67"/>
      <c r="AC260" s="92"/>
      <c r="AD260" s="92"/>
      <c r="AE260" s="158"/>
      <c r="AF260" s="159" t="str">
        <f t="shared" si="59"/>
        <v/>
      </c>
      <c r="AG260" s="62" t="str">
        <f>IF(AD260="","",VLOOKUP(AD260,'Habitat Matrix'!$B$2:$D$261,2,FALSE))</f>
        <v/>
      </c>
      <c r="AH260" s="71" t="str">
        <f>IF(AG260="","",VLOOKUP(AG260,Functionality!$B$11:$C$16,2,FALSE))</f>
        <v/>
      </c>
      <c r="AI260" s="63"/>
      <c r="AJ260" s="222" t="str">
        <f>IF(AI260="","",IF(OR(C260=Functionality!$I$5,'Unit Calculation'!C260=Functionality!$H$5),VLOOKUP(AI260,Functionality!$E$20:$F$26,2,FALSE),VLOOKUP(AI260,Functionality!$B$20:$C$26,2,FALSE)))</f>
        <v/>
      </c>
      <c r="AK260" s="63"/>
      <c r="AL260" s="222" t="str">
        <f>IF(AK260="","",VLOOKUP(AK260,Functionality!$B$30:$C$32,2,FALSE))</f>
        <v/>
      </c>
      <c r="AM260" s="63"/>
      <c r="AN260" s="222" t="str">
        <f>IF(AM260="","",VLOOKUP(AM260,Functionality!$B$36:$C$38,2,FALSE))</f>
        <v/>
      </c>
      <c r="AO260" s="223" t="str">
        <f>IF(OR(AF260="",AG260="",AI260="",AK260="",AM260=""),"TBC",IF(OR(C260=Functionality!$H$3,(C260=Functionality!$I$3)),SUM(AF260*AH260*AJ260*AL260*AN260),"-"))</f>
        <v>TBC</v>
      </c>
      <c r="AP260" s="223" t="str">
        <f>IF(OR(AF260="",AG260="",AI260="",AK260="",AM260=""),"TBC",IF(OR(C260=Functionality!$H$4,(C260=Functionality!$I$4)),SUM(AF260*AH260*AJ260*AL260*AN260),"-"))</f>
        <v>TBC</v>
      </c>
      <c r="AQ260" s="223" t="str">
        <f>IF(OR(AF260="",AG260="",AI260="",AK260="",AM260=""),"TBC",IF(OR(C260=Functionality!$H$5,(C260=Functionality!$I$5)),SUM(AF260*AH260*AJ260*AL260*AN260),"-"))</f>
        <v>TBC</v>
      </c>
      <c r="AR260" s="63"/>
      <c r="AS260" s="222" t="str">
        <f>IF(AR260="","",VLOOKUP(AR260,Table14[],2,FALSE))</f>
        <v/>
      </c>
      <c r="AT260" s="63"/>
      <c r="AU260" s="222" t="str">
        <f>IF(AT260="","",VLOOKUP(AT260,Table16[],2,FALSE))</f>
        <v/>
      </c>
      <c r="AV260" s="63"/>
      <c r="AW260" s="71" t="str">
        <f>IF('Project Details'!$E$15=Functionality!$C$4,1,IF(AV260="","",VLOOKUP(AV260,Table15[],2,FALSE)))</f>
        <v/>
      </c>
      <c r="AX260" s="164" t="str">
        <f t="shared" si="63"/>
        <v>TBC</v>
      </c>
      <c r="AY260" s="164" t="str">
        <f t="shared" si="64"/>
        <v>TBC</v>
      </c>
      <c r="AZ260" s="164" t="str">
        <f t="shared" si="65"/>
        <v>TBC</v>
      </c>
      <c r="BA260" s="164" t="str">
        <f t="shared" si="60"/>
        <v>TBC</v>
      </c>
      <c r="BB260" s="164" t="str">
        <f t="shared" si="61"/>
        <v>TBC</v>
      </c>
      <c r="BC260" s="164" t="str">
        <f t="shared" si="62"/>
        <v>TBC</v>
      </c>
      <c r="BD260" s="175" t="s">
        <v>88</v>
      </c>
      <c r="BE260" s="175" t="s">
        <v>88</v>
      </c>
      <c r="BF260" s="175" t="s">
        <v>88</v>
      </c>
      <c r="BG260" s="164" t="str">
        <f>IF(OR(AX260="-"),"-",IF($AC260=Functionality!$K$4,AX260,IF($AC260=Functionality!$K$3,BA260,IF(AC260=Functionality!$K$5,BD260,"TBC"))))</f>
        <v>TBC</v>
      </c>
      <c r="BH260" s="164" t="str">
        <f>IF(OR(AY260="-"),"-",IF($AC260=Functionality!$K$4,AY260,IF($AC260=Functionality!$K$3,BB260,IF(AD260=Functionality!$K$5,BE260,"TBC"))))</f>
        <v>TBC</v>
      </c>
      <c r="BI260" s="164" t="str">
        <f>IF(OR(AZ260="-"),"-",IF($AC260=Functionality!$K$4,AZ260,IF($AC260=Functionality!$K$3,BC260,IF(AE260=Functionality!$K$5,BF260,"TBC"))))</f>
        <v>TBC</v>
      </c>
      <c r="BJ260" s="173"/>
      <c r="BK260" s="164" t="str">
        <f t="shared" si="51"/>
        <v>TBC</v>
      </c>
      <c r="BL260" s="164" t="str">
        <f t="shared" si="52"/>
        <v>TBC</v>
      </c>
      <c r="BM260" s="164" t="str">
        <f t="shared" si="53"/>
        <v>TBC</v>
      </c>
      <c r="BN260" s="176"/>
      <c r="BO260" s="164" t="str">
        <f t="shared" si="54"/>
        <v>TBC</v>
      </c>
      <c r="BP260" s="164" t="str">
        <f t="shared" si="55"/>
        <v>TBC</v>
      </c>
      <c r="BQ260" s="164" t="str">
        <f t="shared" si="56"/>
        <v>TBC</v>
      </c>
      <c r="BR260" s="67"/>
      <c r="BS260" s="91"/>
      <c r="BT260" s="9"/>
    </row>
    <row r="261" spans="2:72" ht="30" customHeight="1" x14ac:dyDescent="0.35">
      <c r="B261" s="89">
        <v>250</v>
      </c>
      <c r="C261" s="92"/>
      <c r="D261" s="92"/>
      <c r="E261" s="158"/>
      <c r="F261" s="159" t="str">
        <f t="shared" si="57"/>
        <v/>
      </c>
      <c r="G261" s="62" t="str">
        <f>IF(D261="","",VLOOKUP(D261,'Habitat Matrix'!$B$2:$D$261,2,FALSE))</f>
        <v/>
      </c>
      <c r="H261" s="71" t="str">
        <f>IF(G261="","",VLOOKUP(G261,Functionality!$B$11:$C$16,2,FALSE))</f>
        <v/>
      </c>
      <c r="I261" s="63"/>
      <c r="J261" s="222" t="str">
        <f>IF(I261="","",IF(OR(C261=Functionality!$I$5,'Unit Calculation'!C261=Functionality!$H$5),VLOOKUP(I261,Functionality!$E$20:$F$26,2,FALSE),VLOOKUP(I261,Functionality!$B$20:$C$26,2,FALSE)))</f>
        <v/>
      </c>
      <c r="K261" s="63"/>
      <c r="L261" s="222" t="str">
        <f>IF(K261="","",VLOOKUP(K261,Functionality!$B$30:$C$32,2,FALSE))</f>
        <v/>
      </c>
      <c r="M261" s="63"/>
      <c r="N261" s="71" t="str">
        <f>IF(M261="","",VLOOKUP(M261,Functionality!$B$36:$C$38,2,FALSE))</f>
        <v/>
      </c>
      <c r="O261" s="164" t="str">
        <f>IF(OR(F261="",G261="",I261="",K261="",M261=""),"TBC",IF(OR(C261=Functionality!$H$3,(C261=Functionality!$I$3)),SUM(F261*H261*J261*L261*N261),"-"))</f>
        <v>TBC</v>
      </c>
      <c r="P261" s="164" t="str">
        <f>IF(OR(F261="",G261="",I261="",K261="",M261=""),"TBC",IF(OR(C261=Functionality!$H$4,(C261=Functionality!$I$4)),SUM(F261*H261*J261*L261*N261),"-"))</f>
        <v>TBC</v>
      </c>
      <c r="Q261" s="164" t="str">
        <f>IF(OR(F261="",G261="",I261="",K261="",M261=""),"TBC",IF(OR(C261=Functionality!$H$5,(C261=Functionality!$I$5)),SUM(F261*H261*J261*L261*N261),"-"))</f>
        <v>TBC</v>
      </c>
      <c r="R261" s="67"/>
      <c r="S261" s="158"/>
      <c r="T261" s="159" t="str">
        <f t="shared" si="58"/>
        <v/>
      </c>
      <c r="U261" s="164" t="str">
        <f t="shared" si="50"/>
        <v>TBC</v>
      </c>
      <c r="V261" s="164" t="str">
        <f>IF(O261="TBC","TBC",IF(T261="","TBC",IF(OR(C261=Functionality!$H$3,(C261=Functionality!$I$3)),SUM(T261*H261*J261*L261*N261),"-")))</f>
        <v>TBC</v>
      </c>
      <c r="W261" s="164" t="str">
        <f>IF(O261="TBC","TBC",IF(T261="","TBC",IF(OR(C261=Functionality!$H$3,(C261=Functionality!$I$3)),SUM(U261*H261*J261*L261*N261),"-")))</f>
        <v>TBC</v>
      </c>
      <c r="X261" s="164" t="str">
        <f>IF(P261="TBC","TBC",IF(T261="","TBC",IF(OR(C261=Functionality!$H$4,(C261=Functionality!$I$4)),SUM(T261*H261*J261*L261*N261),"-")))</f>
        <v>TBC</v>
      </c>
      <c r="Y261" s="164" t="str">
        <f>IF(P261="TBC","TBC",IF(T261="","TBC",IF(OR(C261=Functionality!$H$4,(C261=Functionality!$I$4)),SUM(U261*H261*J261*L261*N261),"-")))</f>
        <v>TBC</v>
      </c>
      <c r="Z261" s="164" t="str">
        <f>IF(Q261="TBC","TBC",IF(T261="","TBC",IF(OR(C261=Functionality!$H$5,(C261=Functionality!$I$5)),SUM(T261*H261*J261*L261*N261),"-")))</f>
        <v>TBC</v>
      </c>
      <c r="AA261" s="164" t="str">
        <f>IF(Q261="TBC","TBC",IF(T261="","TBC",IF(OR(C261=Functionality!$H$5,(C261=Functionality!$I$5)),SUM(U261*H261*J261*L261*N261),"-")))</f>
        <v>TBC</v>
      </c>
      <c r="AB261" s="67"/>
      <c r="AC261" s="92"/>
      <c r="AD261" s="92"/>
      <c r="AE261" s="158"/>
      <c r="AF261" s="159" t="str">
        <f t="shared" si="59"/>
        <v/>
      </c>
      <c r="AG261" s="62" t="str">
        <f>IF(AD261="","",VLOOKUP(AD261,'Habitat Matrix'!$B$2:$D$261,2,FALSE))</f>
        <v/>
      </c>
      <c r="AH261" s="71" t="str">
        <f>IF(AG261="","",VLOOKUP(AG261,Functionality!$B$11:$C$16,2,FALSE))</f>
        <v/>
      </c>
      <c r="AI261" s="63"/>
      <c r="AJ261" s="222" t="str">
        <f>IF(AI261="","",IF(OR(C261=Functionality!$I$5,'Unit Calculation'!C261=Functionality!$H$5),VLOOKUP(AI261,Functionality!$E$20:$F$26,2,FALSE),VLOOKUP(AI261,Functionality!$B$20:$C$26,2,FALSE)))</f>
        <v/>
      </c>
      <c r="AK261" s="63"/>
      <c r="AL261" s="222" t="str">
        <f>IF(AK261="","",VLOOKUP(AK261,Functionality!$B$30:$C$32,2,FALSE))</f>
        <v/>
      </c>
      <c r="AM261" s="63"/>
      <c r="AN261" s="222" t="str">
        <f>IF(AM261="","",VLOOKUP(AM261,Functionality!$B$36:$C$38,2,FALSE))</f>
        <v/>
      </c>
      <c r="AO261" s="223" t="str">
        <f>IF(OR(AF261="",AG261="",AI261="",AK261="",AM261=""),"TBC",IF(OR(C261=Functionality!$H$3,(C261=Functionality!$I$3)),SUM(AF261*AH261*AJ261*AL261*AN261),"-"))</f>
        <v>TBC</v>
      </c>
      <c r="AP261" s="223" t="str">
        <f>IF(OR(AF261="",AG261="",AI261="",AK261="",AM261=""),"TBC",IF(OR(C261=Functionality!$H$4,(C261=Functionality!$I$4)),SUM(AF261*AH261*AJ261*AL261*AN261),"-"))</f>
        <v>TBC</v>
      </c>
      <c r="AQ261" s="223" t="str">
        <f>IF(OR(AF261="",AG261="",AI261="",AK261="",AM261=""),"TBC",IF(OR(C261=Functionality!$H$5,(C261=Functionality!$I$5)),SUM(AF261*AH261*AJ261*AL261*AN261),"-"))</f>
        <v>TBC</v>
      </c>
      <c r="AR261" s="63"/>
      <c r="AS261" s="222" t="str">
        <f>IF(AR261="","",VLOOKUP(AR261,Table14[],2,FALSE))</f>
        <v/>
      </c>
      <c r="AT261" s="63"/>
      <c r="AU261" s="222" t="str">
        <f>IF(AT261="","",VLOOKUP(AT261,Table16[],2,FALSE))</f>
        <v/>
      </c>
      <c r="AV261" s="63"/>
      <c r="AW261" s="71" t="str">
        <f>IF('Project Details'!$E$15=Functionality!$C$4,1,IF(AV261="","",VLOOKUP(AV261,Table15[],2,FALSE)))</f>
        <v/>
      </c>
      <c r="AX261" s="164" t="str">
        <f t="shared" si="63"/>
        <v>TBC</v>
      </c>
      <c r="AY261" s="164" t="str">
        <f t="shared" si="64"/>
        <v>TBC</v>
      </c>
      <c r="AZ261" s="164" t="str">
        <f t="shared" si="65"/>
        <v>TBC</v>
      </c>
      <c r="BA261" s="164" t="str">
        <f t="shared" si="60"/>
        <v>TBC</v>
      </c>
      <c r="BB261" s="164" t="str">
        <f t="shared" si="61"/>
        <v>TBC</v>
      </c>
      <c r="BC261" s="164" t="str">
        <f t="shared" si="62"/>
        <v>TBC</v>
      </c>
      <c r="BD261" s="175" t="s">
        <v>88</v>
      </c>
      <c r="BE261" s="175" t="s">
        <v>88</v>
      </c>
      <c r="BF261" s="175" t="s">
        <v>88</v>
      </c>
      <c r="BG261" s="164" t="str">
        <f>IF(OR(AX261="-"),"-",IF($AC261=Functionality!$K$4,AX261,IF($AC261=Functionality!$K$3,BA261,IF(AC261=Functionality!$K$5,BD261,"TBC"))))</f>
        <v>TBC</v>
      </c>
      <c r="BH261" s="164" t="str">
        <f>IF(OR(AY261="-"),"-",IF($AC261=Functionality!$K$4,AY261,IF($AC261=Functionality!$K$3,BB261,IF(AD261=Functionality!$K$5,BE261,"TBC"))))</f>
        <v>TBC</v>
      </c>
      <c r="BI261" s="164" t="str">
        <f>IF(OR(AZ261="-"),"-",IF($AC261=Functionality!$K$4,AZ261,IF($AC261=Functionality!$K$3,BC261,IF(AE261=Functionality!$K$5,BF261,"TBC"))))</f>
        <v>TBC</v>
      </c>
      <c r="BJ261" s="173"/>
      <c r="BK261" s="164" t="str">
        <f t="shared" si="51"/>
        <v>TBC</v>
      </c>
      <c r="BL261" s="164" t="str">
        <f t="shared" si="52"/>
        <v>TBC</v>
      </c>
      <c r="BM261" s="164" t="str">
        <f t="shared" si="53"/>
        <v>TBC</v>
      </c>
      <c r="BN261" s="176"/>
      <c r="BO261" s="164" t="str">
        <f t="shared" si="54"/>
        <v>TBC</v>
      </c>
      <c r="BP261" s="164" t="str">
        <f t="shared" si="55"/>
        <v>TBC</v>
      </c>
      <c r="BQ261" s="164" t="str">
        <f t="shared" si="56"/>
        <v>TBC</v>
      </c>
      <c r="BR261" s="67"/>
      <c r="BS261" s="91"/>
      <c r="BT261" s="9"/>
    </row>
    <row r="262" spans="2:72" ht="30" customHeight="1" x14ac:dyDescent="0.35">
      <c r="B262" s="89">
        <v>251</v>
      </c>
      <c r="C262" s="92"/>
      <c r="D262" s="92"/>
      <c r="E262" s="158"/>
      <c r="F262" s="159" t="str">
        <f t="shared" si="57"/>
        <v/>
      </c>
      <c r="G262" s="62" t="str">
        <f>IF(D262="","",VLOOKUP(D262,'Habitat Matrix'!$B$2:$D$261,2,FALSE))</f>
        <v/>
      </c>
      <c r="H262" s="71" t="str">
        <f>IF(G262="","",VLOOKUP(G262,Functionality!$B$11:$C$16,2,FALSE))</f>
        <v/>
      </c>
      <c r="I262" s="63"/>
      <c r="J262" s="222" t="str">
        <f>IF(I262="","",IF(OR(C262=Functionality!$I$5,'Unit Calculation'!C262=Functionality!$H$5),VLOOKUP(I262,Functionality!$E$20:$F$26,2,FALSE),VLOOKUP(I262,Functionality!$B$20:$C$26,2,FALSE)))</f>
        <v/>
      </c>
      <c r="K262" s="63"/>
      <c r="L262" s="222" t="str">
        <f>IF(K262="","",VLOOKUP(K262,Functionality!$B$30:$C$32,2,FALSE))</f>
        <v/>
      </c>
      <c r="M262" s="63"/>
      <c r="N262" s="71" t="str">
        <f>IF(M262="","",VLOOKUP(M262,Functionality!$B$36:$C$38,2,FALSE))</f>
        <v/>
      </c>
      <c r="O262" s="164" t="str">
        <f>IF(OR(F262="",G262="",I262="",K262="",M262=""),"TBC",IF(OR(C262=Functionality!$H$3,(C262=Functionality!$I$3)),SUM(F262*H262*J262*L262*N262),"-"))</f>
        <v>TBC</v>
      </c>
      <c r="P262" s="164" t="str">
        <f>IF(OR(F262="",G262="",I262="",K262="",M262=""),"TBC",IF(OR(C262=Functionality!$H$4,(C262=Functionality!$I$4)),SUM(F262*H262*J262*L262*N262),"-"))</f>
        <v>TBC</v>
      </c>
      <c r="Q262" s="164" t="str">
        <f>IF(OR(F262="",G262="",I262="",K262="",M262=""),"TBC",IF(OR(C262=Functionality!$H$5,(C262=Functionality!$I$5)),SUM(F262*H262*J262*L262*N262),"-"))</f>
        <v>TBC</v>
      </c>
      <c r="R262" s="67"/>
      <c r="S262" s="158"/>
      <c r="T262" s="159" t="str">
        <f t="shared" si="58"/>
        <v/>
      </c>
      <c r="U262" s="164" t="str">
        <f t="shared" si="50"/>
        <v>TBC</v>
      </c>
      <c r="V262" s="164" t="str">
        <f>IF(O262="TBC","TBC",IF(T262="","TBC",IF(OR(C262=Functionality!$H$3,(C262=Functionality!$I$3)),SUM(T262*H262*J262*L262*N262),"-")))</f>
        <v>TBC</v>
      </c>
      <c r="W262" s="164" t="str">
        <f>IF(O262="TBC","TBC",IF(T262="","TBC",IF(OR(C262=Functionality!$H$3,(C262=Functionality!$I$3)),SUM(U262*H262*J262*L262*N262),"-")))</f>
        <v>TBC</v>
      </c>
      <c r="X262" s="164" t="str">
        <f>IF(P262="TBC","TBC",IF(T262="","TBC",IF(OR(C262=Functionality!$H$4,(C262=Functionality!$I$4)),SUM(T262*H262*J262*L262*N262),"-")))</f>
        <v>TBC</v>
      </c>
      <c r="Y262" s="164" t="str">
        <f>IF(P262="TBC","TBC",IF(T262="","TBC",IF(OR(C262=Functionality!$H$4,(C262=Functionality!$I$4)),SUM(U262*H262*J262*L262*N262),"-")))</f>
        <v>TBC</v>
      </c>
      <c r="Z262" s="164" t="str">
        <f>IF(Q262="TBC","TBC",IF(T262="","TBC",IF(OR(C262=Functionality!$H$5,(C262=Functionality!$I$5)),SUM(T262*H262*J262*L262*N262),"-")))</f>
        <v>TBC</v>
      </c>
      <c r="AA262" s="164" t="str">
        <f>IF(Q262="TBC","TBC",IF(T262="","TBC",IF(OR(C262=Functionality!$H$5,(C262=Functionality!$I$5)),SUM(U262*H262*J262*L262*N262),"-")))</f>
        <v>TBC</v>
      </c>
      <c r="AB262" s="67"/>
      <c r="AC262" s="92"/>
      <c r="AD262" s="92"/>
      <c r="AE262" s="158"/>
      <c r="AF262" s="159" t="str">
        <f t="shared" si="59"/>
        <v/>
      </c>
      <c r="AG262" s="62" t="str">
        <f>IF(AD262="","",VLOOKUP(AD262,'Habitat Matrix'!$B$2:$D$261,2,FALSE))</f>
        <v/>
      </c>
      <c r="AH262" s="71" t="str">
        <f>IF(AG262="","",VLOOKUP(AG262,Functionality!$B$11:$C$16,2,FALSE))</f>
        <v/>
      </c>
      <c r="AI262" s="63"/>
      <c r="AJ262" s="222" t="str">
        <f>IF(AI262="","",IF(OR(C262=Functionality!$I$5,'Unit Calculation'!C262=Functionality!$H$5),VLOOKUP(AI262,Functionality!$E$20:$F$26,2,FALSE),VLOOKUP(AI262,Functionality!$B$20:$C$26,2,FALSE)))</f>
        <v/>
      </c>
      <c r="AK262" s="63"/>
      <c r="AL262" s="222" t="str">
        <f>IF(AK262="","",VLOOKUP(AK262,Functionality!$B$30:$C$32,2,FALSE))</f>
        <v/>
      </c>
      <c r="AM262" s="63"/>
      <c r="AN262" s="222" t="str">
        <f>IF(AM262="","",VLOOKUP(AM262,Functionality!$B$36:$C$38,2,FALSE))</f>
        <v/>
      </c>
      <c r="AO262" s="223" t="str">
        <f>IF(OR(AF262="",AG262="",AI262="",AK262="",AM262=""),"TBC",IF(OR(C262=Functionality!$H$3,(C262=Functionality!$I$3)),SUM(AF262*AH262*AJ262*AL262*AN262),"-"))</f>
        <v>TBC</v>
      </c>
      <c r="AP262" s="223" t="str">
        <f>IF(OR(AF262="",AG262="",AI262="",AK262="",AM262=""),"TBC",IF(OR(C262=Functionality!$H$4,(C262=Functionality!$I$4)),SUM(AF262*AH262*AJ262*AL262*AN262),"-"))</f>
        <v>TBC</v>
      </c>
      <c r="AQ262" s="223" t="str">
        <f>IF(OR(AF262="",AG262="",AI262="",AK262="",AM262=""),"TBC",IF(OR(C262=Functionality!$H$5,(C262=Functionality!$I$5)),SUM(AF262*AH262*AJ262*AL262*AN262),"-"))</f>
        <v>TBC</v>
      </c>
      <c r="AR262" s="63"/>
      <c r="AS262" s="222" t="str">
        <f>IF(AR262="","",VLOOKUP(AR262,Table14[],2,FALSE))</f>
        <v/>
      </c>
      <c r="AT262" s="63"/>
      <c r="AU262" s="222" t="str">
        <f>IF(AT262="","",VLOOKUP(AT262,Table16[],2,FALSE))</f>
        <v/>
      </c>
      <c r="AV262" s="63"/>
      <c r="AW262" s="71" t="str">
        <f>IF('Project Details'!$E$15=Functionality!$C$4,1,IF(AV262="","",VLOOKUP(AV262,Table15[],2,FALSE)))</f>
        <v/>
      </c>
      <c r="AX262" s="164" t="str">
        <f t="shared" si="63"/>
        <v>TBC</v>
      </c>
      <c r="AY262" s="164" t="str">
        <f t="shared" si="64"/>
        <v>TBC</v>
      </c>
      <c r="AZ262" s="164" t="str">
        <f t="shared" si="65"/>
        <v>TBC</v>
      </c>
      <c r="BA262" s="164" t="str">
        <f t="shared" si="60"/>
        <v>TBC</v>
      </c>
      <c r="BB262" s="164" t="str">
        <f t="shared" si="61"/>
        <v>TBC</v>
      </c>
      <c r="BC262" s="164" t="str">
        <f t="shared" si="62"/>
        <v>TBC</v>
      </c>
      <c r="BD262" s="175" t="s">
        <v>88</v>
      </c>
      <c r="BE262" s="175" t="s">
        <v>88</v>
      </c>
      <c r="BF262" s="175" t="s">
        <v>88</v>
      </c>
      <c r="BG262" s="164" t="str">
        <f>IF(OR(AX262="-"),"-",IF($AC262=Functionality!$K$4,AX262,IF($AC262=Functionality!$K$3,BA262,IF(AC262=Functionality!$K$5,BD262,"TBC"))))</f>
        <v>TBC</v>
      </c>
      <c r="BH262" s="164" t="str">
        <f>IF(OR(AY262="-"),"-",IF($AC262=Functionality!$K$4,AY262,IF($AC262=Functionality!$K$3,BB262,IF(AD262=Functionality!$K$5,BE262,"TBC"))))</f>
        <v>TBC</v>
      </c>
      <c r="BI262" s="164" t="str">
        <f>IF(OR(AZ262="-"),"-",IF($AC262=Functionality!$K$4,AZ262,IF($AC262=Functionality!$K$3,BC262,IF(AE262=Functionality!$K$5,BF262,"TBC"))))</f>
        <v>TBC</v>
      </c>
      <c r="BJ262" s="173"/>
      <c r="BK262" s="164" t="str">
        <f t="shared" si="51"/>
        <v>TBC</v>
      </c>
      <c r="BL262" s="164" t="str">
        <f t="shared" si="52"/>
        <v>TBC</v>
      </c>
      <c r="BM262" s="164" t="str">
        <f t="shared" si="53"/>
        <v>TBC</v>
      </c>
      <c r="BN262" s="176"/>
      <c r="BO262" s="164" t="str">
        <f t="shared" si="54"/>
        <v>TBC</v>
      </c>
      <c r="BP262" s="164" t="str">
        <f t="shared" si="55"/>
        <v>TBC</v>
      </c>
      <c r="BQ262" s="164" t="str">
        <f t="shared" si="56"/>
        <v>TBC</v>
      </c>
      <c r="BR262" s="67"/>
      <c r="BS262" s="91"/>
      <c r="BT262" s="9"/>
    </row>
    <row r="263" spans="2:72" ht="30" customHeight="1" x14ac:dyDescent="0.35">
      <c r="B263" s="89">
        <v>252</v>
      </c>
      <c r="C263" s="92"/>
      <c r="D263" s="92"/>
      <c r="E263" s="158"/>
      <c r="F263" s="159" t="str">
        <f t="shared" si="57"/>
        <v/>
      </c>
      <c r="G263" s="62" t="str">
        <f>IF(D263="","",VLOOKUP(D263,'Habitat Matrix'!$B$2:$D$261,2,FALSE))</f>
        <v/>
      </c>
      <c r="H263" s="71" t="str">
        <f>IF(G263="","",VLOOKUP(G263,Functionality!$B$11:$C$16,2,FALSE))</f>
        <v/>
      </c>
      <c r="I263" s="63"/>
      <c r="J263" s="222" t="str">
        <f>IF(I263="","",IF(OR(C263=Functionality!$I$5,'Unit Calculation'!C263=Functionality!$H$5),VLOOKUP(I263,Functionality!$E$20:$F$26,2,FALSE),VLOOKUP(I263,Functionality!$B$20:$C$26,2,FALSE)))</f>
        <v/>
      </c>
      <c r="K263" s="63"/>
      <c r="L263" s="222" t="str">
        <f>IF(K263="","",VLOOKUP(K263,Functionality!$B$30:$C$32,2,FALSE))</f>
        <v/>
      </c>
      <c r="M263" s="63"/>
      <c r="N263" s="71" t="str">
        <f>IF(M263="","",VLOOKUP(M263,Functionality!$B$36:$C$38,2,FALSE))</f>
        <v/>
      </c>
      <c r="O263" s="164" t="str">
        <f>IF(OR(F263="",G263="",I263="",K263="",M263=""),"TBC",IF(OR(C263=Functionality!$H$3,(C263=Functionality!$I$3)),SUM(F263*H263*J263*L263*N263),"-"))</f>
        <v>TBC</v>
      </c>
      <c r="P263" s="164" t="str">
        <f>IF(OR(F263="",G263="",I263="",K263="",M263=""),"TBC",IF(OR(C263=Functionality!$H$4,(C263=Functionality!$I$4)),SUM(F263*H263*J263*L263*N263),"-"))</f>
        <v>TBC</v>
      </c>
      <c r="Q263" s="164" t="str">
        <f>IF(OR(F263="",G263="",I263="",K263="",M263=""),"TBC",IF(OR(C263=Functionality!$H$5,(C263=Functionality!$I$5)),SUM(F263*H263*J263*L263*N263),"-"))</f>
        <v>TBC</v>
      </c>
      <c r="R263" s="67"/>
      <c r="S263" s="158"/>
      <c r="T263" s="159" t="str">
        <f t="shared" si="58"/>
        <v/>
      </c>
      <c r="U263" s="164" t="str">
        <f t="shared" si="50"/>
        <v>TBC</v>
      </c>
      <c r="V263" s="164" t="str">
        <f>IF(O263="TBC","TBC",IF(T263="","TBC",IF(OR(C263=Functionality!$H$3,(C263=Functionality!$I$3)),SUM(T263*H263*J263*L263*N263),"-")))</f>
        <v>TBC</v>
      </c>
      <c r="W263" s="164" t="str">
        <f>IF(O263="TBC","TBC",IF(T263="","TBC",IF(OR(C263=Functionality!$H$3,(C263=Functionality!$I$3)),SUM(U263*H263*J263*L263*N263),"-")))</f>
        <v>TBC</v>
      </c>
      <c r="X263" s="164" t="str">
        <f>IF(P263="TBC","TBC",IF(T263="","TBC",IF(OR(C263=Functionality!$H$4,(C263=Functionality!$I$4)),SUM(T263*H263*J263*L263*N263),"-")))</f>
        <v>TBC</v>
      </c>
      <c r="Y263" s="164" t="str">
        <f>IF(P263="TBC","TBC",IF(T263="","TBC",IF(OR(C263=Functionality!$H$4,(C263=Functionality!$I$4)),SUM(U263*H263*J263*L263*N263),"-")))</f>
        <v>TBC</v>
      </c>
      <c r="Z263" s="164" t="str">
        <f>IF(Q263="TBC","TBC",IF(T263="","TBC",IF(OR(C263=Functionality!$H$5,(C263=Functionality!$I$5)),SUM(T263*H263*J263*L263*N263),"-")))</f>
        <v>TBC</v>
      </c>
      <c r="AA263" s="164" t="str">
        <f>IF(Q263="TBC","TBC",IF(T263="","TBC",IF(OR(C263=Functionality!$H$5,(C263=Functionality!$I$5)),SUM(U263*H263*J263*L263*N263),"-")))</f>
        <v>TBC</v>
      </c>
      <c r="AB263" s="67"/>
      <c r="AC263" s="92"/>
      <c r="AD263" s="92"/>
      <c r="AE263" s="158"/>
      <c r="AF263" s="159" t="str">
        <f t="shared" si="59"/>
        <v/>
      </c>
      <c r="AG263" s="62" t="str">
        <f>IF(AD263="","",VLOOKUP(AD263,'Habitat Matrix'!$B$2:$D$261,2,FALSE))</f>
        <v/>
      </c>
      <c r="AH263" s="71" t="str">
        <f>IF(AG263="","",VLOOKUP(AG263,Functionality!$B$11:$C$16,2,FALSE))</f>
        <v/>
      </c>
      <c r="AI263" s="63"/>
      <c r="AJ263" s="222" t="str">
        <f>IF(AI263="","",IF(OR(C263=Functionality!$I$5,'Unit Calculation'!C263=Functionality!$H$5),VLOOKUP(AI263,Functionality!$E$20:$F$26,2,FALSE),VLOOKUP(AI263,Functionality!$B$20:$C$26,2,FALSE)))</f>
        <v/>
      </c>
      <c r="AK263" s="63"/>
      <c r="AL263" s="222" t="str">
        <f>IF(AK263="","",VLOOKUP(AK263,Functionality!$B$30:$C$32,2,FALSE))</f>
        <v/>
      </c>
      <c r="AM263" s="63"/>
      <c r="AN263" s="222" t="str">
        <f>IF(AM263="","",VLOOKUP(AM263,Functionality!$B$36:$C$38,2,FALSE))</f>
        <v/>
      </c>
      <c r="AO263" s="223" t="str">
        <f>IF(OR(AF263="",AG263="",AI263="",AK263="",AM263=""),"TBC",IF(OR(C263=Functionality!$H$3,(C263=Functionality!$I$3)),SUM(AF263*AH263*AJ263*AL263*AN263),"-"))</f>
        <v>TBC</v>
      </c>
      <c r="AP263" s="223" t="str">
        <f>IF(OR(AF263="",AG263="",AI263="",AK263="",AM263=""),"TBC",IF(OR(C263=Functionality!$H$4,(C263=Functionality!$I$4)),SUM(AF263*AH263*AJ263*AL263*AN263),"-"))</f>
        <v>TBC</v>
      </c>
      <c r="AQ263" s="223" t="str">
        <f>IF(OR(AF263="",AG263="",AI263="",AK263="",AM263=""),"TBC",IF(OR(C263=Functionality!$H$5,(C263=Functionality!$I$5)),SUM(AF263*AH263*AJ263*AL263*AN263),"-"))</f>
        <v>TBC</v>
      </c>
      <c r="AR263" s="63"/>
      <c r="AS263" s="222" t="str">
        <f>IF(AR263="","",VLOOKUP(AR263,Table14[],2,FALSE))</f>
        <v/>
      </c>
      <c r="AT263" s="63"/>
      <c r="AU263" s="222" t="str">
        <f>IF(AT263="","",VLOOKUP(AT263,Table16[],2,FALSE))</f>
        <v/>
      </c>
      <c r="AV263" s="63"/>
      <c r="AW263" s="71" t="str">
        <f>IF('Project Details'!$E$15=Functionality!$C$4,1,IF(AV263="","",VLOOKUP(AV263,Table15[],2,FALSE)))</f>
        <v/>
      </c>
      <c r="AX263" s="164" t="str">
        <f t="shared" si="63"/>
        <v>TBC</v>
      </c>
      <c r="AY263" s="164" t="str">
        <f t="shared" si="64"/>
        <v>TBC</v>
      </c>
      <c r="AZ263" s="164" t="str">
        <f t="shared" si="65"/>
        <v>TBC</v>
      </c>
      <c r="BA263" s="164" t="str">
        <f t="shared" si="60"/>
        <v>TBC</v>
      </c>
      <c r="BB263" s="164" t="str">
        <f t="shared" si="61"/>
        <v>TBC</v>
      </c>
      <c r="BC263" s="164" t="str">
        <f t="shared" si="62"/>
        <v>TBC</v>
      </c>
      <c r="BD263" s="175" t="s">
        <v>88</v>
      </c>
      <c r="BE263" s="175" t="s">
        <v>88</v>
      </c>
      <c r="BF263" s="175" t="s">
        <v>88</v>
      </c>
      <c r="BG263" s="164" t="str">
        <f>IF(OR(AX263="-"),"-",IF($AC263=Functionality!$K$4,AX263,IF($AC263=Functionality!$K$3,BA263,IF(AC263=Functionality!$K$5,BD263,"TBC"))))</f>
        <v>TBC</v>
      </c>
      <c r="BH263" s="164" t="str">
        <f>IF(OR(AY263="-"),"-",IF($AC263=Functionality!$K$4,AY263,IF($AC263=Functionality!$K$3,BB263,IF(AD263=Functionality!$K$5,BE263,"TBC"))))</f>
        <v>TBC</v>
      </c>
      <c r="BI263" s="164" t="str">
        <f>IF(OR(AZ263="-"),"-",IF($AC263=Functionality!$K$4,AZ263,IF($AC263=Functionality!$K$3,BC263,IF(AE263=Functionality!$K$5,BF263,"TBC"))))</f>
        <v>TBC</v>
      </c>
      <c r="BJ263" s="173"/>
      <c r="BK263" s="164" t="str">
        <f t="shared" si="51"/>
        <v>TBC</v>
      </c>
      <c r="BL263" s="164" t="str">
        <f t="shared" si="52"/>
        <v>TBC</v>
      </c>
      <c r="BM263" s="164" t="str">
        <f t="shared" si="53"/>
        <v>TBC</v>
      </c>
      <c r="BN263" s="176"/>
      <c r="BO263" s="164" t="str">
        <f t="shared" si="54"/>
        <v>TBC</v>
      </c>
      <c r="BP263" s="164" t="str">
        <f t="shared" si="55"/>
        <v>TBC</v>
      </c>
      <c r="BQ263" s="164" t="str">
        <f t="shared" si="56"/>
        <v>TBC</v>
      </c>
      <c r="BR263" s="67"/>
      <c r="BS263" s="91"/>
      <c r="BT263" s="9"/>
    </row>
    <row r="264" spans="2:72" ht="30" customHeight="1" x14ac:dyDescent="0.35">
      <c r="B264" s="89">
        <v>253</v>
      </c>
      <c r="C264" s="92"/>
      <c r="D264" s="92"/>
      <c r="E264" s="158"/>
      <c r="F264" s="159" t="str">
        <f t="shared" si="57"/>
        <v/>
      </c>
      <c r="G264" s="62" t="str">
        <f>IF(D264="","",VLOOKUP(D264,'Habitat Matrix'!$B$2:$D$261,2,FALSE))</f>
        <v/>
      </c>
      <c r="H264" s="71" t="str">
        <f>IF(G264="","",VLOOKUP(G264,Functionality!$B$11:$C$16,2,FALSE))</f>
        <v/>
      </c>
      <c r="I264" s="63"/>
      <c r="J264" s="222" t="str">
        <f>IF(I264="","",IF(OR(C264=Functionality!$I$5,'Unit Calculation'!C264=Functionality!$H$5),VLOOKUP(I264,Functionality!$E$20:$F$26,2,FALSE),VLOOKUP(I264,Functionality!$B$20:$C$26,2,FALSE)))</f>
        <v/>
      </c>
      <c r="K264" s="63"/>
      <c r="L264" s="222" t="str">
        <f>IF(K264="","",VLOOKUP(K264,Functionality!$B$30:$C$32,2,FALSE))</f>
        <v/>
      </c>
      <c r="M264" s="63"/>
      <c r="N264" s="71" t="str">
        <f>IF(M264="","",VLOOKUP(M264,Functionality!$B$36:$C$38,2,FALSE))</f>
        <v/>
      </c>
      <c r="O264" s="164" t="str">
        <f>IF(OR(F264="",G264="",I264="",K264="",M264=""),"TBC",IF(OR(C264=Functionality!$H$3,(C264=Functionality!$I$3)),SUM(F264*H264*J264*L264*N264),"-"))</f>
        <v>TBC</v>
      </c>
      <c r="P264" s="164" t="str">
        <f>IF(OR(F264="",G264="",I264="",K264="",M264=""),"TBC",IF(OR(C264=Functionality!$H$4,(C264=Functionality!$I$4)),SUM(F264*H264*J264*L264*N264),"-"))</f>
        <v>TBC</v>
      </c>
      <c r="Q264" s="164" t="str">
        <f>IF(OR(F264="",G264="",I264="",K264="",M264=""),"TBC",IF(OR(C264=Functionality!$H$5,(C264=Functionality!$I$5)),SUM(F264*H264*J264*L264*N264),"-"))</f>
        <v>TBC</v>
      </c>
      <c r="R264" s="67"/>
      <c r="S264" s="158"/>
      <c r="T264" s="159" t="str">
        <f t="shared" si="58"/>
        <v/>
      </c>
      <c r="U264" s="164" t="str">
        <f t="shared" si="50"/>
        <v>TBC</v>
      </c>
      <c r="V264" s="164" t="str">
        <f>IF(O264="TBC","TBC",IF(T264="","TBC",IF(OR(C264=Functionality!$H$3,(C264=Functionality!$I$3)),SUM(T264*H264*J264*L264*N264),"-")))</f>
        <v>TBC</v>
      </c>
      <c r="W264" s="164" t="str">
        <f>IF(O264="TBC","TBC",IF(T264="","TBC",IF(OR(C264=Functionality!$H$3,(C264=Functionality!$I$3)),SUM(U264*H264*J264*L264*N264),"-")))</f>
        <v>TBC</v>
      </c>
      <c r="X264" s="164" t="str">
        <f>IF(P264="TBC","TBC",IF(T264="","TBC",IF(OR(C264=Functionality!$H$4,(C264=Functionality!$I$4)),SUM(T264*H264*J264*L264*N264),"-")))</f>
        <v>TBC</v>
      </c>
      <c r="Y264" s="164" t="str">
        <f>IF(P264="TBC","TBC",IF(T264="","TBC",IF(OR(C264=Functionality!$H$4,(C264=Functionality!$I$4)),SUM(U264*H264*J264*L264*N264),"-")))</f>
        <v>TBC</v>
      </c>
      <c r="Z264" s="164" t="str">
        <f>IF(Q264="TBC","TBC",IF(T264="","TBC",IF(OR(C264=Functionality!$H$5,(C264=Functionality!$I$5)),SUM(T264*H264*J264*L264*N264),"-")))</f>
        <v>TBC</v>
      </c>
      <c r="AA264" s="164" t="str">
        <f>IF(Q264="TBC","TBC",IF(T264="","TBC",IF(OR(C264=Functionality!$H$5,(C264=Functionality!$I$5)),SUM(U264*H264*J264*L264*N264),"-")))</f>
        <v>TBC</v>
      </c>
      <c r="AB264" s="67"/>
      <c r="AC264" s="92"/>
      <c r="AD264" s="92"/>
      <c r="AE264" s="158"/>
      <c r="AF264" s="159" t="str">
        <f t="shared" si="59"/>
        <v/>
      </c>
      <c r="AG264" s="62" t="str">
        <f>IF(AD264="","",VLOOKUP(AD264,'Habitat Matrix'!$B$2:$D$261,2,FALSE))</f>
        <v/>
      </c>
      <c r="AH264" s="71" t="str">
        <f>IF(AG264="","",VLOOKUP(AG264,Functionality!$B$11:$C$16,2,FALSE))</f>
        <v/>
      </c>
      <c r="AI264" s="63"/>
      <c r="AJ264" s="222" t="str">
        <f>IF(AI264="","",IF(OR(C264=Functionality!$I$5,'Unit Calculation'!C264=Functionality!$H$5),VLOOKUP(AI264,Functionality!$E$20:$F$26,2,FALSE),VLOOKUP(AI264,Functionality!$B$20:$C$26,2,FALSE)))</f>
        <v/>
      </c>
      <c r="AK264" s="63"/>
      <c r="AL264" s="222" t="str">
        <f>IF(AK264="","",VLOOKUP(AK264,Functionality!$B$30:$C$32,2,FALSE))</f>
        <v/>
      </c>
      <c r="AM264" s="63"/>
      <c r="AN264" s="222" t="str">
        <f>IF(AM264="","",VLOOKUP(AM264,Functionality!$B$36:$C$38,2,FALSE))</f>
        <v/>
      </c>
      <c r="AO264" s="223" t="str">
        <f>IF(OR(AF264="",AG264="",AI264="",AK264="",AM264=""),"TBC",IF(OR(C264=Functionality!$H$3,(C264=Functionality!$I$3)),SUM(AF264*AH264*AJ264*AL264*AN264),"-"))</f>
        <v>TBC</v>
      </c>
      <c r="AP264" s="223" t="str">
        <f>IF(OR(AF264="",AG264="",AI264="",AK264="",AM264=""),"TBC",IF(OR(C264=Functionality!$H$4,(C264=Functionality!$I$4)),SUM(AF264*AH264*AJ264*AL264*AN264),"-"))</f>
        <v>TBC</v>
      </c>
      <c r="AQ264" s="223" t="str">
        <f>IF(OR(AF264="",AG264="",AI264="",AK264="",AM264=""),"TBC",IF(OR(C264=Functionality!$H$5,(C264=Functionality!$I$5)),SUM(AF264*AH264*AJ264*AL264*AN264),"-"))</f>
        <v>TBC</v>
      </c>
      <c r="AR264" s="63"/>
      <c r="AS264" s="222" t="str">
        <f>IF(AR264="","",VLOOKUP(AR264,Table14[],2,FALSE))</f>
        <v/>
      </c>
      <c r="AT264" s="63"/>
      <c r="AU264" s="222" t="str">
        <f>IF(AT264="","",VLOOKUP(AT264,Table16[],2,FALSE))</f>
        <v/>
      </c>
      <c r="AV264" s="63"/>
      <c r="AW264" s="71" t="str">
        <f>IF('Project Details'!$E$15=Functionality!$C$4,1,IF(AV264="","",VLOOKUP(AV264,Table15[],2,FALSE)))</f>
        <v/>
      </c>
      <c r="AX264" s="164" t="str">
        <f t="shared" si="63"/>
        <v>TBC</v>
      </c>
      <c r="AY264" s="164" t="str">
        <f t="shared" si="64"/>
        <v>TBC</v>
      </c>
      <c r="AZ264" s="164" t="str">
        <f t="shared" si="65"/>
        <v>TBC</v>
      </c>
      <c r="BA264" s="164" t="str">
        <f t="shared" si="60"/>
        <v>TBC</v>
      </c>
      <c r="BB264" s="164" t="str">
        <f t="shared" si="61"/>
        <v>TBC</v>
      </c>
      <c r="BC264" s="164" t="str">
        <f t="shared" si="62"/>
        <v>TBC</v>
      </c>
      <c r="BD264" s="175" t="s">
        <v>88</v>
      </c>
      <c r="BE264" s="175" t="s">
        <v>88</v>
      </c>
      <c r="BF264" s="175" t="s">
        <v>88</v>
      </c>
      <c r="BG264" s="164" t="str">
        <f>IF(OR(AX264="-"),"-",IF($AC264=Functionality!$K$4,AX264,IF($AC264=Functionality!$K$3,BA264,IF(AC264=Functionality!$K$5,BD264,"TBC"))))</f>
        <v>TBC</v>
      </c>
      <c r="BH264" s="164" t="str">
        <f>IF(OR(AY264="-"),"-",IF($AC264=Functionality!$K$4,AY264,IF($AC264=Functionality!$K$3,BB264,IF(AD264=Functionality!$K$5,BE264,"TBC"))))</f>
        <v>TBC</v>
      </c>
      <c r="BI264" s="164" t="str">
        <f>IF(OR(AZ264="-"),"-",IF($AC264=Functionality!$K$4,AZ264,IF($AC264=Functionality!$K$3,BC264,IF(AE264=Functionality!$K$5,BF264,"TBC"))))</f>
        <v>TBC</v>
      </c>
      <c r="BJ264" s="173"/>
      <c r="BK264" s="164" t="str">
        <f t="shared" si="51"/>
        <v>TBC</v>
      </c>
      <c r="BL264" s="164" t="str">
        <f t="shared" si="52"/>
        <v>TBC</v>
      </c>
      <c r="BM264" s="164" t="str">
        <f t="shared" si="53"/>
        <v>TBC</v>
      </c>
      <c r="BN264" s="176"/>
      <c r="BO264" s="164" t="str">
        <f t="shared" si="54"/>
        <v>TBC</v>
      </c>
      <c r="BP264" s="164" t="str">
        <f t="shared" si="55"/>
        <v>TBC</v>
      </c>
      <c r="BQ264" s="164" t="str">
        <f t="shared" si="56"/>
        <v>TBC</v>
      </c>
      <c r="BR264" s="67"/>
      <c r="BS264" s="91"/>
      <c r="BT264" s="9"/>
    </row>
    <row r="265" spans="2:72" ht="30" customHeight="1" x14ac:dyDescent="0.35">
      <c r="B265" s="89">
        <v>254</v>
      </c>
      <c r="C265" s="92"/>
      <c r="D265" s="92"/>
      <c r="E265" s="158"/>
      <c r="F265" s="159" t="str">
        <f t="shared" si="57"/>
        <v/>
      </c>
      <c r="G265" s="62" t="str">
        <f>IF(D265="","",VLOOKUP(D265,'Habitat Matrix'!$B$2:$D$261,2,FALSE))</f>
        <v/>
      </c>
      <c r="H265" s="71" t="str">
        <f>IF(G265="","",VLOOKUP(G265,Functionality!$B$11:$C$16,2,FALSE))</f>
        <v/>
      </c>
      <c r="I265" s="63"/>
      <c r="J265" s="222" t="str">
        <f>IF(I265="","",IF(OR(C265=Functionality!$I$5,'Unit Calculation'!C265=Functionality!$H$5),VLOOKUP(I265,Functionality!$E$20:$F$26,2,FALSE),VLOOKUP(I265,Functionality!$B$20:$C$26,2,FALSE)))</f>
        <v/>
      </c>
      <c r="K265" s="63"/>
      <c r="L265" s="222" t="str">
        <f>IF(K265="","",VLOOKUP(K265,Functionality!$B$30:$C$32,2,FALSE))</f>
        <v/>
      </c>
      <c r="M265" s="63"/>
      <c r="N265" s="71" t="str">
        <f>IF(M265="","",VLOOKUP(M265,Functionality!$B$36:$C$38,2,FALSE))</f>
        <v/>
      </c>
      <c r="O265" s="164" t="str">
        <f>IF(OR(F265="",G265="",I265="",K265="",M265=""),"TBC",IF(OR(C265=Functionality!$H$3,(C265=Functionality!$I$3)),SUM(F265*H265*J265*L265*N265),"-"))</f>
        <v>TBC</v>
      </c>
      <c r="P265" s="164" t="str">
        <f>IF(OR(F265="",G265="",I265="",K265="",M265=""),"TBC",IF(OR(C265=Functionality!$H$4,(C265=Functionality!$I$4)),SUM(F265*H265*J265*L265*N265),"-"))</f>
        <v>TBC</v>
      </c>
      <c r="Q265" s="164" t="str">
        <f>IF(OR(F265="",G265="",I265="",K265="",M265=""),"TBC",IF(OR(C265=Functionality!$H$5,(C265=Functionality!$I$5)),SUM(F265*H265*J265*L265*N265),"-"))</f>
        <v>TBC</v>
      </c>
      <c r="R265" s="67"/>
      <c r="S265" s="158"/>
      <c r="T265" s="159" t="str">
        <f t="shared" si="58"/>
        <v/>
      </c>
      <c r="U265" s="164" t="str">
        <f t="shared" si="50"/>
        <v>TBC</v>
      </c>
      <c r="V265" s="164" t="str">
        <f>IF(O265="TBC","TBC",IF(T265="","TBC",IF(OR(C265=Functionality!$H$3,(C265=Functionality!$I$3)),SUM(T265*H265*J265*L265*N265),"-")))</f>
        <v>TBC</v>
      </c>
      <c r="W265" s="164" t="str">
        <f>IF(O265="TBC","TBC",IF(T265="","TBC",IF(OR(C265=Functionality!$H$3,(C265=Functionality!$I$3)),SUM(U265*H265*J265*L265*N265),"-")))</f>
        <v>TBC</v>
      </c>
      <c r="X265" s="164" t="str">
        <f>IF(P265="TBC","TBC",IF(T265="","TBC",IF(OR(C265=Functionality!$H$4,(C265=Functionality!$I$4)),SUM(T265*H265*J265*L265*N265),"-")))</f>
        <v>TBC</v>
      </c>
      <c r="Y265" s="164" t="str">
        <f>IF(P265="TBC","TBC",IF(T265="","TBC",IF(OR(C265=Functionality!$H$4,(C265=Functionality!$I$4)),SUM(U265*H265*J265*L265*N265),"-")))</f>
        <v>TBC</v>
      </c>
      <c r="Z265" s="164" t="str">
        <f>IF(Q265="TBC","TBC",IF(T265="","TBC",IF(OR(C265=Functionality!$H$5,(C265=Functionality!$I$5)),SUM(T265*H265*J265*L265*N265),"-")))</f>
        <v>TBC</v>
      </c>
      <c r="AA265" s="164" t="str">
        <f>IF(Q265="TBC","TBC",IF(T265="","TBC",IF(OR(C265=Functionality!$H$5,(C265=Functionality!$I$5)),SUM(U265*H265*J265*L265*N265),"-")))</f>
        <v>TBC</v>
      </c>
      <c r="AB265" s="67"/>
      <c r="AC265" s="92"/>
      <c r="AD265" s="92"/>
      <c r="AE265" s="158"/>
      <c r="AF265" s="159" t="str">
        <f t="shared" si="59"/>
        <v/>
      </c>
      <c r="AG265" s="62" t="str">
        <f>IF(AD265="","",VLOOKUP(AD265,'Habitat Matrix'!$B$2:$D$261,2,FALSE))</f>
        <v/>
      </c>
      <c r="AH265" s="71" t="str">
        <f>IF(AG265="","",VLOOKUP(AG265,Functionality!$B$11:$C$16,2,FALSE))</f>
        <v/>
      </c>
      <c r="AI265" s="63"/>
      <c r="AJ265" s="222" t="str">
        <f>IF(AI265="","",IF(OR(C265=Functionality!$I$5,'Unit Calculation'!C265=Functionality!$H$5),VLOOKUP(AI265,Functionality!$E$20:$F$26,2,FALSE),VLOOKUP(AI265,Functionality!$B$20:$C$26,2,FALSE)))</f>
        <v/>
      </c>
      <c r="AK265" s="63"/>
      <c r="AL265" s="222" t="str">
        <f>IF(AK265="","",VLOOKUP(AK265,Functionality!$B$30:$C$32,2,FALSE))</f>
        <v/>
      </c>
      <c r="AM265" s="63"/>
      <c r="AN265" s="222" t="str">
        <f>IF(AM265="","",VLOOKUP(AM265,Functionality!$B$36:$C$38,2,FALSE))</f>
        <v/>
      </c>
      <c r="AO265" s="223" t="str">
        <f>IF(OR(AF265="",AG265="",AI265="",AK265="",AM265=""),"TBC",IF(OR(C265=Functionality!$H$3,(C265=Functionality!$I$3)),SUM(AF265*AH265*AJ265*AL265*AN265),"-"))</f>
        <v>TBC</v>
      </c>
      <c r="AP265" s="223" t="str">
        <f>IF(OR(AF265="",AG265="",AI265="",AK265="",AM265=""),"TBC",IF(OR(C265=Functionality!$H$4,(C265=Functionality!$I$4)),SUM(AF265*AH265*AJ265*AL265*AN265),"-"))</f>
        <v>TBC</v>
      </c>
      <c r="AQ265" s="223" t="str">
        <f>IF(OR(AF265="",AG265="",AI265="",AK265="",AM265=""),"TBC",IF(OR(C265=Functionality!$H$5,(C265=Functionality!$I$5)),SUM(AF265*AH265*AJ265*AL265*AN265),"-"))</f>
        <v>TBC</v>
      </c>
      <c r="AR265" s="63"/>
      <c r="AS265" s="222" t="str">
        <f>IF(AR265="","",VLOOKUP(AR265,Table14[],2,FALSE))</f>
        <v/>
      </c>
      <c r="AT265" s="63"/>
      <c r="AU265" s="222" t="str">
        <f>IF(AT265="","",VLOOKUP(AT265,Table16[],2,FALSE))</f>
        <v/>
      </c>
      <c r="AV265" s="63"/>
      <c r="AW265" s="71" t="str">
        <f>IF('Project Details'!$E$15=Functionality!$C$4,1,IF(AV265="","",VLOOKUP(AV265,Table15[],2,FALSE)))</f>
        <v/>
      </c>
      <c r="AX265" s="164" t="str">
        <f t="shared" si="63"/>
        <v>TBC</v>
      </c>
      <c r="AY265" s="164" t="str">
        <f t="shared" si="64"/>
        <v>TBC</v>
      </c>
      <c r="AZ265" s="164" t="str">
        <f t="shared" si="65"/>
        <v>TBC</v>
      </c>
      <c r="BA265" s="164" t="str">
        <f t="shared" si="60"/>
        <v>TBC</v>
      </c>
      <c r="BB265" s="164" t="str">
        <f t="shared" si="61"/>
        <v>TBC</v>
      </c>
      <c r="BC265" s="164" t="str">
        <f t="shared" si="62"/>
        <v>TBC</v>
      </c>
      <c r="BD265" s="175" t="s">
        <v>88</v>
      </c>
      <c r="BE265" s="175" t="s">
        <v>88</v>
      </c>
      <c r="BF265" s="175" t="s">
        <v>88</v>
      </c>
      <c r="BG265" s="164" t="str">
        <f>IF(OR(AX265="-"),"-",IF($AC265=Functionality!$K$4,AX265,IF($AC265=Functionality!$K$3,BA265,IF(AC265=Functionality!$K$5,BD265,"TBC"))))</f>
        <v>TBC</v>
      </c>
      <c r="BH265" s="164" t="str">
        <f>IF(OR(AY265="-"),"-",IF($AC265=Functionality!$K$4,AY265,IF($AC265=Functionality!$K$3,BB265,IF(AD265=Functionality!$K$5,BE265,"TBC"))))</f>
        <v>TBC</v>
      </c>
      <c r="BI265" s="164" t="str">
        <f>IF(OR(AZ265="-"),"-",IF($AC265=Functionality!$K$4,AZ265,IF($AC265=Functionality!$K$3,BC265,IF(AE265=Functionality!$K$5,BF265,"TBC"))))</f>
        <v>TBC</v>
      </c>
      <c r="BJ265" s="173"/>
      <c r="BK265" s="164" t="str">
        <f t="shared" si="51"/>
        <v>TBC</v>
      </c>
      <c r="BL265" s="164" t="str">
        <f t="shared" si="52"/>
        <v>TBC</v>
      </c>
      <c r="BM265" s="164" t="str">
        <f t="shared" si="53"/>
        <v>TBC</v>
      </c>
      <c r="BN265" s="176"/>
      <c r="BO265" s="164" t="str">
        <f t="shared" si="54"/>
        <v>TBC</v>
      </c>
      <c r="BP265" s="164" t="str">
        <f t="shared" si="55"/>
        <v>TBC</v>
      </c>
      <c r="BQ265" s="164" t="str">
        <f t="shared" si="56"/>
        <v>TBC</v>
      </c>
      <c r="BR265" s="67"/>
      <c r="BS265" s="91"/>
      <c r="BT265" s="9"/>
    </row>
    <row r="266" spans="2:72" ht="30" customHeight="1" x14ac:dyDescent="0.35">
      <c r="B266" s="89">
        <v>255</v>
      </c>
      <c r="C266" s="92"/>
      <c r="D266" s="92"/>
      <c r="E266" s="158"/>
      <c r="F266" s="159" t="str">
        <f t="shared" si="57"/>
        <v/>
      </c>
      <c r="G266" s="62" t="str">
        <f>IF(D266="","",VLOOKUP(D266,'Habitat Matrix'!$B$2:$D$261,2,FALSE))</f>
        <v/>
      </c>
      <c r="H266" s="71" t="str">
        <f>IF(G266="","",VLOOKUP(G266,Functionality!$B$11:$C$16,2,FALSE))</f>
        <v/>
      </c>
      <c r="I266" s="63"/>
      <c r="J266" s="222" t="str">
        <f>IF(I266="","",IF(OR(C266=Functionality!$I$5,'Unit Calculation'!C266=Functionality!$H$5),VLOOKUP(I266,Functionality!$E$20:$F$26,2,FALSE),VLOOKUP(I266,Functionality!$B$20:$C$26,2,FALSE)))</f>
        <v/>
      </c>
      <c r="K266" s="63"/>
      <c r="L266" s="222" t="str">
        <f>IF(K266="","",VLOOKUP(K266,Functionality!$B$30:$C$32,2,FALSE))</f>
        <v/>
      </c>
      <c r="M266" s="63"/>
      <c r="N266" s="71" t="str">
        <f>IF(M266="","",VLOOKUP(M266,Functionality!$B$36:$C$38,2,FALSE))</f>
        <v/>
      </c>
      <c r="O266" s="164" t="str">
        <f>IF(OR(F266="",G266="",I266="",K266="",M266=""),"TBC",IF(OR(C266=Functionality!$H$3,(C266=Functionality!$I$3)),SUM(F266*H266*J266*L266*N266),"-"))</f>
        <v>TBC</v>
      </c>
      <c r="P266" s="164" t="str">
        <f>IF(OR(F266="",G266="",I266="",K266="",M266=""),"TBC",IF(OR(C266=Functionality!$H$4,(C266=Functionality!$I$4)),SUM(F266*H266*J266*L266*N266),"-"))</f>
        <v>TBC</v>
      </c>
      <c r="Q266" s="164" t="str">
        <f>IF(OR(F266="",G266="",I266="",K266="",M266=""),"TBC",IF(OR(C266=Functionality!$H$5,(C266=Functionality!$I$5)),SUM(F266*H266*J266*L266*N266),"-"))</f>
        <v>TBC</v>
      </c>
      <c r="R266" s="67"/>
      <c r="S266" s="158"/>
      <c r="T266" s="159" t="str">
        <f t="shared" si="58"/>
        <v/>
      </c>
      <c r="U266" s="164" t="str">
        <f t="shared" si="50"/>
        <v>TBC</v>
      </c>
      <c r="V266" s="164" t="str">
        <f>IF(O266="TBC","TBC",IF(T266="","TBC",IF(OR(C266=Functionality!$H$3,(C266=Functionality!$I$3)),SUM(T266*H266*J266*L266*N266),"-")))</f>
        <v>TBC</v>
      </c>
      <c r="W266" s="164" t="str">
        <f>IF(O266="TBC","TBC",IF(T266="","TBC",IF(OR(C266=Functionality!$H$3,(C266=Functionality!$I$3)),SUM(U266*H266*J266*L266*N266),"-")))</f>
        <v>TBC</v>
      </c>
      <c r="X266" s="164" t="str">
        <f>IF(P266="TBC","TBC",IF(T266="","TBC",IF(OR(C266=Functionality!$H$4,(C266=Functionality!$I$4)),SUM(T266*H266*J266*L266*N266),"-")))</f>
        <v>TBC</v>
      </c>
      <c r="Y266" s="164" t="str">
        <f>IF(P266="TBC","TBC",IF(T266="","TBC",IF(OR(C266=Functionality!$H$4,(C266=Functionality!$I$4)),SUM(U266*H266*J266*L266*N266),"-")))</f>
        <v>TBC</v>
      </c>
      <c r="Z266" s="164" t="str">
        <f>IF(Q266="TBC","TBC",IF(T266="","TBC",IF(OR(C266=Functionality!$H$5,(C266=Functionality!$I$5)),SUM(T266*H266*J266*L266*N266),"-")))</f>
        <v>TBC</v>
      </c>
      <c r="AA266" s="164" t="str">
        <f>IF(Q266="TBC","TBC",IF(T266="","TBC",IF(OR(C266=Functionality!$H$5,(C266=Functionality!$I$5)),SUM(U266*H266*J266*L266*N266),"-")))</f>
        <v>TBC</v>
      </c>
      <c r="AB266" s="67"/>
      <c r="AC266" s="92"/>
      <c r="AD266" s="92"/>
      <c r="AE266" s="158"/>
      <c r="AF266" s="159" t="str">
        <f t="shared" si="59"/>
        <v/>
      </c>
      <c r="AG266" s="62" t="str">
        <f>IF(AD266="","",VLOOKUP(AD266,'Habitat Matrix'!$B$2:$D$261,2,FALSE))</f>
        <v/>
      </c>
      <c r="AH266" s="71" t="str">
        <f>IF(AG266="","",VLOOKUP(AG266,Functionality!$B$11:$C$16,2,FALSE))</f>
        <v/>
      </c>
      <c r="AI266" s="63"/>
      <c r="AJ266" s="222" t="str">
        <f>IF(AI266="","",IF(OR(C266=Functionality!$I$5,'Unit Calculation'!C266=Functionality!$H$5),VLOOKUP(AI266,Functionality!$E$20:$F$26,2,FALSE),VLOOKUP(AI266,Functionality!$B$20:$C$26,2,FALSE)))</f>
        <v/>
      </c>
      <c r="AK266" s="63"/>
      <c r="AL266" s="222" t="str">
        <f>IF(AK266="","",VLOOKUP(AK266,Functionality!$B$30:$C$32,2,FALSE))</f>
        <v/>
      </c>
      <c r="AM266" s="63"/>
      <c r="AN266" s="222" t="str">
        <f>IF(AM266="","",VLOOKUP(AM266,Functionality!$B$36:$C$38,2,FALSE))</f>
        <v/>
      </c>
      <c r="AO266" s="223" t="str">
        <f>IF(OR(AF266="",AG266="",AI266="",AK266="",AM266=""),"TBC",IF(OR(C266=Functionality!$H$3,(C266=Functionality!$I$3)),SUM(AF266*AH266*AJ266*AL266*AN266),"-"))</f>
        <v>TBC</v>
      </c>
      <c r="AP266" s="223" t="str">
        <f>IF(OR(AF266="",AG266="",AI266="",AK266="",AM266=""),"TBC",IF(OR(C266=Functionality!$H$4,(C266=Functionality!$I$4)),SUM(AF266*AH266*AJ266*AL266*AN266),"-"))</f>
        <v>TBC</v>
      </c>
      <c r="AQ266" s="223" t="str">
        <f>IF(OR(AF266="",AG266="",AI266="",AK266="",AM266=""),"TBC",IF(OR(C266=Functionality!$H$5,(C266=Functionality!$I$5)),SUM(AF266*AH266*AJ266*AL266*AN266),"-"))</f>
        <v>TBC</v>
      </c>
      <c r="AR266" s="63"/>
      <c r="AS266" s="222" t="str">
        <f>IF(AR266="","",VLOOKUP(AR266,Table14[],2,FALSE))</f>
        <v/>
      </c>
      <c r="AT266" s="63"/>
      <c r="AU266" s="222" t="str">
        <f>IF(AT266="","",VLOOKUP(AT266,Table16[],2,FALSE))</f>
        <v/>
      </c>
      <c r="AV266" s="63"/>
      <c r="AW266" s="71" t="str">
        <f>IF('Project Details'!$E$15=Functionality!$C$4,1,IF(AV266="","",VLOOKUP(AV266,Table15[],2,FALSE)))</f>
        <v/>
      </c>
      <c r="AX266" s="164" t="str">
        <f t="shared" si="63"/>
        <v>TBC</v>
      </c>
      <c r="AY266" s="164" t="str">
        <f t="shared" si="64"/>
        <v>TBC</v>
      </c>
      <c r="AZ266" s="164" t="str">
        <f t="shared" si="65"/>
        <v>TBC</v>
      </c>
      <c r="BA266" s="164" t="str">
        <f t="shared" si="60"/>
        <v>TBC</v>
      </c>
      <c r="BB266" s="164" t="str">
        <f t="shared" si="61"/>
        <v>TBC</v>
      </c>
      <c r="BC266" s="164" t="str">
        <f t="shared" si="62"/>
        <v>TBC</v>
      </c>
      <c r="BD266" s="175" t="s">
        <v>88</v>
      </c>
      <c r="BE266" s="175" t="s">
        <v>88</v>
      </c>
      <c r="BF266" s="175" t="s">
        <v>88</v>
      </c>
      <c r="BG266" s="164" t="str">
        <f>IF(OR(AX266="-"),"-",IF($AC266=Functionality!$K$4,AX266,IF($AC266=Functionality!$K$3,BA266,IF(AC266=Functionality!$K$5,BD266,"TBC"))))</f>
        <v>TBC</v>
      </c>
      <c r="BH266" s="164" t="str">
        <f>IF(OR(AY266="-"),"-",IF($AC266=Functionality!$K$4,AY266,IF($AC266=Functionality!$K$3,BB266,IF(AD266=Functionality!$K$5,BE266,"TBC"))))</f>
        <v>TBC</v>
      </c>
      <c r="BI266" s="164" t="str">
        <f>IF(OR(AZ266="-"),"-",IF($AC266=Functionality!$K$4,AZ266,IF($AC266=Functionality!$K$3,BC266,IF(AE266=Functionality!$K$5,BF266,"TBC"))))</f>
        <v>TBC</v>
      </c>
      <c r="BJ266" s="173"/>
      <c r="BK266" s="164" t="str">
        <f t="shared" si="51"/>
        <v>TBC</v>
      </c>
      <c r="BL266" s="164" t="str">
        <f t="shared" si="52"/>
        <v>TBC</v>
      </c>
      <c r="BM266" s="164" t="str">
        <f t="shared" si="53"/>
        <v>TBC</v>
      </c>
      <c r="BN266" s="176"/>
      <c r="BO266" s="164" t="str">
        <f t="shared" si="54"/>
        <v>TBC</v>
      </c>
      <c r="BP266" s="164" t="str">
        <f t="shared" si="55"/>
        <v>TBC</v>
      </c>
      <c r="BQ266" s="164" t="str">
        <f t="shared" si="56"/>
        <v>TBC</v>
      </c>
      <c r="BR266" s="67"/>
      <c r="BS266" s="91"/>
      <c r="BT266" s="9"/>
    </row>
    <row r="267" spans="2:72" ht="30" customHeight="1" x14ac:dyDescent="0.35">
      <c r="B267" s="89">
        <v>256</v>
      </c>
      <c r="C267" s="92"/>
      <c r="D267" s="92"/>
      <c r="E267" s="158"/>
      <c r="F267" s="159" t="str">
        <f t="shared" si="57"/>
        <v/>
      </c>
      <c r="G267" s="62" t="str">
        <f>IF(D267="","",VLOOKUP(D267,'Habitat Matrix'!$B$2:$D$261,2,FALSE))</f>
        <v/>
      </c>
      <c r="H267" s="71" t="str">
        <f>IF(G267="","",VLOOKUP(G267,Functionality!$B$11:$C$16,2,FALSE))</f>
        <v/>
      </c>
      <c r="I267" s="63"/>
      <c r="J267" s="222" t="str">
        <f>IF(I267="","",IF(OR(C267=Functionality!$I$5,'Unit Calculation'!C267=Functionality!$H$5),VLOOKUP(I267,Functionality!$E$20:$F$26,2,FALSE),VLOOKUP(I267,Functionality!$B$20:$C$26,2,FALSE)))</f>
        <v/>
      </c>
      <c r="K267" s="63"/>
      <c r="L267" s="222" t="str">
        <f>IF(K267="","",VLOOKUP(K267,Functionality!$B$30:$C$32,2,FALSE))</f>
        <v/>
      </c>
      <c r="M267" s="63"/>
      <c r="N267" s="71" t="str">
        <f>IF(M267="","",VLOOKUP(M267,Functionality!$B$36:$C$38,2,FALSE))</f>
        <v/>
      </c>
      <c r="O267" s="164" t="str">
        <f>IF(OR(F267="",G267="",I267="",K267="",M267=""),"TBC",IF(OR(C267=Functionality!$H$3,(C267=Functionality!$I$3)),SUM(F267*H267*J267*L267*N267),"-"))</f>
        <v>TBC</v>
      </c>
      <c r="P267" s="164" t="str">
        <f>IF(OR(F267="",G267="",I267="",K267="",M267=""),"TBC",IF(OR(C267=Functionality!$H$4,(C267=Functionality!$I$4)),SUM(F267*H267*J267*L267*N267),"-"))</f>
        <v>TBC</v>
      </c>
      <c r="Q267" s="164" t="str">
        <f>IF(OR(F267="",G267="",I267="",K267="",M267=""),"TBC",IF(OR(C267=Functionality!$H$5,(C267=Functionality!$I$5)),SUM(F267*H267*J267*L267*N267),"-"))</f>
        <v>TBC</v>
      </c>
      <c r="R267" s="67"/>
      <c r="S267" s="158"/>
      <c r="T267" s="159" t="str">
        <f t="shared" si="58"/>
        <v/>
      </c>
      <c r="U267" s="164" t="str">
        <f t="shared" si="50"/>
        <v>TBC</v>
      </c>
      <c r="V267" s="164" t="str">
        <f>IF(O267="TBC","TBC",IF(T267="","TBC",IF(OR(C267=Functionality!$H$3,(C267=Functionality!$I$3)),SUM(T267*H267*J267*L267*N267),"-")))</f>
        <v>TBC</v>
      </c>
      <c r="W267" s="164" t="str">
        <f>IF(O267="TBC","TBC",IF(T267="","TBC",IF(OR(C267=Functionality!$H$3,(C267=Functionality!$I$3)),SUM(U267*H267*J267*L267*N267),"-")))</f>
        <v>TBC</v>
      </c>
      <c r="X267" s="164" t="str">
        <f>IF(P267="TBC","TBC",IF(T267="","TBC",IF(OR(C267=Functionality!$H$4,(C267=Functionality!$I$4)),SUM(T267*H267*J267*L267*N267),"-")))</f>
        <v>TBC</v>
      </c>
      <c r="Y267" s="164" t="str">
        <f>IF(P267="TBC","TBC",IF(T267="","TBC",IF(OR(C267=Functionality!$H$4,(C267=Functionality!$I$4)),SUM(U267*H267*J267*L267*N267),"-")))</f>
        <v>TBC</v>
      </c>
      <c r="Z267" s="164" t="str">
        <f>IF(Q267="TBC","TBC",IF(T267="","TBC",IF(OR(C267=Functionality!$H$5,(C267=Functionality!$I$5)),SUM(T267*H267*J267*L267*N267),"-")))</f>
        <v>TBC</v>
      </c>
      <c r="AA267" s="164" t="str">
        <f>IF(Q267="TBC","TBC",IF(T267="","TBC",IF(OR(C267=Functionality!$H$5,(C267=Functionality!$I$5)),SUM(U267*H267*J267*L267*N267),"-")))</f>
        <v>TBC</v>
      </c>
      <c r="AB267" s="67"/>
      <c r="AC267" s="92"/>
      <c r="AD267" s="92"/>
      <c r="AE267" s="158"/>
      <c r="AF267" s="159" t="str">
        <f t="shared" si="59"/>
        <v/>
      </c>
      <c r="AG267" s="62" t="str">
        <f>IF(AD267="","",VLOOKUP(AD267,'Habitat Matrix'!$B$2:$D$261,2,FALSE))</f>
        <v/>
      </c>
      <c r="AH267" s="71" t="str">
        <f>IF(AG267="","",VLOOKUP(AG267,Functionality!$B$11:$C$16,2,FALSE))</f>
        <v/>
      </c>
      <c r="AI267" s="63"/>
      <c r="AJ267" s="222" t="str">
        <f>IF(AI267="","",IF(OR(C267=Functionality!$I$5,'Unit Calculation'!C267=Functionality!$H$5),VLOOKUP(AI267,Functionality!$E$20:$F$26,2,FALSE),VLOOKUP(AI267,Functionality!$B$20:$C$26,2,FALSE)))</f>
        <v/>
      </c>
      <c r="AK267" s="63"/>
      <c r="AL267" s="222" t="str">
        <f>IF(AK267="","",VLOOKUP(AK267,Functionality!$B$30:$C$32,2,FALSE))</f>
        <v/>
      </c>
      <c r="AM267" s="63"/>
      <c r="AN267" s="222" t="str">
        <f>IF(AM267="","",VLOOKUP(AM267,Functionality!$B$36:$C$38,2,FALSE))</f>
        <v/>
      </c>
      <c r="AO267" s="223" t="str">
        <f>IF(OR(AF267="",AG267="",AI267="",AK267="",AM267=""),"TBC",IF(OR(C267=Functionality!$H$3,(C267=Functionality!$I$3)),SUM(AF267*AH267*AJ267*AL267*AN267),"-"))</f>
        <v>TBC</v>
      </c>
      <c r="AP267" s="223" t="str">
        <f>IF(OR(AF267="",AG267="",AI267="",AK267="",AM267=""),"TBC",IF(OR(C267=Functionality!$H$4,(C267=Functionality!$I$4)),SUM(AF267*AH267*AJ267*AL267*AN267),"-"))</f>
        <v>TBC</v>
      </c>
      <c r="AQ267" s="223" t="str">
        <f>IF(OR(AF267="",AG267="",AI267="",AK267="",AM267=""),"TBC",IF(OR(C267=Functionality!$H$5,(C267=Functionality!$I$5)),SUM(AF267*AH267*AJ267*AL267*AN267),"-"))</f>
        <v>TBC</v>
      </c>
      <c r="AR267" s="63"/>
      <c r="AS267" s="222" t="str">
        <f>IF(AR267="","",VLOOKUP(AR267,Table14[],2,FALSE))</f>
        <v/>
      </c>
      <c r="AT267" s="63"/>
      <c r="AU267" s="222" t="str">
        <f>IF(AT267="","",VLOOKUP(AT267,Table16[],2,FALSE))</f>
        <v/>
      </c>
      <c r="AV267" s="63"/>
      <c r="AW267" s="71" t="str">
        <f>IF('Project Details'!$E$15=Functionality!$C$4,1,IF(AV267="","",VLOOKUP(AV267,Table15[],2,FALSE)))</f>
        <v/>
      </c>
      <c r="AX267" s="164" t="str">
        <f t="shared" si="63"/>
        <v>TBC</v>
      </c>
      <c r="AY267" s="164" t="str">
        <f t="shared" si="64"/>
        <v>TBC</v>
      </c>
      <c r="AZ267" s="164" t="str">
        <f t="shared" si="65"/>
        <v>TBC</v>
      </c>
      <c r="BA267" s="164" t="str">
        <f t="shared" si="60"/>
        <v>TBC</v>
      </c>
      <c r="BB267" s="164" t="str">
        <f t="shared" si="61"/>
        <v>TBC</v>
      </c>
      <c r="BC267" s="164" t="str">
        <f t="shared" si="62"/>
        <v>TBC</v>
      </c>
      <c r="BD267" s="175" t="s">
        <v>88</v>
      </c>
      <c r="BE267" s="175" t="s">
        <v>88</v>
      </c>
      <c r="BF267" s="175" t="s">
        <v>88</v>
      </c>
      <c r="BG267" s="164" t="str">
        <f>IF(OR(AX267="-"),"-",IF($AC267=Functionality!$K$4,AX267,IF($AC267=Functionality!$K$3,BA267,IF(AC267=Functionality!$K$5,BD267,"TBC"))))</f>
        <v>TBC</v>
      </c>
      <c r="BH267" s="164" t="str">
        <f>IF(OR(AY267="-"),"-",IF($AC267=Functionality!$K$4,AY267,IF($AC267=Functionality!$K$3,BB267,IF(AD267=Functionality!$K$5,BE267,"TBC"))))</f>
        <v>TBC</v>
      </c>
      <c r="BI267" s="164" t="str">
        <f>IF(OR(AZ267="-"),"-",IF($AC267=Functionality!$K$4,AZ267,IF($AC267=Functionality!$K$3,BC267,IF(AE267=Functionality!$K$5,BF267,"TBC"))))</f>
        <v>TBC</v>
      </c>
      <c r="BJ267" s="173"/>
      <c r="BK267" s="164" t="str">
        <f t="shared" si="51"/>
        <v>TBC</v>
      </c>
      <c r="BL267" s="164" t="str">
        <f t="shared" si="52"/>
        <v>TBC</v>
      </c>
      <c r="BM267" s="164" t="str">
        <f t="shared" si="53"/>
        <v>TBC</v>
      </c>
      <c r="BN267" s="176"/>
      <c r="BO267" s="164" t="str">
        <f t="shared" si="54"/>
        <v>TBC</v>
      </c>
      <c r="BP267" s="164" t="str">
        <f t="shared" si="55"/>
        <v>TBC</v>
      </c>
      <c r="BQ267" s="164" t="str">
        <f t="shared" si="56"/>
        <v>TBC</v>
      </c>
      <c r="BR267" s="67"/>
      <c r="BS267" s="91"/>
      <c r="BT267" s="9"/>
    </row>
    <row r="268" spans="2:72" ht="30" customHeight="1" x14ac:dyDescent="0.35">
      <c r="B268" s="89">
        <v>257</v>
      </c>
      <c r="C268" s="92"/>
      <c r="D268" s="92"/>
      <c r="E268" s="158"/>
      <c r="F268" s="159" t="str">
        <f t="shared" si="57"/>
        <v/>
      </c>
      <c r="G268" s="62" t="str">
        <f>IF(D268="","",VLOOKUP(D268,'Habitat Matrix'!$B$2:$D$261,2,FALSE))</f>
        <v/>
      </c>
      <c r="H268" s="71" t="str">
        <f>IF(G268="","",VLOOKUP(G268,Functionality!$B$11:$C$16,2,FALSE))</f>
        <v/>
      </c>
      <c r="I268" s="63"/>
      <c r="J268" s="222" t="str">
        <f>IF(I268="","",IF(OR(C268=Functionality!$I$5,'Unit Calculation'!C268=Functionality!$H$5),VLOOKUP(I268,Functionality!$E$20:$F$26,2,FALSE),VLOOKUP(I268,Functionality!$B$20:$C$26,2,FALSE)))</f>
        <v/>
      </c>
      <c r="K268" s="63"/>
      <c r="L268" s="222" t="str">
        <f>IF(K268="","",VLOOKUP(K268,Functionality!$B$30:$C$32,2,FALSE))</f>
        <v/>
      </c>
      <c r="M268" s="63"/>
      <c r="N268" s="71" t="str">
        <f>IF(M268="","",VLOOKUP(M268,Functionality!$B$36:$C$38,2,FALSE))</f>
        <v/>
      </c>
      <c r="O268" s="164" t="str">
        <f>IF(OR(F268="",G268="",I268="",K268="",M268=""),"TBC",IF(OR(C268=Functionality!$H$3,(C268=Functionality!$I$3)),SUM(F268*H268*J268*L268*N268),"-"))</f>
        <v>TBC</v>
      </c>
      <c r="P268" s="164" t="str">
        <f>IF(OR(F268="",G268="",I268="",K268="",M268=""),"TBC",IF(OR(C268=Functionality!$H$4,(C268=Functionality!$I$4)),SUM(F268*H268*J268*L268*N268),"-"))</f>
        <v>TBC</v>
      </c>
      <c r="Q268" s="164" t="str">
        <f>IF(OR(F268="",G268="",I268="",K268="",M268=""),"TBC",IF(OR(C268=Functionality!$H$5,(C268=Functionality!$I$5)),SUM(F268*H268*J268*L268*N268),"-"))</f>
        <v>TBC</v>
      </c>
      <c r="R268" s="67"/>
      <c r="S268" s="158"/>
      <c r="T268" s="159" t="str">
        <f t="shared" si="58"/>
        <v/>
      </c>
      <c r="U268" s="164" t="str">
        <f t="shared" ref="U268:U331" si="66">IF(T268="","TBC",SUM(F268-T268))</f>
        <v>TBC</v>
      </c>
      <c r="V268" s="164" t="str">
        <f>IF(O268="TBC","TBC",IF(T268="","TBC",IF(OR(C268=Functionality!$H$3,(C268=Functionality!$I$3)),SUM(T268*H268*J268*L268*N268),"-")))</f>
        <v>TBC</v>
      </c>
      <c r="W268" s="164" t="str">
        <f>IF(O268="TBC","TBC",IF(T268="","TBC",IF(OR(C268=Functionality!$H$3,(C268=Functionality!$I$3)),SUM(U268*H268*J268*L268*N268),"-")))</f>
        <v>TBC</v>
      </c>
      <c r="X268" s="164" t="str">
        <f>IF(P268="TBC","TBC",IF(T268="","TBC",IF(OR(C268=Functionality!$H$4,(C268=Functionality!$I$4)),SUM(T268*H268*J268*L268*N268),"-")))</f>
        <v>TBC</v>
      </c>
      <c r="Y268" s="164" t="str">
        <f>IF(P268="TBC","TBC",IF(T268="","TBC",IF(OR(C268=Functionality!$H$4,(C268=Functionality!$I$4)),SUM(U268*H268*J268*L268*N268),"-")))</f>
        <v>TBC</v>
      </c>
      <c r="Z268" s="164" t="str">
        <f>IF(Q268="TBC","TBC",IF(T268="","TBC",IF(OR(C268=Functionality!$H$5,(C268=Functionality!$I$5)),SUM(T268*H268*J268*L268*N268),"-")))</f>
        <v>TBC</v>
      </c>
      <c r="AA268" s="164" t="str">
        <f>IF(Q268="TBC","TBC",IF(T268="","TBC",IF(OR(C268=Functionality!$H$5,(C268=Functionality!$I$5)),SUM(U268*H268*J268*L268*N268),"-")))</f>
        <v>TBC</v>
      </c>
      <c r="AB268" s="67"/>
      <c r="AC268" s="92"/>
      <c r="AD268" s="92"/>
      <c r="AE268" s="158"/>
      <c r="AF268" s="159" t="str">
        <f t="shared" si="59"/>
        <v/>
      </c>
      <c r="AG268" s="62" t="str">
        <f>IF(AD268="","",VLOOKUP(AD268,'Habitat Matrix'!$B$2:$D$261,2,FALSE))</f>
        <v/>
      </c>
      <c r="AH268" s="71" t="str">
        <f>IF(AG268="","",VLOOKUP(AG268,Functionality!$B$11:$C$16,2,FALSE))</f>
        <v/>
      </c>
      <c r="AI268" s="63"/>
      <c r="AJ268" s="222" t="str">
        <f>IF(AI268="","",IF(OR(C268=Functionality!$I$5,'Unit Calculation'!C268=Functionality!$H$5),VLOOKUP(AI268,Functionality!$E$20:$F$26,2,FALSE),VLOOKUP(AI268,Functionality!$B$20:$C$26,2,FALSE)))</f>
        <v/>
      </c>
      <c r="AK268" s="63"/>
      <c r="AL268" s="222" t="str">
        <f>IF(AK268="","",VLOOKUP(AK268,Functionality!$B$30:$C$32,2,FALSE))</f>
        <v/>
      </c>
      <c r="AM268" s="63"/>
      <c r="AN268" s="222" t="str">
        <f>IF(AM268="","",VLOOKUP(AM268,Functionality!$B$36:$C$38,2,FALSE))</f>
        <v/>
      </c>
      <c r="AO268" s="223" t="str">
        <f>IF(OR(AF268="",AG268="",AI268="",AK268="",AM268=""),"TBC",IF(OR(C268=Functionality!$H$3,(C268=Functionality!$I$3)),SUM(AF268*AH268*AJ268*AL268*AN268),"-"))</f>
        <v>TBC</v>
      </c>
      <c r="AP268" s="223" t="str">
        <f>IF(OR(AF268="",AG268="",AI268="",AK268="",AM268=""),"TBC",IF(OR(C268=Functionality!$H$4,(C268=Functionality!$I$4)),SUM(AF268*AH268*AJ268*AL268*AN268),"-"))</f>
        <v>TBC</v>
      </c>
      <c r="AQ268" s="223" t="str">
        <f>IF(OR(AF268="",AG268="",AI268="",AK268="",AM268=""),"TBC",IF(OR(C268=Functionality!$H$5,(C268=Functionality!$I$5)),SUM(AF268*AH268*AJ268*AL268*AN268),"-"))</f>
        <v>TBC</v>
      </c>
      <c r="AR268" s="63"/>
      <c r="AS268" s="222" t="str">
        <f>IF(AR268="","",VLOOKUP(AR268,Table14[],2,FALSE))</f>
        <v/>
      </c>
      <c r="AT268" s="63"/>
      <c r="AU268" s="222" t="str">
        <f>IF(AT268="","",VLOOKUP(AT268,Table16[],2,FALSE))</f>
        <v/>
      </c>
      <c r="AV268" s="63"/>
      <c r="AW268" s="71" t="str">
        <f>IF('Project Details'!$E$15=Functionality!$C$4,1,IF(AV268="","",VLOOKUP(AV268,Table15[],2,FALSE)))</f>
        <v/>
      </c>
      <c r="AX268" s="164" t="str">
        <f t="shared" si="63"/>
        <v>TBC</v>
      </c>
      <c r="AY268" s="164" t="str">
        <f t="shared" si="64"/>
        <v>TBC</v>
      </c>
      <c r="AZ268" s="164" t="str">
        <f t="shared" si="65"/>
        <v>TBC</v>
      </c>
      <c r="BA268" s="164" t="str">
        <f t="shared" si="60"/>
        <v>TBC</v>
      </c>
      <c r="BB268" s="164" t="str">
        <f t="shared" si="61"/>
        <v>TBC</v>
      </c>
      <c r="BC268" s="164" t="str">
        <f t="shared" si="62"/>
        <v>TBC</v>
      </c>
      <c r="BD268" s="175" t="s">
        <v>88</v>
      </c>
      <c r="BE268" s="175" t="s">
        <v>88</v>
      </c>
      <c r="BF268" s="175" t="s">
        <v>88</v>
      </c>
      <c r="BG268" s="164" t="str">
        <f>IF(OR(AX268="-"),"-",IF($AC268=Functionality!$K$4,AX268,IF($AC268=Functionality!$K$3,BA268,IF(AC268=Functionality!$K$5,BD268,"TBC"))))</f>
        <v>TBC</v>
      </c>
      <c r="BH268" s="164" t="str">
        <f>IF(OR(AY268="-"),"-",IF($AC268=Functionality!$K$4,AY268,IF($AC268=Functionality!$K$3,BB268,IF(AD268=Functionality!$K$5,BE268,"TBC"))))</f>
        <v>TBC</v>
      </c>
      <c r="BI268" s="164" t="str">
        <f>IF(OR(AZ268="-"),"-",IF($AC268=Functionality!$K$4,AZ268,IF($AC268=Functionality!$K$3,BC268,IF(AE268=Functionality!$K$5,BF268,"TBC"))))</f>
        <v>TBC</v>
      </c>
      <c r="BJ268" s="173"/>
      <c r="BK268" s="164" t="str">
        <f t="shared" ref="BK268:BK331" si="67">IF($T268="","TBC",IF(BG268="TBC",V268,IF(BG268="-","-",BG268+V268)))</f>
        <v>TBC</v>
      </c>
      <c r="BL268" s="164" t="str">
        <f t="shared" ref="BL268:BL331" si="68">IF($T268="","TBC",IF(BH268="TBC",X268,IF(BH268="-","-",BH268+X268)))</f>
        <v>TBC</v>
      </c>
      <c r="BM268" s="164" t="str">
        <f t="shared" ref="BM268:BM331" si="69">IF($T268="","TBC",IF(BI268="TBC",Z268,IF(BI268="-","-",BI268+Z268)))</f>
        <v>TBC</v>
      </c>
      <c r="BN268" s="176"/>
      <c r="BO268" s="164" t="str">
        <f t="shared" ref="BO268:BO331" si="70">IF(T268="","TBC",IF(BK268="-",W268,BK268-O268))</f>
        <v>TBC</v>
      </c>
      <c r="BP268" s="164" t="str">
        <f t="shared" ref="BP268:BP331" si="71">IF(T268="","TBC",IF(BL268="-",Y268,BL268-P268))</f>
        <v>TBC</v>
      </c>
      <c r="BQ268" s="164" t="str">
        <f t="shared" ref="BQ268:BQ331" si="72">IF(T268="","TBC",IF(BM268="-",AA268,BM268-Q268))</f>
        <v>TBC</v>
      </c>
      <c r="BR268" s="67"/>
      <c r="BS268" s="91"/>
      <c r="BT268" s="9"/>
    </row>
    <row r="269" spans="2:72" ht="30" customHeight="1" x14ac:dyDescent="0.35">
      <c r="B269" s="89">
        <v>258</v>
      </c>
      <c r="C269" s="92"/>
      <c r="D269" s="92"/>
      <c r="E269" s="158"/>
      <c r="F269" s="159" t="str">
        <f t="shared" ref="F269:F332" si="73">IF(E269="", "", ROUND(E269,2))</f>
        <v/>
      </c>
      <c r="G269" s="62" t="str">
        <f>IF(D269="","",VLOOKUP(D269,'Habitat Matrix'!$B$2:$D$261,2,FALSE))</f>
        <v/>
      </c>
      <c r="H269" s="71" t="str">
        <f>IF(G269="","",VLOOKUP(G269,Functionality!$B$11:$C$16,2,FALSE))</f>
        <v/>
      </c>
      <c r="I269" s="63"/>
      <c r="J269" s="222" t="str">
        <f>IF(I269="","",IF(OR(C269=Functionality!$I$5,'Unit Calculation'!C269=Functionality!$H$5),VLOOKUP(I269,Functionality!$E$20:$F$26,2,FALSE),VLOOKUP(I269,Functionality!$B$20:$C$26,2,FALSE)))</f>
        <v/>
      </c>
      <c r="K269" s="63"/>
      <c r="L269" s="222" t="str">
        <f>IF(K269="","",VLOOKUP(K269,Functionality!$B$30:$C$32,2,FALSE))</f>
        <v/>
      </c>
      <c r="M269" s="63"/>
      <c r="N269" s="71" t="str">
        <f>IF(M269="","",VLOOKUP(M269,Functionality!$B$36:$C$38,2,FALSE))</f>
        <v/>
      </c>
      <c r="O269" s="164" t="str">
        <f>IF(OR(F269="",G269="",I269="",K269="",M269=""),"TBC",IF(OR(C269=Functionality!$H$3,(C269=Functionality!$I$3)),SUM(F269*H269*J269*L269*N269),"-"))</f>
        <v>TBC</v>
      </c>
      <c r="P269" s="164" t="str">
        <f>IF(OR(F269="",G269="",I269="",K269="",M269=""),"TBC",IF(OR(C269=Functionality!$H$4,(C269=Functionality!$I$4)),SUM(F269*H269*J269*L269*N269),"-"))</f>
        <v>TBC</v>
      </c>
      <c r="Q269" s="164" t="str">
        <f>IF(OR(F269="",G269="",I269="",K269="",M269=""),"TBC",IF(OR(C269=Functionality!$H$5,(C269=Functionality!$I$5)),SUM(F269*H269*J269*L269*N269),"-"))</f>
        <v>TBC</v>
      </c>
      <c r="R269" s="67"/>
      <c r="S269" s="158"/>
      <c r="T269" s="159" t="str">
        <f t="shared" ref="T269:T332" si="74">IF(S269="", "", ROUND(S269,2))</f>
        <v/>
      </c>
      <c r="U269" s="164" t="str">
        <f t="shared" si="66"/>
        <v>TBC</v>
      </c>
      <c r="V269" s="164" t="str">
        <f>IF(O269="TBC","TBC",IF(T269="","TBC",IF(OR(C269=Functionality!$H$3,(C269=Functionality!$I$3)),SUM(T269*H269*J269*L269*N269),"-")))</f>
        <v>TBC</v>
      </c>
      <c r="W269" s="164" t="str">
        <f>IF(O269="TBC","TBC",IF(T269="","TBC",IF(OR(C269=Functionality!$H$3,(C269=Functionality!$I$3)),SUM(U269*H269*J269*L269*N269),"-")))</f>
        <v>TBC</v>
      </c>
      <c r="X269" s="164" t="str">
        <f>IF(P269="TBC","TBC",IF(T269="","TBC",IF(OR(C269=Functionality!$H$4,(C269=Functionality!$I$4)),SUM(T269*H269*J269*L269*N269),"-")))</f>
        <v>TBC</v>
      </c>
      <c r="Y269" s="164" t="str">
        <f>IF(P269="TBC","TBC",IF(T269="","TBC",IF(OR(C269=Functionality!$H$4,(C269=Functionality!$I$4)),SUM(U269*H269*J269*L269*N269),"-")))</f>
        <v>TBC</v>
      </c>
      <c r="Z269" s="164" t="str">
        <f>IF(Q269="TBC","TBC",IF(T269="","TBC",IF(OR(C269=Functionality!$H$5,(C269=Functionality!$I$5)),SUM(T269*H269*J269*L269*N269),"-")))</f>
        <v>TBC</v>
      </c>
      <c r="AA269" s="164" t="str">
        <f>IF(Q269="TBC","TBC",IF(T269="","TBC",IF(OR(C269=Functionality!$H$5,(C269=Functionality!$I$5)),SUM(U269*H269*J269*L269*N269),"-")))</f>
        <v>TBC</v>
      </c>
      <c r="AB269" s="67"/>
      <c r="AC269" s="92"/>
      <c r="AD269" s="92"/>
      <c r="AE269" s="158"/>
      <c r="AF269" s="159" t="str">
        <f t="shared" ref="AF269:AF332" si="75">IF(AE269="", "", ROUND(AE269,2))</f>
        <v/>
      </c>
      <c r="AG269" s="62" t="str">
        <f>IF(AD269="","",VLOOKUP(AD269,'Habitat Matrix'!$B$2:$D$261,2,FALSE))</f>
        <v/>
      </c>
      <c r="AH269" s="71" t="str">
        <f>IF(AG269="","",VLOOKUP(AG269,Functionality!$B$11:$C$16,2,FALSE))</f>
        <v/>
      </c>
      <c r="AI269" s="63"/>
      <c r="AJ269" s="222" t="str">
        <f>IF(AI269="","",IF(OR(C269=Functionality!$I$5,'Unit Calculation'!C269=Functionality!$H$5),VLOOKUP(AI269,Functionality!$E$20:$F$26,2,FALSE),VLOOKUP(AI269,Functionality!$B$20:$C$26,2,FALSE)))</f>
        <v/>
      </c>
      <c r="AK269" s="63"/>
      <c r="AL269" s="222" t="str">
        <f>IF(AK269="","",VLOOKUP(AK269,Functionality!$B$30:$C$32,2,FALSE))</f>
        <v/>
      </c>
      <c r="AM269" s="63"/>
      <c r="AN269" s="222" t="str">
        <f>IF(AM269="","",VLOOKUP(AM269,Functionality!$B$36:$C$38,2,FALSE))</f>
        <v/>
      </c>
      <c r="AO269" s="223" t="str">
        <f>IF(OR(AF269="",AG269="",AI269="",AK269="",AM269=""),"TBC",IF(OR(C269=Functionality!$H$3,(C269=Functionality!$I$3)),SUM(AF269*AH269*AJ269*AL269*AN269),"-"))</f>
        <v>TBC</v>
      </c>
      <c r="AP269" s="223" t="str">
        <f>IF(OR(AF269="",AG269="",AI269="",AK269="",AM269=""),"TBC",IF(OR(C269=Functionality!$H$4,(C269=Functionality!$I$4)),SUM(AF269*AH269*AJ269*AL269*AN269),"-"))</f>
        <v>TBC</v>
      </c>
      <c r="AQ269" s="223" t="str">
        <f>IF(OR(AF269="",AG269="",AI269="",AK269="",AM269=""),"TBC",IF(OR(C269=Functionality!$H$5,(C269=Functionality!$I$5)),SUM(AF269*AH269*AJ269*AL269*AN269),"-"))</f>
        <v>TBC</v>
      </c>
      <c r="AR269" s="63"/>
      <c r="AS269" s="222" t="str">
        <f>IF(AR269="","",VLOOKUP(AR269,Table14[],2,FALSE))</f>
        <v/>
      </c>
      <c r="AT269" s="63"/>
      <c r="AU269" s="222" t="str">
        <f>IF(AT269="","",VLOOKUP(AT269,Table16[],2,FALSE))</f>
        <v/>
      </c>
      <c r="AV269" s="63"/>
      <c r="AW269" s="71" t="str">
        <f>IF('Project Details'!$E$15=Functionality!$C$4,1,IF(AV269="","",VLOOKUP(AV269,Table15[],2,FALSE)))</f>
        <v/>
      </c>
      <c r="AX269" s="164" t="str">
        <f t="shared" si="63"/>
        <v>TBC</v>
      </c>
      <c r="AY269" s="164" t="str">
        <f t="shared" si="64"/>
        <v>TBC</v>
      </c>
      <c r="AZ269" s="164" t="str">
        <f t="shared" si="65"/>
        <v>TBC</v>
      </c>
      <c r="BA269" s="164" t="str">
        <f t="shared" ref="BA269:BA332" si="76">IF(OR($AR269="",$AT269="",$AW269=""),"TBC",IF(AO269="-","-",SUM(AO269-($AF269*$H269*$J269*$L269*$N269))*$AS269*$AU269*$AW269))</f>
        <v>TBC</v>
      </c>
      <c r="BB269" s="164" t="str">
        <f t="shared" ref="BB269:BB332" si="77">IF(OR($AR269="",$AT269="",$AW269=""),"TBC",IF(AP269="-","-",SUM(AP269-($AF269*$H269*$J269*$L269*$N269))*$AS269*$AU269*$AW269))</f>
        <v>TBC</v>
      </c>
      <c r="BC269" s="164" t="str">
        <f t="shared" ref="BC269:BC332" si="78">IF(OR($AR269="",$AT269="",$AW269=""),"TBC",IF(AQ269="-","-",SUM(AQ269-($AF269*$H269*$J269*$L269*$N269))*$AS269*$AU269*$AW269))</f>
        <v>TBC</v>
      </c>
      <c r="BD269" s="175" t="s">
        <v>88</v>
      </c>
      <c r="BE269" s="175" t="s">
        <v>88</v>
      </c>
      <c r="BF269" s="175" t="s">
        <v>88</v>
      </c>
      <c r="BG269" s="164" t="str">
        <f>IF(OR(AX269="-"),"-",IF($AC269=Functionality!$K$4,AX269,IF($AC269=Functionality!$K$3,BA269,IF(AC269=Functionality!$K$5,BD269,"TBC"))))</f>
        <v>TBC</v>
      </c>
      <c r="BH269" s="164" t="str">
        <f>IF(OR(AY269="-"),"-",IF($AC269=Functionality!$K$4,AY269,IF($AC269=Functionality!$K$3,BB269,IF(AD269=Functionality!$K$5,BE269,"TBC"))))</f>
        <v>TBC</v>
      </c>
      <c r="BI269" s="164" t="str">
        <f>IF(OR(AZ269="-"),"-",IF($AC269=Functionality!$K$4,AZ269,IF($AC269=Functionality!$K$3,BC269,IF(AE269=Functionality!$K$5,BF269,"TBC"))))</f>
        <v>TBC</v>
      </c>
      <c r="BJ269" s="173"/>
      <c r="BK269" s="164" t="str">
        <f t="shared" si="67"/>
        <v>TBC</v>
      </c>
      <c r="BL269" s="164" t="str">
        <f t="shared" si="68"/>
        <v>TBC</v>
      </c>
      <c r="BM269" s="164" t="str">
        <f t="shared" si="69"/>
        <v>TBC</v>
      </c>
      <c r="BN269" s="176"/>
      <c r="BO269" s="164" t="str">
        <f t="shared" si="70"/>
        <v>TBC</v>
      </c>
      <c r="BP269" s="164" t="str">
        <f t="shared" si="71"/>
        <v>TBC</v>
      </c>
      <c r="BQ269" s="164" t="str">
        <f t="shared" si="72"/>
        <v>TBC</v>
      </c>
      <c r="BR269" s="67"/>
      <c r="BS269" s="91"/>
      <c r="BT269" s="9"/>
    </row>
    <row r="270" spans="2:72" ht="30" customHeight="1" x14ac:dyDescent="0.35">
      <c r="B270" s="89">
        <v>259</v>
      </c>
      <c r="C270" s="92"/>
      <c r="D270" s="92"/>
      <c r="E270" s="158"/>
      <c r="F270" s="159" t="str">
        <f t="shared" si="73"/>
        <v/>
      </c>
      <c r="G270" s="62" t="str">
        <f>IF(D270="","",VLOOKUP(D270,'Habitat Matrix'!$B$2:$D$261,2,FALSE))</f>
        <v/>
      </c>
      <c r="H270" s="71" t="str">
        <f>IF(G270="","",VLOOKUP(G270,Functionality!$B$11:$C$16,2,FALSE))</f>
        <v/>
      </c>
      <c r="I270" s="63"/>
      <c r="J270" s="222" t="str">
        <f>IF(I270="","",IF(OR(C270=Functionality!$I$5,'Unit Calculation'!C270=Functionality!$H$5),VLOOKUP(I270,Functionality!$E$20:$F$26,2,FALSE),VLOOKUP(I270,Functionality!$B$20:$C$26,2,FALSE)))</f>
        <v/>
      </c>
      <c r="K270" s="63"/>
      <c r="L270" s="222" t="str">
        <f>IF(K270="","",VLOOKUP(K270,Functionality!$B$30:$C$32,2,FALSE))</f>
        <v/>
      </c>
      <c r="M270" s="63"/>
      <c r="N270" s="71" t="str">
        <f>IF(M270="","",VLOOKUP(M270,Functionality!$B$36:$C$38,2,FALSE))</f>
        <v/>
      </c>
      <c r="O270" s="164" t="str">
        <f>IF(OR(F270="",G270="",I270="",K270="",M270=""),"TBC",IF(OR(C270=Functionality!$H$3,(C270=Functionality!$I$3)),SUM(F270*H270*J270*L270*N270),"-"))</f>
        <v>TBC</v>
      </c>
      <c r="P270" s="164" t="str">
        <f>IF(OR(F270="",G270="",I270="",K270="",M270=""),"TBC",IF(OR(C270=Functionality!$H$4,(C270=Functionality!$I$4)),SUM(F270*H270*J270*L270*N270),"-"))</f>
        <v>TBC</v>
      </c>
      <c r="Q270" s="164" t="str">
        <f>IF(OR(F270="",G270="",I270="",K270="",M270=""),"TBC",IF(OR(C270=Functionality!$H$5,(C270=Functionality!$I$5)),SUM(F270*H270*J270*L270*N270),"-"))</f>
        <v>TBC</v>
      </c>
      <c r="R270" s="67"/>
      <c r="S270" s="158"/>
      <c r="T270" s="159" t="str">
        <f t="shared" si="74"/>
        <v/>
      </c>
      <c r="U270" s="164" t="str">
        <f t="shared" si="66"/>
        <v>TBC</v>
      </c>
      <c r="V270" s="164" t="str">
        <f>IF(O270="TBC","TBC",IF(T270="","TBC",IF(OR(C270=Functionality!$H$3,(C270=Functionality!$I$3)),SUM(T270*H270*J270*L270*N270),"-")))</f>
        <v>TBC</v>
      </c>
      <c r="W270" s="164" t="str">
        <f>IF(O270="TBC","TBC",IF(T270="","TBC",IF(OR(C270=Functionality!$H$3,(C270=Functionality!$I$3)),SUM(U270*H270*J270*L270*N270),"-")))</f>
        <v>TBC</v>
      </c>
      <c r="X270" s="164" t="str">
        <f>IF(P270="TBC","TBC",IF(T270="","TBC",IF(OR(C270=Functionality!$H$4,(C270=Functionality!$I$4)),SUM(T270*H270*J270*L270*N270),"-")))</f>
        <v>TBC</v>
      </c>
      <c r="Y270" s="164" t="str">
        <f>IF(P270="TBC","TBC",IF(T270="","TBC",IF(OR(C270=Functionality!$H$4,(C270=Functionality!$I$4)),SUM(U270*H270*J270*L270*N270),"-")))</f>
        <v>TBC</v>
      </c>
      <c r="Z270" s="164" t="str">
        <f>IF(Q270="TBC","TBC",IF(T270="","TBC",IF(OR(C270=Functionality!$H$5,(C270=Functionality!$I$5)),SUM(T270*H270*J270*L270*N270),"-")))</f>
        <v>TBC</v>
      </c>
      <c r="AA270" s="164" t="str">
        <f>IF(Q270="TBC","TBC",IF(T270="","TBC",IF(OR(C270=Functionality!$H$5,(C270=Functionality!$I$5)),SUM(U270*H270*J270*L270*N270),"-")))</f>
        <v>TBC</v>
      </c>
      <c r="AB270" s="67"/>
      <c r="AC270" s="92"/>
      <c r="AD270" s="92"/>
      <c r="AE270" s="158"/>
      <c r="AF270" s="159" t="str">
        <f t="shared" si="75"/>
        <v/>
      </c>
      <c r="AG270" s="62" t="str">
        <f>IF(AD270="","",VLOOKUP(AD270,'Habitat Matrix'!$B$2:$D$261,2,FALSE))</f>
        <v/>
      </c>
      <c r="AH270" s="71" t="str">
        <f>IF(AG270="","",VLOOKUP(AG270,Functionality!$B$11:$C$16,2,FALSE))</f>
        <v/>
      </c>
      <c r="AI270" s="63"/>
      <c r="AJ270" s="222" t="str">
        <f>IF(AI270="","",IF(OR(C270=Functionality!$I$5,'Unit Calculation'!C270=Functionality!$H$5),VLOOKUP(AI270,Functionality!$E$20:$F$26,2,FALSE),VLOOKUP(AI270,Functionality!$B$20:$C$26,2,FALSE)))</f>
        <v/>
      </c>
      <c r="AK270" s="63"/>
      <c r="AL270" s="222" t="str">
        <f>IF(AK270="","",VLOOKUP(AK270,Functionality!$B$30:$C$32,2,FALSE))</f>
        <v/>
      </c>
      <c r="AM270" s="63"/>
      <c r="AN270" s="222" t="str">
        <f>IF(AM270="","",VLOOKUP(AM270,Functionality!$B$36:$C$38,2,FALSE))</f>
        <v/>
      </c>
      <c r="AO270" s="223" t="str">
        <f>IF(OR(AF270="",AG270="",AI270="",AK270="",AM270=""),"TBC",IF(OR(C270=Functionality!$H$3,(C270=Functionality!$I$3)),SUM(AF270*AH270*AJ270*AL270*AN270),"-"))</f>
        <v>TBC</v>
      </c>
      <c r="AP270" s="223" t="str">
        <f>IF(OR(AF270="",AG270="",AI270="",AK270="",AM270=""),"TBC",IF(OR(C270=Functionality!$H$4,(C270=Functionality!$I$4)),SUM(AF270*AH270*AJ270*AL270*AN270),"-"))</f>
        <v>TBC</v>
      </c>
      <c r="AQ270" s="223" t="str">
        <f>IF(OR(AF270="",AG270="",AI270="",AK270="",AM270=""),"TBC",IF(OR(C270=Functionality!$H$5,(C270=Functionality!$I$5)),SUM(AF270*AH270*AJ270*AL270*AN270),"-"))</f>
        <v>TBC</v>
      </c>
      <c r="AR270" s="63"/>
      <c r="AS270" s="222" t="str">
        <f>IF(AR270="","",VLOOKUP(AR270,Table14[],2,FALSE))</f>
        <v/>
      </c>
      <c r="AT270" s="63"/>
      <c r="AU270" s="222" t="str">
        <f>IF(AT270="","",VLOOKUP(AT270,Table16[],2,FALSE))</f>
        <v/>
      </c>
      <c r="AV270" s="63"/>
      <c r="AW270" s="71" t="str">
        <f>IF('Project Details'!$E$15=Functionality!$C$4,1,IF(AV270="","",VLOOKUP(AV270,Table15[],2,FALSE)))</f>
        <v/>
      </c>
      <c r="AX270" s="164" t="str">
        <f t="shared" ref="AX270:AX333" si="79">IF(OR(AR270="",AT270="",AW270=""),"TBC",IF(AO270="-","-",SUM(AO270*AS270*AU270*AW270)))</f>
        <v>TBC</v>
      </c>
      <c r="AY270" s="164" t="str">
        <f t="shared" ref="AY270:AY333" si="80">IF(OR($AR270="",$AT270="",$AW270=""),"TBC",IF(AP270="-","-",SUM(AP270*$AS270*$AU270*$AW270)))</f>
        <v>TBC</v>
      </c>
      <c r="AZ270" s="164" t="str">
        <f t="shared" ref="AZ270:AZ333" si="81">IF(OR($AR270="",$AT270="",$AW270=""),"TBC",IF(AQ270="-","-",SUM(AQ270*$AS270*$AU270*$AW270)))</f>
        <v>TBC</v>
      </c>
      <c r="BA270" s="164" t="str">
        <f t="shared" si="76"/>
        <v>TBC</v>
      </c>
      <c r="BB270" s="164" t="str">
        <f t="shared" si="77"/>
        <v>TBC</v>
      </c>
      <c r="BC270" s="164" t="str">
        <f t="shared" si="78"/>
        <v>TBC</v>
      </c>
      <c r="BD270" s="175" t="s">
        <v>88</v>
      </c>
      <c r="BE270" s="175" t="s">
        <v>88</v>
      </c>
      <c r="BF270" s="175" t="s">
        <v>88</v>
      </c>
      <c r="BG270" s="164" t="str">
        <f>IF(OR(AX270="-"),"-",IF($AC270=Functionality!$K$4,AX270,IF($AC270=Functionality!$K$3,BA270,IF(AC270=Functionality!$K$5,BD270,"TBC"))))</f>
        <v>TBC</v>
      </c>
      <c r="BH270" s="164" t="str">
        <f>IF(OR(AY270="-"),"-",IF($AC270=Functionality!$K$4,AY270,IF($AC270=Functionality!$K$3,BB270,IF(AD270=Functionality!$K$5,BE270,"TBC"))))</f>
        <v>TBC</v>
      </c>
      <c r="BI270" s="164" t="str">
        <f>IF(OR(AZ270="-"),"-",IF($AC270=Functionality!$K$4,AZ270,IF($AC270=Functionality!$K$3,BC270,IF(AE270=Functionality!$K$5,BF270,"TBC"))))</f>
        <v>TBC</v>
      </c>
      <c r="BJ270" s="173"/>
      <c r="BK270" s="164" t="str">
        <f t="shared" si="67"/>
        <v>TBC</v>
      </c>
      <c r="BL270" s="164" t="str">
        <f t="shared" si="68"/>
        <v>TBC</v>
      </c>
      <c r="BM270" s="164" t="str">
        <f t="shared" si="69"/>
        <v>TBC</v>
      </c>
      <c r="BN270" s="176"/>
      <c r="BO270" s="164" t="str">
        <f t="shared" si="70"/>
        <v>TBC</v>
      </c>
      <c r="BP270" s="164" t="str">
        <f t="shared" si="71"/>
        <v>TBC</v>
      </c>
      <c r="BQ270" s="164" t="str">
        <f t="shared" si="72"/>
        <v>TBC</v>
      </c>
      <c r="BR270" s="67"/>
      <c r="BS270" s="91"/>
      <c r="BT270" s="9"/>
    </row>
    <row r="271" spans="2:72" ht="30" customHeight="1" x14ac:dyDescent="0.35">
      <c r="B271" s="89">
        <v>260</v>
      </c>
      <c r="C271" s="92"/>
      <c r="D271" s="92"/>
      <c r="E271" s="158"/>
      <c r="F271" s="159" t="str">
        <f t="shared" si="73"/>
        <v/>
      </c>
      <c r="G271" s="62" t="str">
        <f>IF(D271="","",VLOOKUP(D271,'Habitat Matrix'!$B$2:$D$261,2,FALSE))</f>
        <v/>
      </c>
      <c r="H271" s="71" t="str">
        <f>IF(G271="","",VLOOKUP(G271,Functionality!$B$11:$C$16,2,FALSE))</f>
        <v/>
      </c>
      <c r="I271" s="63"/>
      <c r="J271" s="222" t="str">
        <f>IF(I271="","",IF(OR(C271=Functionality!$I$5,'Unit Calculation'!C271=Functionality!$H$5),VLOOKUP(I271,Functionality!$E$20:$F$26,2,FALSE),VLOOKUP(I271,Functionality!$B$20:$C$26,2,FALSE)))</f>
        <v/>
      </c>
      <c r="K271" s="63"/>
      <c r="L271" s="222" t="str">
        <f>IF(K271="","",VLOOKUP(K271,Functionality!$B$30:$C$32,2,FALSE))</f>
        <v/>
      </c>
      <c r="M271" s="63"/>
      <c r="N271" s="71" t="str">
        <f>IF(M271="","",VLOOKUP(M271,Functionality!$B$36:$C$38,2,FALSE))</f>
        <v/>
      </c>
      <c r="O271" s="164" t="str">
        <f>IF(OR(F271="",G271="",I271="",K271="",M271=""),"TBC",IF(OR(C271=Functionality!$H$3,(C271=Functionality!$I$3)),SUM(F271*H271*J271*L271*N271),"-"))</f>
        <v>TBC</v>
      </c>
      <c r="P271" s="164" t="str">
        <f>IF(OR(F271="",G271="",I271="",K271="",M271=""),"TBC",IF(OR(C271=Functionality!$H$4,(C271=Functionality!$I$4)),SUM(F271*H271*J271*L271*N271),"-"))</f>
        <v>TBC</v>
      </c>
      <c r="Q271" s="164" t="str">
        <f>IF(OR(F271="",G271="",I271="",K271="",M271=""),"TBC",IF(OR(C271=Functionality!$H$5,(C271=Functionality!$I$5)),SUM(F271*H271*J271*L271*N271),"-"))</f>
        <v>TBC</v>
      </c>
      <c r="R271" s="67"/>
      <c r="S271" s="158"/>
      <c r="T271" s="159" t="str">
        <f t="shared" si="74"/>
        <v/>
      </c>
      <c r="U271" s="164" t="str">
        <f t="shared" si="66"/>
        <v>TBC</v>
      </c>
      <c r="V271" s="164" t="str">
        <f>IF(O271="TBC","TBC",IF(T271="","TBC",IF(OR(C271=Functionality!$H$3,(C271=Functionality!$I$3)),SUM(T271*H271*J271*L271*N271),"-")))</f>
        <v>TBC</v>
      </c>
      <c r="W271" s="164" t="str">
        <f>IF(O271="TBC","TBC",IF(T271="","TBC",IF(OR(C271=Functionality!$H$3,(C271=Functionality!$I$3)),SUM(U271*H271*J271*L271*N271),"-")))</f>
        <v>TBC</v>
      </c>
      <c r="X271" s="164" t="str">
        <f>IF(P271="TBC","TBC",IF(T271="","TBC",IF(OR(C271=Functionality!$H$4,(C271=Functionality!$I$4)),SUM(T271*H271*J271*L271*N271),"-")))</f>
        <v>TBC</v>
      </c>
      <c r="Y271" s="164" t="str">
        <f>IF(P271="TBC","TBC",IF(T271="","TBC",IF(OR(C271=Functionality!$H$4,(C271=Functionality!$I$4)),SUM(U271*H271*J271*L271*N271),"-")))</f>
        <v>TBC</v>
      </c>
      <c r="Z271" s="164" t="str">
        <f>IF(Q271="TBC","TBC",IF(T271="","TBC",IF(OR(C271=Functionality!$H$5,(C271=Functionality!$I$5)),SUM(T271*H271*J271*L271*N271),"-")))</f>
        <v>TBC</v>
      </c>
      <c r="AA271" s="164" t="str">
        <f>IF(Q271="TBC","TBC",IF(T271="","TBC",IF(OR(C271=Functionality!$H$5,(C271=Functionality!$I$5)),SUM(U271*H271*J271*L271*N271),"-")))</f>
        <v>TBC</v>
      </c>
      <c r="AB271" s="67"/>
      <c r="AC271" s="92"/>
      <c r="AD271" s="92"/>
      <c r="AE271" s="158"/>
      <c r="AF271" s="159" t="str">
        <f t="shared" si="75"/>
        <v/>
      </c>
      <c r="AG271" s="62" t="str">
        <f>IF(AD271="","",VLOOKUP(AD271,'Habitat Matrix'!$B$2:$D$261,2,FALSE))</f>
        <v/>
      </c>
      <c r="AH271" s="71" t="str">
        <f>IF(AG271="","",VLOOKUP(AG271,Functionality!$B$11:$C$16,2,FALSE))</f>
        <v/>
      </c>
      <c r="AI271" s="63"/>
      <c r="AJ271" s="222" t="str">
        <f>IF(AI271="","",IF(OR(C271=Functionality!$I$5,'Unit Calculation'!C271=Functionality!$H$5),VLOOKUP(AI271,Functionality!$E$20:$F$26,2,FALSE),VLOOKUP(AI271,Functionality!$B$20:$C$26,2,FALSE)))</f>
        <v/>
      </c>
      <c r="AK271" s="63"/>
      <c r="AL271" s="222" t="str">
        <f>IF(AK271="","",VLOOKUP(AK271,Functionality!$B$30:$C$32,2,FALSE))</f>
        <v/>
      </c>
      <c r="AM271" s="63"/>
      <c r="AN271" s="222" t="str">
        <f>IF(AM271="","",VLOOKUP(AM271,Functionality!$B$36:$C$38,2,FALSE))</f>
        <v/>
      </c>
      <c r="AO271" s="223" t="str">
        <f>IF(OR(AF271="",AG271="",AI271="",AK271="",AM271=""),"TBC",IF(OR(C271=Functionality!$H$3,(C271=Functionality!$I$3)),SUM(AF271*AH271*AJ271*AL271*AN271),"-"))</f>
        <v>TBC</v>
      </c>
      <c r="AP271" s="223" t="str">
        <f>IF(OR(AF271="",AG271="",AI271="",AK271="",AM271=""),"TBC",IF(OR(C271=Functionality!$H$4,(C271=Functionality!$I$4)),SUM(AF271*AH271*AJ271*AL271*AN271),"-"))</f>
        <v>TBC</v>
      </c>
      <c r="AQ271" s="223" t="str">
        <f>IF(OR(AF271="",AG271="",AI271="",AK271="",AM271=""),"TBC",IF(OR(C271=Functionality!$H$5,(C271=Functionality!$I$5)),SUM(AF271*AH271*AJ271*AL271*AN271),"-"))</f>
        <v>TBC</v>
      </c>
      <c r="AR271" s="63"/>
      <c r="AS271" s="222" t="str">
        <f>IF(AR271="","",VLOOKUP(AR271,Table14[],2,FALSE))</f>
        <v/>
      </c>
      <c r="AT271" s="63"/>
      <c r="AU271" s="222" t="str">
        <f>IF(AT271="","",VLOOKUP(AT271,Table16[],2,FALSE))</f>
        <v/>
      </c>
      <c r="AV271" s="63"/>
      <c r="AW271" s="71" t="str">
        <f>IF('Project Details'!$E$15=Functionality!$C$4,1,IF(AV271="","",VLOOKUP(AV271,Table15[],2,FALSE)))</f>
        <v/>
      </c>
      <c r="AX271" s="164" t="str">
        <f t="shared" si="79"/>
        <v>TBC</v>
      </c>
      <c r="AY271" s="164" t="str">
        <f t="shared" si="80"/>
        <v>TBC</v>
      </c>
      <c r="AZ271" s="164" t="str">
        <f t="shared" si="81"/>
        <v>TBC</v>
      </c>
      <c r="BA271" s="164" t="str">
        <f t="shared" si="76"/>
        <v>TBC</v>
      </c>
      <c r="BB271" s="164" t="str">
        <f t="shared" si="77"/>
        <v>TBC</v>
      </c>
      <c r="BC271" s="164" t="str">
        <f t="shared" si="78"/>
        <v>TBC</v>
      </c>
      <c r="BD271" s="175" t="s">
        <v>88</v>
      </c>
      <c r="BE271" s="175" t="s">
        <v>88</v>
      </c>
      <c r="BF271" s="175" t="s">
        <v>88</v>
      </c>
      <c r="BG271" s="164" t="str">
        <f>IF(OR(AX271="-"),"-",IF($AC271=Functionality!$K$4,AX271,IF($AC271=Functionality!$K$3,BA271,IF(AC271=Functionality!$K$5,BD271,"TBC"))))</f>
        <v>TBC</v>
      </c>
      <c r="BH271" s="164" t="str">
        <f>IF(OR(AY271="-"),"-",IF($AC271=Functionality!$K$4,AY271,IF($AC271=Functionality!$K$3,BB271,IF(AD271=Functionality!$K$5,BE271,"TBC"))))</f>
        <v>TBC</v>
      </c>
      <c r="BI271" s="164" t="str">
        <f>IF(OR(AZ271="-"),"-",IF($AC271=Functionality!$K$4,AZ271,IF($AC271=Functionality!$K$3,BC271,IF(AE271=Functionality!$K$5,BF271,"TBC"))))</f>
        <v>TBC</v>
      </c>
      <c r="BJ271" s="173"/>
      <c r="BK271" s="164" t="str">
        <f t="shared" si="67"/>
        <v>TBC</v>
      </c>
      <c r="BL271" s="164" t="str">
        <f t="shared" si="68"/>
        <v>TBC</v>
      </c>
      <c r="BM271" s="164" t="str">
        <f t="shared" si="69"/>
        <v>TBC</v>
      </c>
      <c r="BN271" s="176"/>
      <c r="BO271" s="164" t="str">
        <f t="shared" si="70"/>
        <v>TBC</v>
      </c>
      <c r="BP271" s="164" t="str">
        <f t="shared" si="71"/>
        <v>TBC</v>
      </c>
      <c r="BQ271" s="164" t="str">
        <f t="shared" si="72"/>
        <v>TBC</v>
      </c>
      <c r="BR271" s="67"/>
      <c r="BS271" s="91"/>
      <c r="BT271" s="9"/>
    </row>
    <row r="272" spans="2:72" ht="30" customHeight="1" x14ac:dyDescent="0.35">
      <c r="B272" s="89">
        <v>261</v>
      </c>
      <c r="C272" s="92"/>
      <c r="D272" s="92"/>
      <c r="E272" s="158"/>
      <c r="F272" s="159" t="str">
        <f t="shared" si="73"/>
        <v/>
      </c>
      <c r="G272" s="62" t="str">
        <f>IF(D272="","",VLOOKUP(D272,'Habitat Matrix'!$B$2:$D$261,2,FALSE))</f>
        <v/>
      </c>
      <c r="H272" s="71" t="str">
        <f>IF(G272="","",VLOOKUP(G272,Functionality!$B$11:$C$16,2,FALSE))</f>
        <v/>
      </c>
      <c r="I272" s="63"/>
      <c r="J272" s="222" t="str">
        <f>IF(I272="","",IF(OR(C272=Functionality!$I$5,'Unit Calculation'!C272=Functionality!$H$5),VLOOKUP(I272,Functionality!$E$20:$F$26,2,FALSE),VLOOKUP(I272,Functionality!$B$20:$C$26,2,FALSE)))</f>
        <v/>
      </c>
      <c r="K272" s="63"/>
      <c r="L272" s="222" t="str">
        <f>IF(K272="","",VLOOKUP(K272,Functionality!$B$30:$C$32,2,FALSE))</f>
        <v/>
      </c>
      <c r="M272" s="63"/>
      <c r="N272" s="71" t="str">
        <f>IF(M272="","",VLOOKUP(M272,Functionality!$B$36:$C$38,2,FALSE))</f>
        <v/>
      </c>
      <c r="O272" s="164" t="str">
        <f>IF(OR(F272="",G272="",I272="",K272="",M272=""),"TBC",IF(OR(C272=Functionality!$H$3,(C272=Functionality!$I$3)),SUM(F272*H272*J272*L272*N272),"-"))</f>
        <v>TBC</v>
      </c>
      <c r="P272" s="164" t="str">
        <f>IF(OR(F272="",G272="",I272="",K272="",M272=""),"TBC",IF(OR(C272=Functionality!$H$4,(C272=Functionality!$I$4)),SUM(F272*H272*J272*L272*N272),"-"))</f>
        <v>TBC</v>
      </c>
      <c r="Q272" s="164" t="str">
        <f>IF(OR(F272="",G272="",I272="",K272="",M272=""),"TBC",IF(OR(C272=Functionality!$H$5,(C272=Functionality!$I$5)),SUM(F272*H272*J272*L272*N272),"-"))</f>
        <v>TBC</v>
      </c>
      <c r="R272" s="67"/>
      <c r="S272" s="158"/>
      <c r="T272" s="159" t="str">
        <f t="shared" si="74"/>
        <v/>
      </c>
      <c r="U272" s="164" t="str">
        <f t="shared" si="66"/>
        <v>TBC</v>
      </c>
      <c r="V272" s="164" t="str">
        <f>IF(O272="TBC","TBC",IF(T272="","TBC",IF(OR(C272=Functionality!$H$3,(C272=Functionality!$I$3)),SUM(T272*H272*J272*L272*N272),"-")))</f>
        <v>TBC</v>
      </c>
      <c r="W272" s="164" t="str">
        <f>IF(O272="TBC","TBC",IF(T272="","TBC",IF(OR(C272=Functionality!$H$3,(C272=Functionality!$I$3)),SUM(U272*H272*J272*L272*N272),"-")))</f>
        <v>TBC</v>
      </c>
      <c r="X272" s="164" t="str">
        <f>IF(P272="TBC","TBC",IF(T272="","TBC",IF(OR(C272=Functionality!$H$4,(C272=Functionality!$I$4)),SUM(T272*H272*J272*L272*N272),"-")))</f>
        <v>TBC</v>
      </c>
      <c r="Y272" s="164" t="str">
        <f>IF(P272="TBC","TBC",IF(T272="","TBC",IF(OR(C272=Functionality!$H$4,(C272=Functionality!$I$4)),SUM(U272*H272*J272*L272*N272),"-")))</f>
        <v>TBC</v>
      </c>
      <c r="Z272" s="164" t="str">
        <f>IF(Q272="TBC","TBC",IF(T272="","TBC",IF(OR(C272=Functionality!$H$5,(C272=Functionality!$I$5)),SUM(T272*H272*J272*L272*N272),"-")))</f>
        <v>TBC</v>
      </c>
      <c r="AA272" s="164" t="str">
        <f>IF(Q272="TBC","TBC",IF(T272="","TBC",IF(OR(C272=Functionality!$H$5,(C272=Functionality!$I$5)),SUM(U272*H272*J272*L272*N272),"-")))</f>
        <v>TBC</v>
      </c>
      <c r="AB272" s="67"/>
      <c r="AC272" s="92"/>
      <c r="AD272" s="92"/>
      <c r="AE272" s="158"/>
      <c r="AF272" s="159" t="str">
        <f t="shared" si="75"/>
        <v/>
      </c>
      <c r="AG272" s="62" t="str">
        <f>IF(AD272="","",VLOOKUP(AD272,'Habitat Matrix'!$B$2:$D$261,2,FALSE))</f>
        <v/>
      </c>
      <c r="AH272" s="71" t="str">
        <f>IF(AG272="","",VLOOKUP(AG272,Functionality!$B$11:$C$16,2,FALSE))</f>
        <v/>
      </c>
      <c r="AI272" s="63"/>
      <c r="AJ272" s="222" t="str">
        <f>IF(AI272="","",IF(OR(C272=Functionality!$I$5,'Unit Calculation'!C272=Functionality!$H$5),VLOOKUP(AI272,Functionality!$E$20:$F$26,2,FALSE),VLOOKUP(AI272,Functionality!$B$20:$C$26,2,FALSE)))</f>
        <v/>
      </c>
      <c r="AK272" s="63"/>
      <c r="AL272" s="222" t="str">
        <f>IF(AK272="","",VLOOKUP(AK272,Functionality!$B$30:$C$32,2,FALSE))</f>
        <v/>
      </c>
      <c r="AM272" s="63"/>
      <c r="AN272" s="222" t="str">
        <f>IF(AM272="","",VLOOKUP(AM272,Functionality!$B$36:$C$38,2,FALSE))</f>
        <v/>
      </c>
      <c r="AO272" s="223" t="str">
        <f>IF(OR(AF272="",AG272="",AI272="",AK272="",AM272=""),"TBC",IF(OR(C272=Functionality!$H$3,(C272=Functionality!$I$3)),SUM(AF272*AH272*AJ272*AL272*AN272),"-"))</f>
        <v>TBC</v>
      </c>
      <c r="AP272" s="223" t="str">
        <f>IF(OR(AF272="",AG272="",AI272="",AK272="",AM272=""),"TBC",IF(OR(C272=Functionality!$H$4,(C272=Functionality!$I$4)),SUM(AF272*AH272*AJ272*AL272*AN272),"-"))</f>
        <v>TBC</v>
      </c>
      <c r="AQ272" s="223" t="str">
        <f>IF(OR(AF272="",AG272="",AI272="",AK272="",AM272=""),"TBC",IF(OR(C272=Functionality!$H$5,(C272=Functionality!$I$5)),SUM(AF272*AH272*AJ272*AL272*AN272),"-"))</f>
        <v>TBC</v>
      </c>
      <c r="AR272" s="63"/>
      <c r="AS272" s="222" t="str">
        <f>IF(AR272="","",VLOOKUP(AR272,Table14[],2,FALSE))</f>
        <v/>
      </c>
      <c r="AT272" s="63"/>
      <c r="AU272" s="222" t="str">
        <f>IF(AT272="","",VLOOKUP(AT272,Table16[],2,FALSE))</f>
        <v/>
      </c>
      <c r="AV272" s="63"/>
      <c r="AW272" s="71" t="str">
        <f>IF('Project Details'!$E$15=Functionality!$C$4,1,IF(AV272="","",VLOOKUP(AV272,Table15[],2,FALSE)))</f>
        <v/>
      </c>
      <c r="AX272" s="164" t="str">
        <f t="shared" si="79"/>
        <v>TBC</v>
      </c>
      <c r="AY272" s="164" t="str">
        <f t="shared" si="80"/>
        <v>TBC</v>
      </c>
      <c r="AZ272" s="164" t="str">
        <f t="shared" si="81"/>
        <v>TBC</v>
      </c>
      <c r="BA272" s="164" t="str">
        <f t="shared" si="76"/>
        <v>TBC</v>
      </c>
      <c r="BB272" s="164" t="str">
        <f t="shared" si="77"/>
        <v>TBC</v>
      </c>
      <c r="BC272" s="164" t="str">
        <f t="shared" si="78"/>
        <v>TBC</v>
      </c>
      <c r="BD272" s="175" t="s">
        <v>88</v>
      </c>
      <c r="BE272" s="175" t="s">
        <v>88</v>
      </c>
      <c r="BF272" s="175" t="s">
        <v>88</v>
      </c>
      <c r="BG272" s="164" t="str">
        <f>IF(OR(AX272="-"),"-",IF($AC272=Functionality!$K$4,AX272,IF($AC272=Functionality!$K$3,BA272,IF(AC272=Functionality!$K$5,BD272,"TBC"))))</f>
        <v>TBC</v>
      </c>
      <c r="BH272" s="164" t="str">
        <f>IF(OR(AY272="-"),"-",IF($AC272=Functionality!$K$4,AY272,IF($AC272=Functionality!$K$3,BB272,IF(AD272=Functionality!$K$5,BE272,"TBC"))))</f>
        <v>TBC</v>
      </c>
      <c r="BI272" s="164" t="str">
        <f>IF(OR(AZ272="-"),"-",IF($AC272=Functionality!$K$4,AZ272,IF($AC272=Functionality!$K$3,BC272,IF(AE272=Functionality!$K$5,BF272,"TBC"))))</f>
        <v>TBC</v>
      </c>
      <c r="BJ272" s="173"/>
      <c r="BK272" s="164" t="str">
        <f t="shared" si="67"/>
        <v>TBC</v>
      </c>
      <c r="BL272" s="164" t="str">
        <f t="shared" si="68"/>
        <v>TBC</v>
      </c>
      <c r="BM272" s="164" t="str">
        <f t="shared" si="69"/>
        <v>TBC</v>
      </c>
      <c r="BN272" s="176"/>
      <c r="BO272" s="164" t="str">
        <f t="shared" si="70"/>
        <v>TBC</v>
      </c>
      <c r="BP272" s="164" t="str">
        <f t="shared" si="71"/>
        <v>TBC</v>
      </c>
      <c r="BQ272" s="164" t="str">
        <f t="shared" si="72"/>
        <v>TBC</v>
      </c>
      <c r="BR272" s="67"/>
      <c r="BS272" s="91"/>
      <c r="BT272" s="9"/>
    </row>
    <row r="273" spans="2:72" ht="30" customHeight="1" x14ac:dyDescent="0.35">
      <c r="B273" s="89">
        <v>262</v>
      </c>
      <c r="C273" s="92"/>
      <c r="D273" s="92"/>
      <c r="E273" s="158"/>
      <c r="F273" s="159" t="str">
        <f t="shared" si="73"/>
        <v/>
      </c>
      <c r="G273" s="62" t="str">
        <f>IF(D273="","",VLOOKUP(D273,'Habitat Matrix'!$B$2:$D$261,2,FALSE))</f>
        <v/>
      </c>
      <c r="H273" s="71" t="str">
        <f>IF(G273="","",VLOOKUP(G273,Functionality!$B$11:$C$16,2,FALSE))</f>
        <v/>
      </c>
      <c r="I273" s="63"/>
      <c r="J273" s="222" t="str">
        <f>IF(I273="","",IF(OR(C273=Functionality!$I$5,'Unit Calculation'!C273=Functionality!$H$5),VLOOKUP(I273,Functionality!$E$20:$F$26,2,FALSE),VLOOKUP(I273,Functionality!$B$20:$C$26,2,FALSE)))</f>
        <v/>
      </c>
      <c r="K273" s="63"/>
      <c r="L273" s="222" t="str">
        <f>IF(K273="","",VLOOKUP(K273,Functionality!$B$30:$C$32,2,FALSE))</f>
        <v/>
      </c>
      <c r="M273" s="63"/>
      <c r="N273" s="71" t="str">
        <f>IF(M273="","",VLOOKUP(M273,Functionality!$B$36:$C$38,2,FALSE))</f>
        <v/>
      </c>
      <c r="O273" s="164" t="str">
        <f>IF(OR(F273="",G273="",I273="",K273="",M273=""),"TBC",IF(OR(C273=Functionality!$H$3,(C273=Functionality!$I$3)),SUM(F273*H273*J273*L273*N273),"-"))</f>
        <v>TBC</v>
      </c>
      <c r="P273" s="164" t="str">
        <f>IF(OR(F273="",G273="",I273="",K273="",M273=""),"TBC",IF(OR(C273=Functionality!$H$4,(C273=Functionality!$I$4)),SUM(F273*H273*J273*L273*N273),"-"))</f>
        <v>TBC</v>
      </c>
      <c r="Q273" s="164" t="str">
        <f>IF(OR(F273="",G273="",I273="",K273="",M273=""),"TBC",IF(OR(C273=Functionality!$H$5,(C273=Functionality!$I$5)),SUM(F273*H273*J273*L273*N273),"-"))</f>
        <v>TBC</v>
      </c>
      <c r="R273" s="67"/>
      <c r="S273" s="158"/>
      <c r="T273" s="159" t="str">
        <f t="shared" si="74"/>
        <v/>
      </c>
      <c r="U273" s="164" t="str">
        <f t="shared" si="66"/>
        <v>TBC</v>
      </c>
      <c r="V273" s="164" t="str">
        <f>IF(O273="TBC","TBC",IF(T273="","TBC",IF(OR(C273=Functionality!$H$3,(C273=Functionality!$I$3)),SUM(T273*H273*J273*L273*N273),"-")))</f>
        <v>TBC</v>
      </c>
      <c r="W273" s="164" t="str">
        <f>IF(O273="TBC","TBC",IF(T273="","TBC",IF(OR(C273=Functionality!$H$3,(C273=Functionality!$I$3)),SUM(U273*H273*J273*L273*N273),"-")))</f>
        <v>TBC</v>
      </c>
      <c r="X273" s="164" t="str">
        <f>IF(P273="TBC","TBC",IF(T273="","TBC",IF(OR(C273=Functionality!$H$4,(C273=Functionality!$I$4)),SUM(T273*H273*J273*L273*N273),"-")))</f>
        <v>TBC</v>
      </c>
      <c r="Y273" s="164" t="str">
        <f>IF(P273="TBC","TBC",IF(T273="","TBC",IF(OR(C273=Functionality!$H$4,(C273=Functionality!$I$4)),SUM(U273*H273*J273*L273*N273),"-")))</f>
        <v>TBC</v>
      </c>
      <c r="Z273" s="164" t="str">
        <f>IF(Q273="TBC","TBC",IF(T273="","TBC",IF(OR(C273=Functionality!$H$5,(C273=Functionality!$I$5)),SUM(T273*H273*J273*L273*N273),"-")))</f>
        <v>TBC</v>
      </c>
      <c r="AA273" s="164" t="str">
        <f>IF(Q273="TBC","TBC",IF(T273="","TBC",IF(OR(C273=Functionality!$H$5,(C273=Functionality!$I$5)),SUM(U273*H273*J273*L273*N273),"-")))</f>
        <v>TBC</v>
      </c>
      <c r="AB273" s="67"/>
      <c r="AC273" s="92"/>
      <c r="AD273" s="92"/>
      <c r="AE273" s="158"/>
      <c r="AF273" s="159" t="str">
        <f t="shared" si="75"/>
        <v/>
      </c>
      <c r="AG273" s="62" t="str">
        <f>IF(AD273="","",VLOOKUP(AD273,'Habitat Matrix'!$B$2:$D$261,2,FALSE))</f>
        <v/>
      </c>
      <c r="AH273" s="71" t="str">
        <f>IF(AG273="","",VLOOKUP(AG273,Functionality!$B$11:$C$16,2,FALSE))</f>
        <v/>
      </c>
      <c r="AI273" s="63"/>
      <c r="AJ273" s="222" t="str">
        <f>IF(AI273="","",IF(OR(C273=Functionality!$I$5,'Unit Calculation'!C273=Functionality!$H$5),VLOOKUP(AI273,Functionality!$E$20:$F$26,2,FALSE),VLOOKUP(AI273,Functionality!$B$20:$C$26,2,FALSE)))</f>
        <v/>
      </c>
      <c r="AK273" s="63"/>
      <c r="AL273" s="222" t="str">
        <f>IF(AK273="","",VLOOKUP(AK273,Functionality!$B$30:$C$32,2,FALSE))</f>
        <v/>
      </c>
      <c r="AM273" s="63"/>
      <c r="AN273" s="222" t="str">
        <f>IF(AM273="","",VLOOKUP(AM273,Functionality!$B$36:$C$38,2,FALSE))</f>
        <v/>
      </c>
      <c r="AO273" s="223" t="str">
        <f>IF(OR(AF273="",AG273="",AI273="",AK273="",AM273=""),"TBC",IF(OR(C273=Functionality!$H$3,(C273=Functionality!$I$3)),SUM(AF273*AH273*AJ273*AL273*AN273),"-"))</f>
        <v>TBC</v>
      </c>
      <c r="AP273" s="223" t="str">
        <f>IF(OR(AF273="",AG273="",AI273="",AK273="",AM273=""),"TBC",IF(OR(C273=Functionality!$H$4,(C273=Functionality!$I$4)),SUM(AF273*AH273*AJ273*AL273*AN273),"-"))</f>
        <v>TBC</v>
      </c>
      <c r="AQ273" s="223" t="str">
        <f>IF(OR(AF273="",AG273="",AI273="",AK273="",AM273=""),"TBC",IF(OR(C273=Functionality!$H$5,(C273=Functionality!$I$5)),SUM(AF273*AH273*AJ273*AL273*AN273),"-"))</f>
        <v>TBC</v>
      </c>
      <c r="AR273" s="63"/>
      <c r="AS273" s="222" t="str">
        <f>IF(AR273="","",VLOOKUP(AR273,Table14[],2,FALSE))</f>
        <v/>
      </c>
      <c r="AT273" s="63"/>
      <c r="AU273" s="222" t="str">
        <f>IF(AT273="","",VLOOKUP(AT273,Table16[],2,FALSE))</f>
        <v/>
      </c>
      <c r="AV273" s="63"/>
      <c r="AW273" s="71" t="str">
        <f>IF('Project Details'!$E$15=Functionality!$C$4,1,IF(AV273="","",VLOOKUP(AV273,Table15[],2,FALSE)))</f>
        <v/>
      </c>
      <c r="AX273" s="164" t="str">
        <f t="shared" si="79"/>
        <v>TBC</v>
      </c>
      <c r="AY273" s="164" t="str">
        <f t="shared" si="80"/>
        <v>TBC</v>
      </c>
      <c r="AZ273" s="164" t="str">
        <f t="shared" si="81"/>
        <v>TBC</v>
      </c>
      <c r="BA273" s="164" t="str">
        <f t="shared" si="76"/>
        <v>TBC</v>
      </c>
      <c r="BB273" s="164" t="str">
        <f t="shared" si="77"/>
        <v>TBC</v>
      </c>
      <c r="BC273" s="164" t="str">
        <f t="shared" si="78"/>
        <v>TBC</v>
      </c>
      <c r="BD273" s="175" t="s">
        <v>88</v>
      </c>
      <c r="BE273" s="175" t="s">
        <v>88</v>
      </c>
      <c r="BF273" s="175" t="s">
        <v>88</v>
      </c>
      <c r="BG273" s="164" t="str">
        <f>IF(OR(AX273="-"),"-",IF($AC273=Functionality!$K$4,AX273,IF($AC273=Functionality!$K$3,BA273,IF(AC273=Functionality!$K$5,BD273,"TBC"))))</f>
        <v>TBC</v>
      </c>
      <c r="BH273" s="164" t="str">
        <f>IF(OR(AY273="-"),"-",IF($AC273=Functionality!$K$4,AY273,IF($AC273=Functionality!$K$3,BB273,IF(AD273=Functionality!$K$5,BE273,"TBC"))))</f>
        <v>TBC</v>
      </c>
      <c r="BI273" s="164" t="str">
        <f>IF(OR(AZ273="-"),"-",IF($AC273=Functionality!$K$4,AZ273,IF($AC273=Functionality!$K$3,BC273,IF(AE273=Functionality!$K$5,BF273,"TBC"))))</f>
        <v>TBC</v>
      </c>
      <c r="BJ273" s="173"/>
      <c r="BK273" s="164" t="str">
        <f t="shared" si="67"/>
        <v>TBC</v>
      </c>
      <c r="BL273" s="164" t="str">
        <f t="shared" si="68"/>
        <v>TBC</v>
      </c>
      <c r="BM273" s="164" t="str">
        <f t="shared" si="69"/>
        <v>TBC</v>
      </c>
      <c r="BN273" s="176"/>
      <c r="BO273" s="164" t="str">
        <f t="shared" si="70"/>
        <v>TBC</v>
      </c>
      <c r="BP273" s="164" t="str">
        <f t="shared" si="71"/>
        <v>TBC</v>
      </c>
      <c r="BQ273" s="164" t="str">
        <f t="shared" si="72"/>
        <v>TBC</v>
      </c>
      <c r="BR273" s="67"/>
      <c r="BS273" s="91"/>
      <c r="BT273" s="9"/>
    </row>
    <row r="274" spans="2:72" ht="30" customHeight="1" x14ac:dyDescent="0.35">
      <c r="B274" s="89">
        <v>263</v>
      </c>
      <c r="C274" s="92"/>
      <c r="D274" s="92"/>
      <c r="E274" s="158"/>
      <c r="F274" s="159" t="str">
        <f t="shared" si="73"/>
        <v/>
      </c>
      <c r="G274" s="62" t="str">
        <f>IF(D274="","",VLOOKUP(D274,'Habitat Matrix'!$B$2:$D$261,2,FALSE))</f>
        <v/>
      </c>
      <c r="H274" s="71" t="str">
        <f>IF(G274="","",VLOOKUP(G274,Functionality!$B$11:$C$16,2,FALSE))</f>
        <v/>
      </c>
      <c r="I274" s="63"/>
      <c r="J274" s="222" t="str">
        <f>IF(I274="","",IF(OR(C274=Functionality!$I$5,'Unit Calculation'!C274=Functionality!$H$5),VLOOKUP(I274,Functionality!$E$20:$F$26,2,FALSE),VLOOKUP(I274,Functionality!$B$20:$C$26,2,FALSE)))</f>
        <v/>
      </c>
      <c r="K274" s="63"/>
      <c r="L274" s="222" t="str">
        <f>IF(K274="","",VLOOKUP(K274,Functionality!$B$30:$C$32,2,FALSE))</f>
        <v/>
      </c>
      <c r="M274" s="63"/>
      <c r="N274" s="71" t="str">
        <f>IF(M274="","",VLOOKUP(M274,Functionality!$B$36:$C$38,2,FALSE))</f>
        <v/>
      </c>
      <c r="O274" s="164" t="str">
        <f>IF(OR(F274="",G274="",I274="",K274="",M274=""),"TBC",IF(OR(C274=Functionality!$H$3,(C274=Functionality!$I$3)),SUM(F274*H274*J274*L274*N274),"-"))</f>
        <v>TBC</v>
      </c>
      <c r="P274" s="164" t="str">
        <f>IF(OR(F274="",G274="",I274="",K274="",M274=""),"TBC",IF(OR(C274=Functionality!$H$4,(C274=Functionality!$I$4)),SUM(F274*H274*J274*L274*N274),"-"))</f>
        <v>TBC</v>
      </c>
      <c r="Q274" s="164" t="str">
        <f>IF(OR(F274="",G274="",I274="",K274="",M274=""),"TBC",IF(OR(C274=Functionality!$H$5,(C274=Functionality!$I$5)),SUM(F274*H274*J274*L274*N274),"-"))</f>
        <v>TBC</v>
      </c>
      <c r="R274" s="67"/>
      <c r="S274" s="158"/>
      <c r="T274" s="159" t="str">
        <f t="shared" si="74"/>
        <v/>
      </c>
      <c r="U274" s="164" t="str">
        <f t="shared" si="66"/>
        <v>TBC</v>
      </c>
      <c r="V274" s="164" t="str">
        <f>IF(O274="TBC","TBC",IF(T274="","TBC",IF(OR(C274=Functionality!$H$3,(C274=Functionality!$I$3)),SUM(T274*H274*J274*L274*N274),"-")))</f>
        <v>TBC</v>
      </c>
      <c r="W274" s="164" t="str">
        <f>IF(O274="TBC","TBC",IF(T274="","TBC",IF(OR(C274=Functionality!$H$3,(C274=Functionality!$I$3)),SUM(U274*H274*J274*L274*N274),"-")))</f>
        <v>TBC</v>
      </c>
      <c r="X274" s="164" t="str">
        <f>IF(P274="TBC","TBC",IF(T274="","TBC",IF(OR(C274=Functionality!$H$4,(C274=Functionality!$I$4)),SUM(T274*H274*J274*L274*N274),"-")))</f>
        <v>TBC</v>
      </c>
      <c r="Y274" s="164" t="str">
        <f>IF(P274="TBC","TBC",IF(T274="","TBC",IF(OR(C274=Functionality!$H$4,(C274=Functionality!$I$4)),SUM(U274*H274*J274*L274*N274),"-")))</f>
        <v>TBC</v>
      </c>
      <c r="Z274" s="164" t="str">
        <f>IF(Q274="TBC","TBC",IF(T274="","TBC",IF(OR(C274=Functionality!$H$5,(C274=Functionality!$I$5)),SUM(T274*H274*J274*L274*N274),"-")))</f>
        <v>TBC</v>
      </c>
      <c r="AA274" s="164" t="str">
        <f>IF(Q274="TBC","TBC",IF(T274="","TBC",IF(OR(C274=Functionality!$H$5,(C274=Functionality!$I$5)),SUM(U274*H274*J274*L274*N274),"-")))</f>
        <v>TBC</v>
      </c>
      <c r="AB274" s="67"/>
      <c r="AC274" s="92"/>
      <c r="AD274" s="92"/>
      <c r="AE274" s="158"/>
      <c r="AF274" s="159" t="str">
        <f t="shared" si="75"/>
        <v/>
      </c>
      <c r="AG274" s="62" t="str">
        <f>IF(AD274="","",VLOOKUP(AD274,'Habitat Matrix'!$B$2:$D$261,2,FALSE))</f>
        <v/>
      </c>
      <c r="AH274" s="71" t="str">
        <f>IF(AG274="","",VLOOKUP(AG274,Functionality!$B$11:$C$16,2,FALSE))</f>
        <v/>
      </c>
      <c r="AI274" s="63"/>
      <c r="AJ274" s="222" t="str">
        <f>IF(AI274="","",IF(OR(C274=Functionality!$I$5,'Unit Calculation'!C274=Functionality!$H$5),VLOOKUP(AI274,Functionality!$E$20:$F$26,2,FALSE),VLOOKUP(AI274,Functionality!$B$20:$C$26,2,FALSE)))</f>
        <v/>
      </c>
      <c r="AK274" s="63"/>
      <c r="AL274" s="222" t="str">
        <f>IF(AK274="","",VLOOKUP(AK274,Functionality!$B$30:$C$32,2,FALSE))</f>
        <v/>
      </c>
      <c r="AM274" s="63"/>
      <c r="AN274" s="222" t="str">
        <f>IF(AM274="","",VLOOKUP(AM274,Functionality!$B$36:$C$38,2,FALSE))</f>
        <v/>
      </c>
      <c r="AO274" s="223" t="str">
        <f>IF(OR(AF274="",AG274="",AI274="",AK274="",AM274=""),"TBC",IF(OR(C274=Functionality!$H$3,(C274=Functionality!$I$3)),SUM(AF274*AH274*AJ274*AL274*AN274),"-"))</f>
        <v>TBC</v>
      </c>
      <c r="AP274" s="223" t="str">
        <f>IF(OR(AF274="",AG274="",AI274="",AK274="",AM274=""),"TBC",IF(OR(C274=Functionality!$H$4,(C274=Functionality!$I$4)),SUM(AF274*AH274*AJ274*AL274*AN274),"-"))</f>
        <v>TBC</v>
      </c>
      <c r="AQ274" s="223" t="str">
        <f>IF(OR(AF274="",AG274="",AI274="",AK274="",AM274=""),"TBC",IF(OR(C274=Functionality!$H$5,(C274=Functionality!$I$5)),SUM(AF274*AH274*AJ274*AL274*AN274),"-"))</f>
        <v>TBC</v>
      </c>
      <c r="AR274" s="63"/>
      <c r="AS274" s="222" t="str">
        <f>IF(AR274="","",VLOOKUP(AR274,Table14[],2,FALSE))</f>
        <v/>
      </c>
      <c r="AT274" s="63"/>
      <c r="AU274" s="222" t="str">
        <f>IF(AT274="","",VLOOKUP(AT274,Table16[],2,FALSE))</f>
        <v/>
      </c>
      <c r="AV274" s="63"/>
      <c r="AW274" s="71" t="str">
        <f>IF('Project Details'!$E$15=Functionality!$C$4,1,IF(AV274="","",VLOOKUP(AV274,Table15[],2,FALSE)))</f>
        <v/>
      </c>
      <c r="AX274" s="164" t="str">
        <f t="shared" si="79"/>
        <v>TBC</v>
      </c>
      <c r="AY274" s="164" t="str">
        <f t="shared" si="80"/>
        <v>TBC</v>
      </c>
      <c r="AZ274" s="164" t="str">
        <f t="shared" si="81"/>
        <v>TBC</v>
      </c>
      <c r="BA274" s="164" t="str">
        <f t="shared" si="76"/>
        <v>TBC</v>
      </c>
      <c r="BB274" s="164" t="str">
        <f t="shared" si="77"/>
        <v>TBC</v>
      </c>
      <c r="BC274" s="164" t="str">
        <f t="shared" si="78"/>
        <v>TBC</v>
      </c>
      <c r="BD274" s="175" t="s">
        <v>88</v>
      </c>
      <c r="BE274" s="175" t="s">
        <v>88</v>
      </c>
      <c r="BF274" s="175" t="s">
        <v>88</v>
      </c>
      <c r="BG274" s="164" t="str">
        <f>IF(OR(AX274="-"),"-",IF($AC274=Functionality!$K$4,AX274,IF($AC274=Functionality!$K$3,BA274,IF(AC274=Functionality!$K$5,BD274,"TBC"))))</f>
        <v>TBC</v>
      </c>
      <c r="BH274" s="164" t="str">
        <f>IF(OR(AY274="-"),"-",IF($AC274=Functionality!$K$4,AY274,IF($AC274=Functionality!$K$3,BB274,IF(AD274=Functionality!$K$5,BE274,"TBC"))))</f>
        <v>TBC</v>
      </c>
      <c r="BI274" s="164" t="str">
        <f>IF(OR(AZ274="-"),"-",IF($AC274=Functionality!$K$4,AZ274,IF($AC274=Functionality!$K$3,BC274,IF(AE274=Functionality!$K$5,BF274,"TBC"))))</f>
        <v>TBC</v>
      </c>
      <c r="BJ274" s="173"/>
      <c r="BK274" s="164" t="str">
        <f t="shared" si="67"/>
        <v>TBC</v>
      </c>
      <c r="BL274" s="164" t="str">
        <f t="shared" si="68"/>
        <v>TBC</v>
      </c>
      <c r="BM274" s="164" t="str">
        <f t="shared" si="69"/>
        <v>TBC</v>
      </c>
      <c r="BN274" s="176"/>
      <c r="BO274" s="164" t="str">
        <f t="shared" si="70"/>
        <v>TBC</v>
      </c>
      <c r="BP274" s="164" t="str">
        <f t="shared" si="71"/>
        <v>TBC</v>
      </c>
      <c r="BQ274" s="164" t="str">
        <f t="shared" si="72"/>
        <v>TBC</v>
      </c>
      <c r="BR274" s="67"/>
      <c r="BS274" s="91"/>
      <c r="BT274" s="9"/>
    </row>
    <row r="275" spans="2:72" ht="30" customHeight="1" x14ac:dyDescent="0.35">
      <c r="B275" s="89">
        <v>264</v>
      </c>
      <c r="C275" s="92"/>
      <c r="D275" s="92"/>
      <c r="E275" s="158"/>
      <c r="F275" s="159" t="str">
        <f t="shared" si="73"/>
        <v/>
      </c>
      <c r="G275" s="62" t="str">
        <f>IF(D275="","",VLOOKUP(D275,'Habitat Matrix'!$B$2:$D$261,2,FALSE))</f>
        <v/>
      </c>
      <c r="H275" s="71" t="str">
        <f>IF(G275="","",VLOOKUP(G275,Functionality!$B$11:$C$16,2,FALSE))</f>
        <v/>
      </c>
      <c r="I275" s="63"/>
      <c r="J275" s="222" t="str">
        <f>IF(I275="","",IF(OR(C275=Functionality!$I$5,'Unit Calculation'!C275=Functionality!$H$5),VLOOKUP(I275,Functionality!$E$20:$F$26,2,FALSE),VLOOKUP(I275,Functionality!$B$20:$C$26,2,FALSE)))</f>
        <v/>
      </c>
      <c r="K275" s="63"/>
      <c r="L275" s="222" t="str">
        <f>IF(K275="","",VLOOKUP(K275,Functionality!$B$30:$C$32,2,FALSE))</f>
        <v/>
      </c>
      <c r="M275" s="63"/>
      <c r="N275" s="71" t="str">
        <f>IF(M275="","",VLOOKUP(M275,Functionality!$B$36:$C$38,2,FALSE))</f>
        <v/>
      </c>
      <c r="O275" s="164" t="str">
        <f>IF(OR(F275="",G275="",I275="",K275="",M275=""),"TBC",IF(OR(C275=Functionality!$H$3,(C275=Functionality!$I$3)),SUM(F275*H275*J275*L275*N275),"-"))</f>
        <v>TBC</v>
      </c>
      <c r="P275" s="164" t="str">
        <f>IF(OR(F275="",G275="",I275="",K275="",M275=""),"TBC",IF(OR(C275=Functionality!$H$4,(C275=Functionality!$I$4)),SUM(F275*H275*J275*L275*N275),"-"))</f>
        <v>TBC</v>
      </c>
      <c r="Q275" s="164" t="str">
        <f>IF(OR(F275="",G275="",I275="",K275="",M275=""),"TBC",IF(OR(C275=Functionality!$H$5,(C275=Functionality!$I$5)),SUM(F275*H275*J275*L275*N275),"-"))</f>
        <v>TBC</v>
      </c>
      <c r="R275" s="67"/>
      <c r="S275" s="158"/>
      <c r="T275" s="159" t="str">
        <f t="shared" si="74"/>
        <v/>
      </c>
      <c r="U275" s="164" t="str">
        <f t="shared" si="66"/>
        <v>TBC</v>
      </c>
      <c r="V275" s="164" t="str">
        <f>IF(O275="TBC","TBC",IF(T275="","TBC",IF(OR(C275=Functionality!$H$3,(C275=Functionality!$I$3)),SUM(T275*H275*J275*L275*N275),"-")))</f>
        <v>TBC</v>
      </c>
      <c r="W275" s="164" t="str">
        <f>IF(O275="TBC","TBC",IF(T275="","TBC",IF(OR(C275=Functionality!$H$3,(C275=Functionality!$I$3)),SUM(U275*H275*J275*L275*N275),"-")))</f>
        <v>TBC</v>
      </c>
      <c r="X275" s="164" t="str">
        <f>IF(P275="TBC","TBC",IF(T275="","TBC",IF(OR(C275=Functionality!$H$4,(C275=Functionality!$I$4)),SUM(T275*H275*J275*L275*N275),"-")))</f>
        <v>TBC</v>
      </c>
      <c r="Y275" s="164" t="str">
        <f>IF(P275="TBC","TBC",IF(T275="","TBC",IF(OR(C275=Functionality!$H$4,(C275=Functionality!$I$4)),SUM(U275*H275*J275*L275*N275),"-")))</f>
        <v>TBC</v>
      </c>
      <c r="Z275" s="164" t="str">
        <f>IF(Q275="TBC","TBC",IF(T275="","TBC",IF(OR(C275=Functionality!$H$5,(C275=Functionality!$I$5)),SUM(T275*H275*J275*L275*N275),"-")))</f>
        <v>TBC</v>
      </c>
      <c r="AA275" s="164" t="str">
        <f>IF(Q275="TBC","TBC",IF(T275="","TBC",IF(OR(C275=Functionality!$H$5,(C275=Functionality!$I$5)),SUM(U275*H275*J275*L275*N275),"-")))</f>
        <v>TBC</v>
      </c>
      <c r="AB275" s="67"/>
      <c r="AC275" s="92"/>
      <c r="AD275" s="92"/>
      <c r="AE275" s="158"/>
      <c r="AF275" s="159" t="str">
        <f t="shared" si="75"/>
        <v/>
      </c>
      <c r="AG275" s="62" t="str">
        <f>IF(AD275="","",VLOOKUP(AD275,'Habitat Matrix'!$B$2:$D$261,2,FALSE))</f>
        <v/>
      </c>
      <c r="AH275" s="71" t="str">
        <f>IF(AG275="","",VLOOKUP(AG275,Functionality!$B$11:$C$16,2,FALSE))</f>
        <v/>
      </c>
      <c r="AI275" s="63"/>
      <c r="AJ275" s="222" t="str">
        <f>IF(AI275="","",IF(OR(C275=Functionality!$I$5,'Unit Calculation'!C275=Functionality!$H$5),VLOOKUP(AI275,Functionality!$E$20:$F$26,2,FALSE),VLOOKUP(AI275,Functionality!$B$20:$C$26,2,FALSE)))</f>
        <v/>
      </c>
      <c r="AK275" s="63"/>
      <c r="AL275" s="222" t="str">
        <f>IF(AK275="","",VLOOKUP(AK275,Functionality!$B$30:$C$32,2,FALSE))</f>
        <v/>
      </c>
      <c r="AM275" s="63"/>
      <c r="AN275" s="222" t="str">
        <f>IF(AM275="","",VLOOKUP(AM275,Functionality!$B$36:$C$38,2,FALSE))</f>
        <v/>
      </c>
      <c r="AO275" s="223" t="str">
        <f>IF(OR(AF275="",AG275="",AI275="",AK275="",AM275=""),"TBC",IF(OR(C275=Functionality!$H$3,(C275=Functionality!$I$3)),SUM(AF275*AH275*AJ275*AL275*AN275),"-"))</f>
        <v>TBC</v>
      </c>
      <c r="AP275" s="223" t="str">
        <f>IF(OR(AF275="",AG275="",AI275="",AK275="",AM275=""),"TBC",IF(OR(C275=Functionality!$H$4,(C275=Functionality!$I$4)),SUM(AF275*AH275*AJ275*AL275*AN275),"-"))</f>
        <v>TBC</v>
      </c>
      <c r="AQ275" s="223" t="str">
        <f>IF(OR(AF275="",AG275="",AI275="",AK275="",AM275=""),"TBC",IF(OR(C275=Functionality!$H$5,(C275=Functionality!$I$5)),SUM(AF275*AH275*AJ275*AL275*AN275),"-"))</f>
        <v>TBC</v>
      </c>
      <c r="AR275" s="63"/>
      <c r="AS275" s="222" t="str">
        <f>IF(AR275="","",VLOOKUP(AR275,Table14[],2,FALSE))</f>
        <v/>
      </c>
      <c r="AT275" s="63"/>
      <c r="AU275" s="222" t="str">
        <f>IF(AT275="","",VLOOKUP(AT275,Table16[],2,FALSE))</f>
        <v/>
      </c>
      <c r="AV275" s="63"/>
      <c r="AW275" s="71" t="str">
        <f>IF('Project Details'!$E$15=Functionality!$C$4,1,IF(AV275="","",VLOOKUP(AV275,Table15[],2,FALSE)))</f>
        <v/>
      </c>
      <c r="AX275" s="164" t="str">
        <f t="shared" si="79"/>
        <v>TBC</v>
      </c>
      <c r="AY275" s="164" t="str">
        <f t="shared" si="80"/>
        <v>TBC</v>
      </c>
      <c r="AZ275" s="164" t="str">
        <f t="shared" si="81"/>
        <v>TBC</v>
      </c>
      <c r="BA275" s="164" t="str">
        <f t="shared" si="76"/>
        <v>TBC</v>
      </c>
      <c r="BB275" s="164" t="str">
        <f t="shared" si="77"/>
        <v>TBC</v>
      </c>
      <c r="BC275" s="164" t="str">
        <f t="shared" si="78"/>
        <v>TBC</v>
      </c>
      <c r="BD275" s="175" t="s">
        <v>88</v>
      </c>
      <c r="BE275" s="175" t="s">
        <v>88</v>
      </c>
      <c r="BF275" s="175" t="s">
        <v>88</v>
      </c>
      <c r="BG275" s="164" t="str">
        <f>IF(OR(AX275="-"),"-",IF($AC275=Functionality!$K$4,AX275,IF($AC275=Functionality!$K$3,BA275,IF(AC275=Functionality!$K$5,BD275,"TBC"))))</f>
        <v>TBC</v>
      </c>
      <c r="BH275" s="164" t="str">
        <f>IF(OR(AY275="-"),"-",IF($AC275=Functionality!$K$4,AY275,IF($AC275=Functionality!$K$3,BB275,IF(AD275=Functionality!$K$5,BE275,"TBC"))))</f>
        <v>TBC</v>
      </c>
      <c r="BI275" s="164" t="str">
        <f>IF(OR(AZ275="-"),"-",IF($AC275=Functionality!$K$4,AZ275,IF($AC275=Functionality!$K$3,BC275,IF(AE275=Functionality!$K$5,BF275,"TBC"))))</f>
        <v>TBC</v>
      </c>
      <c r="BJ275" s="173"/>
      <c r="BK275" s="164" t="str">
        <f t="shared" si="67"/>
        <v>TBC</v>
      </c>
      <c r="BL275" s="164" t="str">
        <f t="shared" si="68"/>
        <v>TBC</v>
      </c>
      <c r="BM275" s="164" t="str">
        <f t="shared" si="69"/>
        <v>TBC</v>
      </c>
      <c r="BN275" s="176"/>
      <c r="BO275" s="164" t="str">
        <f t="shared" si="70"/>
        <v>TBC</v>
      </c>
      <c r="BP275" s="164" t="str">
        <f t="shared" si="71"/>
        <v>TBC</v>
      </c>
      <c r="BQ275" s="164" t="str">
        <f t="shared" si="72"/>
        <v>TBC</v>
      </c>
      <c r="BR275" s="67"/>
      <c r="BS275" s="91"/>
      <c r="BT275" s="9"/>
    </row>
    <row r="276" spans="2:72" ht="30" customHeight="1" x14ac:dyDescent="0.35">
      <c r="B276" s="89">
        <v>265</v>
      </c>
      <c r="C276" s="92"/>
      <c r="D276" s="92"/>
      <c r="E276" s="158"/>
      <c r="F276" s="159" t="str">
        <f t="shared" si="73"/>
        <v/>
      </c>
      <c r="G276" s="62" t="str">
        <f>IF(D276="","",VLOOKUP(D276,'Habitat Matrix'!$B$2:$D$261,2,FALSE))</f>
        <v/>
      </c>
      <c r="H276" s="71" t="str">
        <f>IF(G276="","",VLOOKUP(G276,Functionality!$B$11:$C$16,2,FALSE))</f>
        <v/>
      </c>
      <c r="I276" s="63"/>
      <c r="J276" s="222" t="str">
        <f>IF(I276="","",IF(OR(C276=Functionality!$I$5,'Unit Calculation'!C276=Functionality!$H$5),VLOOKUP(I276,Functionality!$E$20:$F$26,2,FALSE),VLOOKUP(I276,Functionality!$B$20:$C$26,2,FALSE)))</f>
        <v/>
      </c>
      <c r="K276" s="63"/>
      <c r="L276" s="222" t="str">
        <f>IF(K276="","",VLOOKUP(K276,Functionality!$B$30:$C$32,2,FALSE))</f>
        <v/>
      </c>
      <c r="M276" s="63"/>
      <c r="N276" s="71" t="str">
        <f>IF(M276="","",VLOOKUP(M276,Functionality!$B$36:$C$38,2,FALSE))</f>
        <v/>
      </c>
      <c r="O276" s="164" t="str">
        <f>IF(OR(F276="",G276="",I276="",K276="",M276=""),"TBC",IF(OR(C276=Functionality!$H$3,(C276=Functionality!$I$3)),SUM(F276*H276*J276*L276*N276),"-"))</f>
        <v>TBC</v>
      </c>
      <c r="P276" s="164" t="str">
        <f>IF(OR(F276="",G276="",I276="",K276="",M276=""),"TBC",IF(OR(C276=Functionality!$H$4,(C276=Functionality!$I$4)),SUM(F276*H276*J276*L276*N276),"-"))</f>
        <v>TBC</v>
      </c>
      <c r="Q276" s="164" t="str">
        <f>IF(OR(F276="",G276="",I276="",K276="",M276=""),"TBC",IF(OR(C276=Functionality!$H$5,(C276=Functionality!$I$5)),SUM(F276*H276*J276*L276*N276),"-"))</f>
        <v>TBC</v>
      </c>
      <c r="R276" s="67"/>
      <c r="S276" s="158"/>
      <c r="T276" s="159" t="str">
        <f t="shared" si="74"/>
        <v/>
      </c>
      <c r="U276" s="164" t="str">
        <f t="shared" si="66"/>
        <v>TBC</v>
      </c>
      <c r="V276" s="164" t="str">
        <f>IF(O276="TBC","TBC",IF(T276="","TBC",IF(OR(C276=Functionality!$H$3,(C276=Functionality!$I$3)),SUM(T276*H276*J276*L276*N276),"-")))</f>
        <v>TBC</v>
      </c>
      <c r="W276" s="164" t="str">
        <f>IF(O276="TBC","TBC",IF(T276="","TBC",IF(OR(C276=Functionality!$H$3,(C276=Functionality!$I$3)),SUM(U276*H276*J276*L276*N276),"-")))</f>
        <v>TBC</v>
      </c>
      <c r="X276" s="164" t="str">
        <f>IF(P276="TBC","TBC",IF(T276="","TBC",IF(OR(C276=Functionality!$H$4,(C276=Functionality!$I$4)),SUM(T276*H276*J276*L276*N276),"-")))</f>
        <v>TBC</v>
      </c>
      <c r="Y276" s="164" t="str">
        <f>IF(P276="TBC","TBC",IF(T276="","TBC",IF(OR(C276=Functionality!$H$4,(C276=Functionality!$I$4)),SUM(U276*H276*J276*L276*N276),"-")))</f>
        <v>TBC</v>
      </c>
      <c r="Z276" s="164" t="str">
        <f>IF(Q276="TBC","TBC",IF(T276="","TBC",IF(OR(C276=Functionality!$H$5,(C276=Functionality!$I$5)),SUM(T276*H276*J276*L276*N276),"-")))</f>
        <v>TBC</v>
      </c>
      <c r="AA276" s="164" t="str">
        <f>IF(Q276="TBC","TBC",IF(T276="","TBC",IF(OR(C276=Functionality!$H$5,(C276=Functionality!$I$5)),SUM(U276*H276*J276*L276*N276),"-")))</f>
        <v>TBC</v>
      </c>
      <c r="AB276" s="67"/>
      <c r="AC276" s="92"/>
      <c r="AD276" s="92"/>
      <c r="AE276" s="158"/>
      <c r="AF276" s="159" t="str">
        <f t="shared" si="75"/>
        <v/>
      </c>
      <c r="AG276" s="62" t="str">
        <f>IF(AD276="","",VLOOKUP(AD276,'Habitat Matrix'!$B$2:$D$261,2,FALSE))</f>
        <v/>
      </c>
      <c r="AH276" s="71" t="str">
        <f>IF(AG276="","",VLOOKUP(AG276,Functionality!$B$11:$C$16,2,FALSE))</f>
        <v/>
      </c>
      <c r="AI276" s="63"/>
      <c r="AJ276" s="222" t="str">
        <f>IF(AI276="","",IF(OR(C276=Functionality!$I$5,'Unit Calculation'!C276=Functionality!$H$5),VLOOKUP(AI276,Functionality!$E$20:$F$26,2,FALSE),VLOOKUP(AI276,Functionality!$B$20:$C$26,2,FALSE)))</f>
        <v/>
      </c>
      <c r="AK276" s="63"/>
      <c r="AL276" s="222" t="str">
        <f>IF(AK276="","",VLOOKUP(AK276,Functionality!$B$30:$C$32,2,FALSE))</f>
        <v/>
      </c>
      <c r="AM276" s="63"/>
      <c r="AN276" s="222" t="str">
        <f>IF(AM276="","",VLOOKUP(AM276,Functionality!$B$36:$C$38,2,FALSE))</f>
        <v/>
      </c>
      <c r="AO276" s="223" t="str">
        <f>IF(OR(AF276="",AG276="",AI276="",AK276="",AM276=""),"TBC",IF(OR(C276=Functionality!$H$3,(C276=Functionality!$I$3)),SUM(AF276*AH276*AJ276*AL276*AN276),"-"))</f>
        <v>TBC</v>
      </c>
      <c r="AP276" s="223" t="str">
        <f>IF(OR(AF276="",AG276="",AI276="",AK276="",AM276=""),"TBC",IF(OR(C276=Functionality!$H$4,(C276=Functionality!$I$4)),SUM(AF276*AH276*AJ276*AL276*AN276),"-"))</f>
        <v>TBC</v>
      </c>
      <c r="AQ276" s="223" t="str">
        <f>IF(OR(AF276="",AG276="",AI276="",AK276="",AM276=""),"TBC",IF(OR(C276=Functionality!$H$5,(C276=Functionality!$I$5)),SUM(AF276*AH276*AJ276*AL276*AN276),"-"))</f>
        <v>TBC</v>
      </c>
      <c r="AR276" s="63"/>
      <c r="AS276" s="222" t="str">
        <f>IF(AR276="","",VLOOKUP(AR276,Table14[],2,FALSE))</f>
        <v/>
      </c>
      <c r="AT276" s="63"/>
      <c r="AU276" s="222" t="str">
        <f>IF(AT276="","",VLOOKUP(AT276,Table16[],2,FALSE))</f>
        <v/>
      </c>
      <c r="AV276" s="63"/>
      <c r="AW276" s="71" t="str">
        <f>IF('Project Details'!$E$15=Functionality!$C$4,1,IF(AV276="","",VLOOKUP(AV276,Table15[],2,FALSE)))</f>
        <v/>
      </c>
      <c r="AX276" s="164" t="str">
        <f t="shared" si="79"/>
        <v>TBC</v>
      </c>
      <c r="AY276" s="164" t="str">
        <f t="shared" si="80"/>
        <v>TBC</v>
      </c>
      <c r="AZ276" s="164" t="str">
        <f t="shared" si="81"/>
        <v>TBC</v>
      </c>
      <c r="BA276" s="164" t="str">
        <f t="shared" si="76"/>
        <v>TBC</v>
      </c>
      <c r="BB276" s="164" t="str">
        <f t="shared" si="77"/>
        <v>TBC</v>
      </c>
      <c r="BC276" s="164" t="str">
        <f t="shared" si="78"/>
        <v>TBC</v>
      </c>
      <c r="BD276" s="175" t="s">
        <v>88</v>
      </c>
      <c r="BE276" s="175" t="s">
        <v>88</v>
      </c>
      <c r="BF276" s="175" t="s">
        <v>88</v>
      </c>
      <c r="BG276" s="164" t="str">
        <f>IF(OR(AX276="-"),"-",IF($AC276=Functionality!$K$4,AX276,IF($AC276=Functionality!$K$3,BA276,IF(AC276=Functionality!$K$5,BD276,"TBC"))))</f>
        <v>TBC</v>
      </c>
      <c r="BH276" s="164" t="str">
        <f>IF(OR(AY276="-"),"-",IF($AC276=Functionality!$K$4,AY276,IF($AC276=Functionality!$K$3,BB276,IF(AD276=Functionality!$K$5,BE276,"TBC"))))</f>
        <v>TBC</v>
      </c>
      <c r="BI276" s="164" t="str">
        <f>IF(OR(AZ276="-"),"-",IF($AC276=Functionality!$K$4,AZ276,IF($AC276=Functionality!$K$3,BC276,IF(AE276=Functionality!$K$5,BF276,"TBC"))))</f>
        <v>TBC</v>
      </c>
      <c r="BJ276" s="173"/>
      <c r="BK276" s="164" t="str">
        <f t="shared" si="67"/>
        <v>TBC</v>
      </c>
      <c r="BL276" s="164" t="str">
        <f t="shared" si="68"/>
        <v>TBC</v>
      </c>
      <c r="BM276" s="164" t="str">
        <f t="shared" si="69"/>
        <v>TBC</v>
      </c>
      <c r="BN276" s="176"/>
      <c r="BO276" s="164" t="str">
        <f t="shared" si="70"/>
        <v>TBC</v>
      </c>
      <c r="BP276" s="164" t="str">
        <f t="shared" si="71"/>
        <v>TBC</v>
      </c>
      <c r="BQ276" s="164" t="str">
        <f t="shared" si="72"/>
        <v>TBC</v>
      </c>
      <c r="BR276" s="67"/>
      <c r="BS276" s="91"/>
      <c r="BT276" s="9"/>
    </row>
    <row r="277" spans="2:72" ht="30" customHeight="1" x14ac:dyDescent="0.35">
      <c r="B277" s="89">
        <v>266</v>
      </c>
      <c r="C277" s="92"/>
      <c r="D277" s="92"/>
      <c r="E277" s="158"/>
      <c r="F277" s="159" t="str">
        <f t="shared" si="73"/>
        <v/>
      </c>
      <c r="G277" s="62" t="str">
        <f>IF(D277="","",VLOOKUP(D277,'Habitat Matrix'!$B$2:$D$261,2,FALSE))</f>
        <v/>
      </c>
      <c r="H277" s="71" t="str">
        <f>IF(G277="","",VLOOKUP(G277,Functionality!$B$11:$C$16,2,FALSE))</f>
        <v/>
      </c>
      <c r="I277" s="63"/>
      <c r="J277" s="222" t="str">
        <f>IF(I277="","",IF(OR(C277=Functionality!$I$5,'Unit Calculation'!C277=Functionality!$H$5),VLOOKUP(I277,Functionality!$E$20:$F$26,2,FALSE),VLOOKUP(I277,Functionality!$B$20:$C$26,2,FALSE)))</f>
        <v/>
      </c>
      <c r="K277" s="63"/>
      <c r="L277" s="222" t="str">
        <f>IF(K277="","",VLOOKUP(K277,Functionality!$B$30:$C$32,2,FALSE))</f>
        <v/>
      </c>
      <c r="M277" s="63"/>
      <c r="N277" s="71" t="str">
        <f>IF(M277="","",VLOOKUP(M277,Functionality!$B$36:$C$38,2,FALSE))</f>
        <v/>
      </c>
      <c r="O277" s="164" t="str">
        <f>IF(OR(F277="",G277="",I277="",K277="",M277=""),"TBC",IF(OR(C277=Functionality!$H$3,(C277=Functionality!$I$3)),SUM(F277*H277*J277*L277*N277),"-"))</f>
        <v>TBC</v>
      </c>
      <c r="P277" s="164" t="str">
        <f>IF(OR(F277="",G277="",I277="",K277="",M277=""),"TBC",IF(OR(C277=Functionality!$H$4,(C277=Functionality!$I$4)),SUM(F277*H277*J277*L277*N277),"-"))</f>
        <v>TBC</v>
      </c>
      <c r="Q277" s="164" t="str">
        <f>IF(OR(F277="",G277="",I277="",K277="",M277=""),"TBC",IF(OR(C277=Functionality!$H$5,(C277=Functionality!$I$5)),SUM(F277*H277*J277*L277*N277),"-"))</f>
        <v>TBC</v>
      </c>
      <c r="R277" s="67"/>
      <c r="S277" s="158"/>
      <c r="T277" s="159" t="str">
        <f t="shared" si="74"/>
        <v/>
      </c>
      <c r="U277" s="164" t="str">
        <f t="shared" si="66"/>
        <v>TBC</v>
      </c>
      <c r="V277" s="164" t="str">
        <f>IF(O277="TBC","TBC",IF(T277="","TBC",IF(OR(C277=Functionality!$H$3,(C277=Functionality!$I$3)),SUM(T277*H277*J277*L277*N277),"-")))</f>
        <v>TBC</v>
      </c>
      <c r="W277" s="164" t="str">
        <f>IF(O277="TBC","TBC",IF(T277="","TBC",IF(OR(C277=Functionality!$H$3,(C277=Functionality!$I$3)),SUM(U277*H277*J277*L277*N277),"-")))</f>
        <v>TBC</v>
      </c>
      <c r="X277" s="164" t="str">
        <f>IF(P277="TBC","TBC",IF(T277="","TBC",IF(OR(C277=Functionality!$H$4,(C277=Functionality!$I$4)),SUM(T277*H277*J277*L277*N277),"-")))</f>
        <v>TBC</v>
      </c>
      <c r="Y277" s="164" t="str">
        <f>IF(P277="TBC","TBC",IF(T277="","TBC",IF(OR(C277=Functionality!$H$4,(C277=Functionality!$I$4)),SUM(U277*H277*J277*L277*N277),"-")))</f>
        <v>TBC</v>
      </c>
      <c r="Z277" s="164" t="str">
        <f>IF(Q277="TBC","TBC",IF(T277="","TBC",IF(OR(C277=Functionality!$H$5,(C277=Functionality!$I$5)),SUM(T277*H277*J277*L277*N277),"-")))</f>
        <v>TBC</v>
      </c>
      <c r="AA277" s="164" t="str">
        <f>IF(Q277="TBC","TBC",IF(T277="","TBC",IF(OR(C277=Functionality!$H$5,(C277=Functionality!$I$5)),SUM(U277*H277*J277*L277*N277),"-")))</f>
        <v>TBC</v>
      </c>
      <c r="AB277" s="67"/>
      <c r="AC277" s="92"/>
      <c r="AD277" s="92"/>
      <c r="AE277" s="158"/>
      <c r="AF277" s="159" t="str">
        <f t="shared" si="75"/>
        <v/>
      </c>
      <c r="AG277" s="62" t="str">
        <f>IF(AD277="","",VLOOKUP(AD277,'Habitat Matrix'!$B$2:$D$261,2,FALSE))</f>
        <v/>
      </c>
      <c r="AH277" s="71" t="str">
        <f>IF(AG277="","",VLOOKUP(AG277,Functionality!$B$11:$C$16,2,FALSE))</f>
        <v/>
      </c>
      <c r="AI277" s="63"/>
      <c r="AJ277" s="222" t="str">
        <f>IF(AI277="","",IF(OR(C277=Functionality!$I$5,'Unit Calculation'!C277=Functionality!$H$5),VLOOKUP(AI277,Functionality!$E$20:$F$26,2,FALSE),VLOOKUP(AI277,Functionality!$B$20:$C$26,2,FALSE)))</f>
        <v/>
      </c>
      <c r="AK277" s="63"/>
      <c r="AL277" s="222" t="str">
        <f>IF(AK277="","",VLOOKUP(AK277,Functionality!$B$30:$C$32,2,FALSE))</f>
        <v/>
      </c>
      <c r="AM277" s="63"/>
      <c r="AN277" s="222" t="str">
        <f>IF(AM277="","",VLOOKUP(AM277,Functionality!$B$36:$C$38,2,FALSE))</f>
        <v/>
      </c>
      <c r="AO277" s="223" t="str">
        <f>IF(OR(AF277="",AG277="",AI277="",AK277="",AM277=""),"TBC",IF(OR(C277=Functionality!$H$3,(C277=Functionality!$I$3)),SUM(AF277*AH277*AJ277*AL277*AN277),"-"))</f>
        <v>TBC</v>
      </c>
      <c r="AP277" s="223" t="str">
        <f>IF(OR(AF277="",AG277="",AI277="",AK277="",AM277=""),"TBC",IF(OR(C277=Functionality!$H$4,(C277=Functionality!$I$4)),SUM(AF277*AH277*AJ277*AL277*AN277),"-"))</f>
        <v>TBC</v>
      </c>
      <c r="AQ277" s="223" t="str">
        <f>IF(OR(AF277="",AG277="",AI277="",AK277="",AM277=""),"TBC",IF(OR(C277=Functionality!$H$5,(C277=Functionality!$I$5)),SUM(AF277*AH277*AJ277*AL277*AN277),"-"))</f>
        <v>TBC</v>
      </c>
      <c r="AR277" s="63"/>
      <c r="AS277" s="222" t="str">
        <f>IF(AR277="","",VLOOKUP(AR277,Table14[],2,FALSE))</f>
        <v/>
      </c>
      <c r="AT277" s="63"/>
      <c r="AU277" s="222" t="str">
        <f>IF(AT277="","",VLOOKUP(AT277,Table16[],2,FALSE))</f>
        <v/>
      </c>
      <c r="AV277" s="63"/>
      <c r="AW277" s="71" t="str">
        <f>IF('Project Details'!$E$15=Functionality!$C$4,1,IF(AV277="","",VLOOKUP(AV277,Table15[],2,FALSE)))</f>
        <v/>
      </c>
      <c r="AX277" s="164" t="str">
        <f t="shared" si="79"/>
        <v>TBC</v>
      </c>
      <c r="AY277" s="164" t="str">
        <f t="shared" si="80"/>
        <v>TBC</v>
      </c>
      <c r="AZ277" s="164" t="str">
        <f t="shared" si="81"/>
        <v>TBC</v>
      </c>
      <c r="BA277" s="164" t="str">
        <f t="shared" si="76"/>
        <v>TBC</v>
      </c>
      <c r="BB277" s="164" t="str">
        <f t="shared" si="77"/>
        <v>TBC</v>
      </c>
      <c r="BC277" s="164" t="str">
        <f t="shared" si="78"/>
        <v>TBC</v>
      </c>
      <c r="BD277" s="175" t="s">
        <v>88</v>
      </c>
      <c r="BE277" s="175" t="s">
        <v>88</v>
      </c>
      <c r="BF277" s="175" t="s">
        <v>88</v>
      </c>
      <c r="BG277" s="164" t="str">
        <f>IF(OR(AX277="-"),"-",IF($AC277=Functionality!$K$4,AX277,IF($AC277=Functionality!$K$3,BA277,IF(AC277=Functionality!$K$5,BD277,"TBC"))))</f>
        <v>TBC</v>
      </c>
      <c r="BH277" s="164" t="str">
        <f>IF(OR(AY277="-"),"-",IF($AC277=Functionality!$K$4,AY277,IF($AC277=Functionality!$K$3,BB277,IF(AD277=Functionality!$K$5,BE277,"TBC"))))</f>
        <v>TBC</v>
      </c>
      <c r="BI277" s="164" t="str">
        <f>IF(OR(AZ277="-"),"-",IF($AC277=Functionality!$K$4,AZ277,IF($AC277=Functionality!$K$3,BC277,IF(AE277=Functionality!$K$5,BF277,"TBC"))))</f>
        <v>TBC</v>
      </c>
      <c r="BJ277" s="173"/>
      <c r="BK277" s="164" t="str">
        <f t="shared" si="67"/>
        <v>TBC</v>
      </c>
      <c r="BL277" s="164" t="str">
        <f t="shared" si="68"/>
        <v>TBC</v>
      </c>
      <c r="BM277" s="164" t="str">
        <f t="shared" si="69"/>
        <v>TBC</v>
      </c>
      <c r="BN277" s="176"/>
      <c r="BO277" s="164" t="str">
        <f t="shared" si="70"/>
        <v>TBC</v>
      </c>
      <c r="BP277" s="164" t="str">
        <f t="shared" si="71"/>
        <v>TBC</v>
      </c>
      <c r="BQ277" s="164" t="str">
        <f t="shared" si="72"/>
        <v>TBC</v>
      </c>
      <c r="BR277" s="67"/>
      <c r="BS277" s="91"/>
      <c r="BT277" s="9"/>
    </row>
    <row r="278" spans="2:72" ht="30" customHeight="1" x14ac:dyDescent="0.35">
      <c r="B278" s="89">
        <v>267</v>
      </c>
      <c r="C278" s="92"/>
      <c r="D278" s="92"/>
      <c r="E278" s="158"/>
      <c r="F278" s="159" t="str">
        <f t="shared" si="73"/>
        <v/>
      </c>
      <c r="G278" s="62" t="str">
        <f>IF(D278="","",VLOOKUP(D278,'Habitat Matrix'!$B$2:$D$261,2,FALSE))</f>
        <v/>
      </c>
      <c r="H278" s="71" t="str">
        <f>IF(G278="","",VLOOKUP(G278,Functionality!$B$11:$C$16,2,FALSE))</f>
        <v/>
      </c>
      <c r="I278" s="63"/>
      <c r="J278" s="222" t="str">
        <f>IF(I278="","",IF(OR(C278=Functionality!$I$5,'Unit Calculation'!C278=Functionality!$H$5),VLOOKUP(I278,Functionality!$E$20:$F$26,2,FALSE),VLOOKUP(I278,Functionality!$B$20:$C$26,2,FALSE)))</f>
        <v/>
      </c>
      <c r="K278" s="63"/>
      <c r="L278" s="222" t="str">
        <f>IF(K278="","",VLOOKUP(K278,Functionality!$B$30:$C$32,2,FALSE))</f>
        <v/>
      </c>
      <c r="M278" s="63"/>
      <c r="N278" s="71" t="str">
        <f>IF(M278="","",VLOOKUP(M278,Functionality!$B$36:$C$38,2,FALSE))</f>
        <v/>
      </c>
      <c r="O278" s="164" t="str">
        <f>IF(OR(F278="",G278="",I278="",K278="",M278=""),"TBC",IF(OR(C278=Functionality!$H$3,(C278=Functionality!$I$3)),SUM(F278*H278*J278*L278*N278),"-"))</f>
        <v>TBC</v>
      </c>
      <c r="P278" s="164" t="str">
        <f>IF(OR(F278="",G278="",I278="",K278="",M278=""),"TBC",IF(OR(C278=Functionality!$H$4,(C278=Functionality!$I$4)),SUM(F278*H278*J278*L278*N278),"-"))</f>
        <v>TBC</v>
      </c>
      <c r="Q278" s="164" t="str">
        <f>IF(OR(F278="",G278="",I278="",K278="",M278=""),"TBC",IF(OR(C278=Functionality!$H$5,(C278=Functionality!$I$5)),SUM(F278*H278*J278*L278*N278),"-"))</f>
        <v>TBC</v>
      </c>
      <c r="R278" s="67"/>
      <c r="S278" s="158"/>
      <c r="T278" s="159" t="str">
        <f t="shared" si="74"/>
        <v/>
      </c>
      <c r="U278" s="164" t="str">
        <f t="shared" si="66"/>
        <v>TBC</v>
      </c>
      <c r="V278" s="164" t="str">
        <f>IF(O278="TBC","TBC",IF(T278="","TBC",IF(OR(C278=Functionality!$H$3,(C278=Functionality!$I$3)),SUM(T278*H278*J278*L278*N278),"-")))</f>
        <v>TBC</v>
      </c>
      <c r="W278" s="164" t="str">
        <f>IF(O278="TBC","TBC",IF(T278="","TBC",IF(OR(C278=Functionality!$H$3,(C278=Functionality!$I$3)),SUM(U278*H278*J278*L278*N278),"-")))</f>
        <v>TBC</v>
      </c>
      <c r="X278" s="164" t="str">
        <f>IF(P278="TBC","TBC",IF(T278="","TBC",IF(OR(C278=Functionality!$H$4,(C278=Functionality!$I$4)),SUM(T278*H278*J278*L278*N278),"-")))</f>
        <v>TBC</v>
      </c>
      <c r="Y278" s="164" t="str">
        <f>IF(P278="TBC","TBC",IF(T278="","TBC",IF(OR(C278=Functionality!$H$4,(C278=Functionality!$I$4)),SUM(U278*H278*J278*L278*N278),"-")))</f>
        <v>TBC</v>
      </c>
      <c r="Z278" s="164" t="str">
        <f>IF(Q278="TBC","TBC",IF(T278="","TBC",IF(OR(C278=Functionality!$H$5,(C278=Functionality!$I$5)),SUM(T278*H278*J278*L278*N278),"-")))</f>
        <v>TBC</v>
      </c>
      <c r="AA278" s="164" t="str">
        <f>IF(Q278="TBC","TBC",IF(T278="","TBC",IF(OR(C278=Functionality!$H$5,(C278=Functionality!$I$5)),SUM(U278*H278*J278*L278*N278),"-")))</f>
        <v>TBC</v>
      </c>
      <c r="AB278" s="67"/>
      <c r="AC278" s="92"/>
      <c r="AD278" s="92"/>
      <c r="AE278" s="158"/>
      <c r="AF278" s="159" t="str">
        <f t="shared" si="75"/>
        <v/>
      </c>
      <c r="AG278" s="62" t="str">
        <f>IF(AD278="","",VLOOKUP(AD278,'Habitat Matrix'!$B$2:$D$261,2,FALSE))</f>
        <v/>
      </c>
      <c r="AH278" s="71" t="str">
        <f>IF(AG278="","",VLOOKUP(AG278,Functionality!$B$11:$C$16,2,FALSE))</f>
        <v/>
      </c>
      <c r="AI278" s="63"/>
      <c r="AJ278" s="222" t="str">
        <f>IF(AI278="","",IF(OR(C278=Functionality!$I$5,'Unit Calculation'!C278=Functionality!$H$5),VLOOKUP(AI278,Functionality!$E$20:$F$26,2,FALSE),VLOOKUP(AI278,Functionality!$B$20:$C$26,2,FALSE)))</f>
        <v/>
      </c>
      <c r="AK278" s="63"/>
      <c r="AL278" s="222" t="str">
        <f>IF(AK278="","",VLOOKUP(AK278,Functionality!$B$30:$C$32,2,FALSE))</f>
        <v/>
      </c>
      <c r="AM278" s="63"/>
      <c r="AN278" s="222" t="str">
        <f>IF(AM278="","",VLOOKUP(AM278,Functionality!$B$36:$C$38,2,FALSE))</f>
        <v/>
      </c>
      <c r="AO278" s="223" t="str">
        <f>IF(OR(AF278="",AG278="",AI278="",AK278="",AM278=""),"TBC",IF(OR(C278=Functionality!$H$3,(C278=Functionality!$I$3)),SUM(AF278*AH278*AJ278*AL278*AN278),"-"))</f>
        <v>TBC</v>
      </c>
      <c r="AP278" s="223" t="str">
        <f>IF(OR(AF278="",AG278="",AI278="",AK278="",AM278=""),"TBC",IF(OR(C278=Functionality!$H$4,(C278=Functionality!$I$4)),SUM(AF278*AH278*AJ278*AL278*AN278),"-"))</f>
        <v>TBC</v>
      </c>
      <c r="AQ278" s="223" t="str">
        <f>IF(OR(AF278="",AG278="",AI278="",AK278="",AM278=""),"TBC",IF(OR(C278=Functionality!$H$5,(C278=Functionality!$I$5)),SUM(AF278*AH278*AJ278*AL278*AN278),"-"))</f>
        <v>TBC</v>
      </c>
      <c r="AR278" s="63"/>
      <c r="AS278" s="222" t="str">
        <f>IF(AR278="","",VLOOKUP(AR278,Table14[],2,FALSE))</f>
        <v/>
      </c>
      <c r="AT278" s="63"/>
      <c r="AU278" s="222" t="str">
        <f>IF(AT278="","",VLOOKUP(AT278,Table16[],2,FALSE))</f>
        <v/>
      </c>
      <c r="AV278" s="63"/>
      <c r="AW278" s="71" t="str">
        <f>IF('Project Details'!$E$15=Functionality!$C$4,1,IF(AV278="","",VLOOKUP(AV278,Table15[],2,FALSE)))</f>
        <v/>
      </c>
      <c r="AX278" s="164" t="str">
        <f t="shared" si="79"/>
        <v>TBC</v>
      </c>
      <c r="AY278" s="164" t="str">
        <f t="shared" si="80"/>
        <v>TBC</v>
      </c>
      <c r="AZ278" s="164" t="str">
        <f t="shared" si="81"/>
        <v>TBC</v>
      </c>
      <c r="BA278" s="164" t="str">
        <f t="shared" si="76"/>
        <v>TBC</v>
      </c>
      <c r="BB278" s="164" t="str">
        <f t="shared" si="77"/>
        <v>TBC</v>
      </c>
      <c r="BC278" s="164" t="str">
        <f t="shared" si="78"/>
        <v>TBC</v>
      </c>
      <c r="BD278" s="175" t="s">
        <v>88</v>
      </c>
      <c r="BE278" s="175" t="s">
        <v>88</v>
      </c>
      <c r="BF278" s="175" t="s">
        <v>88</v>
      </c>
      <c r="BG278" s="164" t="str">
        <f>IF(OR(AX278="-"),"-",IF($AC278=Functionality!$K$4,AX278,IF($AC278=Functionality!$K$3,BA278,IF(AC278=Functionality!$K$5,BD278,"TBC"))))</f>
        <v>TBC</v>
      </c>
      <c r="BH278" s="164" t="str">
        <f>IF(OR(AY278="-"),"-",IF($AC278=Functionality!$K$4,AY278,IF($AC278=Functionality!$K$3,BB278,IF(AD278=Functionality!$K$5,BE278,"TBC"))))</f>
        <v>TBC</v>
      </c>
      <c r="BI278" s="164" t="str">
        <f>IF(OR(AZ278="-"),"-",IF($AC278=Functionality!$K$4,AZ278,IF($AC278=Functionality!$K$3,BC278,IF(AE278=Functionality!$K$5,BF278,"TBC"))))</f>
        <v>TBC</v>
      </c>
      <c r="BJ278" s="173"/>
      <c r="BK278" s="164" t="str">
        <f t="shared" si="67"/>
        <v>TBC</v>
      </c>
      <c r="BL278" s="164" t="str">
        <f t="shared" si="68"/>
        <v>TBC</v>
      </c>
      <c r="BM278" s="164" t="str">
        <f t="shared" si="69"/>
        <v>TBC</v>
      </c>
      <c r="BN278" s="176"/>
      <c r="BO278" s="164" t="str">
        <f t="shared" si="70"/>
        <v>TBC</v>
      </c>
      <c r="BP278" s="164" t="str">
        <f t="shared" si="71"/>
        <v>TBC</v>
      </c>
      <c r="BQ278" s="164" t="str">
        <f t="shared" si="72"/>
        <v>TBC</v>
      </c>
      <c r="BR278" s="67"/>
      <c r="BS278" s="91"/>
      <c r="BT278" s="9"/>
    </row>
    <row r="279" spans="2:72" ht="30" customHeight="1" x14ac:dyDescent="0.35">
      <c r="B279" s="89">
        <v>268</v>
      </c>
      <c r="C279" s="92"/>
      <c r="D279" s="92"/>
      <c r="E279" s="158"/>
      <c r="F279" s="159" t="str">
        <f t="shared" si="73"/>
        <v/>
      </c>
      <c r="G279" s="62" t="str">
        <f>IF(D279="","",VLOOKUP(D279,'Habitat Matrix'!$B$2:$D$261,2,FALSE))</f>
        <v/>
      </c>
      <c r="H279" s="71" t="str">
        <f>IF(G279="","",VLOOKUP(G279,Functionality!$B$11:$C$16,2,FALSE))</f>
        <v/>
      </c>
      <c r="I279" s="63"/>
      <c r="J279" s="222" t="str">
        <f>IF(I279="","",IF(OR(C279=Functionality!$I$5,'Unit Calculation'!C279=Functionality!$H$5),VLOOKUP(I279,Functionality!$E$20:$F$26,2,FALSE),VLOOKUP(I279,Functionality!$B$20:$C$26,2,FALSE)))</f>
        <v/>
      </c>
      <c r="K279" s="63"/>
      <c r="L279" s="222" t="str">
        <f>IF(K279="","",VLOOKUP(K279,Functionality!$B$30:$C$32,2,FALSE))</f>
        <v/>
      </c>
      <c r="M279" s="63"/>
      <c r="N279" s="71" t="str">
        <f>IF(M279="","",VLOOKUP(M279,Functionality!$B$36:$C$38,2,FALSE))</f>
        <v/>
      </c>
      <c r="O279" s="164" t="str">
        <f>IF(OR(F279="",G279="",I279="",K279="",M279=""),"TBC",IF(OR(C279=Functionality!$H$3,(C279=Functionality!$I$3)),SUM(F279*H279*J279*L279*N279),"-"))</f>
        <v>TBC</v>
      </c>
      <c r="P279" s="164" t="str">
        <f>IF(OR(F279="",G279="",I279="",K279="",M279=""),"TBC",IF(OR(C279=Functionality!$H$4,(C279=Functionality!$I$4)),SUM(F279*H279*J279*L279*N279),"-"))</f>
        <v>TBC</v>
      </c>
      <c r="Q279" s="164" t="str">
        <f>IF(OR(F279="",G279="",I279="",K279="",M279=""),"TBC",IF(OR(C279=Functionality!$H$5,(C279=Functionality!$I$5)),SUM(F279*H279*J279*L279*N279),"-"))</f>
        <v>TBC</v>
      </c>
      <c r="R279" s="67"/>
      <c r="S279" s="158"/>
      <c r="T279" s="159" t="str">
        <f t="shared" si="74"/>
        <v/>
      </c>
      <c r="U279" s="164" t="str">
        <f t="shared" si="66"/>
        <v>TBC</v>
      </c>
      <c r="V279" s="164" t="str">
        <f>IF(O279="TBC","TBC",IF(T279="","TBC",IF(OR(C279=Functionality!$H$3,(C279=Functionality!$I$3)),SUM(T279*H279*J279*L279*N279),"-")))</f>
        <v>TBC</v>
      </c>
      <c r="W279" s="164" t="str">
        <f>IF(O279="TBC","TBC",IF(T279="","TBC",IF(OR(C279=Functionality!$H$3,(C279=Functionality!$I$3)),SUM(U279*H279*J279*L279*N279),"-")))</f>
        <v>TBC</v>
      </c>
      <c r="X279" s="164" t="str">
        <f>IF(P279="TBC","TBC",IF(T279="","TBC",IF(OR(C279=Functionality!$H$4,(C279=Functionality!$I$4)),SUM(T279*H279*J279*L279*N279),"-")))</f>
        <v>TBC</v>
      </c>
      <c r="Y279" s="164" t="str">
        <f>IF(P279="TBC","TBC",IF(T279="","TBC",IF(OR(C279=Functionality!$H$4,(C279=Functionality!$I$4)),SUM(U279*H279*J279*L279*N279),"-")))</f>
        <v>TBC</v>
      </c>
      <c r="Z279" s="164" t="str">
        <f>IF(Q279="TBC","TBC",IF(T279="","TBC",IF(OR(C279=Functionality!$H$5,(C279=Functionality!$I$5)),SUM(T279*H279*J279*L279*N279),"-")))</f>
        <v>TBC</v>
      </c>
      <c r="AA279" s="164" t="str">
        <f>IF(Q279="TBC","TBC",IF(T279="","TBC",IF(OR(C279=Functionality!$H$5,(C279=Functionality!$I$5)),SUM(U279*H279*J279*L279*N279),"-")))</f>
        <v>TBC</v>
      </c>
      <c r="AB279" s="67"/>
      <c r="AC279" s="92"/>
      <c r="AD279" s="92"/>
      <c r="AE279" s="158"/>
      <c r="AF279" s="159" t="str">
        <f t="shared" si="75"/>
        <v/>
      </c>
      <c r="AG279" s="62" t="str">
        <f>IF(AD279="","",VLOOKUP(AD279,'Habitat Matrix'!$B$2:$D$261,2,FALSE))</f>
        <v/>
      </c>
      <c r="AH279" s="71" t="str">
        <f>IF(AG279="","",VLOOKUP(AG279,Functionality!$B$11:$C$16,2,FALSE))</f>
        <v/>
      </c>
      <c r="AI279" s="63"/>
      <c r="AJ279" s="222" t="str">
        <f>IF(AI279="","",IF(OR(C279=Functionality!$I$5,'Unit Calculation'!C279=Functionality!$H$5),VLOOKUP(AI279,Functionality!$E$20:$F$26,2,FALSE),VLOOKUP(AI279,Functionality!$B$20:$C$26,2,FALSE)))</f>
        <v/>
      </c>
      <c r="AK279" s="63"/>
      <c r="AL279" s="222" t="str">
        <f>IF(AK279="","",VLOOKUP(AK279,Functionality!$B$30:$C$32,2,FALSE))</f>
        <v/>
      </c>
      <c r="AM279" s="63"/>
      <c r="AN279" s="222" t="str">
        <f>IF(AM279="","",VLOOKUP(AM279,Functionality!$B$36:$C$38,2,FALSE))</f>
        <v/>
      </c>
      <c r="AO279" s="223" t="str">
        <f>IF(OR(AF279="",AG279="",AI279="",AK279="",AM279=""),"TBC",IF(OR(C279=Functionality!$H$3,(C279=Functionality!$I$3)),SUM(AF279*AH279*AJ279*AL279*AN279),"-"))</f>
        <v>TBC</v>
      </c>
      <c r="AP279" s="223" t="str">
        <f>IF(OR(AF279="",AG279="",AI279="",AK279="",AM279=""),"TBC",IF(OR(C279=Functionality!$H$4,(C279=Functionality!$I$4)),SUM(AF279*AH279*AJ279*AL279*AN279),"-"))</f>
        <v>TBC</v>
      </c>
      <c r="AQ279" s="223" t="str">
        <f>IF(OR(AF279="",AG279="",AI279="",AK279="",AM279=""),"TBC",IF(OR(C279=Functionality!$H$5,(C279=Functionality!$I$5)),SUM(AF279*AH279*AJ279*AL279*AN279),"-"))</f>
        <v>TBC</v>
      </c>
      <c r="AR279" s="63"/>
      <c r="AS279" s="222" t="str">
        <f>IF(AR279="","",VLOOKUP(AR279,Table14[],2,FALSE))</f>
        <v/>
      </c>
      <c r="AT279" s="63"/>
      <c r="AU279" s="222" t="str">
        <f>IF(AT279="","",VLOOKUP(AT279,Table16[],2,FALSE))</f>
        <v/>
      </c>
      <c r="AV279" s="63"/>
      <c r="AW279" s="71" t="str">
        <f>IF('Project Details'!$E$15=Functionality!$C$4,1,IF(AV279="","",VLOOKUP(AV279,Table15[],2,FALSE)))</f>
        <v/>
      </c>
      <c r="AX279" s="164" t="str">
        <f t="shared" si="79"/>
        <v>TBC</v>
      </c>
      <c r="AY279" s="164" t="str">
        <f t="shared" si="80"/>
        <v>TBC</v>
      </c>
      <c r="AZ279" s="164" t="str">
        <f t="shared" si="81"/>
        <v>TBC</v>
      </c>
      <c r="BA279" s="164" t="str">
        <f t="shared" si="76"/>
        <v>TBC</v>
      </c>
      <c r="BB279" s="164" t="str">
        <f t="shared" si="77"/>
        <v>TBC</v>
      </c>
      <c r="BC279" s="164" t="str">
        <f t="shared" si="78"/>
        <v>TBC</v>
      </c>
      <c r="BD279" s="175" t="s">
        <v>88</v>
      </c>
      <c r="BE279" s="175" t="s">
        <v>88</v>
      </c>
      <c r="BF279" s="175" t="s">
        <v>88</v>
      </c>
      <c r="BG279" s="164" t="str">
        <f>IF(OR(AX279="-"),"-",IF($AC279=Functionality!$K$4,AX279,IF($AC279=Functionality!$K$3,BA279,IF(AC279=Functionality!$K$5,BD279,"TBC"))))</f>
        <v>TBC</v>
      </c>
      <c r="BH279" s="164" t="str">
        <f>IF(OR(AY279="-"),"-",IF($AC279=Functionality!$K$4,AY279,IF($AC279=Functionality!$K$3,BB279,IF(AD279=Functionality!$K$5,BE279,"TBC"))))</f>
        <v>TBC</v>
      </c>
      <c r="BI279" s="164" t="str">
        <f>IF(OR(AZ279="-"),"-",IF($AC279=Functionality!$K$4,AZ279,IF($AC279=Functionality!$K$3,BC279,IF(AE279=Functionality!$K$5,BF279,"TBC"))))</f>
        <v>TBC</v>
      </c>
      <c r="BJ279" s="173"/>
      <c r="BK279" s="164" t="str">
        <f t="shared" si="67"/>
        <v>TBC</v>
      </c>
      <c r="BL279" s="164" t="str">
        <f t="shared" si="68"/>
        <v>TBC</v>
      </c>
      <c r="BM279" s="164" t="str">
        <f t="shared" si="69"/>
        <v>TBC</v>
      </c>
      <c r="BN279" s="176"/>
      <c r="BO279" s="164" t="str">
        <f t="shared" si="70"/>
        <v>TBC</v>
      </c>
      <c r="BP279" s="164" t="str">
        <f t="shared" si="71"/>
        <v>TBC</v>
      </c>
      <c r="BQ279" s="164" t="str">
        <f t="shared" si="72"/>
        <v>TBC</v>
      </c>
      <c r="BR279" s="67"/>
      <c r="BS279" s="91"/>
      <c r="BT279" s="9"/>
    </row>
    <row r="280" spans="2:72" ht="30" customHeight="1" x14ac:dyDescent="0.35">
      <c r="B280" s="89">
        <v>269</v>
      </c>
      <c r="C280" s="92"/>
      <c r="D280" s="92"/>
      <c r="E280" s="158"/>
      <c r="F280" s="159" t="str">
        <f t="shared" si="73"/>
        <v/>
      </c>
      <c r="G280" s="62" t="str">
        <f>IF(D280="","",VLOOKUP(D280,'Habitat Matrix'!$B$2:$D$261,2,FALSE))</f>
        <v/>
      </c>
      <c r="H280" s="71" t="str">
        <f>IF(G280="","",VLOOKUP(G280,Functionality!$B$11:$C$16,2,FALSE))</f>
        <v/>
      </c>
      <c r="I280" s="63"/>
      <c r="J280" s="222" t="str">
        <f>IF(I280="","",IF(OR(C280=Functionality!$I$5,'Unit Calculation'!C280=Functionality!$H$5),VLOOKUP(I280,Functionality!$E$20:$F$26,2,FALSE),VLOOKUP(I280,Functionality!$B$20:$C$26,2,FALSE)))</f>
        <v/>
      </c>
      <c r="K280" s="63"/>
      <c r="L280" s="222" t="str">
        <f>IF(K280="","",VLOOKUP(K280,Functionality!$B$30:$C$32,2,FALSE))</f>
        <v/>
      </c>
      <c r="M280" s="63"/>
      <c r="N280" s="71" t="str">
        <f>IF(M280="","",VLOOKUP(M280,Functionality!$B$36:$C$38,2,FALSE))</f>
        <v/>
      </c>
      <c r="O280" s="164" t="str">
        <f>IF(OR(F280="",G280="",I280="",K280="",M280=""),"TBC",IF(OR(C280=Functionality!$H$3,(C280=Functionality!$I$3)),SUM(F280*H280*J280*L280*N280),"-"))</f>
        <v>TBC</v>
      </c>
      <c r="P280" s="164" t="str">
        <f>IF(OR(F280="",G280="",I280="",K280="",M280=""),"TBC",IF(OR(C280=Functionality!$H$4,(C280=Functionality!$I$4)),SUM(F280*H280*J280*L280*N280),"-"))</f>
        <v>TBC</v>
      </c>
      <c r="Q280" s="164" t="str">
        <f>IF(OR(F280="",G280="",I280="",K280="",M280=""),"TBC",IF(OR(C280=Functionality!$H$5,(C280=Functionality!$I$5)),SUM(F280*H280*J280*L280*N280),"-"))</f>
        <v>TBC</v>
      </c>
      <c r="R280" s="67"/>
      <c r="S280" s="158"/>
      <c r="T280" s="159" t="str">
        <f t="shared" si="74"/>
        <v/>
      </c>
      <c r="U280" s="164" t="str">
        <f t="shared" si="66"/>
        <v>TBC</v>
      </c>
      <c r="V280" s="164" t="str">
        <f>IF(O280="TBC","TBC",IF(T280="","TBC",IF(OR(C280=Functionality!$H$3,(C280=Functionality!$I$3)),SUM(T280*H280*J280*L280*N280),"-")))</f>
        <v>TBC</v>
      </c>
      <c r="W280" s="164" t="str">
        <f>IF(O280="TBC","TBC",IF(T280="","TBC",IF(OR(C280=Functionality!$H$3,(C280=Functionality!$I$3)),SUM(U280*H280*J280*L280*N280),"-")))</f>
        <v>TBC</v>
      </c>
      <c r="X280" s="164" t="str">
        <f>IF(P280="TBC","TBC",IF(T280="","TBC",IF(OR(C280=Functionality!$H$4,(C280=Functionality!$I$4)),SUM(T280*H280*J280*L280*N280),"-")))</f>
        <v>TBC</v>
      </c>
      <c r="Y280" s="164" t="str">
        <f>IF(P280="TBC","TBC",IF(T280="","TBC",IF(OR(C280=Functionality!$H$4,(C280=Functionality!$I$4)),SUM(U280*H280*J280*L280*N280),"-")))</f>
        <v>TBC</v>
      </c>
      <c r="Z280" s="164" t="str">
        <f>IF(Q280="TBC","TBC",IF(T280="","TBC",IF(OR(C280=Functionality!$H$5,(C280=Functionality!$I$5)),SUM(T280*H280*J280*L280*N280),"-")))</f>
        <v>TBC</v>
      </c>
      <c r="AA280" s="164" t="str">
        <f>IF(Q280="TBC","TBC",IF(T280="","TBC",IF(OR(C280=Functionality!$H$5,(C280=Functionality!$I$5)),SUM(U280*H280*J280*L280*N280),"-")))</f>
        <v>TBC</v>
      </c>
      <c r="AB280" s="67"/>
      <c r="AC280" s="92"/>
      <c r="AD280" s="92"/>
      <c r="AE280" s="158"/>
      <c r="AF280" s="159" t="str">
        <f t="shared" si="75"/>
        <v/>
      </c>
      <c r="AG280" s="62" t="str">
        <f>IF(AD280="","",VLOOKUP(AD280,'Habitat Matrix'!$B$2:$D$261,2,FALSE))</f>
        <v/>
      </c>
      <c r="AH280" s="71" t="str">
        <f>IF(AG280="","",VLOOKUP(AG280,Functionality!$B$11:$C$16,2,FALSE))</f>
        <v/>
      </c>
      <c r="AI280" s="63"/>
      <c r="AJ280" s="222" t="str">
        <f>IF(AI280="","",IF(OR(C280=Functionality!$I$5,'Unit Calculation'!C280=Functionality!$H$5),VLOOKUP(AI280,Functionality!$E$20:$F$26,2,FALSE),VLOOKUP(AI280,Functionality!$B$20:$C$26,2,FALSE)))</f>
        <v/>
      </c>
      <c r="AK280" s="63"/>
      <c r="AL280" s="222" t="str">
        <f>IF(AK280="","",VLOOKUP(AK280,Functionality!$B$30:$C$32,2,FALSE))</f>
        <v/>
      </c>
      <c r="AM280" s="63"/>
      <c r="AN280" s="222" t="str">
        <f>IF(AM280="","",VLOOKUP(AM280,Functionality!$B$36:$C$38,2,FALSE))</f>
        <v/>
      </c>
      <c r="AO280" s="223" t="str">
        <f>IF(OR(AF280="",AG280="",AI280="",AK280="",AM280=""),"TBC",IF(OR(C280=Functionality!$H$3,(C280=Functionality!$I$3)),SUM(AF280*AH280*AJ280*AL280*AN280),"-"))</f>
        <v>TBC</v>
      </c>
      <c r="AP280" s="223" t="str">
        <f>IF(OR(AF280="",AG280="",AI280="",AK280="",AM280=""),"TBC",IF(OR(C280=Functionality!$H$4,(C280=Functionality!$I$4)),SUM(AF280*AH280*AJ280*AL280*AN280),"-"))</f>
        <v>TBC</v>
      </c>
      <c r="AQ280" s="223" t="str">
        <f>IF(OR(AF280="",AG280="",AI280="",AK280="",AM280=""),"TBC",IF(OR(C280=Functionality!$H$5,(C280=Functionality!$I$5)),SUM(AF280*AH280*AJ280*AL280*AN280),"-"))</f>
        <v>TBC</v>
      </c>
      <c r="AR280" s="63"/>
      <c r="AS280" s="222" t="str">
        <f>IF(AR280="","",VLOOKUP(AR280,Table14[],2,FALSE))</f>
        <v/>
      </c>
      <c r="AT280" s="63"/>
      <c r="AU280" s="222" t="str">
        <f>IF(AT280="","",VLOOKUP(AT280,Table16[],2,FALSE))</f>
        <v/>
      </c>
      <c r="AV280" s="63"/>
      <c r="AW280" s="71" t="str">
        <f>IF('Project Details'!$E$15=Functionality!$C$4,1,IF(AV280="","",VLOOKUP(AV280,Table15[],2,FALSE)))</f>
        <v/>
      </c>
      <c r="AX280" s="164" t="str">
        <f t="shared" si="79"/>
        <v>TBC</v>
      </c>
      <c r="AY280" s="164" t="str">
        <f t="shared" si="80"/>
        <v>TBC</v>
      </c>
      <c r="AZ280" s="164" t="str">
        <f t="shared" si="81"/>
        <v>TBC</v>
      </c>
      <c r="BA280" s="164" t="str">
        <f t="shared" si="76"/>
        <v>TBC</v>
      </c>
      <c r="BB280" s="164" t="str">
        <f t="shared" si="77"/>
        <v>TBC</v>
      </c>
      <c r="BC280" s="164" t="str">
        <f t="shared" si="78"/>
        <v>TBC</v>
      </c>
      <c r="BD280" s="175" t="s">
        <v>88</v>
      </c>
      <c r="BE280" s="175" t="s">
        <v>88</v>
      </c>
      <c r="BF280" s="175" t="s">
        <v>88</v>
      </c>
      <c r="BG280" s="164" t="str">
        <f>IF(OR(AX280="-"),"-",IF($AC280=Functionality!$K$4,AX280,IF($AC280=Functionality!$K$3,BA280,IF(AC280=Functionality!$K$5,BD280,"TBC"))))</f>
        <v>TBC</v>
      </c>
      <c r="BH280" s="164" t="str">
        <f>IF(OR(AY280="-"),"-",IF($AC280=Functionality!$K$4,AY280,IF($AC280=Functionality!$K$3,BB280,IF(AD280=Functionality!$K$5,BE280,"TBC"))))</f>
        <v>TBC</v>
      </c>
      <c r="BI280" s="164" t="str">
        <f>IF(OR(AZ280="-"),"-",IF($AC280=Functionality!$K$4,AZ280,IF($AC280=Functionality!$K$3,BC280,IF(AE280=Functionality!$K$5,BF280,"TBC"))))</f>
        <v>TBC</v>
      </c>
      <c r="BJ280" s="173"/>
      <c r="BK280" s="164" t="str">
        <f t="shared" si="67"/>
        <v>TBC</v>
      </c>
      <c r="BL280" s="164" t="str">
        <f t="shared" si="68"/>
        <v>TBC</v>
      </c>
      <c r="BM280" s="164" t="str">
        <f t="shared" si="69"/>
        <v>TBC</v>
      </c>
      <c r="BN280" s="176"/>
      <c r="BO280" s="164" t="str">
        <f t="shared" si="70"/>
        <v>TBC</v>
      </c>
      <c r="BP280" s="164" t="str">
        <f t="shared" si="71"/>
        <v>TBC</v>
      </c>
      <c r="BQ280" s="164" t="str">
        <f t="shared" si="72"/>
        <v>TBC</v>
      </c>
      <c r="BR280" s="67"/>
      <c r="BS280" s="91"/>
      <c r="BT280" s="9"/>
    </row>
    <row r="281" spans="2:72" ht="30" customHeight="1" x14ac:dyDescent="0.35">
      <c r="B281" s="89">
        <v>270</v>
      </c>
      <c r="C281" s="92"/>
      <c r="D281" s="92"/>
      <c r="E281" s="158"/>
      <c r="F281" s="159" t="str">
        <f t="shared" si="73"/>
        <v/>
      </c>
      <c r="G281" s="62" t="str">
        <f>IF(D281="","",VLOOKUP(D281,'Habitat Matrix'!$B$2:$D$261,2,FALSE))</f>
        <v/>
      </c>
      <c r="H281" s="71" t="str">
        <f>IF(G281="","",VLOOKUP(G281,Functionality!$B$11:$C$16,2,FALSE))</f>
        <v/>
      </c>
      <c r="I281" s="63"/>
      <c r="J281" s="222" t="str">
        <f>IF(I281="","",IF(OR(C281=Functionality!$I$5,'Unit Calculation'!C281=Functionality!$H$5),VLOOKUP(I281,Functionality!$E$20:$F$26,2,FALSE),VLOOKUP(I281,Functionality!$B$20:$C$26,2,FALSE)))</f>
        <v/>
      </c>
      <c r="K281" s="63"/>
      <c r="L281" s="222" t="str">
        <f>IF(K281="","",VLOOKUP(K281,Functionality!$B$30:$C$32,2,FALSE))</f>
        <v/>
      </c>
      <c r="M281" s="63"/>
      <c r="N281" s="71" t="str">
        <f>IF(M281="","",VLOOKUP(M281,Functionality!$B$36:$C$38,2,FALSE))</f>
        <v/>
      </c>
      <c r="O281" s="164" t="str">
        <f>IF(OR(F281="",G281="",I281="",K281="",M281=""),"TBC",IF(OR(C281=Functionality!$H$3,(C281=Functionality!$I$3)),SUM(F281*H281*J281*L281*N281),"-"))</f>
        <v>TBC</v>
      </c>
      <c r="P281" s="164" t="str">
        <f>IF(OR(F281="",G281="",I281="",K281="",M281=""),"TBC",IF(OR(C281=Functionality!$H$4,(C281=Functionality!$I$4)),SUM(F281*H281*J281*L281*N281),"-"))</f>
        <v>TBC</v>
      </c>
      <c r="Q281" s="164" t="str">
        <f>IF(OR(F281="",G281="",I281="",K281="",M281=""),"TBC",IF(OR(C281=Functionality!$H$5,(C281=Functionality!$I$5)),SUM(F281*H281*J281*L281*N281),"-"))</f>
        <v>TBC</v>
      </c>
      <c r="R281" s="67"/>
      <c r="S281" s="158"/>
      <c r="T281" s="159" t="str">
        <f t="shared" si="74"/>
        <v/>
      </c>
      <c r="U281" s="164" t="str">
        <f t="shared" si="66"/>
        <v>TBC</v>
      </c>
      <c r="V281" s="164" t="str">
        <f>IF(O281="TBC","TBC",IF(T281="","TBC",IF(OR(C281=Functionality!$H$3,(C281=Functionality!$I$3)),SUM(T281*H281*J281*L281*N281),"-")))</f>
        <v>TBC</v>
      </c>
      <c r="W281" s="164" t="str">
        <f>IF(O281="TBC","TBC",IF(T281="","TBC",IF(OR(C281=Functionality!$H$3,(C281=Functionality!$I$3)),SUM(U281*H281*J281*L281*N281),"-")))</f>
        <v>TBC</v>
      </c>
      <c r="X281" s="164" t="str">
        <f>IF(P281="TBC","TBC",IF(T281="","TBC",IF(OR(C281=Functionality!$H$4,(C281=Functionality!$I$4)),SUM(T281*H281*J281*L281*N281),"-")))</f>
        <v>TBC</v>
      </c>
      <c r="Y281" s="164" t="str">
        <f>IF(P281="TBC","TBC",IF(T281="","TBC",IF(OR(C281=Functionality!$H$4,(C281=Functionality!$I$4)),SUM(U281*H281*J281*L281*N281),"-")))</f>
        <v>TBC</v>
      </c>
      <c r="Z281" s="164" t="str">
        <f>IF(Q281="TBC","TBC",IF(T281="","TBC",IF(OR(C281=Functionality!$H$5,(C281=Functionality!$I$5)),SUM(T281*H281*J281*L281*N281),"-")))</f>
        <v>TBC</v>
      </c>
      <c r="AA281" s="164" t="str">
        <f>IF(Q281="TBC","TBC",IF(T281="","TBC",IF(OR(C281=Functionality!$H$5,(C281=Functionality!$I$5)),SUM(U281*H281*J281*L281*N281),"-")))</f>
        <v>TBC</v>
      </c>
      <c r="AB281" s="67"/>
      <c r="AC281" s="92"/>
      <c r="AD281" s="92"/>
      <c r="AE281" s="158"/>
      <c r="AF281" s="159" t="str">
        <f t="shared" si="75"/>
        <v/>
      </c>
      <c r="AG281" s="62" t="str">
        <f>IF(AD281="","",VLOOKUP(AD281,'Habitat Matrix'!$B$2:$D$261,2,FALSE))</f>
        <v/>
      </c>
      <c r="AH281" s="71" t="str">
        <f>IF(AG281="","",VLOOKUP(AG281,Functionality!$B$11:$C$16,2,FALSE))</f>
        <v/>
      </c>
      <c r="AI281" s="63"/>
      <c r="AJ281" s="222" t="str">
        <f>IF(AI281="","",IF(OR(C281=Functionality!$I$5,'Unit Calculation'!C281=Functionality!$H$5),VLOOKUP(AI281,Functionality!$E$20:$F$26,2,FALSE),VLOOKUP(AI281,Functionality!$B$20:$C$26,2,FALSE)))</f>
        <v/>
      </c>
      <c r="AK281" s="63"/>
      <c r="AL281" s="222" t="str">
        <f>IF(AK281="","",VLOOKUP(AK281,Functionality!$B$30:$C$32,2,FALSE))</f>
        <v/>
      </c>
      <c r="AM281" s="63"/>
      <c r="AN281" s="222" t="str">
        <f>IF(AM281="","",VLOOKUP(AM281,Functionality!$B$36:$C$38,2,FALSE))</f>
        <v/>
      </c>
      <c r="AO281" s="223" t="str">
        <f>IF(OR(AF281="",AG281="",AI281="",AK281="",AM281=""),"TBC",IF(OR(C281=Functionality!$H$3,(C281=Functionality!$I$3)),SUM(AF281*AH281*AJ281*AL281*AN281),"-"))</f>
        <v>TBC</v>
      </c>
      <c r="AP281" s="223" t="str">
        <f>IF(OR(AF281="",AG281="",AI281="",AK281="",AM281=""),"TBC",IF(OR(C281=Functionality!$H$4,(C281=Functionality!$I$4)),SUM(AF281*AH281*AJ281*AL281*AN281),"-"))</f>
        <v>TBC</v>
      </c>
      <c r="AQ281" s="223" t="str">
        <f>IF(OR(AF281="",AG281="",AI281="",AK281="",AM281=""),"TBC",IF(OR(C281=Functionality!$H$5,(C281=Functionality!$I$5)),SUM(AF281*AH281*AJ281*AL281*AN281),"-"))</f>
        <v>TBC</v>
      </c>
      <c r="AR281" s="63"/>
      <c r="AS281" s="222" t="str">
        <f>IF(AR281="","",VLOOKUP(AR281,Table14[],2,FALSE))</f>
        <v/>
      </c>
      <c r="AT281" s="63"/>
      <c r="AU281" s="222" t="str">
        <f>IF(AT281="","",VLOOKUP(AT281,Table16[],2,FALSE))</f>
        <v/>
      </c>
      <c r="AV281" s="63"/>
      <c r="AW281" s="71" t="str">
        <f>IF('Project Details'!$E$15=Functionality!$C$4,1,IF(AV281="","",VLOOKUP(AV281,Table15[],2,FALSE)))</f>
        <v/>
      </c>
      <c r="AX281" s="164" t="str">
        <f t="shared" si="79"/>
        <v>TBC</v>
      </c>
      <c r="AY281" s="164" t="str">
        <f t="shared" si="80"/>
        <v>TBC</v>
      </c>
      <c r="AZ281" s="164" t="str">
        <f t="shared" si="81"/>
        <v>TBC</v>
      </c>
      <c r="BA281" s="164" t="str">
        <f t="shared" si="76"/>
        <v>TBC</v>
      </c>
      <c r="BB281" s="164" t="str">
        <f t="shared" si="77"/>
        <v>TBC</v>
      </c>
      <c r="BC281" s="164" t="str">
        <f t="shared" si="78"/>
        <v>TBC</v>
      </c>
      <c r="BD281" s="175" t="s">
        <v>88</v>
      </c>
      <c r="BE281" s="175" t="s">
        <v>88</v>
      </c>
      <c r="BF281" s="175" t="s">
        <v>88</v>
      </c>
      <c r="BG281" s="164" t="str">
        <f>IF(OR(AX281="-"),"-",IF($AC281=Functionality!$K$4,AX281,IF($AC281=Functionality!$K$3,BA281,IF(AC281=Functionality!$K$5,BD281,"TBC"))))</f>
        <v>TBC</v>
      </c>
      <c r="BH281" s="164" t="str">
        <f>IF(OR(AY281="-"),"-",IF($AC281=Functionality!$K$4,AY281,IF($AC281=Functionality!$K$3,BB281,IF(AD281=Functionality!$K$5,BE281,"TBC"))))</f>
        <v>TBC</v>
      </c>
      <c r="BI281" s="164" t="str">
        <f>IF(OR(AZ281="-"),"-",IF($AC281=Functionality!$K$4,AZ281,IF($AC281=Functionality!$K$3,BC281,IF(AE281=Functionality!$K$5,BF281,"TBC"))))</f>
        <v>TBC</v>
      </c>
      <c r="BJ281" s="173"/>
      <c r="BK281" s="164" t="str">
        <f t="shared" si="67"/>
        <v>TBC</v>
      </c>
      <c r="BL281" s="164" t="str">
        <f t="shared" si="68"/>
        <v>TBC</v>
      </c>
      <c r="BM281" s="164" t="str">
        <f t="shared" si="69"/>
        <v>TBC</v>
      </c>
      <c r="BN281" s="176"/>
      <c r="BO281" s="164" t="str">
        <f t="shared" si="70"/>
        <v>TBC</v>
      </c>
      <c r="BP281" s="164" t="str">
        <f t="shared" si="71"/>
        <v>TBC</v>
      </c>
      <c r="BQ281" s="164" t="str">
        <f t="shared" si="72"/>
        <v>TBC</v>
      </c>
      <c r="BR281" s="67"/>
      <c r="BS281" s="91"/>
      <c r="BT281" s="9"/>
    </row>
    <row r="282" spans="2:72" ht="30" customHeight="1" x14ac:dyDescent="0.35">
      <c r="B282" s="89">
        <v>271</v>
      </c>
      <c r="C282" s="92"/>
      <c r="D282" s="92"/>
      <c r="E282" s="158"/>
      <c r="F282" s="159" t="str">
        <f t="shared" si="73"/>
        <v/>
      </c>
      <c r="G282" s="62" t="str">
        <f>IF(D282="","",VLOOKUP(D282,'Habitat Matrix'!$B$2:$D$261,2,FALSE))</f>
        <v/>
      </c>
      <c r="H282" s="71" t="str">
        <f>IF(G282="","",VLOOKUP(G282,Functionality!$B$11:$C$16,2,FALSE))</f>
        <v/>
      </c>
      <c r="I282" s="63"/>
      <c r="J282" s="222" t="str">
        <f>IF(I282="","",IF(OR(C282=Functionality!$I$5,'Unit Calculation'!C282=Functionality!$H$5),VLOOKUP(I282,Functionality!$E$20:$F$26,2,FALSE),VLOOKUP(I282,Functionality!$B$20:$C$26,2,FALSE)))</f>
        <v/>
      </c>
      <c r="K282" s="63"/>
      <c r="L282" s="222" t="str">
        <f>IF(K282="","",VLOOKUP(K282,Functionality!$B$30:$C$32,2,FALSE))</f>
        <v/>
      </c>
      <c r="M282" s="63"/>
      <c r="N282" s="71" t="str">
        <f>IF(M282="","",VLOOKUP(M282,Functionality!$B$36:$C$38,2,FALSE))</f>
        <v/>
      </c>
      <c r="O282" s="164" t="str">
        <f>IF(OR(F282="",G282="",I282="",K282="",M282=""),"TBC",IF(OR(C282=Functionality!$H$3,(C282=Functionality!$I$3)),SUM(F282*H282*J282*L282*N282),"-"))</f>
        <v>TBC</v>
      </c>
      <c r="P282" s="164" t="str">
        <f>IF(OR(F282="",G282="",I282="",K282="",M282=""),"TBC",IF(OR(C282=Functionality!$H$4,(C282=Functionality!$I$4)),SUM(F282*H282*J282*L282*N282),"-"))</f>
        <v>TBC</v>
      </c>
      <c r="Q282" s="164" t="str">
        <f>IF(OR(F282="",G282="",I282="",K282="",M282=""),"TBC",IF(OR(C282=Functionality!$H$5,(C282=Functionality!$I$5)),SUM(F282*H282*J282*L282*N282),"-"))</f>
        <v>TBC</v>
      </c>
      <c r="R282" s="67"/>
      <c r="S282" s="158"/>
      <c r="T282" s="159" t="str">
        <f t="shared" si="74"/>
        <v/>
      </c>
      <c r="U282" s="164" t="str">
        <f t="shared" si="66"/>
        <v>TBC</v>
      </c>
      <c r="V282" s="164" t="str">
        <f>IF(O282="TBC","TBC",IF(T282="","TBC",IF(OR(C282=Functionality!$H$3,(C282=Functionality!$I$3)),SUM(T282*H282*J282*L282*N282),"-")))</f>
        <v>TBC</v>
      </c>
      <c r="W282" s="164" t="str">
        <f>IF(O282="TBC","TBC",IF(T282="","TBC",IF(OR(C282=Functionality!$H$3,(C282=Functionality!$I$3)),SUM(U282*H282*J282*L282*N282),"-")))</f>
        <v>TBC</v>
      </c>
      <c r="X282" s="164" t="str">
        <f>IF(P282="TBC","TBC",IF(T282="","TBC",IF(OR(C282=Functionality!$H$4,(C282=Functionality!$I$4)),SUM(T282*H282*J282*L282*N282),"-")))</f>
        <v>TBC</v>
      </c>
      <c r="Y282" s="164" t="str">
        <f>IF(P282="TBC","TBC",IF(T282="","TBC",IF(OR(C282=Functionality!$H$4,(C282=Functionality!$I$4)),SUM(U282*H282*J282*L282*N282),"-")))</f>
        <v>TBC</v>
      </c>
      <c r="Z282" s="164" t="str">
        <f>IF(Q282="TBC","TBC",IF(T282="","TBC",IF(OR(C282=Functionality!$H$5,(C282=Functionality!$I$5)),SUM(T282*H282*J282*L282*N282),"-")))</f>
        <v>TBC</v>
      </c>
      <c r="AA282" s="164" t="str">
        <f>IF(Q282="TBC","TBC",IF(T282="","TBC",IF(OR(C282=Functionality!$H$5,(C282=Functionality!$I$5)),SUM(U282*H282*J282*L282*N282),"-")))</f>
        <v>TBC</v>
      </c>
      <c r="AB282" s="67"/>
      <c r="AC282" s="92"/>
      <c r="AD282" s="92"/>
      <c r="AE282" s="158"/>
      <c r="AF282" s="159" t="str">
        <f t="shared" si="75"/>
        <v/>
      </c>
      <c r="AG282" s="62" t="str">
        <f>IF(AD282="","",VLOOKUP(AD282,'Habitat Matrix'!$B$2:$D$261,2,FALSE))</f>
        <v/>
      </c>
      <c r="AH282" s="71" t="str">
        <f>IF(AG282="","",VLOOKUP(AG282,Functionality!$B$11:$C$16,2,FALSE))</f>
        <v/>
      </c>
      <c r="AI282" s="63"/>
      <c r="AJ282" s="222" t="str">
        <f>IF(AI282="","",IF(OR(C282=Functionality!$I$5,'Unit Calculation'!C282=Functionality!$H$5),VLOOKUP(AI282,Functionality!$E$20:$F$26,2,FALSE),VLOOKUP(AI282,Functionality!$B$20:$C$26,2,FALSE)))</f>
        <v/>
      </c>
      <c r="AK282" s="63"/>
      <c r="AL282" s="222" t="str">
        <f>IF(AK282="","",VLOOKUP(AK282,Functionality!$B$30:$C$32,2,FALSE))</f>
        <v/>
      </c>
      <c r="AM282" s="63"/>
      <c r="AN282" s="222" t="str">
        <f>IF(AM282="","",VLOOKUP(AM282,Functionality!$B$36:$C$38,2,FALSE))</f>
        <v/>
      </c>
      <c r="AO282" s="223" t="str">
        <f>IF(OR(AF282="",AG282="",AI282="",AK282="",AM282=""),"TBC",IF(OR(C282=Functionality!$H$3,(C282=Functionality!$I$3)),SUM(AF282*AH282*AJ282*AL282*AN282),"-"))</f>
        <v>TBC</v>
      </c>
      <c r="AP282" s="223" t="str">
        <f>IF(OR(AF282="",AG282="",AI282="",AK282="",AM282=""),"TBC",IF(OR(C282=Functionality!$H$4,(C282=Functionality!$I$4)),SUM(AF282*AH282*AJ282*AL282*AN282),"-"))</f>
        <v>TBC</v>
      </c>
      <c r="AQ282" s="223" t="str">
        <f>IF(OR(AF282="",AG282="",AI282="",AK282="",AM282=""),"TBC",IF(OR(C282=Functionality!$H$5,(C282=Functionality!$I$5)),SUM(AF282*AH282*AJ282*AL282*AN282),"-"))</f>
        <v>TBC</v>
      </c>
      <c r="AR282" s="63"/>
      <c r="AS282" s="222" t="str">
        <f>IF(AR282="","",VLOOKUP(AR282,Table14[],2,FALSE))</f>
        <v/>
      </c>
      <c r="AT282" s="63"/>
      <c r="AU282" s="222" t="str">
        <f>IF(AT282="","",VLOOKUP(AT282,Table16[],2,FALSE))</f>
        <v/>
      </c>
      <c r="AV282" s="63"/>
      <c r="AW282" s="71" t="str">
        <f>IF('Project Details'!$E$15=Functionality!$C$4,1,IF(AV282="","",VLOOKUP(AV282,Table15[],2,FALSE)))</f>
        <v/>
      </c>
      <c r="AX282" s="164" t="str">
        <f t="shared" si="79"/>
        <v>TBC</v>
      </c>
      <c r="AY282" s="164" t="str">
        <f t="shared" si="80"/>
        <v>TBC</v>
      </c>
      <c r="AZ282" s="164" t="str">
        <f t="shared" si="81"/>
        <v>TBC</v>
      </c>
      <c r="BA282" s="164" t="str">
        <f t="shared" si="76"/>
        <v>TBC</v>
      </c>
      <c r="BB282" s="164" t="str">
        <f t="shared" si="77"/>
        <v>TBC</v>
      </c>
      <c r="BC282" s="164" t="str">
        <f t="shared" si="78"/>
        <v>TBC</v>
      </c>
      <c r="BD282" s="175" t="s">
        <v>88</v>
      </c>
      <c r="BE282" s="175" t="s">
        <v>88</v>
      </c>
      <c r="BF282" s="175" t="s">
        <v>88</v>
      </c>
      <c r="BG282" s="164" t="str">
        <f>IF(OR(AX282="-"),"-",IF($AC282=Functionality!$K$4,AX282,IF($AC282=Functionality!$K$3,BA282,IF(AC282=Functionality!$K$5,BD282,"TBC"))))</f>
        <v>TBC</v>
      </c>
      <c r="BH282" s="164" t="str">
        <f>IF(OR(AY282="-"),"-",IF($AC282=Functionality!$K$4,AY282,IF($AC282=Functionality!$K$3,BB282,IF(AD282=Functionality!$K$5,BE282,"TBC"))))</f>
        <v>TBC</v>
      </c>
      <c r="BI282" s="164" t="str">
        <f>IF(OR(AZ282="-"),"-",IF($AC282=Functionality!$K$4,AZ282,IF($AC282=Functionality!$K$3,BC282,IF(AE282=Functionality!$K$5,BF282,"TBC"))))</f>
        <v>TBC</v>
      </c>
      <c r="BJ282" s="173"/>
      <c r="BK282" s="164" t="str">
        <f t="shared" si="67"/>
        <v>TBC</v>
      </c>
      <c r="BL282" s="164" t="str">
        <f t="shared" si="68"/>
        <v>TBC</v>
      </c>
      <c r="BM282" s="164" t="str">
        <f t="shared" si="69"/>
        <v>TBC</v>
      </c>
      <c r="BN282" s="176"/>
      <c r="BO282" s="164" t="str">
        <f t="shared" si="70"/>
        <v>TBC</v>
      </c>
      <c r="BP282" s="164" t="str">
        <f t="shared" si="71"/>
        <v>TBC</v>
      </c>
      <c r="BQ282" s="164" t="str">
        <f t="shared" si="72"/>
        <v>TBC</v>
      </c>
      <c r="BR282" s="67"/>
      <c r="BS282" s="91"/>
      <c r="BT282" s="9"/>
    </row>
    <row r="283" spans="2:72" ht="30" customHeight="1" x14ac:dyDescent="0.35">
      <c r="B283" s="89">
        <v>272</v>
      </c>
      <c r="C283" s="92"/>
      <c r="D283" s="92"/>
      <c r="E283" s="158"/>
      <c r="F283" s="159" t="str">
        <f t="shared" si="73"/>
        <v/>
      </c>
      <c r="G283" s="62" t="str">
        <f>IF(D283="","",VLOOKUP(D283,'Habitat Matrix'!$B$2:$D$261,2,FALSE))</f>
        <v/>
      </c>
      <c r="H283" s="71" t="str">
        <f>IF(G283="","",VLOOKUP(G283,Functionality!$B$11:$C$16,2,FALSE))</f>
        <v/>
      </c>
      <c r="I283" s="63"/>
      <c r="J283" s="222" t="str">
        <f>IF(I283="","",IF(OR(C283=Functionality!$I$5,'Unit Calculation'!C283=Functionality!$H$5),VLOOKUP(I283,Functionality!$E$20:$F$26,2,FALSE),VLOOKUP(I283,Functionality!$B$20:$C$26,2,FALSE)))</f>
        <v/>
      </c>
      <c r="K283" s="63"/>
      <c r="L283" s="222" t="str">
        <f>IF(K283="","",VLOOKUP(K283,Functionality!$B$30:$C$32,2,FALSE))</f>
        <v/>
      </c>
      <c r="M283" s="63"/>
      <c r="N283" s="71" t="str">
        <f>IF(M283="","",VLOOKUP(M283,Functionality!$B$36:$C$38,2,FALSE))</f>
        <v/>
      </c>
      <c r="O283" s="164" t="str">
        <f>IF(OR(F283="",G283="",I283="",K283="",M283=""),"TBC",IF(OR(C283=Functionality!$H$3,(C283=Functionality!$I$3)),SUM(F283*H283*J283*L283*N283),"-"))</f>
        <v>TBC</v>
      </c>
      <c r="P283" s="164" t="str">
        <f>IF(OR(F283="",G283="",I283="",K283="",M283=""),"TBC",IF(OR(C283=Functionality!$H$4,(C283=Functionality!$I$4)),SUM(F283*H283*J283*L283*N283),"-"))</f>
        <v>TBC</v>
      </c>
      <c r="Q283" s="164" t="str">
        <f>IF(OR(F283="",G283="",I283="",K283="",M283=""),"TBC",IF(OR(C283=Functionality!$H$5,(C283=Functionality!$I$5)),SUM(F283*H283*J283*L283*N283),"-"))</f>
        <v>TBC</v>
      </c>
      <c r="R283" s="67"/>
      <c r="S283" s="158"/>
      <c r="T283" s="159" t="str">
        <f t="shared" si="74"/>
        <v/>
      </c>
      <c r="U283" s="164" t="str">
        <f t="shared" si="66"/>
        <v>TBC</v>
      </c>
      <c r="V283" s="164" t="str">
        <f>IF(O283="TBC","TBC",IF(T283="","TBC",IF(OR(C283=Functionality!$H$3,(C283=Functionality!$I$3)),SUM(T283*H283*J283*L283*N283),"-")))</f>
        <v>TBC</v>
      </c>
      <c r="W283" s="164" t="str">
        <f>IF(O283="TBC","TBC",IF(T283="","TBC",IF(OR(C283=Functionality!$H$3,(C283=Functionality!$I$3)),SUM(U283*H283*J283*L283*N283),"-")))</f>
        <v>TBC</v>
      </c>
      <c r="X283" s="164" t="str">
        <f>IF(P283="TBC","TBC",IF(T283="","TBC",IF(OR(C283=Functionality!$H$4,(C283=Functionality!$I$4)),SUM(T283*H283*J283*L283*N283),"-")))</f>
        <v>TBC</v>
      </c>
      <c r="Y283" s="164" t="str">
        <f>IF(P283="TBC","TBC",IF(T283="","TBC",IF(OR(C283=Functionality!$H$4,(C283=Functionality!$I$4)),SUM(U283*H283*J283*L283*N283),"-")))</f>
        <v>TBC</v>
      </c>
      <c r="Z283" s="164" t="str">
        <f>IF(Q283="TBC","TBC",IF(T283="","TBC",IF(OR(C283=Functionality!$H$5,(C283=Functionality!$I$5)),SUM(T283*H283*J283*L283*N283),"-")))</f>
        <v>TBC</v>
      </c>
      <c r="AA283" s="164" t="str">
        <f>IF(Q283="TBC","TBC",IF(T283="","TBC",IF(OR(C283=Functionality!$H$5,(C283=Functionality!$I$5)),SUM(U283*H283*J283*L283*N283),"-")))</f>
        <v>TBC</v>
      </c>
      <c r="AB283" s="67"/>
      <c r="AC283" s="92"/>
      <c r="AD283" s="92"/>
      <c r="AE283" s="158"/>
      <c r="AF283" s="159" t="str">
        <f t="shared" si="75"/>
        <v/>
      </c>
      <c r="AG283" s="62" t="str">
        <f>IF(AD283="","",VLOOKUP(AD283,'Habitat Matrix'!$B$2:$D$261,2,FALSE))</f>
        <v/>
      </c>
      <c r="AH283" s="71" t="str">
        <f>IF(AG283="","",VLOOKUP(AG283,Functionality!$B$11:$C$16,2,FALSE))</f>
        <v/>
      </c>
      <c r="AI283" s="63"/>
      <c r="AJ283" s="222" t="str">
        <f>IF(AI283="","",IF(OR(C283=Functionality!$I$5,'Unit Calculation'!C283=Functionality!$H$5),VLOOKUP(AI283,Functionality!$E$20:$F$26,2,FALSE),VLOOKUP(AI283,Functionality!$B$20:$C$26,2,FALSE)))</f>
        <v/>
      </c>
      <c r="AK283" s="63"/>
      <c r="AL283" s="222" t="str">
        <f>IF(AK283="","",VLOOKUP(AK283,Functionality!$B$30:$C$32,2,FALSE))</f>
        <v/>
      </c>
      <c r="AM283" s="63"/>
      <c r="AN283" s="222" t="str">
        <f>IF(AM283="","",VLOOKUP(AM283,Functionality!$B$36:$C$38,2,FALSE))</f>
        <v/>
      </c>
      <c r="AO283" s="223" t="str">
        <f>IF(OR(AF283="",AG283="",AI283="",AK283="",AM283=""),"TBC",IF(OR(C283=Functionality!$H$3,(C283=Functionality!$I$3)),SUM(AF283*AH283*AJ283*AL283*AN283),"-"))</f>
        <v>TBC</v>
      </c>
      <c r="AP283" s="223" t="str">
        <f>IF(OR(AF283="",AG283="",AI283="",AK283="",AM283=""),"TBC",IF(OR(C283=Functionality!$H$4,(C283=Functionality!$I$4)),SUM(AF283*AH283*AJ283*AL283*AN283),"-"))</f>
        <v>TBC</v>
      </c>
      <c r="AQ283" s="223" t="str">
        <f>IF(OR(AF283="",AG283="",AI283="",AK283="",AM283=""),"TBC",IF(OR(C283=Functionality!$H$5,(C283=Functionality!$I$5)),SUM(AF283*AH283*AJ283*AL283*AN283),"-"))</f>
        <v>TBC</v>
      </c>
      <c r="AR283" s="63"/>
      <c r="AS283" s="222" t="str">
        <f>IF(AR283="","",VLOOKUP(AR283,Table14[],2,FALSE))</f>
        <v/>
      </c>
      <c r="AT283" s="63"/>
      <c r="AU283" s="222" t="str">
        <f>IF(AT283="","",VLOOKUP(AT283,Table16[],2,FALSE))</f>
        <v/>
      </c>
      <c r="AV283" s="63"/>
      <c r="AW283" s="71" t="str">
        <f>IF('Project Details'!$E$15=Functionality!$C$4,1,IF(AV283="","",VLOOKUP(AV283,Table15[],2,FALSE)))</f>
        <v/>
      </c>
      <c r="AX283" s="164" t="str">
        <f t="shared" si="79"/>
        <v>TBC</v>
      </c>
      <c r="AY283" s="164" t="str">
        <f t="shared" si="80"/>
        <v>TBC</v>
      </c>
      <c r="AZ283" s="164" t="str">
        <f t="shared" si="81"/>
        <v>TBC</v>
      </c>
      <c r="BA283" s="164" t="str">
        <f t="shared" si="76"/>
        <v>TBC</v>
      </c>
      <c r="BB283" s="164" t="str">
        <f t="shared" si="77"/>
        <v>TBC</v>
      </c>
      <c r="BC283" s="164" t="str">
        <f t="shared" si="78"/>
        <v>TBC</v>
      </c>
      <c r="BD283" s="175" t="s">
        <v>88</v>
      </c>
      <c r="BE283" s="175" t="s">
        <v>88</v>
      </c>
      <c r="BF283" s="175" t="s">
        <v>88</v>
      </c>
      <c r="BG283" s="164" t="str">
        <f>IF(OR(AX283="-"),"-",IF($AC283=Functionality!$K$4,AX283,IF($AC283=Functionality!$K$3,BA283,IF(AC283=Functionality!$K$5,BD283,"TBC"))))</f>
        <v>TBC</v>
      </c>
      <c r="BH283" s="164" t="str">
        <f>IF(OR(AY283="-"),"-",IF($AC283=Functionality!$K$4,AY283,IF($AC283=Functionality!$K$3,BB283,IF(AD283=Functionality!$K$5,BE283,"TBC"))))</f>
        <v>TBC</v>
      </c>
      <c r="BI283" s="164" t="str">
        <f>IF(OR(AZ283="-"),"-",IF($AC283=Functionality!$K$4,AZ283,IF($AC283=Functionality!$K$3,BC283,IF(AE283=Functionality!$K$5,BF283,"TBC"))))</f>
        <v>TBC</v>
      </c>
      <c r="BJ283" s="173"/>
      <c r="BK283" s="164" t="str">
        <f t="shared" si="67"/>
        <v>TBC</v>
      </c>
      <c r="BL283" s="164" t="str">
        <f t="shared" si="68"/>
        <v>TBC</v>
      </c>
      <c r="BM283" s="164" t="str">
        <f t="shared" si="69"/>
        <v>TBC</v>
      </c>
      <c r="BN283" s="176"/>
      <c r="BO283" s="164" t="str">
        <f t="shared" si="70"/>
        <v>TBC</v>
      </c>
      <c r="BP283" s="164" t="str">
        <f t="shared" si="71"/>
        <v>TBC</v>
      </c>
      <c r="BQ283" s="164" t="str">
        <f t="shared" si="72"/>
        <v>TBC</v>
      </c>
      <c r="BR283" s="67"/>
      <c r="BS283" s="91"/>
      <c r="BT283" s="9"/>
    </row>
    <row r="284" spans="2:72" ht="30" customHeight="1" x14ac:dyDescent="0.35">
      <c r="B284" s="89">
        <v>273</v>
      </c>
      <c r="C284" s="92"/>
      <c r="D284" s="92"/>
      <c r="E284" s="158"/>
      <c r="F284" s="159" t="str">
        <f t="shared" si="73"/>
        <v/>
      </c>
      <c r="G284" s="62" t="str">
        <f>IF(D284="","",VLOOKUP(D284,'Habitat Matrix'!$B$2:$D$261,2,FALSE))</f>
        <v/>
      </c>
      <c r="H284" s="71" t="str">
        <f>IF(G284="","",VLOOKUP(G284,Functionality!$B$11:$C$16,2,FALSE))</f>
        <v/>
      </c>
      <c r="I284" s="63"/>
      <c r="J284" s="222" t="str">
        <f>IF(I284="","",IF(OR(C284=Functionality!$I$5,'Unit Calculation'!C284=Functionality!$H$5),VLOOKUP(I284,Functionality!$E$20:$F$26,2,FALSE),VLOOKUP(I284,Functionality!$B$20:$C$26,2,FALSE)))</f>
        <v/>
      </c>
      <c r="K284" s="63"/>
      <c r="L284" s="222" t="str">
        <f>IF(K284="","",VLOOKUP(K284,Functionality!$B$30:$C$32,2,FALSE))</f>
        <v/>
      </c>
      <c r="M284" s="63"/>
      <c r="N284" s="71" t="str">
        <f>IF(M284="","",VLOOKUP(M284,Functionality!$B$36:$C$38,2,FALSE))</f>
        <v/>
      </c>
      <c r="O284" s="164" t="str">
        <f>IF(OR(F284="",G284="",I284="",K284="",M284=""),"TBC",IF(OR(C284=Functionality!$H$3,(C284=Functionality!$I$3)),SUM(F284*H284*J284*L284*N284),"-"))</f>
        <v>TBC</v>
      </c>
      <c r="P284" s="164" t="str">
        <f>IF(OR(F284="",G284="",I284="",K284="",M284=""),"TBC",IF(OR(C284=Functionality!$H$4,(C284=Functionality!$I$4)),SUM(F284*H284*J284*L284*N284),"-"))</f>
        <v>TBC</v>
      </c>
      <c r="Q284" s="164" t="str">
        <f>IF(OR(F284="",G284="",I284="",K284="",M284=""),"TBC",IF(OR(C284=Functionality!$H$5,(C284=Functionality!$I$5)),SUM(F284*H284*J284*L284*N284),"-"))</f>
        <v>TBC</v>
      </c>
      <c r="R284" s="67"/>
      <c r="S284" s="158"/>
      <c r="T284" s="159" t="str">
        <f t="shared" si="74"/>
        <v/>
      </c>
      <c r="U284" s="164" t="str">
        <f t="shared" si="66"/>
        <v>TBC</v>
      </c>
      <c r="V284" s="164" t="str">
        <f>IF(O284="TBC","TBC",IF(T284="","TBC",IF(OR(C284=Functionality!$H$3,(C284=Functionality!$I$3)),SUM(T284*H284*J284*L284*N284),"-")))</f>
        <v>TBC</v>
      </c>
      <c r="W284" s="164" t="str">
        <f>IF(O284="TBC","TBC",IF(T284="","TBC",IF(OR(C284=Functionality!$H$3,(C284=Functionality!$I$3)),SUM(U284*H284*J284*L284*N284),"-")))</f>
        <v>TBC</v>
      </c>
      <c r="X284" s="164" t="str">
        <f>IF(P284="TBC","TBC",IF(T284="","TBC",IF(OR(C284=Functionality!$H$4,(C284=Functionality!$I$4)),SUM(T284*H284*J284*L284*N284),"-")))</f>
        <v>TBC</v>
      </c>
      <c r="Y284" s="164" t="str">
        <f>IF(P284="TBC","TBC",IF(T284="","TBC",IF(OR(C284=Functionality!$H$4,(C284=Functionality!$I$4)),SUM(U284*H284*J284*L284*N284),"-")))</f>
        <v>TBC</v>
      </c>
      <c r="Z284" s="164" t="str">
        <f>IF(Q284="TBC","TBC",IF(T284="","TBC",IF(OR(C284=Functionality!$H$5,(C284=Functionality!$I$5)),SUM(T284*H284*J284*L284*N284),"-")))</f>
        <v>TBC</v>
      </c>
      <c r="AA284" s="164" t="str">
        <f>IF(Q284="TBC","TBC",IF(T284="","TBC",IF(OR(C284=Functionality!$H$5,(C284=Functionality!$I$5)),SUM(U284*H284*J284*L284*N284),"-")))</f>
        <v>TBC</v>
      </c>
      <c r="AB284" s="67"/>
      <c r="AC284" s="92"/>
      <c r="AD284" s="92"/>
      <c r="AE284" s="158"/>
      <c r="AF284" s="159" t="str">
        <f t="shared" si="75"/>
        <v/>
      </c>
      <c r="AG284" s="62" t="str">
        <f>IF(AD284="","",VLOOKUP(AD284,'Habitat Matrix'!$B$2:$D$261,2,FALSE))</f>
        <v/>
      </c>
      <c r="AH284" s="71" t="str">
        <f>IF(AG284="","",VLOOKUP(AG284,Functionality!$B$11:$C$16,2,FALSE))</f>
        <v/>
      </c>
      <c r="AI284" s="63"/>
      <c r="AJ284" s="222" t="str">
        <f>IF(AI284="","",IF(OR(C284=Functionality!$I$5,'Unit Calculation'!C284=Functionality!$H$5),VLOOKUP(AI284,Functionality!$E$20:$F$26,2,FALSE),VLOOKUP(AI284,Functionality!$B$20:$C$26,2,FALSE)))</f>
        <v/>
      </c>
      <c r="AK284" s="63"/>
      <c r="AL284" s="222" t="str">
        <f>IF(AK284="","",VLOOKUP(AK284,Functionality!$B$30:$C$32,2,FALSE))</f>
        <v/>
      </c>
      <c r="AM284" s="63"/>
      <c r="AN284" s="222" t="str">
        <f>IF(AM284="","",VLOOKUP(AM284,Functionality!$B$36:$C$38,2,FALSE))</f>
        <v/>
      </c>
      <c r="AO284" s="223" t="str">
        <f>IF(OR(AF284="",AG284="",AI284="",AK284="",AM284=""),"TBC",IF(OR(C284=Functionality!$H$3,(C284=Functionality!$I$3)),SUM(AF284*AH284*AJ284*AL284*AN284),"-"))</f>
        <v>TBC</v>
      </c>
      <c r="AP284" s="223" t="str">
        <f>IF(OR(AF284="",AG284="",AI284="",AK284="",AM284=""),"TBC",IF(OR(C284=Functionality!$H$4,(C284=Functionality!$I$4)),SUM(AF284*AH284*AJ284*AL284*AN284),"-"))</f>
        <v>TBC</v>
      </c>
      <c r="AQ284" s="223" t="str">
        <f>IF(OR(AF284="",AG284="",AI284="",AK284="",AM284=""),"TBC",IF(OR(C284=Functionality!$H$5,(C284=Functionality!$I$5)),SUM(AF284*AH284*AJ284*AL284*AN284),"-"))</f>
        <v>TBC</v>
      </c>
      <c r="AR284" s="63"/>
      <c r="AS284" s="222" t="str">
        <f>IF(AR284="","",VLOOKUP(AR284,Table14[],2,FALSE))</f>
        <v/>
      </c>
      <c r="AT284" s="63"/>
      <c r="AU284" s="222" t="str">
        <f>IF(AT284="","",VLOOKUP(AT284,Table16[],2,FALSE))</f>
        <v/>
      </c>
      <c r="AV284" s="63"/>
      <c r="AW284" s="71" t="str">
        <f>IF('Project Details'!$E$15=Functionality!$C$4,1,IF(AV284="","",VLOOKUP(AV284,Table15[],2,FALSE)))</f>
        <v/>
      </c>
      <c r="AX284" s="164" t="str">
        <f t="shared" si="79"/>
        <v>TBC</v>
      </c>
      <c r="AY284" s="164" t="str">
        <f t="shared" si="80"/>
        <v>TBC</v>
      </c>
      <c r="AZ284" s="164" t="str">
        <f t="shared" si="81"/>
        <v>TBC</v>
      </c>
      <c r="BA284" s="164" t="str">
        <f t="shared" si="76"/>
        <v>TBC</v>
      </c>
      <c r="BB284" s="164" t="str">
        <f t="shared" si="77"/>
        <v>TBC</v>
      </c>
      <c r="BC284" s="164" t="str">
        <f t="shared" si="78"/>
        <v>TBC</v>
      </c>
      <c r="BD284" s="175" t="s">
        <v>88</v>
      </c>
      <c r="BE284" s="175" t="s">
        <v>88</v>
      </c>
      <c r="BF284" s="175" t="s">
        <v>88</v>
      </c>
      <c r="BG284" s="164" t="str">
        <f>IF(OR(AX284="-"),"-",IF($AC284=Functionality!$K$4,AX284,IF($AC284=Functionality!$K$3,BA284,IF(AC284=Functionality!$K$5,BD284,"TBC"))))</f>
        <v>TBC</v>
      </c>
      <c r="BH284" s="164" t="str">
        <f>IF(OR(AY284="-"),"-",IF($AC284=Functionality!$K$4,AY284,IF($AC284=Functionality!$K$3,BB284,IF(AD284=Functionality!$K$5,BE284,"TBC"))))</f>
        <v>TBC</v>
      </c>
      <c r="BI284" s="164" t="str">
        <f>IF(OR(AZ284="-"),"-",IF($AC284=Functionality!$K$4,AZ284,IF($AC284=Functionality!$K$3,BC284,IF(AE284=Functionality!$K$5,BF284,"TBC"))))</f>
        <v>TBC</v>
      </c>
      <c r="BJ284" s="173"/>
      <c r="BK284" s="164" t="str">
        <f t="shared" si="67"/>
        <v>TBC</v>
      </c>
      <c r="BL284" s="164" t="str">
        <f t="shared" si="68"/>
        <v>TBC</v>
      </c>
      <c r="BM284" s="164" t="str">
        <f t="shared" si="69"/>
        <v>TBC</v>
      </c>
      <c r="BN284" s="176"/>
      <c r="BO284" s="164" t="str">
        <f t="shared" si="70"/>
        <v>TBC</v>
      </c>
      <c r="BP284" s="164" t="str">
        <f t="shared" si="71"/>
        <v>TBC</v>
      </c>
      <c r="BQ284" s="164" t="str">
        <f t="shared" si="72"/>
        <v>TBC</v>
      </c>
      <c r="BR284" s="67"/>
      <c r="BS284" s="91"/>
      <c r="BT284" s="9"/>
    </row>
    <row r="285" spans="2:72" ht="30" customHeight="1" x14ac:dyDescent="0.35">
      <c r="B285" s="89">
        <v>274</v>
      </c>
      <c r="C285" s="92"/>
      <c r="D285" s="92"/>
      <c r="E285" s="158"/>
      <c r="F285" s="159" t="str">
        <f t="shared" si="73"/>
        <v/>
      </c>
      <c r="G285" s="62" t="str">
        <f>IF(D285="","",VLOOKUP(D285,'Habitat Matrix'!$B$2:$D$261,2,FALSE))</f>
        <v/>
      </c>
      <c r="H285" s="71" t="str">
        <f>IF(G285="","",VLOOKUP(G285,Functionality!$B$11:$C$16,2,FALSE))</f>
        <v/>
      </c>
      <c r="I285" s="63"/>
      <c r="J285" s="222" t="str">
        <f>IF(I285="","",IF(OR(C285=Functionality!$I$5,'Unit Calculation'!C285=Functionality!$H$5),VLOOKUP(I285,Functionality!$E$20:$F$26,2,FALSE),VLOOKUP(I285,Functionality!$B$20:$C$26,2,FALSE)))</f>
        <v/>
      </c>
      <c r="K285" s="63"/>
      <c r="L285" s="222" t="str">
        <f>IF(K285="","",VLOOKUP(K285,Functionality!$B$30:$C$32,2,FALSE))</f>
        <v/>
      </c>
      <c r="M285" s="63"/>
      <c r="N285" s="71" t="str">
        <f>IF(M285="","",VLOOKUP(M285,Functionality!$B$36:$C$38,2,FALSE))</f>
        <v/>
      </c>
      <c r="O285" s="164" t="str">
        <f>IF(OR(F285="",G285="",I285="",K285="",M285=""),"TBC",IF(OR(C285=Functionality!$H$3,(C285=Functionality!$I$3)),SUM(F285*H285*J285*L285*N285),"-"))</f>
        <v>TBC</v>
      </c>
      <c r="P285" s="164" t="str">
        <f>IF(OR(F285="",G285="",I285="",K285="",M285=""),"TBC",IF(OR(C285=Functionality!$H$4,(C285=Functionality!$I$4)),SUM(F285*H285*J285*L285*N285),"-"))</f>
        <v>TBC</v>
      </c>
      <c r="Q285" s="164" t="str">
        <f>IF(OR(F285="",G285="",I285="",K285="",M285=""),"TBC",IF(OR(C285=Functionality!$H$5,(C285=Functionality!$I$5)),SUM(F285*H285*J285*L285*N285),"-"))</f>
        <v>TBC</v>
      </c>
      <c r="R285" s="67"/>
      <c r="S285" s="158"/>
      <c r="T285" s="159" t="str">
        <f t="shared" si="74"/>
        <v/>
      </c>
      <c r="U285" s="164" t="str">
        <f t="shared" si="66"/>
        <v>TBC</v>
      </c>
      <c r="V285" s="164" t="str">
        <f>IF(O285="TBC","TBC",IF(T285="","TBC",IF(OR(C285=Functionality!$H$3,(C285=Functionality!$I$3)),SUM(T285*H285*J285*L285*N285),"-")))</f>
        <v>TBC</v>
      </c>
      <c r="W285" s="164" t="str">
        <f>IF(O285="TBC","TBC",IF(T285="","TBC",IF(OR(C285=Functionality!$H$3,(C285=Functionality!$I$3)),SUM(U285*H285*J285*L285*N285),"-")))</f>
        <v>TBC</v>
      </c>
      <c r="X285" s="164" t="str">
        <f>IF(P285="TBC","TBC",IF(T285="","TBC",IF(OR(C285=Functionality!$H$4,(C285=Functionality!$I$4)),SUM(T285*H285*J285*L285*N285),"-")))</f>
        <v>TBC</v>
      </c>
      <c r="Y285" s="164" t="str">
        <f>IF(P285="TBC","TBC",IF(T285="","TBC",IF(OR(C285=Functionality!$H$4,(C285=Functionality!$I$4)),SUM(U285*H285*J285*L285*N285),"-")))</f>
        <v>TBC</v>
      </c>
      <c r="Z285" s="164" t="str">
        <f>IF(Q285="TBC","TBC",IF(T285="","TBC",IF(OR(C285=Functionality!$H$5,(C285=Functionality!$I$5)),SUM(T285*H285*J285*L285*N285),"-")))</f>
        <v>TBC</v>
      </c>
      <c r="AA285" s="164" t="str">
        <f>IF(Q285="TBC","TBC",IF(T285="","TBC",IF(OR(C285=Functionality!$H$5,(C285=Functionality!$I$5)),SUM(U285*H285*J285*L285*N285),"-")))</f>
        <v>TBC</v>
      </c>
      <c r="AB285" s="67"/>
      <c r="AC285" s="92"/>
      <c r="AD285" s="92"/>
      <c r="AE285" s="158"/>
      <c r="AF285" s="159" t="str">
        <f t="shared" si="75"/>
        <v/>
      </c>
      <c r="AG285" s="62" t="str">
        <f>IF(AD285="","",VLOOKUP(AD285,'Habitat Matrix'!$B$2:$D$261,2,FALSE))</f>
        <v/>
      </c>
      <c r="AH285" s="71" t="str">
        <f>IF(AG285="","",VLOOKUP(AG285,Functionality!$B$11:$C$16,2,FALSE))</f>
        <v/>
      </c>
      <c r="AI285" s="63"/>
      <c r="AJ285" s="222" t="str">
        <f>IF(AI285="","",IF(OR(C285=Functionality!$I$5,'Unit Calculation'!C285=Functionality!$H$5),VLOOKUP(AI285,Functionality!$E$20:$F$26,2,FALSE),VLOOKUP(AI285,Functionality!$B$20:$C$26,2,FALSE)))</f>
        <v/>
      </c>
      <c r="AK285" s="63"/>
      <c r="AL285" s="222" t="str">
        <f>IF(AK285="","",VLOOKUP(AK285,Functionality!$B$30:$C$32,2,FALSE))</f>
        <v/>
      </c>
      <c r="AM285" s="63"/>
      <c r="AN285" s="222" t="str">
        <f>IF(AM285="","",VLOOKUP(AM285,Functionality!$B$36:$C$38,2,FALSE))</f>
        <v/>
      </c>
      <c r="AO285" s="223" t="str">
        <f>IF(OR(AF285="",AG285="",AI285="",AK285="",AM285=""),"TBC",IF(OR(C285=Functionality!$H$3,(C285=Functionality!$I$3)),SUM(AF285*AH285*AJ285*AL285*AN285),"-"))</f>
        <v>TBC</v>
      </c>
      <c r="AP285" s="223" t="str">
        <f>IF(OR(AF285="",AG285="",AI285="",AK285="",AM285=""),"TBC",IF(OR(C285=Functionality!$H$4,(C285=Functionality!$I$4)),SUM(AF285*AH285*AJ285*AL285*AN285),"-"))</f>
        <v>TBC</v>
      </c>
      <c r="AQ285" s="223" t="str">
        <f>IF(OR(AF285="",AG285="",AI285="",AK285="",AM285=""),"TBC",IF(OR(C285=Functionality!$H$5,(C285=Functionality!$I$5)),SUM(AF285*AH285*AJ285*AL285*AN285),"-"))</f>
        <v>TBC</v>
      </c>
      <c r="AR285" s="63"/>
      <c r="AS285" s="222" t="str">
        <f>IF(AR285="","",VLOOKUP(AR285,Table14[],2,FALSE))</f>
        <v/>
      </c>
      <c r="AT285" s="63"/>
      <c r="AU285" s="222" t="str">
        <f>IF(AT285="","",VLOOKUP(AT285,Table16[],2,FALSE))</f>
        <v/>
      </c>
      <c r="AV285" s="63"/>
      <c r="AW285" s="71" t="str">
        <f>IF('Project Details'!$E$15=Functionality!$C$4,1,IF(AV285="","",VLOOKUP(AV285,Table15[],2,FALSE)))</f>
        <v/>
      </c>
      <c r="AX285" s="164" t="str">
        <f t="shared" si="79"/>
        <v>TBC</v>
      </c>
      <c r="AY285" s="164" t="str">
        <f t="shared" si="80"/>
        <v>TBC</v>
      </c>
      <c r="AZ285" s="164" t="str">
        <f t="shared" si="81"/>
        <v>TBC</v>
      </c>
      <c r="BA285" s="164" t="str">
        <f t="shared" si="76"/>
        <v>TBC</v>
      </c>
      <c r="BB285" s="164" t="str">
        <f t="shared" si="77"/>
        <v>TBC</v>
      </c>
      <c r="BC285" s="164" t="str">
        <f t="shared" si="78"/>
        <v>TBC</v>
      </c>
      <c r="BD285" s="175" t="s">
        <v>88</v>
      </c>
      <c r="BE285" s="175" t="s">
        <v>88</v>
      </c>
      <c r="BF285" s="175" t="s">
        <v>88</v>
      </c>
      <c r="BG285" s="164" t="str">
        <f>IF(OR(AX285="-"),"-",IF($AC285=Functionality!$K$4,AX285,IF($AC285=Functionality!$K$3,BA285,IF(AC285=Functionality!$K$5,BD285,"TBC"))))</f>
        <v>TBC</v>
      </c>
      <c r="BH285" s="164" t="str">
        <f>IF(OR(AY285="-"),"-",IF($AC285=Functionality!$K$4,AY285,IF($AC285=Functionality!$K$3,BB285,IF(AD285=Functionality!$K$5,BE285,"TBC"))))</f>
        <v>TBC</v>
      </c>
      <c r="BI285" s="164" t="str">
        <f>IF(OR(AZ285="-"),"-",IF($AC285=Functionality!$K$4,AZ285,IF($AC285=Functionality!$K$3,BC285,IF(AE285=Functionality!$K$5,BF285,"TBC"))))</f>
        <v>TBC</v>
      </c>
      <c r="BJ285" s="173"/>
      <c r="BK285" s="164" t="str">
        <f t="shared" si="67"/>
        <v>TBC</v>
      </c>
      <c r="BL285" s="164" t="str">
        <f t="shared" si="68"/>
        <v>TBC</v>
      </c>
      <c r="BM285" s="164" t="str">
        <f t="shared" si="69"/>
        <v>TBC</v>
      </c>
      <c r="BN285" s="176"/>
      <c r="BO285" s="164" t="str">
        <f t="shared" si="70"/>
        <v>TBC</v>
      </c>
      <c r="BP285" s="164" t="str">
        <f t="shared" si="71"/>
        <v>TBC</v>
      </c>
      <c r="BQ285" s="164" t="str">
        <f t="shared" si="72"/>
        <v>TBC</v>
      </c>
      <c r="BR285" s="67"/>
      <c r="BS285" s="91"/>
      <c r="BT285" s="9"/>
    </row>
    <row r="286" spans="2:72" ht="30" customHeight="1" x14ac:dyDescent="0.35">
      <c r="B286" s="89">
        <v>275</v>
      </c>
      <c r="C286" s="92"/>
      <c r="D286" s="92"/>
      <c r="E286" s="158"/>
      <c r="F286" s="159" t="str">
        <f t="shared" si="73"/>
        <v/>
      </c>
      <c r="G286" s="62" t="str">
        <f>IF(D286="","",VLOOKUP(D286,'Habitat Matrix'!$B$2:$D$261,2,FALSE))</f>
        <v/>
      </c>
      <c r="H286" s="71" t="str">
        <f>IF(G286="","",VLOOKUP(G286,Functionality!$B$11:$C$16,2,FALSE))</f>
        <v/>
      </c>
      <c r="I286" s="63"/>
      <c r="J286" s="222" t="str">
        <f>IF(I286="","",IF(OR(C286=Functionality!$I$5,'Unit Calculation'!C286=Functionality!$H$5),VLOOKUP(I286,Functionality!$E$20:$F$26,2,FALSE),VLOOKUP(I286,Functionality!$B$20:$C$26,2,FALSE)))</f>
        <v/>
      </c>
      <c r="K286" s="63"/>
      <c r="L286" s="222" t="str">
        <f>IF(K286="","",VLOOKUP(K286,Functionality!$B$30:$C$32,2,FALSE))</f>
        <v/>
      </c>
      <c r="M286" s="63"/>
      <c r="N286" s="71" t="str">
        <f>IF(M286="","",VLOOKUP(M286,Functionality!$B$36:$C$38,2,FALSE))</f>
        <v/>
      </c>
      <c r="O286" s="164" t="str">
        <f>IF(OR(F286="",G286="",I286="",K286="",M286=""),"TBC",IF(OR(C286=Functionality!$H$3,(C286=Functionality!$I$3)),SUM(F286*H286*J286*L286*N286),"-"))</f>
        <v>TBC</v>
      </c>
      <c r="P286" s="164" t="str">
        <f>IF(OR(F286="",G286="",I286="",K286="",M286=""),"TBC",IF(OR(C286=Functionality!$H$4,(C286=Functionality!$I$4)),SUM(F286*H286*J286*L286*N286),"-"))</f>
        <v>TBC</v>
      </c>
      <c r="Q286" s="164" t="str">
        <f>IF(OR(F286="",G286="",I286="",K286="",M286=""),"TBC",IF(OR(C286=Functionality!$H$5,(C286=Functionality!$I$5)),SUM(F286*H286*J286*L286*N286),"-"))</f>
        <v>TBC</v>
      </c>
      <c r="R286" s="67"/>
      <c r="S286" s="158"/>
      <c r="T286" s="159" t="str">
        <f t="shared" si="74"/>
        <v/>
      </c>
      <c r="U286" s="164" t="str">
        <f t="shared" si="66"/>
        <v>TBC</v>
      </c>
      <c r="V286" s="164" t="str">
        <f>IF(O286="TBC","TBC",IF(T286="","TBC",IF(OR(C286=Functionality!$H$3,(C286=Functionality!$I$3)),SUM(T286*H286*J286*L286*N286),"-")))</f>
        <v>TBC</v>
      </c>
      <c r="W286" s="164" t="str">
        <f>IF(O286="TBC","TBC",IF(T286="","TBC",IF(OR(C286=Functionality!$H$3,(C286=Functionality!$I$3)),SUM(U286*H286*J286*L286*N286),"-")))</f>
        <v>TBC</v>
      </c>
      <c r="X286" s="164" t="str">
        <f>IF(P286="TBC","TBC",IF(T286="","TBC",IF(OR(C286=Functionality!$H$4,(C286=Functionality!$I$4)),SUM(T286*H286*J286*L286*N286),"-")))</f>
        <v>TBC</v>
      </c>
      <c r="Y286" s="164" t="str">
        <f>IF(P286="TBC","TBC",IF(T286="","TBC",IF(OR(C286=Functionality!$H$4,(C286=Functionality!$I$4)),SUM(U286*H286*J286*L286*N286),"-")))</f>
        <v>TBC</v>
      </c>
      <c r="Z286" s="164" t="str">
        <f>IF(Q286="TBC","TBC",IF(T286="","TBC",IF(OR(C286=Functionality!$H$5,(C286=Functionality!$I$5)),SUM(T286*H286*J286*L286*N286),"-")))</f>
        <v>TBC</v>
      </c>
      <c r="AA286" s="164" t="str">
        <f>IF(Q286="TBC","TBC",IF(T286="","TBC",IF(OR(C286=Functionality!$H$5,(C286=Functionality!$I$5)),SUM(U286*H286*J286*L286*N286),"-")))</f>
        <v>TBC</v>
      </c>
      <c r="AB286" s="67"/>
      <c r="AC286" s="92"/>
      <c r="AD286" s="92"/>
      <c r="AE286" s="158"/>
      <c r="AF286" s="159" t="str">
        <f t="shared" si="75"/>
        <v/>
      </c>
      <c r="AG286" s="62" t="str">
        <f>IF(AD286="","",VLOOKUP(AD286,'Habitat Matrix'!$B$2:$D$261,2,FALSE))</f>
        <v/>
      </c>
      <c r="AH286" s="71" t="str">
        <f>IF(AG286="","",VLOOKUP(AG286,Functionality!$B$11:$C$16,2,FALSE))</f>
        <v/>
      </c>
      <c r="AI286" s="63"/>
      <c r="AJ286" s="222" t="str">
        <f>IF(AI286="","",IF(OR(C286=Functionality!$I$5,'Unit Calculation'!C286=Functionality!$H$5),VLOOKUP(AI286,Functionality!$E$20:$F$26,2,FALSE),VLOOKUP(AI286,Functionality!$B$20:$C$26,2,FALSE)))</f>
        <v/>
      </c>
      <c r="AK286" s="63"/>
      <c r="AL286" s="222" t="str">
        <f>IF(AK286="","",VLOOKUP(AK286,Functionality!$B$30:$C$32,2,FALSE))</f>
        <v/>
      </c>
      <c r="AM286" s="63"/>
      <c r="AN286" s="222" t="str">
        <f>IF(AM286="","",VLOOKUP(AM286,Functionality!$B$36:$C$38,2,FALSE))</f>
        <v/>
      </c>
      <c r="AO286" s="223" t="str">
        <f>IF(OR(AF286="",AG286="",AI286="",AK286="",AM286=""),"TBC",IF(OR(C286=Functionality!$H$3,(C286=Functionality!$I$3)),SUM(AF286*AH286*AJ286*AL286*AN286),"-"))</f>
        <v>TBC</v>
      </c>
      <c r="AP286" s="223" t="str">
        <f>IF(OR(AF286="",AG286="",AI286="",AK286="",AM286=""),"TBC",IF(OR(C286=Functionality!$H$4,(C286=Functionality!$I$4)),SUM(AF286*AH286*AJ286*AL286*AN286),"-"))</f>
        <v>TBC</v>
      </c>
      <c r="AQ286" s="223" t="str">
        <f>IF(OR(AF286="",AG286="",AI286="",AK286="",AM286=""),"TBC",IF(OR(C286=Functionality!$H$5,(C286=Functionality!$I$5)),SUM(AF286*AH286*AJ286*AL286*AN286),"-"))</f>
        <v>TBC</v>
      </c>
      <c r="AR286" s="63"/>
      <c r="AS286" s="222" t="str">
        <f>IF(AR286="","",VLOOKUP(AR286,Table14[],2,FALSE))</f>
        <v/>
      </c>
      <c r="AT286" s="63"/>
      <c r="AU286" s="222" t="str">
        <f>IF(AT286="","",VLOOKUP(AT286,Table16[],2,FALSE))</f>
        <v/>
      </c>
      <c r="AV286" s="63"/>
      <c r="AW286" s="71" t="str">
        <f>IF('Project Details'!$E$15=Functionality!$C$4,1,IF(AV286="","",VLOOKUP(AV286,Table15[],2,FALSE)))</f>
        <v/>
      </c>
      <c r="AX286" s="164" t="str">
        <f t="shared" si="79"/>
        <v>TBC</v>
      </c>
      <c r="AY286" s="164" t="str">
        <f t="shared" si="80"/>
        <v>TBC</v>
      </c>
      <c r="AZ286" s="164" t="str">
        <f t="shared" si="81"/>
        <v>TBC</v>
      </c>
      <c r="BA286" s="164" t="str">
        <f t="shared" si="76"/>
        <v>TBC</v>
      </c>
      <c r="BB286" s="164" t="str">
        <f t="shared" si="77"/>
        <v>TBC</v>
      </c>
      <c r="BC286" s="164" t="str">
        <f t="shared" si="78"/>
        <v>TBC</v>
      </c>
      <c r="BD286" s="175" t="s">
        <v>88</v>
      </c>
      <c r="BE286" s="175" t="s">
        <v>88</v>
      </c>
      <c r="BF286" s="175" t="s">
        <v>88</v>
      </c>
      <c r="BG286" s="164" t="str">
        <f>IF(OR(AX286="-"),"-",IF($AC286=Functionality!$K$4,AX286,IF($AC286=Functionality!$K$3,BA286,IF(AC286=Functionality!$K$5,BD286,"TBC"))))</f>
        <v>TBC</v>
      </c>
      <c r="BH286" s="164" t="str">
        <f>IF(OR(AY286="-"),"-",IF($AC286=Functionality!$K$4,AY286,IF($AC286=Functionality!$K$3,BB286,IF(AD286=Functionality!$K$5,BE286,"TBC"))))</f>
        <v>TBC</v>
      </c>
      <c r="BI286" s="164" t="str">
        <f>IF(OR(AZ286="-"),"-",IF($AC286=Functionality!$K$4,AZ286,IF($AC286=Functionality!$K$3,BC286,IF(AE286=Functionality!$K$5,BF286,"TBC"))))</f>
        <v>TBC</v>
      </c>
      <c r="BJ286" s="173"/>
      <c r="BK286" s="164" t="str">
        <f t="shared" si="67"/>
        <v>TBC</v>
      </c>
      <c r="BL286" s="164" t="str">
        <f t="shared" si="68"/>
        <v>TBC</v>
      </c>
      <c r="BM286" s="164" t="str">
        <f t="shared" si="69"/>
        <v>TBC</v>
      </c>
      <c r="BN286" s="176"/>
      <c r="BO286" s="164" t="str">
        <f t="shared" si="70"/>
        <v>TBC</v>
      </c>
      <c r="BP286" s="164" t="str">
        <f t="shared" si="71"/>
        <v>TBC</v>
      </c>
      <c r="BQ286" s="164" t="str">
        <f t="shared" si="72"/>
        <v>TBC</v>
      </c>
      <c r="BR286" s="67"/>
      <c r="BS286" s="91"/>
      <c r="BT286" s="9"/>
    </row>
    <row r="287" spans="2:72" ht="30" customHeight="1" x14ac:dyDescent="0.35">
      <c r="B287" s="89">
        <v>276</v>
      </c>
      <c r="C287" s="92"/>
      <c r="D287" s="92"/>
      <c r="E287" s="158"/>
      <c r="F287" s="159" t="str">
        <f t="shared" si="73"/>
        <v/>
      </c>
      <c r="G287" s="62" t="str">
        <f>IF(D287="","",VLOOKUP(D287,'Habitat Matrix'!$B$2:$D$261,2,FALSE))</f>
        <v/>
      </c>
      <c r="H287" s="71" t="str">
        <f>IF(G287="","",VLOOKUP(G287,Functionality!$B$11:$C$16,2,FALSE))</f>
        <v/>
      </c>
      <c r="I287" s="63"/>
      <c r="J287" s="222" t="str">
        <f>IF(I287="","",IF(OR(C287=Functionality!$I$5,'Unit Calculation'!C287=Functionality!$H$5),VLOOKUP(I287,Functionality!$E$20:$F$26,2,FALSE),VLOOKUP(I287,Functionality!$B$20:$C$26,2,FALSE)))</f>
        <v/>
      </c>
      <c r="K287" s="63"/>
      <c r="L287" s="222" t="str">
        <f>IF(K287="","",VLOOKUP(K287,Functionality!$B$30:$C$32,2,FALSE))</f>
        <v/>
      </c>
      <c r="M287" s="63"/>
      <c r="N287" s="71" t="str">
        <f>IF(M287="","",VLOOKUP(M287,Functionality!$B$36:$C$38,2,FALSE))</f>
        <v/>
      </c>
      <c r="O287" s="164" t="str">
        <f>IF(OR(F287="",G287="",I287="",K287="",M287=""),"TBC",IF(OR(C287=Functionality!$H$3,(C287=Functionality!$I$3)),SUM(F287*H287*J287*L287*N287),"-"))</f>
        <v>TBC</v>
      </c>
      <c r="P287" s="164" t="str">
        <f>IF(OR(F287="",G287="",I287="",K287="",M287=""),"TBC",IF(OR(C287=Functionality!$H$4,(C287=Functionality!$I$4)),SUM(F287*H287*J287*L287*N287),"-"))</f>
        <v>TBC</v>
      </c>
      <c r="Q287" s="164" t="str">
        <f>IF(OR(F287="",G287="",I287="",K287="",M287=""),"TBC",IF(OR(C287=Functionality!$H$5,(C287=Functionality!$I$5)),SUM(F287*H287*J287*L287*N287),"-"))</f>
        <v>TBC</v>
      </c>
      <c r="R287" s="67"/>
      <c r="S287" s="158"/>
      <c r="T287" s="159" t="str">
        <f t="shared" si="74"/>
        <v/>
      </c>
      <c r="U287" s="164" t="str">
        <f t="shared" si="66"/>
        <v>TBC</v>
      </c>
      <c r="V287" s="164" t="str">
        <f>IF(O287="TBC","TBC",IF(T287="","TBC",IF(OR(C287=Functionality!$H$3,(C287=Functionality!$I$3)),SUM(T287*H287*J287*L287*N287),"-")))</f>
        <v>TBC</v>
      </c>
      <c r="W287" s="164" t="str">
        <f>IF(O287="TBC","TBC",IF(T287="","TBC",IF(OR(C287=Functionality!$H$3,(C287=Functionality!$I$3)),SUM(U287*H287*J287*L287*N287),"-")))</f>
        <v>TBC</v>
      </c>
      <c r="X287" s="164" t="str">
        <f>IF(P287="TBC","TBC",IF(T287="","TBC",IF(OR(C287=Functionality!$H$4,(C287=Functionality!$I$4)),SUM(T287*H287*J287*L287*N287),"-")))</f>
        <v>TBC</v>
      </c>
      <c r="Y287" s="164" t="str">
        <f>IF(P287="TBC","TBC",IF(T287="","TBC",IF(OR(C287=Functionality!$H$4,(C287=Functionality!$I$4)),SUM(U287*H287*J287*L287*N287),"-")))</f>
        <v>TBC</v>
      </c>
      <c r="Z287" s="164" t="str">
        <f>IF(Q287="TBC","TBC",IF(T287="","TBC",IF(OR(C287=Functionality!$H$5,(C287=Functionality!$I$5)),SUM(T287*H287*J287*L287*N287),"-")))</f>
        <v>TBC</v>
      </c>
      <c r="AA287" s="164" t="str">
        <f>IF(Q287="TBC","TBC",IF(T287="","TBC",IF(OR(C287=Functionality!$H$5,(C287=Functionality!$I$5)),SUM(U287*H287*J287*L287*N287),"-")))</f>
        <v>TBC</v>
      </c>
      <c r="AB287" s="67"/>
      <c r="AC287" s="92"/>
      <c r="AD287" s="92"/>
      <c r="AE287" s="158"/>
      <c r="AF287" s="159" t="str">
        <f t="shared" si="75"/>
        <v/>
      </c>
      <c r="AG287" s="62" t="str">
        <f>IF(AD287="","",VLOOKUP(AD287,'Habitat Matrix'!$B$2:$D$261,2,FALSE))</f>
        <v/>
      </c>
      <c r="AH287" s="71" t="str">
        <f>IF(AG287="","",VLOOKUP(AG287,Functionality!$B$11:$C$16,2,FALSE))</f>
        <v/>
      </c>
      <c r="AI287" s="63"/>
      <c r="AJ287" s="222" t="str">
        <f>IF(AI287="","",IF(OR(C287=Functionality!$I$5,'Unit Calculation'!C287=Functionality!$H$5),VLOOKUP(AI287,Functionality!$E$20:$F$26,2,FALSE),VLOOKUP(AI287,Functionality!$B$20:$C$26,2,FALSE)))</f>
        <v/>
      </c>
      <c r="AK287" s="63"/>
      <c r="AL287" s="222" t="str">
        <f>IF(AK287="","",VLOOKUP(AK287,Functionality!$B$30:$C$32,2,FALSE))</f>
        <v/>
      </c>
      <c r="AM287" s="63"/>
      <c r="AN287" s="222" t="str">
        <f>IF(AM287="","",VLOOKUP(AM287,Functionality!$B$36:$C$38,2,FALSE))</f>
        <v/>
      </c>
      <c r="AO287" s="223" t="str">
        <f>IF(OR(AF287="",AG287="",AI287="",AK287="",AM287=""),"TBC",IF(OR(C287=Functionality!$H$3,(C287=Functionality!$I$3)),SUM(AF287*AH287*AJ287*AL287*AN287),"-"))</f>
        <v>TBC</v>
      </c>
      <c r="AP287" s="223" t="str">
        <f>IF(OR(AF287="",AG287="",AI287="",AK287="",AM287=""),"TBC",IF(OR(C287=Functionality!$H$4,(C287=Functionality!$I$4)),SUM(AF287*AH287*AJ287*AL287*AN287),"-"))</f>
        <v>TBC</v>
      </c>
      <c r="AQ287" s="223" t="str">
        <f>IF(OR(AF287="",AG287="",AI287="",AK287="",AM287=""),"TBC",IF(OR(C287=Functionality!$H$5,(C287=Functionality!$I$5)),SUM(AF287*AH287*AJ287*AL287*AN287),"-"))</f>
        <v>TBC</v>
      </c>
      <c r="AR287" s="63"/>
      <c r="AS287" s="222" t="str">
        <f>IF(AR287="","",VLOOKUP(AR287,Table14[],2,FALSE))</f>
        <v/>
      </c>
      <c r="AT287" s="63"/>
      <c r="AU287" s="222" t="str">
        <f>IF(AT287="","",VLOOKUP(AT287,Table16[],2,FALSE))</f>
        <v/>
      </c>
      <c r="AV287" s="63"/>
      <c r="AW287" s="71" t="str">
        <f>IF('Project Details'!$E$15=Functionality!$C$4,1,IF(AV287="","",VLOOKUP(AV287,Table15[],2,FALSE)))</f>
        <v/>
      </c>
      <c r="AX287" s="164" t="str">
        <f t="shared" si="79"/>
        <v>TBC</v>
      </c>
      <c r="AY287" s="164" t="str">
        <f t="shared" si="80"/>
        <v>TBC</v>
      </c>
      <c r="AZ287" s="164" t="str">
        <f t="shared" si="81"/>
        <v>TBC</v>
      </c>
      <c r="BA287" s="164" t="str">
        <f t="shared" si="76"/>
        <v>TBC</v>
      </c>
      <c r="BB287" s="164" t="str">
        <f t="shared" si="77"/>
        <v>TBC</v>
      </c>
      <c r="BC287" s="164" t="str">
        <f t="shared" si="78"/>
        <v>TBC</v>
      </c>
      <c r="BD287" s="175" t="s">
        <v>88</v>
      </c>
      <c r="BE287" s="175" t="s">
        <v>88</v>
      </c>
      <c r="BF287" s="175" t="s">
        <v>88</v>
      </c>
      <c r="BG287" s="164" t="str">
        <f>IF(OR(AX287="-"),"-",IF($AC287=Functionality!$K$4,AX287,IF($AC287=Functionality!$K$3,BA287,IF(AC287=Functionality!$K$5,BD287,"TBC"))))</f>
        <v>TBC</v>
      </c>
      <c r="BH287" s="164" t="str">
        <f>IF(OR(AY287="-"),"-",IF($AC287=Functionality!$K$4,AY287,IF($AC287=Functionality!$K$3,BB287,IF(AD287=Functionality!$K$5,BE287,"TBC"))))</f>
        <v>TBC</v>
      </c>
      <c r="BI287" s="164" t="str">
        <f>IF(OR(AZ287="-"),"-",IF($AC287=Functionality!$K$4,AZ287,IF($AC287=Functionality!$K$3,BC287,IF(AE287=Functionality!$K$5,BF287,"TBC"))))</f>
        <v>TBC</v>
      </c>
      <c r="BJ287" s="173"/>
      <c r="BK287" s="164" t="str">
        <f t="shared" si="67"/>
        <v>TBC</v>
      </c>
      <c r="BL287" s="164" t="str">
        <f t="shared" si="68"/>
        <v>TBC</v>
      </c>
      <c r="BM287" s="164" t="str">
        <f t="shared" si="69"/>
        <v>TBC</v>
      </c>
      <c r="BN287" s="176"/>
      <c r="BO287" s="164" t="str">
        <f t="shared" si="70"/>
        <v>TBC</v>
      </c>
      <c r="BP287" s="164" t="str">
        <f t="shared" si="71"/>
        <v>TBC</v>
      </c>
      <c r="BQ287" s="164" t="str">
        <f t="shared" si="72"/>
        <v>TBC</v>
      </c>
      <c r="BR287" s="67"/>
      <c r="BS287" s="91"/>
      <c r="BT287" s="9"/>
    </row>
    <row r="288" spans="2:72" ht="30" customHeight="1" x14ac:dyDescent="0.35">
      <c r="B288" s="89">
        <v>277</v>
      </c>
      <c r="C288" s="92"/>
      <c r="D288" s="92"/>
      <c r="E288" s="158"/>
      <c r="F288" s="159" t="str">
        <f t="shared" si="73"/>
        <v/>
      </c>
      <c r="G288" s="62" t="str">
        <f>IF(D288="","",VLOOKUP(D288,'Habitat Matrix'!$B$2:$D$261,2,FALSE))</f>
        <v/>
      </c>
      <c r="H288" s="71" t="str">
        <f>IF(G288="","",VLOOKUP(G288,Functionality!$B$11:$C$16,2,FALSE))</f>
        <v/>
      </c>
      <c r="I288" s="63"/>
      <c r="J288" s="222" t="str">
        <f>IF(I288="","",IF(OR(C288=Functionality!$I$5,'Unit Calculation'!C288=Functionality!$H$5),VLOOKUP(I288,Functionality!$E$20:$F$26,2,FALSE),VLOOKUP(I288,Functionality!$B$20:$C$26,2,FALSE)))</f>
        <v/>
      </c>
      <c r="K288" s="63"/>
      <c r="L288" s="222" t="str">
        <f>IF(K288="","",VLOOKUP(K288,Functionality!$B$30:$C$32,2,FALSE))</f>
        <v/>
      </c>
      <c r="M288" s="63"/>
      <c r="N288" s="71" t="str">
        <f>IF(M288="","",VLOOKUP(M288,Functionality!$B$36:$C$38,2,FALSE))</f>
        <v/>
      </c>
      <c r="O288" s="164" t="str">
        <f>IF(OR(F288="",G288="",I288="",K288="",M288=""),"TBC",IF(OR(C288=Functionality!$H$3,(C288=Functionality!$I$3)),SUM(F288*H288*J288*L288*N288),"-"))</f>
        <v>TBC</v>
      </c>
      <c r="P288" s="164" t="str">
        <f>IF(OR(F288="",G288="",I288="",K288="",M288=""),"TBC",IF(OR(C288=Functionality!$H$4,(C288=Functionality!$I$4)),SUM(F288*H288*J288*L288*N288),"-"))</f>
        <v>TBC</v>
      </c>
      <c r="Q288" s="164" t="str">
        <f>IF(OR(F288="",G288="",I288="",K288="",M288=""),"TBC",IF(OR(C288=Functionality!$H$5,(C288=Functionality!$I$5)),SUM(F288*H288*J288*L288*N288),"-"))</f>
        <v>TBC</v>
      </c>
      <c r="R288" s="67"/>
      <c r="S288" s="158"/>
      <c r="T288" s="159" t="str">
        <f t="shared" si="74"/>
        <v/>
      </c>
      <c r="U288" s="164" t="str">
        <f t="shared" si="66"/>
        <v>TBC</v>
      </c>
      <c r="V288" s="164" t="str">
        <f>IF(O288="TBC","TBC",IF(T288="","TBC",IF(OR(C288=Functionality!$H$3,(C288=Functionality!$I$3)),SUM(T288*H288*J288*L288*N288),"-")))</f>
        <v>TBC</v>
      </c>
      <c r="W288" s="164" t="str">
        <f>IF(O288="TBC","TBC",IF(T288="","TBC",IF(OR(C288=Functionality!$H$3,(C288=Functionality!$I$3)),SUM(U288*H288*J288*L288*N288),"-")))</f>
        <v>TBC</v>
      </c>
      <c r="X288" s="164" t="str">
        <f>IF(P288="TBC","TBC",IF(T288="","TBC",IF(OR(C288=Functionality!$H$4,(C288=Functionality!$I$4)),SUM(T288*H288*J288*L288*N288),"-")))</f>
        <v>TBC</v>
      </c>
      <c r="Y288" s="164" t="str">
        <f>IF(P288="TBC","TBC",IF(T288="","TBC",IF(OR(C288=Functionality!$H$4,(C288=Functionality!$I$4)),SUM(U288*H288*J288*L288*N288),"-")))</f>
        <v>TBC</v>
      </c>
      <c r="Z288" s="164" t="str">
        <f>IF(Q288="TBC","TBC",IF(T288="","TBC",IF(OR(C288=Functionality!$H$5,(C288=Functionality!$I$5)),SUM(T288*H288*J288*L288*N288),"-")))</f>
        <v>TBC</v>
      </c>
      <c r="AA288" s="164" t="str">
        <f>IF(Q288="TBC","TBC",IF(T288="","TBC",IF(OR(C288=Functionality!$H$5,(C288=Functionality!$I$5)),SUM(U288*H288*J288*L288*N288),"-")))</f>
        <v>TBC</v>
      </c>
      <c r="AB288" s="67"/>
      <c r="AC288" s="92"/>
      <c r="AD288" s="92"/>
      <c r="AE288" s="158"/>
      <c r="AF288" s="159" t="str">
        <f t="shared" si="75"/>
        <v/>
      </c>
      <c r="AG288" s="62" t="str">
        <f>IF(AD288="","",VLOOKUP(AD288,'Habitat Matrix'!$B$2:$D$261,2,FALSE))</f>
        <v/>
      </c>
      <c r="AH288" s="71" t="str">
        <f>IF(AG288="","",VLOOKUP(AG288,Functionality!$B$11:$C$16,2,FALSE))</f>
        <v/>
      </c>
      <c r="AI288" s="63"/>
      <c r="AJ288" s="222" t="str">
        <f>IF(AI288="","",IF(OR(C288=Functionality!$I$5,'Unit Calculation'!C288=Functionality!$H$5),VLOOKUP(AI288,Functionality!$E$20:$F$26,2,FALSE),VLOOKUP(AI288,Functionality!$B$20:$C$26,2,FALSE)))</f>
        <v/>
      </c>
      <c r="AK288" s="63"/>
      <c r="AL288" s="222" t="str">
        <f>IF(AK288="","",VLOOKUP(AK288,Functionality!$B$30:$C$32,2,FALSE))</f>
        <v/>
      </c>
      <c r="AM288" s="63"/>
      <c r="AN288" s="222" t="str">
        <f>IF(AM288="","",VLOOKUP(AM288,Functionality!$B$36:$C$38,2,FALSE))</f>
        <v/>
      </c>
      <c r="AO288" s="223" t="str">
        <f>IF(OR(AF288="",AG288="",AI288="",AK288="",AM288=""),"TBC",IF(OR(C288=Functionality!$H$3,(C288=Functionality!$I$3)),SUM(AF288*AH288*AJ288*AL288*AN288),"-"))</f>
        <v>TBC</v>
      </c>
      <c r="AP288" s="223" t="str">
        <f>IF(OR(AF288="",AG288="",AI288="",AK288="",AM288=""),"TBC",IF(OR(C288=Functionality!$H$4,(C288=Functionality!$I$4)),SUM(AF288*AH288*AJ288*AL288*AN288),"-"))</f>
        <v>TBC</v>
      </c>
      <c r="AQ288" s="223" t="str">
        <f>IF(OR(AF288="",AG288="",AI288="",AK288="",AM288=""),"TBC",IF(OR(C288=Functionality!$H$5,(C288=Functionality!$I$5)),SUM(AF288*AH288*AJ288*AL288*AN288),"-"))</f>
        <v>TBC</v>
      </c>
      <c r="AR288" s="63"/>
      <c r="AS288" s="222" t="str">
        <f>IF(AR288="","",VLOOKUP(AR288,Table14[],2,FALSE))</f>
        <v/>
      </c>
      <c r="AT288" s="63"/>
      <c r="AU288" s="222" t="str">
        <f>IF(AT288="","",VLOOKUP(AT288,Table16[],2,FALSE))</f>
        <v/>
      </c>
      <c r="AV288" s="63"/>
      <c r="AW288" s="71" t="str">
        <f>IF('Project Details'!$E$15=Functionality!$C$4,1,IF(AV288="","",VLOOKUP(AV288,Table15[],2,FALSE)))</f>
        <v/>
      </c>
      <c r="AX288" s="164" t="str">
        <f t="shared" si="79"/>
        <v>TBC</v>
      </c>
      <c r="AY288" s="164" t="str">
        <f t="shared" si="80"/>
        <v>TBC</v>
      </c>
      <c r="AZ288" s="164" t="str">
        <f t="shared" si="81"/>
        <v>TBC</v>
      </c>
      <c r="BA288" s="164" t="str">
        <f t="shared" si="76"/>
        <v>TBC</v>
      </c>
      <c r="BB288" s="164" t="str">
        <f t="shared" si="77"/>
        <v>TBC</v>
      </c>
      <c r="BC288" s="164" t="str">
        <f t="shared" si="78"/>
        <v>TBC</v>
      </c>
      <c r="BD288" s="175" t="s">
        <v>88</v>
      </c>
      <c r="BE288" s="175" t="s">
        <v>88</v>
      </c>
      <c r="BF288" s="175" t="s">
        <v>88</v>
      </c>
      <c r="BG288" s="164" t="str">
        <f>IF(OR(AX288="-"),"-",IF($AC288=Functionality!$K$4,AX288,IF($AC288=Functionality!$K$3,BA288,IF(AC288=Functionality!$K$5,BD288,"TBC"))))</f>
        <v>TBC</v>
      </c>
      <c r="BH288" s="164" t="str">
        <f>IF(OR(AY288="-"),"-",IF($AC288=Functionality!$K$4,AY288,IF($AC288=Functionality!$K$3,BB288,IF(AD288=Functionality!$K$5,BE288,"TBC"))))</f>
        <v>TBC</v>
      </c>
      <c r="BI288" s="164" t="str">
        <f>IF(OR(AZ288="-"),"-",IF($AC288=Functionality!$K$4,AZ288,IF($AC288=Functionality!$K$3,BC288,IF(AE288=Functionality!$K$5,BF288,"TBC"))))</f>
        <v>TBC</v>
      </c>
      <c r="BJ288" s="173"/>
      <c r="BK288" s="164" t="str">
        <f t="shared" si="67"/>
        <v>TBC</v>
      </c>
      <c r="BL288" s="164" t="str">
        <f t="shared" si="68"/>
        <v>TBC</v>
      </c>
      <c r="BM288" s="164" t="str">
        <f t="shared" si="69"/>
        <v>TBC</v>
      </c>
      <c r="BN288" s="176"/>
      <c r="BO288" s="164" t="str">
        <f t="shared" si="70"/>
        <v>TBC</v>
      </c>
      <c r="BP288" s="164" t="str">
        <f t="shared" si="71"/>
        <v>TBC</v>
      </c>
      <c r="BQ288" s="164" t="str">
        <f t="shared" si="72"/>
        <v>TBC</v>
      </c>
      <c r="BR288" s="67"/>
      <c r="BS288" s="91"/>
      <c r="BT288" s="9"/>
    </row>
    <row r="289" spans="2:72" ht="30" customHeight="1" x14ac:dyDescent="0.35">
      <c r="B289" s="89">
        <v>278</v>
      </c>
      <c r="C289" s="92"/>
      <c r="D289" s="92"/>
      <c r="E289" s="158"/>
      <c r="F289" s="159" t="str">
        <f t="shared" si="73"/>
        <v/>
      </c>
      <c r="G289" s="62" t="str">
        <f>IF(D289="","",VLOOKUP(D289,'Habitat Matrix'!$B$2:$D$261,2,FALSE))</f>
        <v/>
      </c>
      <c r="H289" s="71" t="str">
        <f>IF(G289="","",VLOOKUP(G289,Functionality!$B$11:$C$16,2,FALSE))</f>
        <v/>
      </c>
      <c r="I289" s="63"/>
      <c r="J289" s="222" t="str">
        <f>IF(I289="","",IF(OR(C289=Functionality!$I$5,'Unit Calculation'!C289=Functionality!$H$5),VLOOKUP(I289,Functionality!$E$20:$F$26,2,FALSE),VLOOKUP(I289,Functionality!$B$20:$C$26,2,FALSE)))</f>
        <v/>
      </c>
      <c r="K289" s="63"/>
      <c r="L289" s="222" t="str">
        <f>IF(K289="","",VLOOKUP(K289,Functionality!$B$30:$C$32,2,FALSE))</f>
        <v/>
      </c>
      <c r="M289" s="63"/>
      <c r="N289" s="71" t="str">
        <f>IF(M289="","",VLOOKUP(M289,Functionality!$B$36:$C$38,2,FALSE))</f>
        <v/>
      </c>
      <c r="O289" s="164" t="str">
        <f>IF(OR(F289="",G289="",I289="",K289="",M289=""),"TBC",IF(OR(C289=Functionality!$H$3,(C289=Functionality!$I$3)),SUM(F289*H289*J289*L289*N289),"-"))</f>
        <v>TBC</v>
      </c>
      <c r="P289" s="164" t="str">
        <f>IF(OR(F289="",G289="",I289="",K289="",M289=""),"TBC",IF(OR(C289=Functionality!$H$4,(C289=Functionality!$I$4)),SUM(F289*H289*J289*L289*N289),"-"))</f>
        <v>TBC</v>
      </c>
      <c r="Q289" s="164" t="str">
        <f>IF(OR(F289="",G289="",I289="",K289="",M289=""),"TBC",IF(OR(C289=Functionality!$H$5,(C289=Functionality!$I$5)),SUM(F289*H289*J289*L289*N289),"-"))</f>
        <v>TBC</v>
      </c>
      <c r="R289" s="67"/>
      <c r="S289" s="158"/>
      <c r="T289" s="159" t="str">
        <f t="shared" si="74"/>
        <v/>
      </c>
      <c r="U289" s="164" t="str">
        <f t="shared" si="66"/>
        <v>TBC</v>
      </c>
      <c r="V289" s="164" t="str">
        <f>IF(O289="TBC","TBC",IF(T289="","TBC",IF(OR(C289=Functionality!$H$3,(C289=Functionality!$I$3)),SUM(T289*H289*J289*L289*N289),"-")))</f>
        <v>TBC</v>
      </c>
      <c r="W289" s="164" t="str">
        <f>IF(O289="TBC","TBC",IF(T289="","TBC",IF(OR(C289=Functionality!$H$3,(C289=Functionality!$I$3)),SUM(U289*H289*J289*L289*N289),"-")))</f>
        <v>TBC</v>
      </c>
      <c r="X289" s="164" t="str">
        <f>IF(P289="TBC","TBC",IF(T289="","TBC",IF(OR(C289=Functionality!$H$4,(C289=Functionality!$I$4)),SUM(T289*H289*J289*L289*N289),"-")))</f>
        <v>TBC</v>
      </c>
      <c r="Y289" s="164" t="str">
        <f>IF(P289="TBC","TBC",IF(T289="","TBC",IF(OR(C289=Functionality!$H$4,(C289=Functionality!$I$4)),SUM(U289*H289*J289*L289*N289),"-")))</f>
        <v>TBC</v>
      </c>
      <c r="Z289" s="164" t="str">
        <f>IF(Q289="TBC","TBC",IF(T289="","TBC",IF(OR(C289=Functionality!$H$5,(C289=Functionality!$I$5)),SUM(T289*H289*J289*L289*N289),"-")))</f>
        <v>TBC</v>
      </c>
      <c r="AA289" s="164" t="str">
        <f>IF(Q289="TBC","TBC",IF(T289="","TBC",IF(OR(C289=Functionality!$H$5,(C289=Functionality!$I$5)),SUM(U289*H289*J289*L289*N289),"-")))</f>
        <v>TBC</v>
      </c>
      <c r="AB289" s="67"/>
      <c r="AC289" s="92"/>
      <c r="AD289" s="92"/>
      <c r="AE289" s="158"/>
      <c r="AF289" s="159" t="str">
        <f t="shared" si="75"/>
        <v/>
      </c>
      <c r="AG289" s="62" t="str">
        <f>IF(AD289="","",VLOOKUP(AD289,'Habitat Matrix'!$B$2:$D$261,2,FALSE))</f>
        <v/>
      </c>
      <c r="AH289" s="71" t="str">
        <f>IF(AG289="","",VLOOKUP(AG289,Functionality!$B$11:$C$16,2,FALSE))</f>
        <v/>
      </c>
      <c r="AI289" s="63"/>
      <c r="AJ289" s="222" t="str">
        <f>IF(AI289="","",IF(OR(C289=Functionality!$I$5,'Unit Calculation'!C289=Functionality!$H$5),VLOOKUP(AI289,Functionality!$E$20:$F$26,2,FALSE),VLOOKUP(AI289,Functionality!$B$20:$C$26,2,FALSE)))</f>
        <v/>
      </c>
      <c r="AK289" s="63"/>
      <c r="AL289" s="222" t="str">
        <f>IF(AK289="","",VLOOKUP(AK289,Functionality!$B$30:$C$32,2,FALSE))</f>
        <v/>
      </c>
      <c r="AM289" s="63"/>
      <c r="AN289" s="222" t="str">
        <f>IF(AM289="","",VLOOKUP(AM289,Functionality!$B$36:$C$38,2,FALSE))</f>
        <v/>
      </c>
      <c r="AO289" s="223" t="str">
        <f>IF(OR(AF289="",AG289="",AI289="",AK289="",AM289=""),"TBC",IF(OR(C289=Functionality!$H$3,(C289=Functionality!$I$3)),SUM(AF289*AH289*AJ289*AL289*AN289),"-"))</f>
        <v>TBC</v>
      </c>
      <c r="AP289" s="223" t="str">
        <f>IF(OR(AF289="",AG289="",AI289="",AK289="",AM289=""),"TBC",IF(OR(C289=Functionality!$H$4,(C289=Functionality!$I$4)),SUM(AF289*AH289*AJ289*AL289*AN289),"-"))</f>
        <v>TBC</v>
      </c>
      <c r="AQ289" s="223" t="str">
        <f>IF(OR(AF289="",AG289="",AI289="",AK289="",AM289=""),"TBC",IF(OR(C289=Functionality!$H$5,(C289=Functionality!$I$5)),SUM(AF289*AH289*AJ289*AL289*AN289),"-"))</f>
        <v>TBC</v>
      </c>
      <c r="AR289" s="63"/>
      <c r="AS289" s="222" t="str">
        <f>IF(AR289="","",VLOOKUP(AR289,Table14[],2,FALSE))</f>
        <v/>
      </c>
      <c r="AT289" s="63"/>
      <c r="AU289" s="222" t="str">
        <f>IF(AT289="","",VLOOKUP(AT289,Table16[],2,FALSE))</f>
        <v/>
      </c>
      <c r="AV289" s="63"/>
      <c r="AW289" s="71" t="str">
        <f>IF('Project Details'!$E$15=Functionality!$C$4,1,IF(AV289="","",VLOOKUP(AV289,Table15[],2,FALSE)))</f>
        <v/>
      </c>
      <c r="AX289" s="164" t="str">
        <f t="shared" si="79"/>
        <v>TBC</v>
      </c>
      <c r="AY289" s="164" t="str">
        <f t="shared" si="80"/>
        <v>TBC</v>
      </c>
      <c r="AZ289" s="164" t="str">
        <f t="shared" si="81"/>
        <v>TBC</v>
      </c>
      <c r="BA289" s="164" t="str">
        <f t="shared" si="76"/>
        <v>TBC</v>
      </c>
      <c r="BB289" s="164" t="str">
        <f t="shared" si="77"/>
        <v>TBC</v>
      </c>
      <c r="BC289" s="164" t="str">
        <f t="shared" si="78"/>
        <v>TBC</v>
      </c>
      <c r="BD289" s="175" t="s">
        <v>88</v>
      </c>
      <c r="BE289" s="175" t="s">
        <v>88</v>
      </c>
      <c r="BF289" s="175" t="s">
        <v>88</v>
      </c>
      <c r="BG289" s="164" t="str">
        <f>IF(OR(AX289="-"),"-",IF($AC289=Functionality!$K$4,AX289,IF($AC289=Functionality!$K$3,BA289,IF(AC289=Functionality!$K$5,BD289,"TBC"))))</f>
        <v>TBC</v>
      </c>
      <c r="BH289" s="164" t="str">
        <f>IF(OR(AY289="-"),"-",IF($AC289=Functionality!$K$4,AY289,IF($AC289=Functionality!$K$3,BB289,IF(AD289=Functionality!$K$5,BE289,"TBC"))))</f>
        <v>TBC</v>
      </c>
      <c r="BI289" s="164" t="str">
        <f>IF(OR(AZ289="-"),"-",IF($AC289=Functionality!$K$4,AZ289,IF($AC289=Functionality!$K$3,BC289,IF(AE289=Functionality!$K$5,BF289,"TBC"))))</f>
        <v>TBC</v>
      </c>
      <c r="BJ289" s="173"/>
      <c r="BK289" s="164" t="str">
        <f t="shared" si="67"/>
        <v>TBC</v>
      </c>
      <c r="BL289" s="164" t="str">
        <f t="shared" si="68"/>
        <v>TBC</v>
      </c>
      <c r="BM289" s="164" t="str">
        <f t="shared" si="69"/>
        <v>TBC</v>
      </c>
      <c r="BN289" s="176"/>
      <c r="BO289" s="164" t="str">
        <f t="shared" si="70"/>
        <v>TBC</v>
      </c>
      <c r="BP289" s="164" t="str">
        <f t="shared" si="71"/>
        <v>TBC</v>
      </c>
      <c r="BQ289" s="164" t="str">
        <f t="shared" si="72"/>
        <v>TBC</v>
      </c>
      <c r="BR289" s="67"/>
      <c r="BS289" s="91"/>
      <c r="BT289" s="9"/>
    </row>
    <row r="290" spans="2:72" ht="30" customHeight="1" x14ac:dyDescent="0.35">
      <c r="B290" s="89">
        <v>279</v>
      </c>
      <c r="C290" s="92"/>
      <c r="D290" s="92"/>
      <c r="E290" s="158"/>
      <c r="F290" s="159" t="str">
        <f t="shared" si="73"/>
        <v/>
      </c>
      <c r="G290" s="62" t="str">
        <f>IF(D290="","",VLOOKUP(D290,'Habitat Matrix'!$B$2:$D$261,2,FALSE))</f>
        <v/>
      </c>
      <c r="H290" s="71" t="str">
        <f>IF(G290="","",VLOOKUP(G290,Functionality!$B$11:$C$16,2,FALSE))</f>
        <v/>
      </c>
      <c r="I290" s="63"/>
      <c r="J290" s="222" t="str">
        <f>IF(I290="","",IF(OR(C290=Functionality!$I$5,'Unit Calculation'!C290=Functionality!$H$5),VLOOKUP(I290,Functionality!$E$20:$F$26,2,FALSE),VLOOKUP(I290,Functionality!$B$20:$C$26,2,FALSE)))</f>
        <v/>
      </c>
      <c r="K290" s="63"/>
      <c r="L290" s="222" t="str">
        <f>IF(K290="","",VLOOKUP(K290,Functionality!$B$30:$C$32,2,FALSE))</f>
        <v/>
      </c>
      <c r="M290" s="63"/>
      <c r="N290" s="71" t="str">
        <f>IF(M290="","",VLOOKUP(M290,Functionality!$B$36:$C$38,2,FALSE))</f>
        <v/>
      </c>
      <c r="O290" s="164" t="str">
        <f>IF(OR(F290="",G290="",I290="",K290="",M290=""),"TBC",IF(OR(C290=Functionality!$H$3,(C290=Functionality!$I$3)),SUM(F290*H290*J290*L290*N290),"-"))</f>
        <v>TBC</v>
      </c>
      <c r="P290" s="164" t="str">
        <f>IF(OR(F290="",G290="",I290="",K290="",M290=""),"TBC",IF(OR(C290=Functionality!$H$4,(C290=Functionality!$I$4)),SUM(F290*H290*J290*L290*N290),"-"))</f>
        <v>TBC</v>
      </c>
      <c r="Q290" s="164" t="str">
        <f>IF(OR(F290="",G290="",I290="",K290="",M290=""),"TBC",IF(OR(C290=Functionality!$H$5,(C290=Functionality!$I$5)),SUM(F290*H290*J290*L290*N290),"-"))</f>
        <v>TBC</v>
      </c>
      <c r="R290" s="67"/>
      <c r="S290" s="158"/>
      <c r="T290" s="159" t="str">
        <f t="shared" si="74"/>
        <v/>
      </c>
      <c r="U290" s="164" t="str">
        <f t="shared" si="66"/>
        <v>TBC</v>
      </c>
      <c r="V290" s="164" t="str">
        <f>IF(O290="TBC","TBC",IF(T290="","TBC",IF(OR(C290=Functionality!$H$3,(C290=Functionality!$I$3)),SUM(T290*H290*J290*L290*N290),"-")))</f>
        <v>TBC</v>
      </c>
      <c r="W290" s="164" t="str">
        <f>IF(O290="TBC","TBC",IF(T290="","TBC",IF(OR(C290=Functionality!$H$3,(C290=Functionality!$I$3)),SUM(U290*H290*J290*L290*N290),"-")))</f>
        <v>TBC</v>
      </c>
      <c r="X290" s="164" t="str">
        <f>IF(P290="TBC","TBC",IF(T290="","TBC",IF(OR(C290=Functionality!$H$4,(C290=Functionality!$I$4)),SUM(T290*H290*J290*L290*N290),"-")))</f>
        <v>TBC</v>
      </c>
      <c r="Y290" s="164" t="str">
        <f>IF(P290="TBC","TBC",IF(T290="","TBC",IF(OR(C290=Functionality!$H$4,(C290=Functionality!$I$4)),SUM(U290*H290*J290*L290*N290),"-")))</f>
        <v>TBC</v>
      </c>
      <c r="Z290" s="164" t="str">
        <f>IF(Q290="TBC","TBC",IF(T290="","TBC",IF(OR(C290=Functionality!$H$5,(C290=Functionality!$I$5)),SUM(T290*H290*J290*L290*N290),"-")))</f>
        <v>TBC</v>
      </c>
      <c r="AA290" s="164" t="str">
        <f>IF(Q290="TBC","TBC",IF(T290="","TBC",IF(OR(C290=Functionality!$H$5,(C290=Functionality!$I$5)),SUM(U290*H290*J290*L290*N290),"-")))</f>
        <v>TBC</v>
      </c>
      <c r="AB290" s="67"/>
      <c r="AC290" s="92"/>
      <c r="AD290" s="92"/>
      <c r="AE290" s="158"/>
      <c r="AF290" s="159" t="str">
        <f t="shared" si="75"/>
        <v/>
      </c>
      <c r="AG290" s="62" t="str">
        <f>IF(AD290="","",VLOOKUP(AD290,'Habitat Matrix'!$B$2:$D$261,2,FALSE))</f>
        <v/>
      </c>
      <c r="AH290" s="71" t="str">
        <f>IF(AG290="","",VLOOKUP(AG290,Functionality!$B$11:$C$16,2,FALSE))</f>
        <v/>
      </c>
      <c r="AI290" s="63"/>
      <c r="AJ290" s="222" t="str">
        <f>IF(AI290="","",IF(OR(C290=Functionality!$I$5,'Unit Calculation'!C290=Functionality!$H$5),VLOOKUP(AI290,Functionality!$E$20:$F$26,2,FALSE),VLOOKUP(AI290,Functionality!$B$20:$C$26,2,FALSE)))</f>
        <v/>
      </c>
      <c r="AK290" s="63"/>
      <c r="AL290" s="222" t="str">
        <f>IF(AK290="","",VLOOKUP(AK290,Functionality!$B$30:$C$32,2,FALSE))</f>
        <v/>
      </c>
      <c r="AM290" s="63"/>
      <c r="AN290" s="222" t="str">
        <f>IF(AM290="","",VLOOKUP(AM290,Functionality!$B$36:$C$38,2,FALSE))</f>
        <v/>
      </c>
      <c r="AO290" s="223" t="str">
        <f>IF(OR(AF290="",AG290="",AI290="",AK290="",AM290=""),"TBC",IF(OR(C290=Functionality!$H$3,(C290=Functionality!$I$3)),SUM(AF290*AH290*AJ290*AL290*AN290),"-"))</f>
        <v>TBC</v>
      </c>
      <c r="AP290" s="223" t="str">
        <f>IF(OR(AF290="",AG290="",AI290="",AK290="",AM290=""),"TBC",IF(OR(C290=Functionality!$H$4,(C290=Functionality!$I$4)),SUM(AF290*AH290*AJ290*AL290*AN290),"-"))</f>
        <v>TBC</v>
      </c>
      <c r="AQ290" s="223" t="str">
        <f>IF(OR(AF290="",AG290="",AI290="",AK290="",AM290=""),"TBC",IF(OR(C290=Functionality!$H$5,(C290=Functionality!$I$5)),SUM(AF290*AH290*AJ290*AL290*AN290),"-"))</f>
        <v>TBC</v>
      </c>
      <c r="AR290" s="63"/>
      <c r="AS290" s="222" t="str">
        <f>IF(AR290="","",VLOOKUP(AR290,Table14[],2,FALSE))</f>
        <v/>
      </c>
      <c r="AT290" s="63"/>
      <c r="AU290" s="222" t="str">
        <f>IF(AT290="","",VLOOKUP(AT290,Table16[],2,FALSE))</f>
        <v/>
      </c>
      <c r="AV290" s="63"/>
      <c r="AW290" s="71" t="str">
        <f>IF('Project Details'!$E$15=Functionality!$C$4,1,IF(AV290="","",VLOOKUP(AV290,Table15[],2,FALSE)))</f>
        <v/>
      </c>
      <c r="AX290" s="164" t="str">
        <f t="shared" si="79"/>
        <v>TBC</v>
      </c>
      <c r="AY290" s="164" t="str">
        <f t="shared" si="80"/>
        <v>TBC</v>
      </c>
      <c r="AZ290" s="164" t="str">
        <f t="shared" si="81"/>
        <v>TBC</v>
      </c>
      <c r="BA290" s="164" t="str">
        <f t="shared" si="76"/>
        <v>TBC</v>
      </c>
      <c r="BB290" s="164" t="str">
        <f t="shared" si="77"/>
        <v>TBC</v>
      </c>
      <c r="BC290" s="164" t="str">
        <f t="shared" si="78"/>
        <v>TBC</v>
      </c>
      <c r="BD290" s="175" t="s">
        <v>88</v>
      </c>
      <c r="BE290" s="175" t="s">
        <v>88</v>
      </c>
      <c r="BF290" s="175" t="s">
        <v>88</v>
      </c>
      <c r="BG290" s="164" t="str">
        <f>IF(OR(AX290="-"),"-",IF($AC290=Functionality!$K$4,AX290,IF($AC290=Functionality!$K$3,BA290,IF(AC290=Functionality!$K$5,BD290,"TBC"))))</f>
        <v>TBC</v>
      </c>
      <c r="BH290" s="164" t="str">
        <f>IF(OR(AY290="-"),"-",IF($AC290=Functionality!$K$4,AY290,IF($AC290=Functionality!$K$3,BB290,IF(AD290=Functionality!$K$5,BE290,"TBC"))))</f>
        <v>TBC</v>
      </c>
      <c r="BI290" s="164" t="str">
        <f>IF(OR(AZ290="-"),"-",IF($AC290=Functionality!$K$4,AZ290,IF($AC290=Functionality!$K$3,BC290,IF(AE290=Functionality!$K$5,BF290,"TBC"))))</f>
        <v>TBC</v>
      </c>
      <c r="BJ290" s="173"/>
      <c r="BK290" s="164" t="str">
        <f t="shared" si="67"/>
        <v>TBC</v>
      </c>
      <c r="BL290" s="164" t="str">
        <f t="shared" si="68"/>
        <v>TBC</v>
      </c>
      <c r="BM290" s="164" t="str">
        <f t="shared" si="69"/>
        <v>TBC</v>
      </c>
      <c r="BN290" s="176"/>
      <c r="BO290" s="164" t="str">
        <f t="shared" si="70"/>
        <v>TBC</v>
      </c>
      <c r="BP290" s="164" t="str">
        <f t="shared" si="71"/>
        <v>TBC</v>
      </c>
      <c r="BQ290" s="164" t="str">
        <f t="shared" si="72"/>
        <v>TBC</v>
      </c>
      <c r="BR290" s="67"/>
      <c r="BS290" s="91"/>
      <c r="BT290" s="9"/>
    </row>
    <row r="291" spans="2:72" ht="30" customHeight="1" x14ac:dyDescent="0.35">
      <c r="B291" s="89">
        <v>280</v>
      </c>
      <c r="C291" s="92"/>
      <c r="D291" s="92"/>
      <c r="E291" s="158"/>
      <c r="F291" s="159" t="str">
        <f t="shared" si="73"/>
        <v/>
      </c>
      <c r="G291" s="62" t="str">
        <f>IF(D291="","",VLOOKUP(D291,'Habitat Matrix'!$B$2:$D$261,2,FALSE))</f>
        <v/>
      </c>
      <c r="H291" s="71" t="str">
        <f>IF(G291="","",VLOOKUP(G291,Functionality!$B$11:$C$16,2,FALSE))</f>
        <v/>
      </c>
      <c r="I291" s="63"/>
      <c r="J291" s="222" t="str">
        <f>IF(I291="","",IF(OR(C291=Functionality!$I$5,'Unit Calculation'!C291=Functionality!$H$5),VLOOKUP(I291,Functionality!$E$20:$F$26,2,FALSE),VLOOKUP(I291,Functionality!$B$20:$C$26,2,FALSE)))</f>
        <v/>
      </c>
      <c r="K291" s="63"/>
      <c r="L291" s="222" t="str">
        <f>IF(K291="","",VLOOKUP(K291,Functionality!$B$30:$C$32,2,FALSE))</f>
        <v/>
      </c>
      <c r="M291" s="63"/>
      <c r="N291" s="71" t="str">
        <f>IF(M291="","",VLOOKUP(M291,Functionality!$B$36:$C$38,2,FALSE))</f>
        <v/>
      </c>
      <c r="O291" s="164" t="str">
        <f>IF(OR(F291="",G291="",I291="",K291="",M291=""),"TBC",IF(OR(C291=Functionality!$H$3,(C291=Functionality!$I$3)),SUM(F291*H291*J291*L291*N291),"-"))</f>
        <v>TBC</v>
      </c>
      <c r="P291" s="164" t="str">
        <f>IF(OR(F291="",G291="",I291="",K291="",M291=""),"TBC",IF(OR(C291=Functionality!$H$4,(C291=Functionality!$I$4)),SUM(F291*H291*J291*L291*N291),"-"))</f>
        <v>TBC</v>
      </c>
      <c r="Q291" s="164" t="str">
        <f>IF(OR(F291="",G291="",I291="",K291="",M291=""),"TBC",IF(OR(C291=Functionality!$H$5,(C291=Functionality!$I$5)),SUM(F291*H291*J291*L291*N291),"-"))</f>
        <v>TBC</v>
      </c>
      <c r="R291" s="67"/>
      <c r="S291" s="158"/>
      <c r="T291" s="159" t="str">
        <f t="shared" si="74"/>
        <v/>
      </c>
      <c r="U291" s="164" t="str">
        <f t="shared" si="66"/>
        <v>TBC</v>
      </c>
      <c r="V291" s="164" t="str">
        <f>IF(O291="TBC","TBC",IF(T291="","TBC",IF(OR(C291=Functionality!$H$3,(C291=Functionality!$I$3)),SUM(T291*H291*J291*L291*N291),"-")))</f>
        <v>TBC</v>
      </c>
      <c r="W291" s="164" t="str">
        <f>IF(O291="TBC","TBC",IF(T291="","TBC",IF(OR(C291=Functionality!$H$3,(C291=Functionality!$I$3)),SUM(U291*H291*J291*L291*N291),"-")))</f>
        <v>TBC</v>
      </c>
      <c r="X291" s="164" t="str">
        <f>IF(P291="TBC","TBC",IF(T291="","TBC",IF(OR(C291=Functionality!$H$4,(C291=Functionality!$I$4)),SUM(T291*H291*J291*L291*N291),"-")))</f>
        <v>TBC</v>
      </c>
      <c r="Y291" s="164" t="str">
        <f>IF(P291="TBC","TBC",IF(T291="","TBC",IF(OR(C291=Functionality!$H$4,(C291=Functionality!$I$4)),SUM(U291*H291*J291*L291*N291),"-")))</f>
        <v>TBC</v>
      </c>
      <c r="Z291" s="164" t="str">
        <f>IF(Q291="TBC","TBC",IF(T291="","TBC",IF(OR(C291=Functionality!$H$5,(C291=Functionality!$I$5)),SUM(T291*H291*J291*L291*N291),"-")))</f>
        <v>TBC</v>
      </c>
      <c r="AA291" s="164" t="str">
        <f>IF(Q291="TBC","TBC",IF(T291="","TBC",IF(OR(C291=Functionality!$H$5,(C291=Functionality!$I$5)),SUM(U291*H291*J291*L291*N291),"-")))</f>
        <v>TBC</v>
      </c>
      <c r="AB291" s="67"/>
      <c r="AC291" s="92"/>
      <c r="AD291" s="92"/>
      <c r="AE291" s="158"/>
      <c r="AF291" s="159" t="str">
        <f t="shared" si="75"/>
        <v/>
      </c>
      <c r="AG291" s="62" t="str">
        <f>IF(AD291="","",VLOOKUP(AD291,'Habitat Matrix'!$B$2:$D$261,2,FALSE))</f>
        <v/>
      </c>
      <c r="AH291" s="71" t="str">
        <f>IF(AG291="","",VLOOKUP(AG291,Functionality!$B$11:$C$16,2,FALSE))</f>
        <v/>
      </c>
      <c r="AI291" s="63"/>
      <c r="AJ291" s="222" t="str">
        <f>IF(AI291="","",IF(OR(C291=Functionality!$I$5,'Unit Calculation'!C291=Functionality!$H$5),VLOOKUP(AI291,Functionality!$E$20:$F$26,2,FALSE),VLOOKUP(AI291,Functionality!$B$20:$C$26,2,FALSE)))</f>
        <v/>
      </c>
      <c r="AK291" s="63"/>
      <c r="AL291" s="222" t="str">
        <f>IF(AK291="","",VLOOKUP(AK291,Functionality!$B$30:$C$32,2,FALSE))</f>
        <v/>
      </c>
      <c r="AM291" s="63"/>
      <c r="AN291" s="222" t="str">
        <f>IF(AM291="","",VLOOKUP(AM291,Functionality!$B$36:$C$38,2,FALSE))</f>
        <v/>
      </c>
      <c r="AO291" s="223" t="str">
        <f>IF(OR(AF291="",AG291="",AI291="",AK291="",AM291=""),"TBC",IF(OR(C291=Functionality!$H$3,(C291=Functionality!$I$3)),SUM(AF291*AH291*AJ291*AL291*AN291),"-"))</f>
        <v>TBC</v>
      </c>
      <c r="AP291" s="223" t="str">
        <f>IF(OR(AF291="",AG291="",AI291="",AK291="",AM291=""),"TBC",IF(OR(C291=Functionality!$H$4,(C291=Functionality!$I$4)),SUM(AF291*AH291*AJ291*AL291*AN291),"-"))</f>
        <v>TBC</v>
      </c>
      <c r="AQ291" s="223" t="str">
        <f>IF(OR(AF291="",AG291="",AI291="",AK291="",AM291=""),"TBC",IF(OR(C291=Functionality!$H$5,(C291=Functionality!$I$5)),SUM(AF291*AH291*AJ291*AL291*AN291),"-"))</f>
        <v>TBC</v>
      </c>
      <c r="AR291" s="63"/>
      <c r="AS291" s="222" t="str">
        <f>IF(AR291="","",VLOOKUP(AR291,Table14[],2,FALSE))</f>
        <v/>
      </c>
      <c r="AT291" s="63"/>
      <c r="AU291" s="222" t="str">
        <f>IF(AT291="","",VLOOKUP(AT291,Table16[],2,FALSE))</f>
        <v/>
      </c>
      <c r="AV291" s="63"/>
      <c r="AW291" s="71" t="str">
        <f>IF('Project Details'!$E$15=Functionality!$C$4,1,IF(AV291="","",VLOOKUP(AV291,Table15[],2,FALSE)))</f>
        <v/>
      </c>
      <c r="AX291" s="164" t="str">
        <f t="shared" si="79"/>
        <v>TBC</v>
      </c>
      <c r="AY291" s="164" t="str">
        <f t="shared" si="80"/>
        <v>TBC</v>
      </c>
      <c r="AZ291" s="164" t="str">
        <f t="shared" si="81"/>
        <v>TBC</v>
      </c>
      <c r="BA291" s="164" t="str">
        <f t="shared" si="76"/>
        <v>TBC</v>
      </c>
      <c r="BB291" s="164" t="str">
        <f t="shared" si="77"/>
        <v>TBC</v>
      </c>
      <c r="BC291" s="164" t="str">
        <f t="shared" si="78"/>
        <v>TBC</v>
      </c>
      <c r="BD291" s="175" t="s">
        <v>88</v>
      </c>
      <c r="BE291" s="175" t="s">
        <v>88</v>
      </c>
      <c r="BF291" s="175" t="s">
        <v>88</v>
      </c>
      <c r="BG291" s="164" t="str">
        <f>IF(OR(AX291="-"),"-",IF($AC291=Functionality!$K$4,AX291,IF($AC291=Functionality!$K$3,BA291,IF(AC291=Functionality!$K$5,BD291,"TBC"))))</f>
        <v>TBC</v>
      </c>
      <c r="BH291" s="164" t="str">
        <f>IF(OR(AY291="-"),"-",IF($AC291=Functionality!$K$4,AY291,IF($AC291=Functionality!$K$3,BB291,IF(AD291=Functionality!$K$5,BE291,"TBC"))))</f>
        <v>TBC</v>
      </c>
      <c r="BI291" s="164" t="str">
        <f>IF(OR(AZ291="-"),"-",IF($AC291=Functionality!$K$4,AZ291,IF($AC291=Functionality!$K$3,BC291,IF(AE291=Functionality!$K$5,BF291,"TBC"))))</f>
        <v>TBC</v>
      </c>
      <c r="BJ291" s="173"/>
      <c r="BK291" s="164" t="str">
        <f t="shared" si="67"/>
        <v>TBC</v>
      </c>
      <c r="BL291" s="164" t="str">
        <f t="shared" si="68"/>
        <v>TBC</v>
      </c>
      <c r="BM291" s="164" t="str">
        <f t="shared" si="69"/>
        <v>TBC</v>
      </c>
      <c r="BN291" s="176"/>
      <c r="BO291" s="164" t="str">
        <f t="shared" si="70"/>
        <v>TBC</v>
      </c>
      <c r="BP291" s="164" t="str">
        <f t="shared" si="71"/>
        <v>TBC</v>
      </c>
      <c r="BQ291" s="164" t="str">
        <f t="shared" si="72"/>
        <v>TBC</v>
      </c>
      <c r="BR291" s="67"/>
      <c r="BS291" s="91"/>
      <c r="BT291" s="9"/>
    </row>
    <row r="292" spans="2:72" ht="30" customHeight="1" x14ac:dyDescent="0.35">
      <c r="B292" s="89">
        <v>281</v>
      </c>
      <c r="C292" s="92"/>
      <c r="D292" s="92"/>
      <c r="E292" s="158"/>
      <c r="F292" s="159" t="str">
        <f t="shared" si="73"/>
        <v/>
      </c>
      <c r="G292" s="62" t="str">
        <f>IF(D292="","",VLOOKUP(D292,'Habitat Matrix'!$B$2:$D$261,2,FALSE))</f>
        <v/>
      </c>
      <c r="H292" s="71" t="str">
        <f>IF(G292="","",VLOOKUP(G292,Functionality!$B$11:$C$16,2,FALSE))</f>
        <v/>
      </c>
      <c r="I292" s="63"/>
      <c r="J292" s="222" t="str">
        <f>IF(I292="","",IF(OR(C292=Functionality!$I$5,'Unit Calculation'!C292=Functionality!$H$5),VLOOKUP(I292,Functionality!$E$20:$F$26,2,FALSE),VLOOKUP(I292,Functionality!$B$20:$C$26,2,FALSE)))</f>
        <v/>
      </c>
      <c r="K292" s="63"/>
      <c r="L292" s="222" t="str">
        <f>IF(K292="","",VLOOKUP(K292,Functionality!$B$30:$C$32,2,FALSE))</f>
        <v/>
      </c>
      <c r="M292" s="63"/>
      <c r="N292" s="71" t="str">
        <f>IF(M292="","",VLOOKUP(M292,Functionality!$B$36:$C$38,2,FALSE))</f>
        <v/>
      </c>
      <c r="O292" s="164" t="str">
        <f>IF(OR(F292="",G292="",I292="",K292="",M292=""),"TBC",IF(OR(C292=Functionality!$H$3,(C292=Functionality!$I$3)),SUM(F292*H292*J292*L292*N292),"-"))</f>
        <v>TBC</v>
      </c>
      <c r="P292" s="164" t="str">
        <f>IF(OR(F292="",G292="",I292="",K292="",M292=""),"TBC",IF(OR(C292=Functionality!$H$4,(C292=Functionality!$I$4)),SUM(F292*H292*J292*L292*N292),"-"))</f>
        <v>TBC</v>
      </c>
      <c r="Q292" s="164" t="str">
        <f>IF(OR(F292="",G292="",I292="",K292="",M292=""),"TBC",IF(OR(C292=Functionality!$H$5,(C292=Functionality!$I$5)),SUM(F292*H292*J292*L292*N292),"-"))</f>
        <v>TBC</v>
      </c>
      <c r="R292" s="67"/>
      <c r="S292" s="158"/>
      <c r="T292" s="159" t="str">
        <f t="shared" si="74"/>
        <v/>
      </c>
      <c r="U292" s="164" t="str">
        <f t="shared" si="66"/>
        <v>TBC</v>
      </c>
      <c r="V292" s="164" t="str">
        <f>IF(O292="TBC","TBC",IF(T292="","TBC",IF(OR(C292=Functionality!$H$3,(C292=Functionality!$I$3)),SUM(T292*H292*J292*L292*N292),"-")))</f>
        <v>TBC</v>
      </c>
      <c r="W292" s="164" t="str">
        <f>IF(O292="TBC","TBC",IF(T292="","TBC",IF(OR(C292=Functionality!$H$3,(C292=Functionality!$I$3)),SUM(U292*H292*J292*L292*N292),"-")))</f>
        <v>TBC</v>
      </c>
      <c r="X292" s="164" t="str">
        <f>IF(P292="TBC","TBC",IF(T292="","TBC",IF(OR(C292=Functionality!$H$4,(C292=Functionality!$I$4)),SUM(T292*H292*J292*L292*N292),"-")))</f>
        <v>TBC</v>
      </c>
      <c r="Y292" s="164" t="str">
        <f>IF(P292="TBC","TBC",IF(T292="","TBC",IF(OR(C292=Functionality!$H$4,(C292=Functionality!$I$4)),SUM(U292*H292*J292*L292*N292),"-")))</f>
        <v>TBC</v>
      </c>
      <c r="Z292" s="164" t="str">
        <f>IF(Q292="TBC","TBC",IF(T292="","TBC",IF(OR(C292=Functionality!$H$5,(C292=Functionality!$I$5)),SUM(T292*H292*J292*L292*N292),"-")))</f>
        <v>TBC</v>
      </c>
      <c r="AA292" s="164" t="str">
        <f>IF(Q292="TBC","TBC",IF(T292="","TBC",IF(OR(C292=Functionality!$H$5,(C292=Functionality!$I$5)),SUM(U292*H292*J292*L292*N292),"-")))</f>
        <v>TBC</v>
      </c>
      <c r="AB292" s="67"/>
      <c r="AC292" s="92"/>
      <c r="AD292" s="92"/>
      <c r="AE292" s="158"/>
      <c r="AF292" s="159" t="str">
        <f t="shared" si="75"/>
        <v/>
      </c>
      <c r="AG292" s="62" t="str">
        <f>IF(AD292="","",VLOOKUP(AD292,'Habitat Matrix'!$B$2:$D$261,2,FALSE))</f>
        <v/>
      </c>
      <c r="AH292" s="71" t="str">
        <f>IF(AG292="","",VLOOKUP(AG292,Functionality!$B$11:$C$16,2,FALSE))</f>
        <v/>
      </c>
      <c r="AI292" s="63"/>
      <c r="AJ292" s="222" t="str">
        <f>IF(AI292="","",IF(OR(C292=Functionality!$I$5,'Unit Calculation'!C292=Functionality!$H$5),VLOOKUP(AI292,Functionality!$E$20:$F$26,2,FALSE),VLOOKUP(AI292,Functionality!$B$20:$C$26,2,FALSE)))</f>
        <v/>
      </c>
      <c r="AK292" s="63"/>
      <c r="AL292" s="222" t="str">
        <f>IF(AK292="","",VLOOKUP(AK292,Functionality!$B$30:$C$32,2,FALSE))</f>
        <v/>
      </c>
      <c r="AM292" s="63"/>
      <c r="AN292" s="222" t="str">
        <f>IF(AM292="","",VLOOKUP(AM292,Functionality!$B$36:$C$38,2,FALSE))</f>
        <v/>
      </c>
      <c r="AO292" s="223" t="str">
        <f>IF(OR(AF292="",AG292="",AI292="",AK292="",AM292=""),"TBC",IF(OR(C292=Functionality!$H$3,(C292=Functionality!$I$3)),SUM(AF292*AH292*AJ292*AL292*AN292),"-"))</f>
        <v>TBC</v>
      </c>
      <c r="AP292" s="223" t="str">
        <f>IF(OR(AF292="",AG292="",AI292="",AK292="",AM292=""),"TBC",IF(OR(C292=Functionality!$H$4,(C292=Functionality!$I$4)),SUM(AF292*AH292*AJ292*AL292*AN292),"-"))</f>
        <v>TBC</v>
      </c>
      <c r="AQ292" s="223" t="str">
        <f>IF(OR(AF292="",AG292="",AI292="",AK292="",AM292=""),"TBC",IF(OR(C292=Functionality!$H$5,(C292=Functionality!$I$5)),SUM(AF292*AH292*AJ292*AL292*AN292),"-"))</f>
        <v>TBC</v>
      </c>
      <c r="AR292" s="63"/>
      <c r="AS292" s="222" t="str">
        <f>IF(AR292="","",VLOOKUP(AR292,Table14[],2,FALSE))</f>
        <v/>
      </c>
      <c r="AT292" s="63"/>
      <c r="AU292" s="222" t="str">
        <f>IF(AT292="","",VLOOKUP(AT292,Table16[],2,FALSE))</f>
        <v/>
      </c>
      <c r="AV292" s="63"/>
      <c r="AW292" s="71" t="str">
        <f>IF('Project Details'!$E$15=Functionality!$C$4,1,IF(AV292="","",VLOOKUP(AV292,Table15[],2,FALSE)))</f>
        <v/>
      </c>
      <c r="AX292" s="164" t="str">
        <f t="shared" si="79"/>
        <v>TBC</v>
      </c>
      <c r="AY292" s="164" t="str">
        <f t="shared" si="80"/>
        <v>TBC</v>
      </c>
      <c r="AZ292" s="164" t="str">
        <f t="shared" si="81"/>
        <v>TBC</v>
      </c>
      <c r="BA292" s="164" t="str">
        <f t="shared" si="76"/>
        <v>TBC</v>
      </c>
      <c r="BB292" s="164" t="str">
        <f t="shared" si="77"/>
        <v>TBC</v>
      </c>
      <c r="BC292" s="164" t="str">
        <f t="shared" si="78"/>
        <v>TBC</v>
      </c>
      <c r="BD292" s="175" t="s">
        <v>88</v>
      </c>
      <c r="BE292" s="175" t="s">
        <v>88</v>
      </c>
      <c r="BF292" s="175" t="s">
        <v>88</v>
      </c>
      <c r="BG292" s="164" t="str">
        <f>IF(OR(AX292="-"),"-",IF($AC292=Functionality!$K$4,AX292,IF($AC292=Functionality!$K$3,BA292,IF(AC292=Functionality!$K$5,BD292,"TBC"))))</f>
        <v>TBC</v>
      </c>
      <c r="BH292" s="164" t="str">
        <f>IF(OR(AY292="-"),"-",IF($AC292=Functionality!$K$4,AY292,IF($AC292=Functionality!$K$3,BB292,IF(AD292=Functionality!$K$5,BE292,"TBC"))))</f>
        <v>TBC</v>
      </c>
      <c r="BI292" s="164" t="str">
        <f>IF(OR(AZ292="-"),"-",IF($AC292=Functionality!$K$4,AZ292,IF($AC292=Functionality!$K$3,BC292,IF(AE292=Functionality!$K$5,BF292,"TBC"))))</f>
        <v>TBC</v>
      </c>
      <c r="BJ292" s="173"/>
      <c r="BK292" s="164" t="str">
        <f t="shared" si="67"/>
        <v>TBC</v>
      </c>
      <c r="BL292" s="164" t="str">
        <f t="shared" si="68"/>
        <v>TBC</v>
      </c>
      <c r="BM292" s="164" t="str">
        <f t="shared" si="69"/>
        <v>TBC</v>
      </c>
      <c r="BN292" s="176"/>
      <c r="BO292" s="164" t="str">
        <f t="shared" si="70"/>
        <v>TBC</v>
      </c>
      <c r="BP292" s="164" t="str">
        <f t="shared" si="71"/>
        <v>TBC</v>
      </c>
      <c r="BQ292" s="164" t="str">
        <f t="shared" si="72"/>
        <v>TBC</v>
      </c>
      <c r="BR292" s="67"/>
      <c r="BS292" s="91"/>
      <c r="BT292" s="9"/>
    </row>
    <row r="293" spans="2:72" ht="30" customHeight="1" x14ac:dyDescent="0.35">
      <c r="B293" s="89">
        <v>282</v>
      </c>
      <c r="C293" s="92"/>
      <c r="D293" s="92"/>
      <c r="E293" s="158"/>
      <c r="F293" s="159" t="str">
        <f t="shared" si="73"/>
        <v/>
      </c>
      <c r="G293" s="62" t="str">
        <f>IF(D293="","",VLOOKUP(D293,'Habitat Matrix'!$B$2:$D$261,2,FALSE))</f>
        <v/>
      </c>
      <c r="H293" s="71" t="str">
        <f>IF(G293="","",VLOOKUP(G293,Functionality!$B$11:$C$16,2,FALSE))</f>
        <v/>
      </c>
      <c r="I293" s="63"/>
      <c r="J293" s="222" t="str">
        <f>IF(I293="","",IF(OR(C293=Functionality!$I$5,'Unit Calculation'!C293=Functionality!$H$5),VLOOKUP(I293,Functionality!$E$20:$F$26,2,FALSE),VLOOKUP(I293,Functionality!$B$20:$C$26,2,FALSE)))</f>
        <v/>
      </c>
      <c r="K293" s="63"/>
      <c r="L293" s="222" t="str">
        <f>IF(K293="","",VLOOKUP(K293,Functionality!$B$30:$C$32,2,FALSE))</f>
        <v/>
      </c>
      <c r="M293" s="63"/>
      <c r="N293" s="71" t="str">
        <f>IF(M293="","",VLOOKUP(M293,Functionality!$B$36:$C$38,2,FALSE))</f>
        <v/>
      </c>
      <c r="O293" s="164" t="str">
        <f>IF(OR(F293="",G293="",I293="",K293="",M293=""),"TBC",IF(OR(C293=Functionality!$H$3,(C293=Functionality!$I$3)),SUM(F293*H293*J293*L293*N293),"-"))</f>
        <v>TBC</v>
      </c>
      <c r="P293" s="164" t="str">
        <f>IF(OR(F293="",G293="",I293="",K293="",M293=""),"TBC",IF(OR(C293=Functionality!$H$4,(C293=Functionality!$I$4)),SUM(F293*H293*J293*L293*N293),"-"))</f>
        <v>TBC</v>
      </c>
      <c r="Q293" s="164" t="str">
        <f>IF(OR(F293="",G293="",I293="",K293="",M293=""),"TBC",IF(OR(C293=Functionality!$H$5,(C293=Functionality!$I$5)),SUM(F293*H293*J293*L293*N293),"-"))</f>
        <v>TBC</v>
      </c>
      <c r="R293" s="67"/>
      <c r="S293" s="158"/>
      <c r="T293" s="159" t="str">
        <f t="shared" si="74"/>
        <v/>
      </c>
      <c r="U293" s="164" t="str">
        <f t="shared" si="66"/>
        <v>TBC</v>
      </c>
      <c r="V293" s="164" t="str">
        <f>IF(O293="TBC","TBC",IF(T293="","TBC",IF(OR(C293=Functionality!$H$3,(C293=Functionality!$I$3)),SUM(T293*H293*J293*L293*N293),"-")))</f>
        <v>TBC</v>
      </c>
      <c r="W293" s="164" t="str">
        <f>IF(O293="TBC","TBC",IF(T293="","TBC",IF(OR(C293=Functionality!$H$3,(C293=Functionality!$I$3)),SUM(U293*H293*J293*L293*N293),"-")))</f>
        <v>TBC</v>
      </c>
      <c r="X293" s="164" t="str">
        <f>IF(P293="TBC","TBC",IF(T293="","TBC",IF(OR(C293=Functionality!$H$4,(C293=Functionality!$I$4)),SUM(T293*H293*J293*L293*N293),"-")))</f>
        <v>TBC</v>
      </c>
      <c r="Y293" s="164" t="str">
        <f>IF(P293="TBC","TBC",IF(T293="","TBC",IF(OR(C293=Functionality!$H$4,(C293=Functionality!$I$4)),SUM(U293*H293*J293*L293*N293),"-")))</f>
        <v>TBC</v>
      </c>
      <c r="Z293" s="164" t="str">
        <f>IF(Q293="TBC","TBC",IF(T293="","TBC",IF(OR(C293=Functionality!$H$5,(C293=Functionality!$I$5)),SUM(T293*H293*J293*L293*N293),"-")))</f>
        <v>TBC</v>
      </c>
      <c r="AA293" s="164" t="str">
        <f>IF(Q293="TBC","TBC",IF(T293="","TBC",IF(OR(C293=Functionality!$H$5,(C293=Functionality!$I$5)),SUM(U293*H293*J293*L293*N293),"-")))</f>
        <v>TBC</v>
      </c>
      <c r="AB293" s="67"/>
      <c r="AC293" s="92"/>
      <c r="AD293" s="92"/>
      <c r="AE293" s="158"/>
      <c r="AF293" s="159" t="str">
        <f t="shared" si="75"/>
        <v/>
      </c>
      <c r="AG293" s="62" t="str">
        <f>IF(AD293="","",VLOOKUP(AD293,'Habitat Matrix'!$B$2:$D$261,2,FALSE))</f>
        <v/>
      </c>
      <c r="AH293" s="71" t="str">
        <f>IF(AG293="","",VLOOKUP(AG293,Functionality!$B$11:$C$16,2,FALSE))</f>
        <v/>
      </c>
      <c r="AI293" s="63"/>
      <c r="AJ293" s="222" t="str">
        <f>IF(AI293="","",IF(OR(C293=Functionality!$I$5,'Unit Calculation'!C293=Functionality!$H$5),VLOOKUP(AI293,Functionality!$E$20:$F$26,2,FALSE),VLOOKUP(AI293,Functionality!$B$20:$C$26,2,FALSE)))</f>
        <v/>
      </c>
      <c r="AK293" s="63"/>
      <c r="AL293" s="222" t="str">
        <f>IF(AK293="","",VLOOKUP(AK293,Functionality!$B$30:$C$32,2,FALSE))</f>
        <v/>
      </c>
      <c r="AM293" s="63"/>
      <c r="AN293" s="222" t="str">
        <f>IF(AM293="","",VLOOKUP(AM293,Functionality!$B$36:$C$38,2,FALSE))</f>
        <v/>
      </c>
      <c r="AO293" s="223" t="str">
        <f>IF(OR(AF293="",AG293="",AI293="",AK293="",AM293=""),"TBC",IF(OR(C293=Functionality!$H$3,(C293=Functionality!$I$3)),SUM(AF293*AH293*AJ293*AL293*AN293),"-"))</f>
        <v>TBC</v>
      </c>
      <c r="AP293" s="223" t="str">
        <f>IF(OR(AF293="",AG293="",AI293="",AK293="",AM293=""),"TBC",IF(OR(C293=Functionality!$H$4,(C293=Functionality!$I$4)),SUM(AF293*AH293*AJ293*AL293*AN293),"-"))</f>
        <v>TBC</v>
      </c>
      <c r="AQ293" s="223" t="str">
        <f>IF(OR(AF293="",AG293="",AI293="",AK293="",AM293=""),"TBC",IF(OR(C293=Functionality!$H$5,(C293=Functionality!$I$5)),SUM(AF293*AH293*AJ293*AL293*AN293),"-"))</f>
        <v>TBC</v>
      </c>
      <c r="AR293" s="63"/>
      <c r="AS293" s="222" t="str">
        <f>IF(AR293="","",VLOOKUP(AR293,Table14[],2,FALSE))</f>
        <v/>
      </c>
      <c r="AT293" s="63"/>
      <c r="AU293" s="222" t="str">
        <f>IF(AT293="","",VLOOKUP(AT293,Table16[],2,FALSE))</f>
        <v/>
      </c>
      <c r="AV293" s="63"/>
      <c r="AW293" s="71" t="str">
        <f>IF('Project Details'!$E$15=Functionality!$C$4,1,IF(AV293="","",VLOOKUP(AV293,Table15[],2,FALSE)))</f>
        <v/>
      </c>
      <c r="AX293" s="164" t="str">
        <f t="shared" si="79"/>
        <v>TBC</v>
      </c>
      <c r="AY293" s="164" t="str">
        <f t="shared" si="80"/>
        <v>TBC</v>
      </c>
      <c r="AZ293" s="164" t="str">
        <f t="shared" si="81"/>
        <v>TBC</v>
      </c>
      <c r="BA293" s="164" t="str">
        <f t="shared" si="76"/>
        <v>TBC</v>
      </c>
      <c r="BB293" s="164" t="str">
        <f t="shared" si="77"/>
        <v>TBC</v>
      </c>
      <c r="BC293" s="164" t="str">
        <f t="shared" si="78"/>
        <v>TBC</v>
      </c>
      <c r="BD293" s="175" t="s">
        <v>88</v>
      </c>
      <c r="BE293" s="175" t="s">
        <v>88</v>
      </c>
      <c r="BF293" s="175" t="s">
        <v>88</v>
      </c>
      <c r="BG293" s="164" t="str">
        <f>IF(OR(AX293="-"),"-",IF($AC293=Functionality!$K$4,AX293,IF($AC293=Functionality!$K$3,BA293,IF(AC293=Functionality!$K$5,BD293,"TBC"))))</f>
        <v>TBC</v>
      </c>
      <c r="BH293" s="164" t="str">
        <f>IF(OR(AY293="-"),"-",IF($AC293=Functionality!$K$4,AY293,IF($AC293=Functionality!$K$3,BB293,IF(AD293=Functionality!$K$5,BE293,"TBC"))))</f>
        <v>TBC</v>
      </c>
      <c r="BI293" s="164" t="str">
        <f>IF(OR(AZ293="-"),"-",IF($AC293=Functionality!$K$4,AZ293,IF($AC293=Functionality!$K$3,BC293,IF(AE293=Functionality!$K$5,BF293,"TBC"))))</f>
        <v>TBC</v>
      </c>
      <c r="BJ293" s="173"/>
      <c r="BK293" s="164" t="str">
        <f t="shared" si="67"/>
        <v>TBC</v>
      </c>
      <c r="BL293" s="164" t="str">
        <f t="shared" si="68"/>
        <v>TBC</v>
      </c>
      <c r="BM293" s="164" t="str">
        <f t="shared" si="69"/>
        <v>TBC</v>
      </c>
      <c r="BN293" s="176"/>
      <c r="BO293" s="164" t="str">
        <f t="shared" si="70"/>
        <v>TBC</v>
      </c>
      <c r="BP293" s="164" t="str">
        <f t="shared" si="71"/>
        <v>TBC</v>
      </c>
      <c r="BQ293" s="164" t="str">
        <f t="shared" si="72"/>
        <v>TBC</v>
      </c>
      <c r="BR293" s="67"/>
      <c r="BS293" s="91"/>
      <c r="BT293" s="9"/>
    </row>
    <row r="294" spans="2:72" ht="30" customHeight="1" x14ac:dyDescent="0.35">
      <c r="B294" s="89">
        <v>283</v>
      </c>
      <c r="C294" s="92"/>
      <c r="D294" s="92"/>
      <c r="E294" s="158"/>
      <c r="F294" s="159" t="str">
        <f t="shared" si="73"/>
        <v/>
      </c>
      <c r="G294" s="62" t="str">
        <f>IF(D294="","",VLOOKUP(D294,'Habitat Matrix'!$B$2:$D$261,2,FALSE))</f>
        <v/>
      </c>
      <c r="H294" s="71" t="str">
        <f>IF(G294="","",VLOOKUP(G294,Functionality!$B$11:$C$16,2,FALSE))</f>
        <v/>
      </c>
      <c r="I294" s="63"/>
      <c r="J294" s="222" t="str">
        <f>IF(I294="","",IF(OR(C294=Functionality!$I$5,'Unit Calculation'!C294=Functionality!$H$5),VLOOKUP(I294,Functionality!$E$20:$F$26,2,FALSE),VLOOKUP(I294,Functionality!$B$20:$C$26,2,FALSE)))</f>
        <v/>
      </c>
      <c r="K294" s="63"/>
      <c r="L294" s="222" t="str">
        <f>IF(K294="","",VLOOKUP(K294,Functionality!$B$30:$C$32,2,FALSE))</f>
        <v/>
      </c>
      <c r="M294" s="63"/>
      <c r="N294" s="71" t="str">
        <f>IF(M294="","",VLOOKUP(M294,Functionality!$B$36:$C$38,2,FALSE))</f>
        <v/>
      </c>
      <c r="O294" s="164" t="str">
        <f>IF(OR(F294="",G294="",I294="",K294="",M294=""),"TBC",IF(OR(C294=Functionality!$H$3,(C294=Functionality!$I$3)),SUM(F294*H294*J294*L294*N294),"-"))</f>
        <v>TBC</v>
      </c>
      <c r="P294" s="164" t="str">
        <f>IF(OR(F294="",G294="",I294="",K294="",M294=""),"TBC",IF(OR(C294=Functionality!$H$4,(C294=Functionality!$I$4)),SUM(F294*H294*J294*L294*N294),"-"))</f>
        <v>TBC</v>
      </c>
      <c r="Q294" s="164" t="str">
        <f>IF(OR(F294="",G294="",I294="",K294="",M294=""),"TBC",IF(OR(C294=Functionality!$H$5,(C294=Functionality!$I$5)),SUM(F294*H294*J294*L294*N294),"-"))</f>
        <v>TBC</v>
      </c>
      <c r="R294" s="67"/>
      <c r="S294" s="158"/>
      <c r="T294" s="159" t="str">
        <f t="shared" si="74"/>
        <v/>
      </c>
      <c r="U294" s="164" t="str">
        <f t="shared" si="66"/>
        <v>TBC</v>
      </c>
      <c r="V294" s="164" t="str">
        <f>IF(O294="TBC","TBC",IF(T294="","TBC",IF(OR(C294=Functionality!$H$3,(C294=Functionality!$I$3)),SUM(T294*H294*J294*L294*N294),"-")))</f>
        <v>TBC</v>
      </c>
      <c r="W294" s="164" t="str">
        <f>IF(O294="TBC","TBC",IF(T294="","TBC",IF(OR(C294=Functionality!$H$3,(C294=Functionality!$I$3)),SUM(U294*H294*J294*L294*N294),"-")))</f>
        <v>TBC</v>
      </c>
      <c r="X294" s="164" t="str">
        <f>IF(P294="TBC","TBC",IF(T294="","TBC",IF(OR(C294=Functionality!$H$4,(C294=Functionality!$I$4)),SUM(T294*H294*J294*L294*N294),"-")))</f>
        <v>TBC</v>
      </c>
      <c r="Y294" s="164" t="str">
        <f>IF(P294="TBC","TBC",IF(T294="","TBC",IF(OR(C294=Functionality!$H$4,(C294=Functionality!$I$4)),SUM(U294*H294*J294*L294*N294),"-")))</f>
        <v>TBC</v>
      </c>
      <c r="Z294" s="164" t="str">
        <f>IF(Q294="TBC","TBC",IF(T294="","TBC",IF(OR(C294=Functionality!$H$5,(C294=Functionality!$I$5)),SUM(T294*H294*J294*L294*N294),"-")))</f>
        <v>TBC</v>
      </c>
      <c r="AA294" s="164" t="str">
        <f>IF(Q294="TBC","TBC",IF(T294="","TBC",IF(OR(C294=Functionality!$H$5,(C294=Functionality!$I$5)),SUM(U294*H294*J294*L294*N294),"-")))</f>
        <v>TBC</v>
      </c>
      <c r="AB294" s="67"/>
      <c r="AC294" s="92"/>
      <c r="AD294" s="92"/>
      <c r="AE294" s="158"/>
      <c r="AF294" s="159" t="str">
        <f t="shared" si="75"/>
        <v/>
      </c>
      <c r="AG294" s="62" t="str">
        <f>IF(AD294="","",VLOOKUP(AD294,'Habitat Matrix'!$B$2:$D$261,2,FALSE))</f>
        <v/>
      </c>
      <c r="AH294" s="71" t="str">
        <f>IF(AG294="","",VLOOKUP(AG294,Functionality!$B$11:$C$16,2,FALSE))</f>
        <v/>
      </c>
      <c r="AI294" s="63"/>
      <c r="AJ294" s="222" t="str">
        <f>IF(AI294="","",IF(OR(C294=Functionality!$I$5,'Unit Calculation'!C294=Functionality!$H$5),VLOOKUP(AI294,Functionality!$E$20:$F$26,2,FALSE),VLOOKUP(AI294,Functionality!$B$20:$C$26,2,FALSE)))</f>
        <v/>
      </c>
      <c r="AK294" s="63"/>
      <c r="AL294" s="222" t="str">
        <f>IF(AK294="","",VLOOKUP(AK294,Functionality!$B$30:$C$32,2,FALSE))</f>
        <v/>
      </c>
      <c r="AM294" s="63"/>
      <c r="AN294" s="222" t="str">
        <f>IF(AM294="","",VLOOKUP(AM294,Functionality!$B$36:$C$38,2,FALSE))</f>
        <v/>
      </c>
      <c r="AO294" s="223" t="str">
        <f>IF(OR(AF294="",AG294="",AI294="",AK294="",AM294=""),"TBC",IF(OR(C294=Functionality!$H$3,(C294=Functionality!$I$3)),SUM(AF294*AH294*AJ294*AL294*AN294),"-"))</f>
        <v>TBC</v>
      </c>
      <c r="AP294" s="223" t="str">
        <f>IF(OR(AF294="",AG294="",AI294="",AK294="",AM294=""),"TBC",IF(OR(C294=Functionality!$H$4,(C294=Functionality!$I$4)),SUM(AF294*AH294*AJ294*AL294*AN294),"-"))</f>
        <v>TBC</v>
      </c>
      <c r="AQ294" s="223" t="str">
        <f>IF(OR(AF294="",AG294="",AI294="",AK294="",AM294=""),"TBC",IF(OR(C294=Functionality!$H$5,(C294=Functionality!$I$5)),SUM(AF294*AH294*AJ294*AL294*AN294),"-"))</f>
        <v>TBC</v>
      </c>
      <c r="AR294" s="63"/>
      <c r="AS294" s="222" t="str">
        <f>IF(AR294="","",VLOOKUP(AR294,Table14[],2,FALSE))</f>
        <v/>
      </c>
      <c r="AT294" s="63"/>
      <c r="AU294" s="222" t="str">
        <f>IF(AT294="","",VLOOKUP(AT294,Table16[],2,FALSE))</f>
        <v/>
      </c>
      <c r="AV294" s="63"/>
      <c r="AW294" s="71" t="str">
        <f>IF('Project Details'!$E$15=Functionality!$C$4,1,IF(AV294="","",VLOOKUP(AV294,Table15[],2,FALSE)))</f>
        <v/>
      </c>
      <c r="AX294" s="164" t="str">
        <f t="shared" si="79"/>
        <v>TBC</v>
      </c>
      <c r="AY294" s="164" t="str">
        <f t="shared" si="80"/>
        <v>TBC</v>
      </c>
      <c r="AZ294" s="164" t="str">
        <f t="shared" si="81"/>
        <v>TBC</v>
      </c>
      <c r="BA294" s="164" t="str">
        <f t="shared" si="76"/>
        <v>TBC</v>
      </c>
      <c r="BB294" s="164" t="str">
        <f t="shared" si="77"/>
        <v>TBC</v>
      </c>
      <c r="BC294" s="164" t="str">
        <f t="shared" si="78"/>
        <v>TBC</v>
      </c>
      <c r="BD294" s="175" t="s">
        <v>88</v>
      </c>
      <c r="BE294" s="175" t="s">
        <v>88</v>
      </c>
      <c r="BF294" s="175" t="s">
        <v>88</v>
      </c>
      <c r="BG294" s="164" t="str">
        <f>IF(OR(AX294="-"),"-",IF($AC294=Functionality!$K$4,AX294,IF($AC294=Functionality!$K$3,BA294,IF(AC294=Functionality!$K$5,BD294,"TBC"))))</f>
        <v>TBC</v>
      </c>
      <c r="BH294" s="164" t="str">
        <f>IF(OR(AY294="-"),"-",IF($AC294=Functionality!$K$4,AY294,IF($AC294=Functionality!$K$3,BB294,IF(AD294=Functionality!$K$5,BE294,"TBC"))))</f>
        <v>TBC</v>
      </c>
      <c r="BI294" s="164" t="str">
        <f>IF(OR(AZ294="-"),"-",IF($AC294=Functionality!$K$4,AZ294,IF($AC294=Functionality!$K$3,BC294,IF(AE294=Functionality!$K$5,BF294,"TBC"))))</f>
        <v>TBC</v>
      </c>
      <c r="BJ294" s="173"/>
      <c r="BK294" s="164" t="str">
        <f t="shared" si="67"/>
        <v>TBC</v>
      </c>
      <c r="BL294" s="164" t="str">
        <f t="shared" si="68"/>
        <v>TBC</v>
      </c>
      <c r="BM294" s="164" t="str">
        <f t="shared" si="69"/>
        <v>TBC</v>
      </c>
      <c r="BN294" s="176"/>
      <c r="BO294" s="164" t="str">
        <f t="shared" si="70"/>
        <v>TBC</v>
      </c>
      <c r="BP294" s="164" t="str">
        <f t="shared" si="71"/>
        <v>TBC</v>
      </c>
      <c r="BQ294" s="164" t="str">
        <f t="shared" si="72"/>
        <v>TBC</v>
      </c>
      <c r="BR294" s="67"/>
      <c r="BS294" s="91"/>
      <c r="BT294" s="9"/>
    </row>
    <row r="295" spans="2:72" ht="30" customHeight="1" x14ac:dyDescent="0.35">
      <c r="B295" s="89">
        <v>284</v>
      </c>
      <c r="C295" s="92"/>
      <c r="D295" s="92"/>
      <c r="E295" s="158"/>
      <c r="F295" s="159" t="str">
        <f t="shared" si="73"/>
        <v/>
      </c>
      <c r="G295" s="62" t="str">
        <f>IF(D295="","",VLOOKUP(D295,'Habitat Matrix'!$B$2:$D$261,2,FALSE))</f>
        <v/>
      </c>
      <c r="H295" s="71" t="str">
        <f>IF(G295="","",VLOOKUP(G295,Functionality!$B$11:$C$16,2,FALSE))</f>
        <v/>
      </c>
      <c r="I295" s="63"/>
      <c r="J295" s="222" t="str">
        <f>IF(I295="","",IF(OR(C295=Functionality!$I$5,'Unit Calculation'!C295=Functionality!$H$5),VLOOKUP(I295,Functionality!$E$20:$F$26,2,FALSE),VLOOKUP(I295,Functionality!$B$20:$C$26,2,FALSE)))</f>
        <v/>
      </c>
      <c r="K295" s="63"/>
      <c r="L295" s="222" t="str">
        <f>IF(K295="","",VLOOKUP(K295,Functionality!$B$30:$C$32,2,FALSE))</f>
        <v/>
      </c>
      <c r="M295" s="63"/>
      <c r="N295" s="71" t="str">
        <f>IF(M295="","",VLOOKUP(M295,Functionality!$B$36:$C$38,2,FALSE))</f>
        <v/>
      </c>
      <c r="O295" s="164" t="str">
        <f>IF(OR(F295="",G295="",I295="",K295="",M295=""),"TBC",IF(OR(C295=Functionality!$H$3,(C295=Functionality!$I$3)),SUM(F295*H295*J295*L295*N295),"-"))</f>
        <v>TBC</v>
      </c>
      <c r="P295" s="164" t="str">
        <f>IF(OR(F295="",G295="",I295="",K295="",M295=""),"TBC",IF(OR(C295=Functionality!$H$4,(C295=Functionality!$I$4)),SUM(F295*H295*J295*L295*N295),"-"))</f>
        <v>TBC</v>
      </c>
      <c r="Q295" s="164" t="str">
        <f>IF(OR(F295="",G295="",I295="",K295="",M295=""),"TBC",IF(OR(C295=Functionality!$H$5,(C295=Functionality!$I$5)),SUM(F295*H295*J295*L295*N295),"-"))</f>
        <v>TBC</v>
      </c>
      <c r="R295" s="67"/>
      <c r="S295" s="158"/>
      <c r="T295" s="159" t="str">
        <f t="shared" si="74"/>
        <v/>
      </c>
      <c r="U295" s="164" t="str">
        <f t="shared" si="66"/>
        <v>TBC</v>
      </c>
      <c r="V295" s="164" t="str">
        <f>IF(O295="TBC","TBC",IF(T295="","TBC",IF(OR(C295=Functionality!$H$3,(C295=Functionality!$I$3)),SUM(T295*H295*J295*L295*N295),"-")))</f>
        <v>TBC</v>
      </c>
      <c r="W295" s="164" t="str">
        <f>IF(O295="TBC","TBC",IF(T295="","TBC",IF(OR(C295=Functionality!$H$3,(C295=Functionality!$I$3)),SUM(U295*H295*J295*L295*N295),"-")))</f>
        <v>TBC</v>
      </c>
      <c r="X295" s="164" t="str">
        <f>IF(P295="TBC","TBC",IF(T295="","TBC",IF(OR(C295=Functionality!$H$4,(C295=Functionality!$I$4)),SUM(T295*H295*J295*L295*N295),"-")))</f>
        <v>TBC</v>
      </c>
      <c r="Y295" s="164" t="str">
        <f>IF(P295="TBC","TBC",IF(T295="","TBC",IF(OR(C295=Functionality!$H$4,(C295=Functionality!$I$4)),SUM(U295*H295*J295*L295*N295),"-")))</f>
        <v>TBC</v>
      </c>
      <c r="Z295" s="164" t="str">
        <f>IF(Q295="TBC","TBC",IF(T295="","TBC",IF(OR(C295=Functionality!$H$5,(C295=Functionality!$I$5)),SUM(T295*H295*J295*L295*N295),"-")))</f>
        <v>TBC</v>
      </c>
      <c r="AA295" s="164" t="str">
        <f>IF(Q295="TBC","TBC",IF(T295="","TBC",IF(OR(C295=Functionality!$H$5,(C295=Functionality!$I$5)),SUM(U295*H295*J295*L295*N295),"-")))</f>
        <v>TBC</v>
      </c>
      <c r="AB295" s="67"/>
      <c r="AC295" s="92"/>
      <c r="AD295" s="92"/>
      <c r="AE295" s="158"/>
      <c r="AF295" s="159" t="str">
        <f t="shared" si="75"/>
        <v/>
      </c>
      <c r="AG295" s="62" t="str">
        <f>IF(AD295="","",VLOOKUP(AD295,'Habitat Matrix'!$B$2:$D$261,2,FALSE))</f>
        <v/>
      </c>
      <c r="AH295" s="71" t="str">
        <f>IF(AG295="","",VLOOKUP(AG295,Functionality!$B$11:$C$16,2,FALSE))</f>
        <v/>
      </c>
      <c r="AI295" s="63"/>
      <c r="AJ295" s="222" t="str">
        <f>IF(AI295="","",IF(OR(C295=Functionality!$I$5,'Unit Calculation'!C295=Functionality!$H$5),VLOOKUP(AI295,Functionality!$E$20:$F$26,2,FALSE),VLOOKUP(AI295,Functionality!$B$20:$C$26,2,FALSE)))</f>
        <v/>
      </c>
      <c r="AK295" s="63"/>
      <c r="AL295" s="222" t="str">
        <f>IF(AK295="","",VLOOKUP(AK295,Functionality!$B$30:$C$32,2,FALSE))</f>
        <v/>
      </c>
      <c r="AM295" s="63"/>
      <c r="AN295" s="222" t="str">
        <f>IF(AM295="","",VLOOKUP(AM295,Functionality!$B$36:$C$38,2,FALSE))</f>
        <v/>
      </c>
      <c r="AO295" s="223" t="str">
        <f>IF(OR(AF295="",AG295="",AI295="",AK295="",AM295=""),"TBC",IF(OR(C295=Functionality!$H$3,(C295=Functionality!$I$3)),SUM(AF295*AH295*AJ295*AL295*AN295),"-"))</f>
        <v>TBC</v>
      </c>
      <c r="AP295" s="223" t="str">
        <f>IF(OR(AF295="",AG295="",AI295="",AK295="",AM295=""),"TBC",IF(OR(C295=Functionality!$H$4,(C295=Functionality!$I$4)),SUM(AF295*AH295*AJ295*AL295*AN295),"-"))</f>
        <v>TBC</v>
      </c>
      <c r="AQ295" s="223" t="str">
        <f>IF(OR(AF295="",AG295="",AI295="",AK295="",AM295=""),"TBC",IF(OR(C295=Functionality!$H$5,(C295=Functionality!$I$5)),SUM(AF295*AH295*AJ295*AL295*AN295),"-"))</f>
        <v>TBC</v>
      </c>
      <c r="AR295" s="63"/>
      <c r="AS295" s="222" t="str">
        <f>IF(AR295="","",VLOOKUP(AR295,Table14[],2,FALSE))</f>
        <v/>
      </c>
      <c r="AT295" s="63"/>
      <c r="AU295" s="222" t="str">
        <f>IF(AT295="","",VLOOKUP(AT295,Table16[],2,FALSE))</f>
        <v/>
      </c>
      <c r="AV295" s="63"/>
      <c r="AW295" s="71" t="str">
        <f>IF('Project Details'!$E$15=Functionality!$C$4,1,IF(AV295="","",VLOOKUP(AV295,Table15[],2,FALSE)))</f>
        <v/>
      </c>
      <c r="AX295" s="164" t="str">
        <f t="shared" si="79"/>
        <v>TBC</v>
      </c>
      <c r="AY295" s="164" t="str">
        <f t="shared" si="80"/>
        <v>TBC</v>
      </c>
      <c r="AZ295" s="164" t="str">
        <f t="shared" si="81"/>
        <v>TBC</v>
      </c>
      <c r="BA295" s="164" t="str">
        <f t="shared" si="76"/>
        <v>TBC</v>
      </c>
      <c r="BB295" s="164" t="str">
        <f t="shared" si="77"/>
        <v>TBC</v>
      </c>
      <c r="BC295" s="164" t="str">
        <f t="shared" si="78"/>
        <v>TBC</v>
      </c>
      <c r="BD295" s="175" t="s">
        <v>88</v>
      </c>
      <c r="BE295" s="175" t="s">
        <v>88</v>
      </c>
      <c r="BF295" s="175" t="s">
        <v>88</v>
      </c>
      <c r="BG295" s="164" t="str">
        <f>IF(OR(AX295="-"),"-",IF($AC295=Functionality!$K$4,AX295,IF($AC295=Functionality!$K$3,BA295,IF(AC295=Functionality!$K$5,BD295,"TBC"))))</f>
        <v>TBC</v>
      </c>
      <c r="BH295" s="164" t="str">
        <f>IF(OR(AY295="-"),"-",IF($AC295=Functionality!$K$4,AY295,IF($AC295=Functionality!$K$3,BB295,IF(AD295=Functionality!$K$5,BE295,"TBC"))))</f>
        <v>TBC</v>
      </c>
      <c r="BI295" s="164" t="str">
        <f>IF(OR(AZ295="-"),"-",IF($AC295=Functionality!$K$4,AZ295,IF($AC295=Functionality!$K$3,BC295,IF(AE295=Functionality!$K$5,BF295,"TBC"))))</f>
        <v>TBC</v>
      </c>
      <c r="BJ295" s="173"/>
      <c r="BK295" s="164" t="str">
        <f t="shared" si="67"/>
        <v>TBC</v>
      </c>
      <c r="BL295" s="164" t="str">
        <f t="shared" si="68"/>
        <v>TBC</v>
      </c>
      <c r="BM295" s="164" t="str">
        <f t="shared" si="69"/>
        <v>TBC</v>
      </c>
      <c r="BN295" s="176"/>
      <c r="BO295" s="164" t="str">
        <f t="shared" si="70"/>
        <v>TBC</v>
      </c>
      <c r="BP295" s="164" t="str">
        <f t="shared" si="71"/>
        <v>TBC</v>
      </c>
      <c r="BQ295" s="164" t="str">
        <f t="shared" si="72"/>
        <v>TBC</v>
      </c>
      <c r="BR295" s="67"/>
      <c r="BS295" s="91"/>
      <c r="BT295" s="9"/>
    </row>
    <row r="296" spans="2:72" ht="30" customHeight="1" x14ac:dyDescent="0.35">
      <c r="B296" s="89">
        <v>285</v>
      </c>
      <c r="C296" s="92"/>
      <c r="D296" s="92"/>
      <c r="E296" s="158"/>
      <c r="F296" s="159" t="str">
        <f t="shared" si="73"/>
        <v/>
      </c>
      <c r="G296" s="62" t="str">
        <f>IF(D296="","",VLOOKUP(D296,'Habitat Matrix'!$B$2:$D$261,2,FALSE))</f>
        <v/>
      </c>
      <c r="H296" s="71" t="str">
        <f>IF(G296="","",VLOOKUP(G296,Functionality!$B$11:$C$16,2,FALSE))</f>
        <v/>
      </c>
      <c r="I296" s="63"/>
      <c r="J296" s="222" t="str">
        <f>IF(I296="","",IF(OR(C296=Functionality!$I$5,'Unit Calculation'!C296=Functionality!$H$5),VLOOKUP(I296,Functionality!$E$20:$F$26,2,FALSE),VLOOKUP(I296,Functionality!$B$20:$C$26,2,FALSE)))</f>
        <v/>
      </c>
      <c r="K296" s="63"/>
      <c r="L296" s="222" t="str">
        <f>IF(K296="","",VLOOKUP(K296,Functionality!$B$30:$C$32,2,FALSE))</f>
        <v/>
      </c>
      <c r="M296" s="63"/>
      <c r="N296" s="71" t="str">
        <f>IF(M296="","",VLOOKUP(M296,Functionality!$B$36:$C$38,2,FALSE))</f>
        <v/>
      </c>
      <c r="O296" s="164" t="str">
        <f>IF(OR(F296="",G296="",I296="",K296="",M296=""),"TBC",IF(OR(C296=Functionality!$H$3,(C296=Functionality!$I$3)),SUM(F296*H296*J296*L296*N296),"-"))</f>
        <v>TBC</v>
      </c>
      <c r="P296" s="164" t="str">
        <f>IF(OR(F296="",G296="",I296="",K296="",M296=""),"TBC",IF(OR(C296=Functionality!$H$4,(C296=Functionality!$I$4)),SUM(F296*H296*J296*L296*N296),"-"))</f>
        <v>TBC</v>
      </c>
      <c r="Q296" s="164" t="str">
        <f>IF(OR(F296="",G296="",I296="",K296="",M296=""),"TBC",IF(OR(C296=Functionality!$H$5,(C296=Functionality!$I$5)),SUM(F296*H296*J296*L296*N296),"-"))</f>
        <v>TBC</v>
      </c>
      <c r="R296" s="67"/>
      <c r="S296" s="158"/>
      <c r="T296" s="159" t="str">
        <f t="shared" si="74"/>
        <v/>
      </c>
      <c r="U296" s="164" t="str">
        <f t="shared" si="66"/>
        <v>TBC</v>
      </c>
      <c r="V296" s="164" t="str">
        <f>IF(O296="TBC","TBC",IF(T296="","TBC",IF(OR(C296=Functionality!$H$3,(C296=Functionality!$I$3)),SUM(T296*H296*J296*L296*N296),"-")))</f>
        <v>TBC</v>
      </c>
      <c r="W296" s="164" t="str">
        <f>IF(O296="TBC","TBC",IF(T296="","TBC",IF(OR(C296=Functionality!$H$3,(C296=Functionality!$I$3)),SUM(U296*H296*J296*L296*N296),"-")))</f>
        <v>TBC</v>
      </c>
      <c r="X296" s="164" t="str">
        <f>IF(P296="TBC","TBC",IF(T296="","TBC",IF(OR(C296=Functionality!$H$4,(C296=Functionality!$I$4)),SUM(T296*H296*J296*L296*N296),"-")))</f>
        <v>TBC</v>
      </c>
      <c r="Y296" s="164" t="str">
        <f>IF(P296="TBC","TBC",IF(T296="","TBC",IF(OR(C296=Functionality!$H$4,(C296=Functionality!$I$4)),SUM(U296*H296*J296*L296*N296),"-")))</f>
        <v>TBC</v>
      </c>
      <c r="Z296" s="164" t="str">
        <f>IF(Q296="TBC","TBC",IF(T296="","TBC",IF(OR(C296=Functionality!$H$5,(C296=Functionality!$I$5)),SUM(T296*H296*J296*L296*N296),"-")))</f>
        <v>TBC</v>
      </c>
      <c r="AA296" s="164" t="str">
        <f>IF(Q296="TBC","TBC",IF(T296="","TBC",IF(OR(C296=Functionality!$H$5,(C296=Functionality!$I$5)),SUM(U296*H296*J296*L296*N296),"-")))</f>
        <v>TBC</v>
      </c>
      <c r="AB296" s="67"/>
      <c r="AC296" s="92"/>
      <c r="AD296" s="92"/>
      <c r="AE296" s="158"/>
      <c r="AF296" s="159" t="str">
        <f t="shared" si="75"/>
        <v/>
      </c>
      <c r="AG296" s="62" t="str">
        <f>IF(AD296="","",VLOOKUP(AD296,'Habitat Matrix'!$B$2:$D$261,2,FALSE))</f>
        <v/>
      </c>
      <c r="AH296" s="71" t="str">
        <f>IF(AG296="","",VLOOKUP(AG296,Functionality!$B$11:$C$16,2,FALSE))</f>
        <v/>
      </c>
      <c r="AI296" s="63"/>
      <c r="AJ296" s="222" t="str">
        <f>IF(AI296="","",IF(OR(C296=Functionality!$I$5,'Unit Calculation'!C296=Functionality!$H$5),VLOOKUP(AI296,Functionality!$E$20:$F$26,2,FALSE),VLOOKUP(AI296,Functionality!$B$20:$C$26,2,FALSE)))</f>
        <v/>
      </c>
      <c r="AK296" s="63"/>
      <c r="AL296" s="222" t="str">
        <f>IF(AK296="","",VLOOKUP(AK296,Functionality!$B$30:$C$32,2,FALSE))</f>
        <v/>
      </c>
      <c r="AM296" s="63"/>
      <c r="AN296" s="222" t="str">
        <f>IF(AM296="","",VLOOKUP(AM296,Functionality!$B$36:$C$38,2,FALSE))</f>
        <v/>
      </c>
      <c r="AO296" s="223" t="str">
        <f>IF(OR(AF296="",AG296="",AI296="",AK296="",AM296=""),"TBC",IF(OR(C296=Functionality!$H$3,(C296=Functionality!$I$3)),SUM(AF296*AH296*AJ296*AL296*AN296),"-"))</f>
        <v>TBC</v>
      </c>
      <c r="AP296" s="223" t="str">
        <f>IF(OR(AF296="",AG296="",AI296="",AK296="",AM296=""),"TBC",IF(OR(C296=Functionality!$H$4,(C296=Functionality!$I$4)),SUM(AF296*AH296*AJ296*AL296*AN296),"-"))</f>
        <v>TBC</v>
      </c>
      <c r="AQ296" s="223" t="str">
        <f>IF(OR(AF296="",AG296="",AI296="",AK296="",AM296=""),"TBC",IF(OR(C296=Functionality!$H$5,(C296=Functionality!$I$5)),SUM(AF296*AH296*AJ296*AL296*AN296),"-"))</f>
        <v>TBC</v>
      </c>
      <c r="AR296" s="63"/>
      <c r="AS296" s="222" t="str">
        <f>IF(AR296="","",VLOOKUP(AR296,Table14[],2,FALSE))</f>
        <v/>
      </c>
      <c r="AT296" s="63"/>
      <c r="AU296" s="222" t="str">
        <f>IF(AT296="","",VLOOKUP(AT296,Table16[],2,FALSE))</f>
        <v/>
      </c>
      <c r="AV296" s="63"/>
      <c r="AW296" s="71" t="str">
        <f>IF('Project Details'!$E$15=Functionality!$C$4,1,IF(AV296="","",VLOOKUP(AV296,Table15[],2,FALSE)))</f>
        <v/>
      </c>
      <c r="AX296" s="164" t="str">
        <f t="shared" si="79"/>
        <v>TBC</v>
      </c>
      <c r="AY296" s="164" t="str">
        <f t="shared" si="80"/>
        <v>TBC</v>
      </c>
      <c r="AZ296" s="164" t="str">
        <f t="shared" si="81"/>
        <v>TBC</v>
      </c>
      <c r="BA296" s="164" t="str">
        <f t="shared" si="76"/>
        <v>TBC</v>
      </c>
      <c r="BB296" s="164" t="str">
        <f t="shared" si="77"/>
        <v>TBC</v>
      </c>
      <c r="BC296" s="164" t="str">
        <f t="shared" si="78"/>
        <v>TBC</v>
      </c>
      <c r="BD296" s="175" t="s">
        <v>88</v>
      </c>
      <c r="BE296" s="175" t="s">
        <v>88</v>
      </c>
      <c r="BF296" s="175" t="s">
        <v>88</v>
      </c>
      <c r="BG296" s="164" t="str">
        <f>IF(OR(AX296="-"),"-",IF($AC296=Functionality!$K$4,AX296,IF($AC296=Functionality!$K$3,BA296,IF(AC296=Functionality!$K$5,BD296,"TBC"))))</f>
        <v>TBC</v>
      </c>
      <c r="BH296" s="164" t="str">
        <f>IF(OR(AY296="-"),"-",IF($AC296=Functionality!$K$4,AY296,IF($AC296=Functionality!$K$3,BB296,IF(AD296=Functionality!$K$5,BE296,"TBC"))))</f>
        <v>TBC</v>
      </c>
      <c r="BI296" s="164" t="str">
        <f>IF(OR(AZ296="-"),"-",IF($AC296=Functionality!$K$4,AZ296,IF($AC296=Functionality!$K$3,BC296,IF(AE296=Functionality!$K$5,BF296,"TBC"))))</f>
        <v>TBC</v>
      </c>
      <c r="BJ296" s="173"/>
      <c r="BK296" s="164" t="str">
        <f t="shared" si="67"/>
        <v>TBC</v>
      </c>
      <c r="BL296" s="164" t="str">
        <f t="shared" si="68"/>
        <v>TBC</v>
      </c>
      <c r="BM296" s="164" t="str">
        <f t="shared" si="69"/>
        <v>TBC</v>
      </c>
      <c r="BN296" s="176"/>
      <c r="BO296" s="164" t="str">
        <f t="shared" si="70"/>
        <v>TBC</v>
      </c>
      <c r="BP296" s="164" t="str">
        <f t="shared" si="71"/>
        <v>TBC</v>
      </c>
      <c r="BQ296" s="164" t="str">
        <f t="shared" si="72"/>
        <v>TBC</v>
      </c>
      <c r="BR296" s="67"/>
      <c r="BS296" s="91"/>
      <c r="BT296" s="9"/>
    </row>
    <row r="297" spans="2:72" ht="30" customHeight="1" x14ac:dyDescent="0.35">
      <c r="B297" s="89">
        <v>286</v>
      </c>
      <c r="C297" s="92"/>
      <c r="D297" s="92"/>
      <c r="E297" s="158"/>
      <c r="F297" s="159" t="str">
        <f t="shared" si="73"/>
        <v/>
      </c>
      <c r="G297" s="62" t="str">
        <f>IF(D297="","",VLOOKUP(D297,'Habitat Matrix'!$B$2:$D$261,2,FALSE))</f>
        <v/>
      </c>
      <c r="H297" s="71" t="str">
        <f>IF(G297="","",VLOOKUP(G297,Functionality!$B$11:$C$16,2,FALSE))</f>
        <v/>
      </c>
      <c r="I297" s="63"/>
      <c r="J297" s="222" t="str">
        <f>IF(I297="","",IF(OR(C297=Functionality!$I$5,'Unit Calculation'!C297=Functionality!$H$5),VLOOKUP(I297,Functionality!$E$20:$F$26,2,FALSE),VLOOKUP(I297,Functionality!$B$20:$C$26,2,FALSE)))</f>
        <v/>
      </c>
      <c r="K297" s="63"/>
      <c r="L297" s="222" t="str">
        <f>IF(K297="","",VLOOKUP(K297,Functionality!$B$30:$C$32,2,FALSE))</f>
        <v/>
      </c>
      <c r="M297" s="63"/>
      <c r="N297" s="71" t="str">
        <f>IF(M297="","",VLOOKUP(M297,Functionality!$B$36:$C$38,2,FALSE))</f>
        <v/>
      </c>
      <c r="O297" s="164" t="str">
        <f>IF(OR(F297="",G297="",I297="",K297="",M297=""),"TBC",IF(OR(C297=Functionality!$H$3,(C297=Functionality!$I$3)),SUM(F297*H297*J297*L297*N297),"-"))</f>
        <v>TBC</v>
      </c>
      <c r="P297" s="164" t="str">
        <f>IF(OR(F297="",G297="",I297="",K297="",M297=""),"TBC",IF(OR(C297=Functionality!$H$4,(C297=Functionality!$I$4)),SUM(F297*H297*J297*L297*N297),"-"))</f>
        <v>TBC</v>
      </c>
      <c r="Q297" s="164" t="str">
        <f>IF(OR(F297="",G297="",I297="",K297="",M297=""),"TBC",IF(OR(C297=Functionality!$H$5,(C297=Functionality!$I$5)),SUM(F297*H297*J297*L297*N297),"-"))</f>
        <v>TBC</v>
      </c>
      <c r="R297" s="67"/>
      <c r="S297" s="158"/>
      <c r="T297" s="159" t="str">
        <f t="shared" si="74"/>
        <v/>
      </c>
      <c r="U297" s="164" t="str">
        <f t="shared" si="66"/>
        <v>TBC</v>
      </c>
      <c r="V297" s="164" t="str">
        <f>IF(O297="TBC","TBC",IF(T297="","TBC",IF(OR(C297=Functionality!$H$3,(C297=Functionality!$I$3)),SUM(T297*H297*J297*L297*N297),"-")))</f>
        <v>TBC</v>
      </c>
      <c r="W297" s="164" t="str">
        <f>IF(O297="TBC","TBC",IF(T297="","TBC",IF(OR(C297=Functionality!$H$3,(C297=Functionality!$I$3)),SUM(U297*H297*J297*L297*N297),"-")))</f>
        <v>TBC</v>
      </c>
      <c r="X297" s="164" t="str">
        <f>IF(P297="TBC","TBC",IF(T297="","TBC",IF(OR(C297=Functionality!$H$4,(C297=Functionality!$I$4)),SUM(T297*H297*J297*L297*N297),"-")))</f>
        <v>TBC</v>
      </c>
      <c r="Y297" s="164" t="str">
        <f>IF(P297="TBC","TBC",IF(T297="","TBC",IF(OR(C297=Functionality!$H$4,(C297=Functionality!$I$4)),SUM(U297*H297*J297*L297*N297),"-")))</f>
        <v>TBC</v>
      </c>
      <c r="Z297" s="164" t="str">
        <f>IF(Q297="TBC","TBC",IF(T297="","TBC",IF(OR(C297=Functionality!$H$5,(C297=Functionality!$I$5)),SUM(T297*H297*J297*L297*N297),"-")))</f>
        <v>TBC</v>
      </c>
      <c r="AA297" s="164" t="str">
        <f>IF(Q297="TBC","TBC",IF(T297="","TBC",IF(OR(C297=Functionality!$H$5,(C297=Functionality!$I$5)),SUM(U297*H297*J297*L297*N297),"-")))</f>
        <v>TBC</v>
      </c>
      <c r="AB297" s="67"/>
      <c r="AC297" s="92"/>
      <c r="AD297" s="92"/>
      <c r="AE297" s="158"/>
      <c r="AF297" s="159" t="str">
        <f t="shared" si="75"/>
        <v/>
      </c>
      <c r="AG297" s="62" t="str">
        <f>IF(AD297="","",VLOOKUP(AD297,'Habitat Matrix'!$B$2:$D$261,2,FALSE))</f>
        <v/>
      </c>
      <c r="AH297" s="71" t="str">
        <f>IF(AG297="","",VLOOKUP(AG297,Functionality!$B$11:$C$16,2,FALSE))</f>
        <v/>
      </c>
      <c r="AI297" s="63"/>
      <c r="AJ297" s="222" t="str">
        <f>IF(AI297="","",IF(OR(C297=Functionality!$I$5,'Unit Calculation'!C297=Functionality!$H$5),VLOOKUP(AI297,Functionality!$E$20:$F$26,2,FALSE),VLOOKUP(AI297,Functionality!$B$20:$C$26,2,FALSE)))</f>
        <v/>
      </c>
      <c r="AK297" s="63"/>
      <c r="AL297" s="222" t="str">
        <f>IF(AK297="","",VLOOKUP(AK297,Functionality!$B$30:$C$32,2,FALSE))</f>
        <v/>
      </c>
      <c r="AM297" s="63"/>
      <c r="AN297" s="222" t="str">
        <f>IF(AM297="","",VLOOKUP(AM297,Functionality!$B$36:$C$38,2,FALSE))</f>
        <v/>
      </c>
      <c r="AO297" s="223" t="str">
        <f>IF(OR(AF297="",AG297="",AI297="",AK297="",AM297=""),"TBC",IF(OR(C297=Functionality!$H$3,(C297=Functionality!$I$3)),SUM(AF297*AH297*AJ297*AL297*AN297),"-"))</f>
        <v>TBC</v>
      </c>
      <c r="AP297" s="223" t="str">
        <f>IF(OR(AF297="",AG297="",AI297="",AK297="",AM297=""),"TBC",IF(OR(C297=Functionality!$H$4,(C297=Functionality!$I$4)),SUM(AF297*AH297*AJ297*AL297*AN297),"-"))</f>
        <v>TBC</v>
      </c>
      <c r="AQ297" s="223" t="str">
        <f>IF(OR(AF297="",AG297="",AI297="",AK297="",AM297=""),"TBC",IF(OR(C297=Functionality!$H$5,(C297=Functionality!$I$5)),SUM(AF297*AH297*AJ297*AL297*AN297),"-"))</f>
        <v>TBC</v>
      </c>
      <c r="AR297" s="63"/>
      <c r="AS297" s="222" t="str">
        <f>IF(AR297="","",VLOOKUP(AR297,Table14[],2,FALSE))</f>
        <v/>
      </c>
      <c r="AT297" s="63"/>
      <c r="AU297" s="222" t="str">
        <f>IF(AT297="","",VLOOKUP(AT297,Table16[],2,FALSE))</f>
        <v/>
      </c>
      <c r="AV297" s="63"/>
      <c r="AW297" s="71" t="str">
        <f>IF('Project Details'!$E$15=Functionality!$C$4,1,IF(AV297="","",VLOOKUP(AV297,Table15[],2,FALSE)))</f>
        <v/>
      </c>
      <c r="AX297" s="164" t="str">
        <f t="shared" si="79"/>
        <v>TBC</v>
      </c>
      <c r="AY297" s="164" t="str">
        <f t="shared" si="80"/>
        <v>TBC</v>
      </c>
      <c r="AZ297" s="164" t="str">
        <f t="shared" si="81"/>
        <v>TBC</v>
      </c>
      <c r="BA297" s="164" t="str">
        <f t="shared" si="76"/>
        <v>TBC</v>
      </c>
      <c r="BB297" s="164" t="str">
        <f t="shared" si="77"/>
        <v>TBC</v>
      </c>
      <c r="BC297" s="164" t="str">
        <f t="shared" si="78"/>
        <v>TBC</v>
      </c>
      <c r="BD297" s="175" t="s">
        <v>88</v>
      </c>
      <c r="BE297" s="175" t="s">
        <v>88</v>
      </c>
      <c r="BF297" s="175" t="s">
        <v>88</v>
      </c>
      <c r="BG297" s="164" t="str">
        <f>IF(OR(AX297="-"),"-",IF($AC297=Functionality!$K$4,AX297,IF($AC297=Functionality!$K$3,BA297,IF(AC297=Functionality!$K$5,BD297,"TBC"))))</f>
        <v>TBC</v>
      </c>
      <c r="BH297" s="164" t="str">
        <f>IF(OR(AY297="-"),"-",IF($AC297=Functionality!$K$4,AY297,IF($AC297=Functionality!$K$3,BB297,IF(AD297=Functionality!$K$5,BE297,"TBC"))))</f>
        <v>TBC</v>
      </c>
      <c r="BI297" s="164" t="str">
        <f>IF(OR(AZ297="-"),"-",IF($AC297=Functionality!$K$4,AZ297,IF($AC297=Functionality!$K$3,BC297,IF(AE297=Functionality!$K$5,BF297,"TBC"))))</f>
        <v>TBC</v>
      </c>
      <c r="BJ297" s="173"/>
      <c r="BK297" s="164" t="str">
        <f t="shared" si="67"/>
        <v>TBC</v>
      </c>
      <c r="BL297" s="164" t="str">
        <f t="shared" si="68"/>
        <v>TBC</v>
      </c>
      <c r="BM297" s="164" t="str">
        <f t="shared" si="69"/>
        <v>TBC</v>
      </c>
      <c r="BN297" s="176"/>
      <c r="BO297" s="164" t="str">
        <f t="shared" si="70"/>
        <v>TBC</v>
      </c>
      <c r="BP297" s="164" t="str">
        <f t="shared" si="71"/>
        <v>TBC</v>
      </c>
      <c r="BQ297" s="164" t="str">
        <f t="shared" si="72"/>
        <v>TBC</v>
      </c>
      <c r="BR297" s="67"/>
      <c r="BS297" s="91"/>
      <c r="BT297" s="9"/>
    </row>
    <row r="298" spans="2:72" ht="30" customHeight="1" x14ac:dyDescent="0.35">
      <c r="B298" s="89">
        <v>287</v>
      </c>
      <c r="C298" s="92"/>
      <c r="D298" s="92"/>
      <c r="E298" s="158"/>
      <c r="F298" s="159" t="str">
        <f t="shared" si="73"/>
        <v/>
      </c>
      <c r="G298" s="62" t="str">
        <f>IF(D298="","",VLOOKUP(D298,'Habitat Matrix'!$B$2:$D$261,2,FALSE))</f>
        <v/>
      </c>
      <c r="H298" s="71" t="str">
        <f>IF(G298="","",VLOOKUP(G298,Functionality!$B$11:$C$16,2,FALSE))</f>
        <v/>
      </c>
      <c r="I298" s="63"/>
      <c r="J298" s="222" t="str">
        <f>IF(I298="","",IF(OR(C298=Functionality!$I$5,'Unit Calculation'!C298=Functionality!$H$5),VLOOKUP(I298,Functionality!$E$20:$F$26,2,FALSE),VLOOKUP(I298,Functionality!$B$20:$C$26,2,FALSE)))</f>
        <v/>
      </c>
      <c r="K298" s="63"/>
      <c r="L298" s="222" t="str">
        <f>IF(K298="","",VLOOKUP(K298,Functionality!$B$30:$C$32,2,FALSE))</f>
        <v/>
      </c>
      <c r="M298" s="63"/>
      <c r="N298" s="71" t="str">
        <f>IF(M298="","",VLOOKUP(M298,Functionality!$B$36:$C$38,2,FALSE))</f>
        <v/>
      </c>
      <c r="O298" s="164" t="str">
        <f>IF(OR(F298="",G298="",I298="",K298="",M298=""),"TBC",IF(OR(C298=Functionality!$H$3,(C298=Functionality!$I$3)),SUM(F298*H298*J298*L298*N298),"-"))</f>
        <v>TBC</v>
      </c>
      <c r="P298" s="164" t="str">
        <f>IF(OR(F298="",G298="",I298="",K298="",M298=""),"TBC",IF(OR(C298=Functionality!$H$4,(C298=Functionality!$I$4)),SUM(F298*H298*J298*L298*N298),"-"))</f>
        <v>TBC</v>
      </c>
      <c r="Q298" s="164" t="str">
        <f>IF(OR(F298="",G298="",I298="",K298="",M298=""),"TBC",IF(OR(C298=Functionality!$H$5,(C298=Functionality!$I$5)),SUM(F298*H298*J298*L298*N298),"-"))</f>
        <v>TBC</v>
      </c>
      <c r="R298" s="67"/>
      <c r="S298" s="158"/>
      <c r="T298" s="159" t="str">
        <f t="shared" si="74"/>
        <v/>
      </c>
      <c r="U298" s="164" t="str">
        <f t="shared" si="66"/>
        <v>TBC</v>
      </c>
      <c r="V298" s="164" t="str">
        <f>IF(O298="TBC","TBC",IF(T298="","TBC",IF(OR(C298=Functionality!$H$3,(C298=Functionality!$I$3)),SUM(T298*H298*J298*L298*N298),"-")))</f>
        <v>TBC</v>
      </c>
      <c r="W298" s="164" t="str">
        <f>IF(O298="TBC","TBC",IF(T298="","TBC",IF(OR(C298=Functionality!$H$3,(C298=Functionality!$I$3)),SUM(U298*H298*J298*L298*N298),"-")))</f>
        <v>TBC</v>
      </c>
      <c r="X298" s="164" t="str">
        <f>IF(P298="TBC","TBC",IF(T298="","TBC",IF(OR(C298=Functionality!$H$4,(C298=Functionality!$I$4)),SUM(T298*H298*J298*L298*N298),"-")))</f>
        <v>TBC</v>
      </c>
      <c r="Y298" s="164" t="str">
        <f>IF(P298="TBC","TBC",IF(T298="","TBC",IF(OR(C298=Functionality!$H$4,(C298=Functionality!$I$4)),SUM(U298*H298*J298*L298*N298),"-")))</f>
        <v>TBC</v>
      </c>
      <c r="Z298" s="164" t="str">
        <f>IF(Q298="TBC","TBC",IF(T298="","TBC",IF(OR(C298=Functionality!$H$5,(C298=Functionality!$I$5)),SUM(T298*H298*J298*L298*N298),"-")))</f>
        <v>TBC</v>
      </c>
      <c r="AA298" s="164" t="str">
        <f>IF(Q298="TBC","TBC",IF(T298="","TBC",IF(OR(C298=Functionality!$H$5,(C298=Functionality!$I$5)),SUM(U298*H298*J298*L298*N298),"-")))</f>
        <v>TBC</v>
      </c>
      <c r="AB298" s="67"/>
      <c r="AC298" s="92"/>
      <c r="AD298" s="92"/>
      <c r="AE298" s="158"/>
      <c r="AF298" s="159" t="str">
        <f t="shared" si="75"/>
        <v/>
      </c>
      <c r="AG298" s="62" t="str">
        <f>IF(AD298="","",VLOOKUP(AD298,'Habitat Matrix'!$B$2:$D$261,2,FALSE))</f>
        <v/>
      </c>
      <c r="AH298" s="71" t="str">
        <f>IF(AG298="","",VLOOKUP(AG298,Functionality!$B$11:$C$16,2,FALSE))</f>
        <v/>
      </c>
      <c r="AI298" s="63"/>
      <c r="AJ298" s="222" t="str">
        <f>IF(AI298="","",IF(OR(C298=Functionality!$I$5,'Unit Calculation'!C298=Functionality!$H$5),VLOOKUP(AI298,Functionality!$E$20:$F$26,2,FALSE),VLOOKUP(AI298,Functionality!$B$20:$C$26,2,FALSE)))</f>
        <v/>
      </c>
      <c r="AK298" s="63"/>
      <c r="AL298" s="222" t="str">
        <f>IF(AK298="","",VLOOKUP(AK298,Functionality!$B$30:$C$32,2,FALSE))</f>
        <v/>
      </c>
      <c r="AM298" s="63"/>
      <c r="AN298" s="222" t="str">
        <f>IF(AM298="","",VLOOKUP(AM298,Functionality!$B$36:$C$38,2,FALSE))</f>
        <v/>
      </c>
      <c r="AO298" s="223" t="str">
        <f>IF(OR(AF298="",AG298="",AI298="",AK298="",AM298=""),"TBC",IF(OR(C298=Functionality!$H$3,(C298=Functionality!$I$3)),SUM(AF298*AH298*AJ298*AL298*AN298),"-"))</f>
        <v>TBC</v>
      </c>
      <c r="AP298" s="223" t="str">
        <f>IF(OR(AF298="",AG298="",AI298="",AK298="",AM298=""),"TBC",IF(OR(C298=Functionality!$H$4,(C298=Functionality!$I$4)),SUM(AF298*AH298*AJ298*AL298*AN298),"-"))</f>
        <v>TBC</v>
      </c>
      <c r="AQ298" s="223" t="str">
        <f>IF(OR(AF298="",AG298="",AI298="",AK298="",AM298=""),"TBC",IF(OR(C298=Functionality!$H$5,(C298=Functionality!$I$5)),SUM(AF298*AH298*AJ298*AL298*AN298),"-"))</f>
        <v>TBC</v>
      </c>
      <c r="AR298" s="63"/>
      <c r="AS298" s="222" t="str">
        <f>IF(AR298="","",VLOOKUP(AR298,Table14[],2,FALSE))</f>
        <v/>
      </c>
      <c r="AT298" s="63"/>
      <c r="AU298" s="222" t="str">
        <f>IF(AT298="","",VLOOKUP(AT298,Table16[],2,FALSE))</f>
        <v/>
      </c>
      <c r="AV298" s="63"/>
      <c r="AW298" s="71" t="str">
        <f>IF('Project Details'!$E$15=Functionality!$C$4,1,IF(AV298="","",VLOOKUP(AV298,Table15[],2,FALSE)))</f>
        <v/>
      </c>
      <c r="AX298" s="164" t="str">
        <f t="shared" si="79"/>
        <v>TBC</v>
      </c>
      <c r="AY298" s="164" t="str">
        <f t="shared" si="80"/>
        <v>TBC</v>
      </c>
      <c r="AZ298" s="164" t="str">
        <f t="shared" si="81"/>
        <v>TBC</v>
      </c>
      <c r="BA298" s="164" t="str">
        <f t="shared" si="76"/>
        <v>TBC</v>
      </c>
      <c r="BB298" s="164" t="str">
        <f t="shared" si="77"/>
        <v>TBC</v>
      </c>
      <c r="BC298" s="164" t="str">
        <f t="shared" si="78"/>
        <v>TBC</v>
      </c>
      <c r="BD298" s="175" t="s">
        <v>88</v>
      </c>
      <c r="BE298" s="175" t="s">
        <v>88</v>
      </c>
      <c r="BF298" s="175" t="s">
        <v>88</v>
      </c>
      <c r="BG298" s="164" t="str">
        <f>IF(OR(AX298="-"),"-",IF($AC298=Functionality!$K$4,AX298,IF($AC298=Functionality!$K$3,BA298,IF(AC298=Functionality!$K$5,BD298,"TBC"))))</f>
        <v>TBC</v>
      </c>
      <c r="BH298" s="164" t="str">
        <f>IF(OR(AY298="-"),"-",IF($AC298=Functionality!$K$4,AY298,IF($AC298=Functionality!$K$3,BB298,IF(AD298=Functionality!$K$5,BE298,"TBC"))))</f>
        <v>TBC</v>
      </c>
      <c r="BI298" s="164" t="str">
        <f>IF(OR(AZ298="-"),"-",IF($AC298=Functionality!$K$4,AZ298,IF($AC298=Functionality!$K$3,BC298,IF(AE298=Functionality!$K$5,BF298,"TBC"))))</f>
        <v>TBC</v>
      </c>
      <c r="BJ298" s="173"/>
      <c r="BK298" s="164" t="str">
        <f t="shared" si="67"/>
        <v>TBC</v>
      </c>
      <c r="BL298" s="164" t="str">
        <f t="shared" si="68"/>
        <v>TBC</v>
      </c>
      <c r="BM298" s="164" t="str">
        <f t="shared" si="69"/>
        <v>TBC</v>
      </c>
      <c r="BN298" s="176"/>
      <c r="BO298" s="164" t="str">
        <f t="shared" si="70"/>
        <v>TBC</v>
      </c>
      <c r="BP298" s="164" t="str">
        <f t="shared" si="71"/>
        <v>TBC</v>
      </c>
      <c r="BQ298" s="164" t="str">
        <f t="shared" si="72"/>
        <v>TBC</v>
      </c>
      <c r="BR298" s="67"/>
      <c r="BS298" s="91"/>
      <c r="BT298" s="9"/>
    </row>
    <row r="299" spans="2:72" ht="30" customHeight="1" x14ac:dyDescent="0.35">
      <c r="B299" s="89">
        <v>288</v>
      </c>
      <c r="C299" s="92"/>
      <c r="D299" s="92"/>
      <c r="E299" s="158"/>
      <c r="F299" s="159" t="str">
        <f t="shared" si="73"/>
        <v/>
      </c>
      <c r="G299" s="62" t="str">
        <f>IF(D299="","",VLOOKUP(D299,'Habitat Matrix'!$B$2:$D$261,2,FALSE))</f>
        <v/>
      </c>
      <c r="H299" s="71" t="str">
        <f>IF(G299="","",VLOOKUP(G299,Functionality!$B$11:$C$16,2,FALSE))</f>
        <v/>
      </c>
      <c r="I299" s="63"/>
      <c r="J299" s="222" t="str">
        <f>IF(I299="","",IF(OR(C299=Functionality!$I$5,'Unit Calculation'!C299=Functionality!$H$5),VLOOKUP(I299,Functionality!$E$20:$F$26,2,FALSE),VLOOKUP(I299,Functionality!$B$20:$C$26,2,FALSE)))</f>
        <v/>
      </c>
      <c r="K299" s="63"/>
      <c r="L299" s="222" t="str">
        <f>IF(K299="","",VLOOKUP(K299,Functionality!$B$30:$C$32,2,FALSE))</f>
        <v/>
      </c>
      <c r="M299" s="63"/>
      <c r="N299" s="71" t="str">
        <f>IF(M299="","",VLOOKUP(M299,Functionality!$B$36:$C$38,2,FALSE))</f>
        <v/>
      </c>
      <c r="O299" s="164" t="str">
        <f>IF(OR(F299="",G299="",I299="",K299="",M299=""),"TBC",IF(OR(C299=Functionality!$H$3,(C299=Functionality!$I$3)),SUM(F299*H299*J299*L299*N299),"-"))</f>
        <v>TBC</v>
      </c>
      <c r="P299" s="164" t="str">
        <f>IF(OR(F299="",G299="",I299="",K299="",M299=""),"TBC",IF(OR(C299=Functionality!$H$4,(C299=Functionality!$I$4)),SUM(F299*H299*J299*L299*N299),"-"))</f>
        <v>TBC</v>
      </c>
      <c r="Q299" s="164" t="str">
        <f>IF(OR(F299="",G299="",I299="",K299="",M299=""),"TBC",IF(OR(C299=Functionality!$H$5,(C299=Functionality!$I$5)),SUM(F299*H299*J299*L299*N299),"-"))</f>
        <v>TBC</v>
      </c>
      <c r="R299" s="67"/>
      <c r="S299" s="158"/>
      <c r="T299" s="159" t="str">
        <f t="shared" si="74"/>
        <v/>
      </c>
      <c r="U299" s="164" t="str">
        <f t="shared" si="66"/>
        <v>TBC</v>
      </c>
      <c r="V299" s="164" t="str">
        <f>IF(O299="TBC","TBC",IF(T299="","TBC",IF(OR(C299=Functionality!$H$3,(C299=Functionality!$I$3)),SUM(T299*H299*J299*L299*N299),"-")))</f>
        <v>TBC</v>
      </c>
      <c r="W299" s="164" t="str">
        <f>IF(O299="TBC","TBC",IF(T299="","TBC",IF(OR(C299=Functionality!$H$3,(C299=Functionality!$I$3)),SUM(U299*H299*J299*L299*N299),"-")))</f>
        <v>TBC</v>
      </c>
      <c r="X299" s="164" t="str">
        <f>IF(P299="TBC","TBC",IF(T299="","TBC",IF(OR(C299=Functionality!$H$4,(C299=Functionality!$I$4)),SUM(T299*H299*J299*L299*N299),"-")))</f>
        <v>TBC</v>
      </c>
      <c r="Y299" s="164" t="str">
        <f>IF(P299="TBC","TBC",IF(T299="","TBC",IF(OR(C299=Functionality!$H$4,(C299=Functionality!$I$4)),SUM(U299*H299*J299*L299*N299),"-")))</f>
        <v>TBC</v>
      </c>
      <c r="Z299" s="164" t="str">
        <f>IF(Q299="TBC","TBC",IF(T299="","TBC",IF(OR(C299=Functionality!$H$5,(C299=Functionality!$I$5)),SUM(T299*H299*J299*L299*N299),"-")))</f>
        <v>TBC</v>
      </c>
      <c r="AA299" s="164" t="str">
        <f>IF(Q299="TBC","TBC",IF(T299="","TBC",IF(OR(C299=Functionality!$H$5,(C299=Functionality!$I$5)),SUM(U299*H299*J299*L299*N299),"-")))</f>
        <v>TBC</v>
      </c>
      <c r="AB299" s="67"/>
      <c r="AC299" s="92"/>
      <c r="AD299" s="92"/>
      <c r="AE299" s="158"/>
      <c r="AF299" s="159" t="str">
        <f t="shared" si="75"/>
        <v/>
      </c>
      <c r="AG299" s="62" t="str">
        <f>IF(AD299="","",VLOOKUP(AD299,'Habitat Matrix'!$B$2:$D$261,2,FALSE))</f>
        <v/>
      </c>
      <c r="AH299" s="71" t="str">
        <f>IF(AG299="","",VLOOKUP(AG299,Functionality!$B$11:$C$16,2,FALSE))</f>
        <v/>
      </c>
      <c r="AI299" s="63"/>
      <c r="AJ299" s="222" t="str">
        <f>IF(AI299="","",IF(OR(C299=Functionality!$I$5,'Unit Calculation'!C299=Functionality!$H$5),VLOOKUP(AI299,Functionality!$E$20:$F$26,2,FALSE),VLOOKUP(AI299,Functionality!$B$20:$C$26,2,FALSE)))</f>
        <v/>
      </c>
      <c r="AK299" s="63"/>
      <c r="AL299" s="222" t="str">
        <f>IF(AK299="","",VLOOKUP(AK299,Functionality!$B$30:$C$32,2,FALSE))</f>
        <v/>
      </c>
      <c r="AM299" s="63"/>
      <c r="AN299" s="222" t="str">
        <f>IF(AM299="","",VLOOKUP(AM299,Functionality!$B$36:$C$38,2,FALSE))</f>
        <v/>
      </c>
      <c r="AO299" s="223" t="str">
        <f>IF(OR(AF299="",AG299="",AI299="",AK299="",AM299=""),"TBC",IF(OR(C299=Functionality!$H$3,(C299=Functionality!$I$3)),SUM(AF299*AH299*AJ299*AL299*AN299),"-"))</f>
        <v>TBC</v>
      </c>
      <c r="AP299" s="223" t="str">
        <f>IF(OR(AF299="",AG299="",AI299="",AK299="",AM299=""),"TBC",IF(OR(C299=Functionality!$H$4,(C299=Functionality!$I$4)),SUM(AF299*AH299*AJ299*AL299*AN299),"-"))</f>
        <v>TBC</v>
      </c>
      <c r="AQ299" s="223" t="str">
        <f>IF(OR(AF299="",AG299="",AI299="",AK299="",AM299=""),"TBC",IF(OR(C299=Functionality!$H$5,(C299=Functionality!$I$5)),SUM(AF299*AH299*AJ299*AL299*AN299),"-"))</f>
        <v>TBC</v>
      </c>
      <c r="AR299" s="63"/>
      <c r="AS299" s="222" t="str">
        <f>IF(AR299="","",VLOOKUP(AR299,Table14[],2,FALSE))</f>
        <v/>
      </c>
      <c r="AT299" s="63"/>
      <c r="AU299" s="222" t="str">
        <f>IF(AT299="","",VLOOKUP(AT299,Table16[],2,FALSE))</f>
        <v/>
      </c>
      <c r="AV299" s="63"/>
      <c r="AW299" s="71" t="str">
        <f>IF('Project Details'!$E$15=Functionality!$C$4,1,IF(AV299="","",VLOOKUP(AV299,Table15[],2,FALSE)))</f>
        <v/>
      </c>
      <c r="AX299" s="164" t="str">
        <f t="shared" si="79"/>
        <v>TBC</v>
      </c>
      <c r="AY299" s="164" t="str">
        <f t="shared" si="80"/>
        <v>TBC</v>
      </c>
      <c r="AZ299" s="164" t="str">
        <f t="shared" si="81"/>
        <v>TBC</v>
      </c>
      <c r="BA299" s="164" t="str">
        <f t="shared" si="76"/>
        <v>TBC</v>
      </c>
      <c r="BB299" s="164" t="str">
        <f t="shared" si="77"/>
        <v>TBC</v>
      </c>
      <c r="BC299" s="164" t="str">
        <f t="shared" si="78"/>
        <v>TBC</v>
      </c>
      <c r="BD299" s="175" t="s">
        <v>88</v>
      </c>
      <c r="BE299" s="175" t="s">
        <v>88</v>
      </c>
      <c r="BF299" s="175" t="s">
        <v>88</v>
      </c>
      <c r="BG299" s="164" t="str">
        <f>IF(OR(AX299="-"),"-",IF($AC299=Functionality!$K$4,AX299,IF($AC299=Functionality!$K$3,BA299,IF(AC299=Functionality!$K$5,BD299,"TBC"))))</f>
        <v>TBC</v>
      </c>
      <c r="BH299" s="164" t="str">
        <f>IF(OR(AY299="-"),"-",IF($AC299=Functionality!$K$4,AY299,IF($AC299=Functionality!$K$3,BB299,IF(AD299=Functionality!$K$5,BE299,"TBC"))))</f>
        <v>TBC</v>
      </c>
      <c r="BI299" s="164" t="str">
        <f>IF(OR(AZ299="-"),"-",IF($AC299=Functionality!$K$4,AZ299,IF($AC299=Functionality!$K$3,BC299,IF(AE299=Functionality!$K$5,BF299,"TBC"))))</f>
        <v>TBC</v>
      </c>
      <c r="BJ299" s="173"/>
      <c r="BK299" s="164" t="str">
        <f t="shared" si="67"/>
        <v>TBC</v>
      </c>
      <c r="BL299" s="164" t="str">
        <f t="shared" si="68"/>
        <v>TBC</v>
      </c>
      <c r="BM299" s="164" t="str">
        <f t="shared" si="69"/>
        <v>TBC</v>
      </c>
      <c r="BN299" s="176"/>
      <c r="BO299" s="164" t="str">
        <f t="shared" si="70"/>
        <v>TBC</v>
      </c>
      <c r="BP299" s="164" t="str">
        <f t="shared" si="71"/>
        <v>TBC</v>
      </c>
      <c r="BQ299" s="164" t="str">
        <f t="shared" si="72"/>
        <v>TBC</v>
      </c>
      <c r="BR299" s="67"/>
      <c r="BS299" s="91"/>
      <c r="BT299" s="9"/>
    </row>
    <row r="300" spans="2:72" ht="30" customHeight="1" x14ac:dyDescent="0.35">
      <c r="B300" s="89">
        <v>289</v>
      </c>
      <c r="C300" s="92"/>
      <c r="D300" s="92"/>
      <c r="E300" s="158"/>
      <c r="F300" s="159" t="str">
        <f t="shared" si="73"/>
        <v/>
      </c>
      <c r="G300" s="62" t="str">
        <f>IF(D300="","",VLOOKUP(D300,'Habitat Matrix'!$B$2:$D$261,2,FALSE))</f>
        <v/>
      </c>
      <c r="H300" s="71" t="str">
        <f>IF(G300="","",VLOOKUP(G300,Functionality!$B$11:$C$16,2,FALSE))</f>
        <v/>
      </c>
      <c r="I300" s="63"/>
      <c r="J300" s="222" t="str">
        <f>IF(I300="","",IF(OR(C300=Functionality!$I$5,'Unit Calculation'!C300=Functionality!$H$5),VLOOKUP(I300,Functionality!$E$20:$F$26,2,FALSE),VLOOKUP(I300,Functionality!$B$20:$C$26,2,FALSE)))</f>
        <v/>
      </c>
      <c r="K300" s="63"/>
      <c r="L300" s="222" t="str">
        <f>IF(K300="","",VLOOKUP(K300,Functionality!$B$30:$C$32,2,FALSE))</f>
        <v/>
      </c>
      <c r="M300" s="63"/>
      <c r="N300" s="71" t="str">
        <f>IF(M300="","",VLOOKUP(M300,Functionality!$B$36:$C$38,2,FALSE))</f>
        <v/>
      </c>
      <c r="O300" s="164" t="str">
        <f>IF(OR(F300="",G300="",I300="",K300="",M300=""),"TBC",IF(OR(C300=Functionality!$H$3,(C300=Functionality!$I$3)),SUM(F300*H300*J300*L300*N300),"-"))</f>
        <v>TBC</v>
      </c>
      <c r="P300" s="164" t="str">
        <f>IF(OR(F300="",G300="",I300="",K300="",M300=""),"TBC",IF(OR(C300=Functionality!$H$4,(C300=Functionality!$I$4)),SUM(F300*H300*J300*L300*N300),"-"))</f>
        <v>TBC</v>
      </c>
      <c r="Q300" s="164" t="str">
        <f>IF(OR(F300="",G300="",I300="",K300="",M300=""),"TBC",IF(OR(C300=Functionality!$H$5,(C300=Functionality!$I$5)),SUM(F300*H300*J300*L300*N300),"-"))</f>
        <v>TBC</v>
      </c>
      <c r="R300" s="67"/>
      <c r="S300" s="158"/>
      <c r="T300" s="159" t="str">
        <f t="shared" si="74"/>
        <v/>
      </c>
      <c r="U300" s="164" t="str">
        <f t="shared" si="66"/>
        <v>TBC</v>
      </c>
      <c r="V300" s="164" t="str">
        <f>IF(O300="TBC","TBC",IF(T300="","TBC",IF(OR(C300=Functionality!$H$3,(C300=Functionality!$I$3)),SUM(T300*H300*J300*L300*N300),"-")))</f>
        <v>TBC</v>
      </c>
      <c r="W300" s="164" t="str">
        <f>IF(O300="TBC","TBC",IF(T300="","TBC",IF(OR(C300=Functionality!$H$3,(C300=Functionality!$I$3)),SUM(U300*H300*J300*L300*N300),"-")))</f>
        <v>TBC</v>
      </c>
      <c r="X300" s="164" t="str">
        <f>IF(P300="TBC","TBC",IF(T300="","TBC",IF(OR(C300=Functionality!$H$4,(C300=Functionality!$I$4)),SUM(T300*H300*J300*L300*N300),"-")))</f>
        <v>TBC</v>
      </c>
      <c r="Y300" s="164" t="str">
        <f>IF(P300="TBC","TBC",IF(T300="","TBC",IF(OR(C300=Functionality!$H$4,(C300=Functionality!$I$4)),SUM(U300*H300*J300*L300*N300),"-")))</f>
        <v>TBC</v>
      </c>
      <c r="Z300" s="164" t="str">
        <f>IF(Q300="TBC","TBC",IF(T300="","TBC",IF(OR(C300=Functionality!$H$5,(C300=Functionality!$I$5)),SUM(T300*H300*J300*L300*N300),"-")))</f>
        <v>TBC</v>
      </c>
      <c r="AA300" s="164" t="str">
        <f>IF(Q300="TBC","TBC",IF(T300="","TBC",IF(OR(C300=Functionality!$H$5,(C300=Functionality!$I$5)),SUM(U300*H300*J300*L300*N300),"-")))</f>
        <v>TBC</v>
      </c>
      <c r="AB300" s="67"/>
      <c r="AC300" s="92"/>
      <c r="AD300" s="92"/>
      <c r="AE300" s="158"/>
      <c r="AF300" s="159" t="str">
        <f t="shared" si="75"/>
        <v/>
      </c>
      <c r="AG300" s="62" t="str">
        <f>IF(AD300="","",VLOOKUP(AD300,'Habitat Matrix'!$B$2:$D$261,2,FALSE))</f>
        <v/>
      </c>
      <c r="AH300" s="71" t="str">
        <f>IF(AG300="","",VLOOKUP(AG300,Functionality!$B$11:$C$16,2,FALSE))</f>
        <v/>
      </c>
      <c r="AI300" s="63"/>
      <c r="AJ300" s="222" t="str">
        <f>IF(AI300="","",IF(OR(C300=Functionality!$I$5,'Unit Calculation'!C300=Functionality!$H$5),VLOOKUP(AI300,Functionality!$E$20:$F$26,2,FALSE),VLOOKUP(AI300,Functionality!$B$20:$C$26,2,FALSE)))</f>
        <v/>
      </c>
      <c r="AK300" s="63"/>
      <c r="AL300" s="222" t="str">
        <f>IF(AK300="","",VLOOKUP(AK300,Functionality!$B$30:$C$32,2,FALSE))</f>
        <v/>
      </c>
      <c r="AM300" s="63"/>
      <c r="AN300" s="222" t="str">
        <f>IF(AM300="","",VLOOKUP(AM300,Functionality!$B$36:$C$38,2,FALSE))</f>
        <v/>
      </c>
      <c r="AO300" s="223" t="str">
        <f>IF(OR(AF300="",AG300="",AI300="",AK300="",AM300=""),"TBC",IF(OR(C300=Functionality!$H$3,(C300=Functionality!$I$3)),SUM(AF300*AH300*AJ300*AL300*AN300),"-"))</f>
        <v>TBC</v>
      </c>
      <c r="AP300" s="223" t="str">
        <f>IF(OR(AF300="",AG300="",AI300="",AK300="",AM300=""),"TBC",IF(OR(C300=Functionality!$H$4,(C300=Functionality!$I$4)),SUM(AF300*AH300*AJ300*AL300*AN300),"-"))</f>
        <v>TBC</v>
      </c>
      <c r="AQ300" s="223" t="str">
        <f>IF(OR(AF300="",AG300="",AI300="",AK300="",AM300=""),"TBC",IF(OR(C300=Functionality!$H$5,(C300=Functionality!$I$5)),SUM(AF300*AH300*AJ300*AL300*AN300),"-"))</f>
        <v>TBC</v>
      </c>
      <c r="AR300" s="63"/>
      <c r="AS300" s="222" t="str">
        <f>IF(AR300="","",VLOOKUP(AR300,Table14[],2,FALSE))</f>
        <v/>
      </c>
      <c r="AT300" s="63"/>
      <c r="AU300" s="222" t="str">
        <f>IF(AT300="","",VLOOKUP(AT300,Table16[],2,FALSE))</f>
        <v/>
      </c>
      <c r="AV300" s="63"/>
      <c r="AW300" s="71" t="str">
        <f>IF('Project Details'!$E$15=Functionality!$C$4,1,IF(AV300="","",VLOOKUP(AV300,Table15[],2,FALSE)))</f>
        <v/>
      </c>
      <c r="AX300" s="164" t="str">
        <f t="shared" si="79"/>
        <v>TBC</v>
      </c>
      <c r="AY300" s="164" t="str">
        <f t="shared" si="80"/>
        <v>TBC</v>
      </c>
      <c r="AZ300" s="164" t="str">
        <f t="shared" si="81"/>
        <v>TBC</v>
      </c>
      <c r="BA300" s="164" t="str">
        <f t="shared" si="76"/>
        <v>TBC</v>
      </c>
      <c r="BB300" s="164" t="str">
        <f t="shared" si="77"/>
        <v>TBC</v>
      </c>
      <c r="BC300" s="164" t="str">
        <f t="shared" si="78"/>
        <v>TBC</v>
      </c>
      <c r="BD300" s="175" t="s">
        <v>88</v>
      </c>
      <c r="BE300" s="175" t="s">
        <v>88</v>
      </c>
      <c r="BF300" s="175" t="s">
        <v>88</v>
      </c>
      <c r="BG300" s="164" t="str">
        <f>IF(OR(AX300="-"),"-",IF($AC300=Functionality!$K$4,AX300,IF($AC300=Functionality!$K$3,BA300,IF(AC300=Functionality!$K$5,BD300,"TBC"))))</f>
        <v>TBC</v>
      </c>
      <c r="BH300" s="164" t="str">
        <f>IF(OR(AY300="-"),"-",IF($AC300=Functionality!$K$4,AY300,IF($AC300=Functionality!$K$3,BB300,IF(AD300=Functionality!$K$5,BE300,"TBC"))))</f>
        <v>TBC</v>
      </c>
      <c r="BI300" s="164" t="str">
        <f>IF(OR(AZ300="-"),"-",IF($AC300=Functionality!$K$4,AZ300,IF($AC300=Functionality!$K$3,BC300,IF(AE300=Functionality!$K$5,BF300,"TBC"))))</f>
        <v>TBC</v>
      </c>
      <c r="BJ300" s="173"/>
      <c r="BK300" s="164" t="str">
        <f t="shared" si="67"/>
        <v>TBC</v>
      </c>
      <c r="BL300" s="164" t="str">
        <f t="shared" si="68"/>
        <v>TBC</v>
      </c>
      <c r="BM300" s="164" t="str">
        <f t="shared" si="69"/>
        <v>TBC</v>
      </c>
      <c r="BN300" s="176"/>
      <c r="BO300" s="164" t="str">
        <f t="shared" si="70"/>
        <v>TBC</v>
      </c>
      <c r="BP300" s="164" t="str">
        <f t="shared" si="71"/>
        <v>TBC</v>
      </c>
      <c r="BQ300" s="164" t="str">
        <f t="shared" si="72"/>
        <v>TBC</v>
      </c>
      <c r="BR300" s="67"/>
      <c r="BS300" s="91"/>
      <c r="BT300" s="9"/>
    </row>
    <row r="301" spans="2:72" ht="30" customHeight="1" x14ac:dyDescent="0.35">
      <c r="B301" s="89">
        <v>290</v>
      </c>
      <c r="C301" s="92"/>
      <c r="D301" s="92"/>
      <c r="E301" s="158"/>
      <c r="F301" s="159" t="str">
        <f t="shared" si="73"/>
        <v/>
      </c>
      <c r="G301" s="62" t="str">
        <f>IF(D301="","",VLOOKUP(D301,'Habitat Matrix'!$B$2:$D$261,2,FALSE))</f>
        <v/>
      </c>
      <c r="H301" s="71" t="str">
        <f>IF(G301="","",VLOOKUP(G301,Functionality!$B$11:$C$16,2,FALSE))</f>
        <v/>
      </c>
      <c r="I301" s="63"/>
      <c r="J301" s="222" t="str">
        <f>IF(I301="","",IF(OR(C301=Functionality!$I$5,'Unit Calculation'!C301=Functionality!$H$5),VLOOKUP(I301,Functionality!$E$20:$F$26,2,FALSE),VLOOKUP(I301,Functionality!$B$20:$C$26,2,FALSE)))</f>
        <v/>
      </c>
      <c r="K301" s="63"/>
      <c r="L301" s="222" t="str">
        <f>IF(K301="","",VLOOKUP(K301,Functionality!$B$30:$C$32,2,FALSE))</f>
        <v/>
      </c>
      <c r="M301" s="63"/>
      <c r="N301" s="71" t="str">
        <f>IF(M301="","",VLOOKUP(M301,Functionality!$B$36:$C$38,2,FALSE))</f>
        <v/>
      </c>
      <c r="O301" s="164" t="str">
        <f>IF(OR(F301="",G301="",I301="",K301="",M301=""),"TBC",IF(OR(C301=Functionality!$H$3,(C301=Functionality!$I$3)),SUM(F301*H301*J301*L301*N301),"-"))</f>
        <v>TBC</v>
      </c>
      <c r="P301" s="164" t="str">
        <f>IF(OR(F301="",G301="",I301="",K301="",M301=""),"TBC",IF(OR(C301=Functionality!$H$4,(C301=Functionality!$I$4)),SUM(F301*H301*J301*L301*N301),"-"))</f>
        <v>TBC</v>
      </c>
      <c r="Q301" s="164" t="str">
        <f>IF(OR(F301="",G301="",I301="",K301="",M301=""),"TBC",IF(OR(C301=Functionality!$H$5,(C301=Functionality!$I$5)),SUM(F301*H301*J301*L301*N301),"-"))</f>
        <v>TBC</v>
      </c>
      <c r="R301" s="67"/>
      <c r="S301" s="158"/>
      <c r="T301" s="159" t="str">
        <f t="shared" si="74"/>
        <v/>
      </c>
      <c r="U301" s="164" t="str">
        <f t="shared" si="66"/>
        <v>TBC</v>
      </c>
      <c r="V301" s="164" t="str">
        <f>IF(O301="TBC","TBC",IF(T301="","TBC",IF(OR(C301=Functionality!$H$3,(C301=Functionality!$I$3)),SUM(T301*H301*J301*L301*N301),"-")))</f>
        <v>TBC</v>
      </c>
      <c r="W301" s="164" t="str">
        <f>IF(O301="TBC","TBC",IF(T301="","TBC",IF(OR(C301=Functionality!$H$3,(C301=Functionality!$I$3)),SUM(U301*H301*J301*L301*N301),"-")))</f>
        <v>TBC</v>
      </c>
      <c r="X301" s="164" t="str">
        <f>IF(P301="TBC","TBC",IF(T301="","TBC",IF(OR(C301=Functionality!$H$4,(C301=Functionality!$I$4)),SUM(T301*H301*J301*L301*N301),"-")))</f>
        <v>TBC</v>
      </c>
      <c r="Y301" s="164" t="str">
        <f>IF(P301="TBC","TBC",IF(T301="","TBC",IF(OR(C301=Functionality!$H$4,(C301=Functionality!$I$4)),SUM(U301*H301*J301*L301*N301),"-")))</f>
        <v>TBC</v>
      </c>
      <c r="Z301" s="164" t="str">
        <f>IF(Q301="TBC","TBC",IF(T301="","TBC",IF(OR(C301=Functionality!$H$5,(C301=Functionality!$I$5)),SUM(T301*H301*J301*L301*N301),"-")))</f>
        <v>TBC</v>
      </c>
      <c r="AA301" s="164" t="str">
        <f>IF(Q301="TBC","TBC",IF(T301="","TBC",IF(OR(C301=Functionality!$H$5,(C301=Functionality!$I$5)),SUM(U301*H301*J301*L301*N301),"-")))</f>
        <v>TBC</v>
      </c>
      <c r="AB301" s="67"/>
      <c r="AC301" s="92"/>
      <c r="AD301" s="92"/>
      <c r="AE301" s="158"/>
      <c r="AF301" s="159" t="str">
        <f t="shared" si="75"/>
        <v/>
      </c>
      <c r="AG301" s="62" t="str">
        <f>IF(AD301="","",VLOOKUP(AD301,'Habitat Matrix'!$B$2:$D$261,2,FALSE))</f>
        <v/>
      </c>
      <c r="AH301" s="71" t="str">
        <f>IF(AG301="","",VLOOKUP(AG301,Functionality!$B$11:$C$16,2,FALSE))</f>
        <v/>
      </c>
      <c r="AI301" s="63"/>
      <c r="AJ301" s="222" t="str">
        <f>IF(AI301="","",IF(OR(C301=Functionality!$I$5,'Unit Calculation'!C301=Functionality!$H$5),VLOOKUP(AI301,Functionality!$E$20:$F$26,2,FALSE),VLOOKUP(AI301,Functionality!$B$20:$C$26,2,FALSE)))</f>
        <v/>
      </c>
      <c r="AK301" s="63"/>
      <c r="AL301" s="222" t="str">
        <f>IF(AK301="","",VLOOKUP(AK301,Functionality!$B$30:$C$32,2,FALSE))</f>
        <v/>
      </c>
      <c r="AM301" s="63"/>
      <c r="AN301" s="222" t="str">
        <f>IF(AM301="","",VLOOKUP(AM301,Functionality!$B$36:$C$38,2,FALSE))</f>
        <v/>
      </c>
      <c r="AO301" s="223" t="str">
        <f>IF(OR(AF301="",AG301="",AI301="",AK301="",AM301=""),"TBC",IF(OR(C301=Functionality!$H$3,(C301=Functionality!$I$3)),SUM(AF301*AH301*AJ301*AL301*AN301),"-"))</f>
        <v>TBC</v>
      </c>
      <c r="AP301" s="223" t="str">
        <f>IF(OR(AF301="",AG301="",AI301="",AK301="",AM301=""),"TBC",IF(OR(C301=Functionality!$H$4,(C301=Functionality!$I$4)),SUM(AF301*AH301*AJ301*AL301*AN301),"-"))</f>
        <v>TBC</v>
      </c>
      <c r="AQ301" s="223" t="str">
        <f>IF(OR(AF301="",AG301="",AI301="",AK301="",AM301=""),"TBC",IF(OR(C301=Functionality!$H$5,(C301=Functionality!$I$5)),SUM(AF301*AH301*AJ301*AL301*AN301),"-"))</f>
        <v>TBC</v>
      </c>
      <c r="AR301" s="63"/>
      <c r="AS301" s="222" t="str">
        <f>IF(AR301="","",VLOOKUP(AR301,Table14[],2,FALSE))</f>
        <v/>
      </c>
      <c r="AT301" s="63"/>
      <c r="AU301" s="222" t="str">
        <f>IF(AT301="","",VLOOKUP(AT301,Table16[],2,FALSE))</f>
        <v/>
      </c>
      <c r="AV301" s="63"/>
      <c r="AW301" s="71" t="str">
        <f>IF('Project Details'!$E$15=Functionality!$C$4,1,IF(AV301="","",VLOOKUP(AV301,Table15[],2,FALSE)))</f>
        <v/>
      </c>
      <c r="AX301" s="164" t="str">
        <f t="shared" si="79"/>
        <v>TBC</v>
      </c>
      <c r="AY301" s="164" t="str">
        <f t="shared" si="80"/>
        <v>TBC</v>
      </c>
      <c r="AZ301" s="164" t="str">
        <f t="shared" si="81"/>
        <v>TBC</v>
      </c>
      <c r="BA301" s="164" t="str">
        <f t="shared" si="76"/>
        <v>TBC</v>
      </c>
      <c r="BB301" s="164" t="str">
        <f t="shared" si="77"/>
        <v>TBC</v>
      </c>
      <c r="BC301" s="164" t="str">
        <f t="shared" si="78"/>
        <v>TBC</v>
      </c>
      <c r="BD301" s="175" t="s">
        <v>88</v>
      </c>
      <c r="BE301" s="175" t="s">
        <v>88</v>
      </c>
      <c r="BF301" s="175" t="s">
        <v>88</v>
      </c>
      <c r="BG301" s="164" t="str">
        <f>IF(OR(AX301="-"),"-",IF($AC301=Functionality!$K$4,AX301,IF($AC301=Functionality!$K$3,BA301,IF(AC301=Functionality!$K$5,BD301,"TBC"))))</f>
        <v>TBC</v>
      </c>
      <c r="BH301" s="164" t="str">
        <f>IF(OR(AY301="-"),"-",IF($AC301=Functionality!$K$4,AY301,IF($AC301=Functionality!$K$3,BB301,IF(AD301=Functionality!$K$5,BE301,"TBC"))))</f>
        <v>TBC</v>
      </c>
      <c r="BI301" s="164" t="str">
        <f>IF(OR(AZ301="-"),"-",IF($AC301=Functionality!$K$4,AZ301,IF($AC301=Functionality!$K$3,BC301,IF(AE301=Functionality!$K$5,BF301,"TBC"))))</f>
        <v>TBC</v>
      </c>
      <c r="BJ301" s="173"/>
      <c r="BK301" s="164" t="str">
        <f t="shared" si="67"/>
        <v>TBC</v>
      </c>
      <c r="BL301" s="164" t="str">
        <f t="shared" si="68"/>
        <v>TBC</v>
      </c>
      <c r="BM301" s="164" t="str">
        <f t="shared" si="69"/>
        <v>TBC</v>
      </c>
      <c r="BN301" s="176"/>
      <c r="BO301" s="164" t="str">
        <f t="shared" si="70"/>
        <v>TBC</v>
      </c>
      <c r="BP301" s="164" t="str">
        <f t="shared" si="71"/>
        <v>TBC</v>
      </c>
      <c r="BQ301" s="164" t="str">
        <f t="shared" si="72"/>
        <v>TBC</v>
      </c>
      <c r="BR301" s="67"/>
      <c r="BS301" s="91"/>
      <c r="BT301" s="9"/>
    </row>
    <row r="302" spans="2:72" ht="30" customHeight="1" x14ac:dyDescent="0.35">
      <c r="B302" s="89">
        <v>291</v>
      </c>
      <c r="C302" s="92"/>
      <c r="D302" s="92"/>
      <c r="E302" s="158"/>
      <c r="F302" s="159" t="str">
        <f t="shared" si="73"/>
        <v/>
      </c>
      <c r="G302" s="62" t="str">
        <f>IF(D302="","",VLOOKUP(D302,'Habitat Matrix'!$B$2:$D$261,2,FALSE))</f>
        <v/>
      </c>
      <c r="H302" s="71" t="str">
        <f>IF(G302="","",VLOOKUP(G302,Functionality!$B$11:$C$16,2,FALSE))</f>
        <v/>
      </c>
      <c r="I302" s="63"/>
      <c r="J302" s="222" t="str">
        <f>IF(I302="","",IF(OR(C302=Functionality!$I$5,'Unit Calculation'!C302=Functionality!$H$5),VLOOKUP(I302,Functionality!$E$20:$F$26,2,FALSE),VLOOKUP(I302,Functionality!$B$20:$C$26,2,FALSE)))</f>
        <v/>
      </c>
      <c r="K302" s="63"/>
      <c r="L302" s="222" t="str">
        <f>IF(K302="","",VLOOKUP(K302,Functionality!$B$30:$C$32,2,FALSE))</f>
        <v/>
      </c>
      <c r="M302" s="63"/>
      <c r="N302" s="71" t="str">
        <f>IF(M302="","",VLOOKUP(M302,Functionality!$B$36:$C$38,2,FALSE))</f>
        <v/>
      </c>
      <c r="O302" s="164" t="str">
        <f>IF(OR(F302="",G302="",I302="",K302="",M302=""),"TBC",IF(OR(C302=Functionality!$H$3,(C302=Functionality!$I$3)),SUM(F302*H302*J302*L302*N302),"-"))</f>
        <v>TBC</v>
      </c>
      <c r="P302" s="164" t="str">
        <f>IF(OR(F302="",G302="",I302="",K302="",M302=""),"TBC",IF(OR(C302=Functionality!$H$4,(C302=Functionality!$I$4)),SUM(F302*H302*J302*L302*N302),"-"))</f>
        <v>TBC</v>
      </c>
      <c r="Q302" s="164" t="str">
        <f>IF(OR(F302="",G302="",I302="",K302="",M302=""),"TBC",IF(OR(C302=Functionality!$H$5,(C302=Functionality!$I$5)),SUM(F302*H302*J302*L302*N302),"-"))</f>
        <v>TBC</v>
      </c>
      <c r="R302" s="67"/>
      <c r="S302" s="158"/>
      <c r="T302" s="159" t="str">
        <f t="shared" si="74"/>
        <v/>
      </c>
      <c r="U302" s="164" t="str">
        <f t="shared" si="66"/>
        <v>TBC</v>
      </c>
      <c r="V302" s="164" t="str">
        <f>IF(O302="TBC","TBC",IF(T302="","TBC",IF(OR(C302=Functionality!$H$3,(C302=Functionality!$I$3)),SUM(T302*H302*J302*L302*N302),"-")))</f>
        <v>TBC</v>
      </c>
      <c r="W302" s="164" t="str">
        <f>IF(O302="TBC","TBC",IF(T302="","TBC",IF(OR(C302=Functionality!$H$3,(C302=Functionality!$I$3)),SUM(U302*H302*J302*L302*N302),"-")))</f>
        <v>TBC</v>
      </c>
      <c r="X302" s="164" t="str">
        <f>IF(P302="TBC","TBC",IF(T302="","TBC",IF(OR(C302=Functionality!$H$4,(C302=Functionality!$I$4)),SUM(T302*H302*J302*L302*N302),"-")))</f>
        <v>TBC</v>
      </c>
      <c r="Y302" s="164" t="str">
        <f>IF(P302="TBC","TBC",IF(T302="","TBC",IF(OR(C302=Functionality!$H$4,(C302=Functionality!$I$4)),SUM(U302*H302*J302*L302*N302),"-")))</f>
        <v>TBC</v>
      </c>
      <c r="Z302" s="164" t="str">
        <f>IF(Q302="TBC","TBC",IF(T302="","TBC",IF(OR(C302=Functionality!$H$5,(C302=Functionality!$I$5)),SUM(T302*H302*J302*L302*N302),"-")))</f>
        <v>TBC</v>
      </c>
      <c r="AA302" s="164" t="str">
        <f>IF(Q302="TBC","TBC",IF(T302="","TBC",IF(OR(C302=Functionality!$H$5,(C302=Functionality!$I$5)),SUM(U302*H302*J302*L302*N302),"-")))</f>
        <v>TBC</v>
      </c>
      <c r="AB302" s="67"/>
      <c r="AC302" s="92"/>
      <c r="AD302" s="92"/>
      <c r="AE302" s="158"/>
      <c r="AF302" s="159" t="str">
        <f t="shared" si="75"/>
        <v/>
      </c>
      <c r="AG302" s="62" t="str">
        <f>IF(AD302="","",VLOOKUP(AD302,'Habitat Matrix'!$B$2:$D$261,2,FALSE))</f>
        <v/>
      </c>
      <c r="AH302" s="71" t="str">
        <f>IF(AG302="","",VLOOKUP(AG302,Functionality!$B$11:$C$16,2,FALSE))</f>
        <v/>
      </c>
      <c r="AI302" s="63"/>
      <c r="AJ302" s="222" t="str">
        <f>IF(AI302="","",IF(OR(C302=Functionality!$I$5,'Unit Calculation'!C302=Functionality!$H$5),VLOOKUP(AI302,Functionality!$E$20:$F$26,2,FALSE),VLOOKUP(AI302,Functionality!$B$20:$C$26,2,FALSE)))</f>
        <v/>
      </c>
      <c r="AK302" s="63"/>
      <c r="AL302" s="222" t="str">
        <f>IF(AK302="","",VLOOKUP(AK302,Functionality!$B$30:$C$32,2,FALSE))</f>
        <v/>
      </c>
      <c r="AM302" s="63"/>
      <c r="AN302" s="222" t="str">
        <f>IF(AM302="","",VLOOKUP(AM302,Functionality!$B$36:$C$38,2,FALSE))</f>
        <v/>
      </c>
      <c r="AO302" s="223" t="str">
        <f>IF(OR(AF302="",AG302="",AI302="",AK302="",AM302=""),"TBC",IF(OR(C302=Functionality!$H$3,(C302=Functionality!$I$3)),SUM(AF302*AH302*AJ302*AL302*AN302),"-"))</f>
        <v>TBC</v>
      </c>
      <c r="AP302" s="223" t="str">
        <f>IF(OR(AF302="",AG302="",AI302="",AK302="",AM302=""),"TBC",IF(OR(C302=Functionality!$H$4,(C302=Functionality!$I$4)),SUM(AF302*AH302*AJ302*AL302*AN302),"-"))</f>
        <v>TBC</v>
      </c>
      <c r="AQ302" s="223" t="str">
        <f>IF(OR(AF302="",AG302="",AI302="",AK302="",AM302=""),"TBC",IF(OR(C302=Functionality!$H$5,(C302=Functionality!$I$5)),SUM(AF302*AH302*AJ302*AL302*AN302),"-"))</f>
        <v>TBC</v>
      </c>
      <c r="AR302" s="63"/>
      <c r="AS302" s="222" t="str">
        <f>IF(AR302="","",VLOOKUP(AR302,Table14[],2,FALSE))</f>
        <v/>
      </c>
      <c r="AT302" s="63"/>
      <c r="AU302" s="222" t="str">
        <f>IF(AT302="","",VLOOKUP(AT302,Table16[],2,FALSE))</f>
        <v/>
      </c>
      <c r="AV302" s="63"/>
      <c r="AW302" s="71" t="str">
        <f>IF('Project Details'!$E$15=Functionality!$C$4,1,IF(AV302="","",VLOOKUP(AV302,Table15[],2,FALSE)))</f>
        <v/>
      </c>
      <c r="AX302" s="164" t="str">
        <f t="shared" si="79"/>
        <v>TBC</v>
      </c>
      <c r="AY302" s="164" t="str">
        <f t="shared" si="80"/>
        <v>TBC</v>
      </c>
      <c r="AZ302" s="164" t="str">
        <f t="shared" si="81"/>
        <v>TBC</v>
      </c>
      <c r="BA302" s="164" t="str">
        <f t="shared" si="76"/>
        <v>TBC</v>
      </c>
      <c r="BB302" s="164" t="str">
        <f t="shared" si="77"/>
        <v>TBC</v>
      </c>
      <c r="BC302" s="164" t="str">
        <f t="shared" si="78"/>
        <v>TBC</v>
      </c>
      <c r="BD302" s="175" t="s">
        <v>88</v>
      </c>
      <c r="BE302" s="175" t="s">
        <v>88</v>
      </c>
      <c r="BF302" s="175" t="s">
        <v>88</v>
      </c>
      <c r="BG302" s="164" t="str">
        <f>IF(OR(AX302="-"),"-",IF($AC302=Functionality!$K$4,AX302,IF($AC302=Functionality!$K$3,BA302,IF(AC302=Functionality!$K$5,BD302,"TBC"))))</f>
        <v>TBC</v>
      </c>
      <c r="BH302" s="164" t="str">
        <f>IF(OR(AY302="-"),"-",IF($AC302=Functionality!$K$4,AY302,IF($AC302=Functionality!$K$3,BB302,IF(AD302=Functionality!$K$5,BE302,"TBC"))))</f>
        <v>TBC</v>
      </c>
      <c r="BI302" s="164" t="str">
        <f>IF(OR(AZ302="-"),"-",IF($AC302=Functionality!$K$4,AZ302,IF($AC302=Functionality!$K$3,BC302,IF(AE302=Functionality!$K$5,BF302,"TBC"))))</f>
        <v>TBC</v>
      </c>
      <c r="BJ302" s="173"/>
      <c r="BK302" s="164" t="str">
        <f t="shared" si="67"/>
        <v>TBC</v>
      </c>
      <c r="BL302" s="164" t="str">
        <f t="shared" si="68"/>
        <v>TBC</v>
      </c>
      <c r="BM302" s="164" t="str">
        <f t="shared" si="69"/>
        <v>TBC</v>
      </c>
      <c r="BN302" s="176"/>
      <c r="BO302" s="164" t="str">
        <f t="shared" si="70"/>
        <v>TBC</v>
      </c>
      <c r="BP302" s="164" t="str">
        <f t="shared" si="71"/>
        <v>TBC</v>
      </c>
      <c r="BQ302" s="164" t="str">
        <f t="shared" si="72"/>
        <v>TBC</v>
      </c>
      <c r="BR302" s="67"/>
      <c r="BS302" s="91"/>
      <c r="BT302" s="9"/>
    </row>
    <row r="303" spans="2:72" ht="30" customHeight="1" x14ac:dyDescent="0.35">
      <c r="B303" s="89">
        <v>292</v>
      </c>
      <c r="C303" s="92"/>
      <c r="D303" s="92"/>
      <c r="E303" s="158"/>
      <c r="F303" s="159" t="str">
        <f t="shared" si="73"/>
        <v/>
      </c>
      <c r="G303" s="62" t="str">
        <f>IF(D303="","",VLOOKUP(D303,'Habitat Matrix'!$B$2:$D$261,2,FALSE))</f>
        <v/>
      </c>
      <c r="H303" s="71" t="str">
        <f>IF(G303="","",VLOOKUP(G303,Functionality!$B$11:$C$16,2,FALSE))</f>
        <v/>
      </c>
      <c r="I303" s="63"/>
      <c r="J303" s="222" t="str">
        <f>IF(I303="","",IF(OR(C303=Functionality!$I$5,'Unit Calculation'!C303=Functionality!$H$5),VLOOKUP(I303,Functionality!$E$20:$F$26,2,FALSE),VLOOKUP(I303,Functionality!$B$20:$C$26,2,FALSE)))</f>
        <v/>
      </c>
      <c r="K303" s="63"/>
      <c r="L303" s="222" t="str">
        <f>IF(K303="","",VLOOKUP(K303,Functionality!$B$30:$C$32,2,FALSE))</f>
        <v/>
      </c>
      <c r="M303" s="63"/>
      <c r="N303" s="71" t="str">
        <f>IF(M303="","",VLOOKUP(M303,Functionality!$B$36:$C$38,2,FALSE))</f>
        <v/>
      </c>
      <c r="O303" s="164" t="str">
        <f>IF(OR(F303="",G303="",I303="",K303="",M303=""),"TBC",IF(OR(C303=Functionality!$H$3,(C303=Functionality!$I$3)),SUM(F303*H303*J303*L303*N303),"-"))</f>
        <v>TBC</v>
      </c>
      <c r="P303" s="164" t="str">
        <f>IF(OR(F303="",G303="",I303="",K303="",M303=""),"TBC",IF(OR(C303=Functionality!$H$4,(C303=Functionality!$I$4)),SUM(F303*H303*J303*L303*N303),"-"))</f>
        <v>TBC</v>
      </c>
      <c r="Q303" s="164" t="str">
        <f>IF(OR(F303="",G303="",I303="",K303="",M303=""),"TBC",IF(OR(C303=Functionality!$H$5,(C303=Functionality!$I$5)),SUM(F303*H303*J303*L303*N303),"-"))</f>
        <v>TBC</v>
      </c>
      <c r="R303" s="67"/>
      <c r="S303" s="158"/>
      <c r="T303" s="159" t="str">
        <f t="shared" si="74"/>
        <v/>
      </c>
      <c r="U303" s="164" t="str">
        <f t="shared" si="66"/>
        <v>TBC</v>
      </c>
      <c r="V303" s="164" t="str">
        <f>IF(O303="TBC","TBC",IF(T303="","TBC",IF(OR(C303=Functionality!$H$3,(C303=Functionality!$I$3)),SUM(T303*H303*J303*L303*N303),"-")))</f>
        <v>TBC</v>
      </c>
      <c r="W303" s="164" t="str">
        <f>IF(O303="TBC","TBC",IF(T303="","TBC",IF(OR(C303=Functionality!$H$3,(C303=Functionality!$I$3)),SUM(U303*H303*J303*L303*N303),"-")))</f>
        <v>TBC</v>
      </c>
      <c r="X303" s="164" t="str">
        <f>IF(P303="TBC","TBC",IF(T303="","TBC",IF(OR(C303=Functionality!$H$4,(C303=Functionality!$I$4)),SUM(T303*H303*J303*L303*N303),"-")))</f>
        <v>TBC</v>
      </c>
      <c r="Y303" s="164" t="str">
        <f>IF(P303="TBC","TBC",IF(T303="","TBC",IF(OR(C303=Functionality!$H$4,(C303=Functionality!$I$4)),SUM(U303*H303*J303*L303*N303),"-")))</f>
        <v>TBC</v>
      </c>
      <c r="Z303" s="164" t="str">
        <f>IF(Q303="TBC","TBC",IF(T303="","TBC",IF(OR(C303=Functionality!$H$5,(C303=Functionality!$I$5)),SUM(T303*H303*J303*L303*N303),"-")))</f>
        <v>TBC</v>
      </c>
      <c r="AA303" s="164" t="str">
        <f>IF(Q303="TBC","TBC",IF(T303="","TBC",IF(OR(C303=Functionality!$H$5,(C303=Functionality!$I$5)),SUM(U303*H303*J303*L303*N303),"-")))</f>
        <v>TBC</v>
      </c>
      <c r="AB303" s="67"/>
      <c r="AC303" s="92"/>
      <c r="AD303" s="92"/>
      <c r="AE303" s="158"/>
      <c r="AF303" s="159" t="str">
        <f t="shared" si="75"/>
        <v/>
      </c>
      <c r="AG303" s="62" t="str">
        <f>IF(AD303="","",VLOOKUP(AD303,'Habitat Matrix'!$B$2:$D$261,2,FALSE))</f>
        <v/>
      </c>
      <c r="AH303" s="71" t="str">
        <f>IF(AG303="","",VLOOKUP(AG303,Functionality!$B$11:$C$16,2,FALSE))</f>
        <v/>
      </c>
      <c r="AI303" s="63"/>
      <c r="AJ303" s="222" t="str">
        <f>IF(AI303="","",IF(OR(C303=Functionality!$I$5,'Unit Calculation'!C303=Functionality!$H$5),VLOOKUP(AI303,Functionality!$E$20:$F$26,2,FALSE),VLOOKUP(AI303,Functionality!$B$20:$C$26,2,FALSE)))</f>
        <v/>
      </c>
      <c r="AK303" s="63"/>
      <c r="AL303" s="222" t="str">
        <f>IF(AK303="","",VLOOKUP(AK303,Functionality!$B$30:$C$32,2,FALSE))</f>
        <v/>
      </c>
      <c r="AM303" s="63"/>
      <c r="AN303" s="222" t="str">
        <f>IF(AM303="","",VLOOKUP(AM303,Functionality!$B$36:$C$38,2,FALSE))</f>
        <v/>
      </c>
      <c r="AO303" s="223" t="str">
        <f>IF(OR(AF303="",AG303="",AI303="",AK303="",AM303=""),"TBC",IF(OR(C303=Functionality!$H$3,(C303=Functionality!$I$3)),SUM(AF303*AH303*AJ303*AL303*AN303),"-"))</f>
        <v>TBC</v>
      </c>
      <c r="AP303" s="223" t="str">
        <f>IF(OR(AF303="",AG303="",AI303="",AK303="",AM303=""),"TBC",IF(OR(C303=Functionality!$H$4,(C303=Functionality!$I$4)),SUM(AF303*AH303*AJ303*AL303*AN303),"-"))</f>
        <v>TBC</v>
      </c>
      <c r="AQ303" s="223" t="str">
        <f>IF(OR(AF303="",AG303="",AI303="",AK303="",AM303=""),"TBC",IF(OR(C303=Functionality!$H$5,(C303=Functionality!$I$5)),SUM(AF303*AH303*AJ303*AL303*AN303),"-"))</f>
        <v>TBC</v>
      </c>
      <c r="AR303" s="63"/>
      <c r="AS303" s="222" t="str">
        <f>IF(AR303="","",VLOOKUP(AR303,Table14[],2,FALSE))</f>
        <v/>
      </c>
      <c r="AT303" s="63"/>
      <c r="AU303" s="222" t="str">
        <f>IF(AT303="","",VLOOKUP(AT303,Table16[],2,FALSE))</f>
        <v/>
      </c>
      <c r="AV303" s="63"/>
      <c r="AW303" s="71" t="str">
        <f>IF('Project Details'!$E$15=Functionality!$C$4,1,IF(AV303="","",VLOOKUP(AV303,Table15[],2,FALSE)))</f>
        <v/>
      </c>
      <c r="AX303" s="164" t="str">
        <f t="shared" si="79"/>
        <v>TBC</v>
      </c>
      <c r="AY303" s="164" t="str">
        <f t="shared" si="80"/>
        <v>TBC</v>
      </c>
      <c r="AZ303" s="164" t="str">
        <f t="shared" si="81"/>
        <v>TBC</v>
      </c>
      <c r="BA303" s="164" t="str">
        <f t="shared" si="76"/>
        <v>TBC</v>
      </c>
      <c r="BB303" s="164" t="str">
        <f t="shared" si="77"/>
        <v>TBC</v>
      </c>
      <c r="BC303" s="164" t="str">
        <f t="shared" si="78"/>
        <v>TBC</v>
      </c>
      <c r="BD303" s="175" t="s">
        <v>88</v>
      </c>
      <c r="BE303" s="175" t="s">
        <v>88</v>
      </c>
      <c r="BF303" s="175" t="s">
        <v>88</v>
      </c>
      <c r="BG303" s="164" t="str">
        <f>IF(OR(AX303="-"),"-",IF($AC303=Functionality!$K$4,AX303,IF($AC303=Functionality!$K$3,BA303,IF(AC303=Functionality!$K$5,BD303,"TBC"))))</f>
        <v>TBC</v>
      </c>
      <c r="BH303" s="164" t="str">
        <f>IF(OR(AY303="-"),"-",IF($AC303=Functionality!$K$4,AY303,IF($AC303=Functionality!$K$3,BB303,IF(AD303=Functionality!$K$5,BE303,"TBC"))))</f>
        <v>TBC</v>
      </c>
      <c r="BI303" s="164" t="str">
        <f>IF(OR(AZ303="-"),"-",IF($AC303=Functionality!$K$4,AZ303,IF($AC303=Functionality!$K$3,BC303,IF(AE303=Functionality!$K$5,BF303,"TBC"))))</f>
        <v>TBC</v>
      </c>
      <c r="BJ303" s="173"/>
      <c r="BK303" s="164" t="str">
        <f t="shared" si="67"/>
        <v>TBC</v>
      </c>
      <c r="BL303" s="164" t="str">
        <f t="shared" si="68"/>
        <v>TBC</v>
      </c>
      <c r="BM303" s="164" t="str">
        <f t="shared" si="69"/>
        <v>TBC</v>
      </c>
      <c r="BN303" s="176"/>
      <c r="BO303" s="164" t="str">
        <f t="shared" si="70"/>
        <v>TBC</v>
      </c>
      <c r="BP303" s="164" t="str">
        <f t="shared" si="71"/>
        <v>TBC</v>
      </c>
      <c r="BQ303" s="164" t="str">
        <f t="shared" si="72"/>
        <v>TBC</v>
      </c>
      <c r="BR303" s="67"/>
      <c r="BS303" s="91"/>
      <c r="BT303" s="9"/>
    </row>
    <row r="304" spans="2:72" ht="30" customHeight="1" x14ac:dyDescent="0.35">
      <c r="B304" s="89">
        <v>293</v>
      </c>
      <c r="C304" s="92"/>
      <c r="D304" s="92"/>
      <c r="E304" s="158"/>
      <c r="F304" s="159" t="str">
        <f t="shared" si="73"/>
        <v/>
      </c>
      <c r="G304" s="62" t="str">
        <f>IF(D304="","",VLOOKUP(D304,'Habitat Matrix'!$B$2:$D$261,2,FALSE))</f>
        <v/>
      </c>
      <c r="H304" s="71" t="str">
        <f>IF(G304="","",VLOOKUP(G304,Functionality!$B$11:$C$16,2,FALSE))</f>
        <v/>
      </c>
      <c r="I304" s="63"/>
      <c r="J304" s="222" t="str">
        <f>IF(I304="","",IF(OR(C304=Functionality!$I$5,'Unit Calculation'!C304=Functionality!$H$5),VLOOKUP(I304,Functionality!$E$20:$F$26,2,FALSE),VLOOKUP(I304,Functionality!$B$20:$C$26,2,FALSE)))</f>
        <v/>
      </c>
      <c r="K304" s="63"/>
      <c r="L304" s="222" t="str">
        <f>IF(K304="","",VLOOKUP(K304,Functionality!$B$30:$C$32,2,FALSE))</f>
        <v/>
      </c>
      <c r="M304" s="63"/>
      <c r="N304" s="71" t="str">
        <f>IF(M304="","",VLOOKUP(M304,Functionality!$B$36:$C$38,2,FALSE))</f>
        <v/>
      </c>
      <c r="O304" s="164" t="str">
        <f>IF(OR(F304="",G304="",I304="",K304="",M304=""),"TBC",IF(OR(C304=Functionality!$H$3,(C304=Functionality!$I$3)),SUM(F304*H304*J304*L304*N304),"-"))</f>
        <v>TBC</v>
      </c>
      <c r="P304" s="164" t="str">
        <f>IF(OR(F304="",G304="",I304="",K304="",M304=""),"TBC",IF(OR(C304=Functionality!$H$4,(C304=Functionality!$I$4)),SUM(F304*H304*J304*L304*N304),"-"))</f>
        <v>TBC</v>
      </c>
      <c r="Q304" s="164" t="str">
        <f>IF(OR(F304="",G304="",I304="",K304="",M304=""),"TBC",IF(OR(C304=Functionality!$H$5,(C304=Functionality!$I$5)),SUM(F304*H304*J304*L304*N304),"-"))</f>
        <v>TBC</v>
      </c>
      <c r="R304" s="67"/>
      <c r="S304" s="158"/>
      <c r="T304" s="159" t="str">
        <f t="shared" si="74"/>
        <v/>
      </c>
      <c r="U304" s="164" t="str">
        <f t="shared" si="66"/>
        <v>TBC</v>
      </c>
      <c r="V304" s="164" t="str">
        <f>IF(O304="TBC","TBC",IF(T304="","TBC",IF(OR(C304=Functionality!$H$3,(C304=Functionality!$I$3)),SUM(T304*H304*J304*L304*N304),"-")))</f>
        <v>TBC</v>
      </c>
      <c r="W304" s="164" t="str">
        <f>IF(O304="TBC","TBC",IF(T304="","TBC",IF(OR(C304=Functionality!$H$3,(C304=Functionality!$I$3)),SUM(U304*H304*J304*L304*N304),"-")))</f>
        <v>TBC</v>
      </c>
      <c r="X304" s="164" t="str">
        <f>IF(P304="TBC","TBC",IF(T304="","TBC",IF(OR(C304=Functionality!$H$4,(C304=Functionality!$I$4)),SUM(T304*H304*J304*L304*N304),"-")))</f>
        <v>TBC</v>
      </c>
      <c r="Y304" s="164" t="str">
        <f>IF(P304="TBC","TBC",IF(T304="","TBC",IF(OR(C304=Functionality!$H$4,(C304=Functionality!$I$4)),SUM(U304*H304*J304*L304*N304),"-")))</f>
        <v>TBC</v>
      </c>
      <c r="Z304" s="164" t="str">
        <f>IF(Q304="TBC","TBC",IF(T304="","TBC",IF(OR(C304=Functionality!$H$5,(C304=Functionality!$I$5)),SUM(T304*H304*J304*L304*N304),"-")))</f>
        <v>TBC</v>
      </c>
      <c r="AA304" s="164" t="str">
        <f>IF(Q304="TBC","TBC",IF(T304="","TBC",IF(OR(C304=Functionality!$H$5,(C304=Functionality!$I$5)),SUM(U304*H304*J304*L304*N304),"-")))</f>
        <v>TBC</v>
      </c>
      <c r="AB304" s="67"/>
      <c r="AC304" s="92"/>
      <c r="AD304" s="92"/>
      <c r="AE304" s="158"/>
      <c r="AF304" s="159" t="str">
        <f t="shared" si="75"/>
        <v/>
      </c>
      <c r="AG304" s="62" t="str">
        <f>IF(AD304="","",VLOOKUP(AD304,'Habitat Matrix'!$B$2:$D$261,2,FALSE))</f>
        <v/>
      </c>
      <c r="AH304" s="71" t="str">
        <f>IF(AG304="","",VLOOKUP(AG304,Functionality!$B$11:$C$16,2,FALSE))</f>
        <v/>
      </c>
      <c r="AI304" s="63"/>
      <c r="AJ304" s="222" t="str">
        <f>IF(AI304="","",IF(OR(C304=Functionality!$I$5,'Unit Calculation'!C304=Functionality!$H$5),VLOOKUP(AI304,Functionality!$E$20:$F$26,2,FALSE),VLOOKUP(AI304,Functionality!$B$20:$C$26,2,FALSE)))</f>
        <v/>
      </c>
      <c r="AK304" s="63"/>
      <c r="AL304" s="222" t="str">
        <f>IF(AK304="","",VLOOKUP(AK304,Functionality!$B$30:$C$32,2,FALSE))</f>
        <v/>
      </c>
      <c r="AM304" s="63"/>
      <c r="AN304" s="222" t="str">
        <f>IF(AM304="","",VLOOKUP(AM304,Functionality!$B$36:$C$38,2,FALSE))</f>
        <v/>
      </c>
      <c r="AO304" s="223" t="str">
        <f>IF(OR(AF304="",AG304="",AI304="",AK304="",AM304=""),"TBC",IF(OR(C304=Functionality!$H$3,(C304=Functionality!$I$3)),SUM(AF304*AH304*AJ304*AL304*AN304),"-"))</f>
        <v>TBC</v>
      </c>
      <c r="AP304" s="223" t="str">
        <f>IF(OR(AF304="",AG304="",AI304="",AK304="",AM304=""),"TBC",IF(OR(C304=Functionality!$H$4,(C304=Functionality!$I$4)),SUM(AF304*AH304*AJ304*AL304*AN304),"-"))</f>
        <v>TBC</v>
      </c>
      <c r="AQ304" s="223" t="str">
        <f>IF(OR(AF304="",AG304="",AI304="",AK304="",AM304=""),"TBC",IF(OR(C304=Functionality!$H$5,(C304=Functionality!$I$5)),SUM(AF304*AH304*AJ304*AL304*AN304),"-"))</f>
        <v>TBC</v>
      </c>
      <c r="AR304" s="63"/>
      <c r="AS304" s="222" t="str">
        <f>IF(AR304="","",VLOOKUP(AR304,Table14[],2,FALSE))</f>
        <v/>
      </c>
      <c r="AT304" s="63"/>
      <c r="AU304" s="222" t="str">
        <f>IF(AT304="","",VLOOKUP(AT304,Table16[],2,FALSE))</f>
        <v/>
      </c>
      <c r="AV304" s="63"/>
      <c r="AW304" s="71" t="str">
        <f>IF('Project Details'!$E$15=Functionality!$C$4,1,IF(AV304="","",VLOOKUP(AV304,Table15[],2,FALSE)))</f>
        <v/>
      </c>
      <c r="AX304" s="164" t="str">
        <f t="shared" si="79"/>
        <v>TBC</v>
      </c>
      <c r="AY304" s="164" t="str">
        <f t="shared" si="80"/>
        <v>TBC</v>
      </c>
      <c r="AZ304" s="164" t="str">
        <f t="shared" si="81"/>
        <v>TBC</v>
      </c>
      <c r="BA304" s="164" t="str">
        <f t="shared" si="76"/>
        <v>TBC</v>
      </c>
      <c r="BB304" s="164" t="str">
        <f t="shared" si="77"/>
        <v>TBC</v>
      </c>
      <c r="BC304" s="164" t="str">
        <f t="shared" si="78"/>
        <v>TBC</v>
      </c>
      <c r="BD304" s="175" t="s">
        <v>88</v>
      </c>
      <c r="BE304" s="175" t="s">
        <v>88</v>
      </c>
      <c r="BF304" s="175" t="s">
        <v>88</v>
      </c>
      <c r="BG304" s="164" t="str">
        <f>IF(OR(AX304="-"),"-",IF($AC304=Functionality!$K$4,AX304,IF($AC304=Functionality!$K$3,BA304,IF(AC304=Functionality!$K$5,BD304,"TBC"))))</f>
        <v>TBC</v>
      </c>
      <c r="BH304" s="164" t="str">
        <f>IF(OR(AY304="-"),"-",IF($AC304=Functionality!$K$4,AY304,IF($AC304=Functionality!$K$3,BB304,IF(AD304=Functionality!$K$5,BE304,"TBC"))))</f>
        <v>TBC</v>
      </c>
      <c r="BI304" s="164" t="str">
        <f>IF(OR(AZ304="-"),"-",IF($AC304=Functionality!$K$4,AZ304,IF($AC304=Functionality!$K$3,BC304,IF(AE304=Functionality!$K$5,BF304,"TBC"))))</f>
        <v>TBC</v>
      </c>
      <c r="BJ304" s="173"/>
      <c r="BK304" s="164" t="str">
        <f t="shared" si="67"/>
        <v>TBC</v>
      </c>
      <c r="BL304" s="164" t="str">
        <f t="shared" si="68"/>
        <v>TBC</v>
      </c>
      <c r="BM304" s="164" t="str">
        <f t="shared" si="69"/>
        <v>TBC</v>
      </c>
      <c r="BN304" s="176"/>
      <c r="BO304" s="164" t="str">
        <f t="shared" si="70"/>
        <v>TBC</v>
      </c>
      <c r="BP304" s="164" t="str">
        <f t="shared" si="71"/>
        <v>TBC</v>
      </c>
      <c r="BQ304" s="164" t="str">
        <f t="shared" si="72"/>
        <v>TBC</v>
      </c>
      <c r="BR304" s="67"/>
      <c r="BS304" s="91"/>
      <c r="BT304" s="9"/>
    </row>
    <row r="305" spans="2:72" ht="30" customHeight="1" x14ac:dyDescent="0.35">
      <c r="B305" s="89">
        <v>294</v>
      </c>
      <c r="C305" s="92"/>
      <c r="D305" s="92"/>
      <c r="E305" s="158"/>
      <c r="F305" s="159" t="str">
        <f t="shared" si="73"/>
        <v/>
      </c>
      <c r="G305" s="62" t="str">
        <f>IF(D305="","",VLOOKUP(D305,'Habitat Matrix'!$B$2:$D$261,2,FALSE))</f>
        <v/>
      </c>
      <c r="H305" s="71" t="str">
        <f>IF(G305="","",VLOOKUP(G305,Functionality!$B$11:$C$16,2,FALSE))</f>
        <v/>
      </c>
      <c r="I305" s="63"/>
      <c r="J305" s="222" t="str">
        <f>IF(I305="","",IF(OR(C305=Functionality!$I$5,'Unit Calculation'!C305=Functionality!$H$5),VLOOKUP(I305,Functionality!$E$20:$F$26,2,FALSE),VLOOKUP(I305,Functionality!$B$20:$C$26,2,FALSE)))</f>
        <v/>
      </c>
      <c r="K305" s="63"/>
      <c r="L305" s="222" t="str">
        <f>IF(K305="","",VLOOKUP(K305,Functionality!$B$30:$C$32,2,FALSE))</f>
        <v/>
      </c>
      <c r="M305" s="63"/>
      <c r="N305" s="71" t="str">
        <f>IF(M305="","",VLOOKUP(M305,Functionality!$B$36:$C$38,2,FALSE))</f>
        <v/>
      </c>
      <c r="O305" s="164" t="str">
        <f>IF(OR(F305="",G305="",I305="",K305="",M305=""),"TBC",IF(OR(C305=Functionality!$H$3,(C305=Functionality!$I$3)),SUM(F305*H305*J305*L305*N305),"-"))</f>
        <v>TBC</v>
      </c>
      <c r="P305" s="164" t="str">
        <f>IF(OR(F305="",G305="",I305="",K305="",M305=""),"TBC",IF(OR(C305=Functionality!$H$4,(C305=Functionality!$I$4)),SUM(F305*H305*J305*L305*N305),"-"))</f>
        <v>TBC</v>
      </c>
      <c r="Q305" s="164" t="str">
        <f>IF(OR(F305="",G305="",I305="",K305="",M305=""),"TBC",IF(OR(C305=Functionality!$H$5,(C305=Functionality!$I$5)),SUM(F305*H305*J305*L305*N305),"-"))</f>
        <v>TBC</v>
      </c>
      <c r="R305" s="67"/>
      <c r="S305" s="158"/>
      <c r="T305" s="159" t="str">
        <f t="shared" si="74"/>
        <v/>
      </c>
      <c r="U305" s="164" t="str">
        <f t="shared" si="66"/>
        <v>TBC</v>
      </c>
      <c r="V305" s="164" t="str">
        <f>IF(O305="TBC","TBC",IF(T305="","TBC",IF(OR(C305=Functionality!$H$3,(C305=Functionality!$I$3)),SUM(T305*H305*J305*L305*N305),"-")))</f>
        <v>TBC</v>
      </c>
      <c r="W305" s="164" t="str">
        <f>IF(O305="TBC","TBC",IF(T305="","TBC",IF(OR(C305=Functionality!$H$3,(C305=Functionality!$I$3)),SUM(U305*H305*J305*L305*N305),"-")))</f>
        <v>TBC</v>
      </c>
      <c r="X305" s="164" t="str">
        <f>IF(P305="TBC","TBC",IF(T305="","TBC",IF(OR(C305=Functionality!$H$4,(C305=Functionality!$I$4)),SUM(T305*H305*J305*L305*N305),"-")))</f>
        <v>TBC</v>
      </c>
      <c r="Y305" s="164" t="str">
        <f>IF(P305="TBC","TBC",IF(T305="","TBC",IF(OR(C305=Functionality!$H$4,(C305=Functionality!$I$4)),SUM(U305*H305*J305*L305*N305),"-")))</f>
        <v>TBC</v>
      </c>
      <c r="Z305" s="164" t="str">
        <f>IF(Q305="TBC","TBC",IF(T305="","TBC",IF(OR(C305=Functionality!$H$5,(C305=Functionality!$I$5)),SUM(T305*H305*J305*L305*N305),"-")))</f>
        <v>TBC</v>
      </c>
      <c r="AA305" s="164" t="str">
        <f>IF(Q305="TBC","TBC",IF(T305="","TBC",IF(OR(C305=Functionality!$H$5,(C305=Functionality!$I$5)),SUM(U305*H305*J305*L305*N305),"-")))</f>
        <v>TBC</v>
      </c>
      <c r="AB305" s="67"/>
      <c r="AC305" s="92"/>
      <c r="AD305" s="92"/>
      <c r="AE305" s="158"/>
      <c r="AF305" s="159" t="str">
        <f t="shared" si="75"/>
        <v/>
      </c>
      <c r="AG305" s="62" t="str">
        <f>IF(AD305="","",VLOOKUP(AD305,'Habitat Matrix'!$B$2:$D$261,2,FALSE))</f>
        <v/>
      </c>
      <c r="AH305" s="71" t="str">
        <f>IF(AG305="","",VLOOKUP(AG305,Functionality!$B$11:$C$16,2,FALSE))</f>
        <v/>
      </c>
      <c r="AI305" s="63"/>
      <c r="AJ305" s="222" t="str">
        <f>IF(AI305="","",IF(OR(C305=Functionality!$I$5,'Unit Calculation'!C305=Functionality!$H$5),VLOOKUP(AI305,Functionality!$E$20:$F$26,2,FALSE),VLOOKUP(AI305,Functionality!$B$20:$C$26,2,FALSE)))</f>
        <v/>
      </c>
      <c r="AK305" s="63"/>
      <c r="AL305" s="222" t="str">
        <f>IF(AK305="","",VLOOKUP(AK305,Functionality!$B$30:$C$32,2,FALSE))</f>
        <v/>
      </c>
      <c r="AM305" s="63"/>
      <c r="AN305" s="222" t="str">
        <f>IF(AM305="","",VLOOKUP(AM305,Functionality!$B$36:$C$38,2,FALSE))</f>
        <v/>
      </c>
      <c r="AO305" s="223" t="str">
        <f>IF(OR(AF305="",AG305="",AI305="",AK305="",AM305=""),"TBC",IF(OR(C305=Functionality!$H$3,(C305=Functionality!$I$3)),SUM(AF305*AH305*AJ305*AL305*AN305),"-"))</f>
        <v>TBC</v>
      </c>
      <c r="AP305" s="223" t="str">
        <f>IF(OR(AF305="",AG305="",AI305="",AK305="",AM305=""),"TBC",IF(OR(C305=Functionality!$H$4,(C305=Functionality!$I$4)),SUM(AF305*AH305*AJ305*AL305*AN305),"-"))</f>
        <v>TBC</v>
      </c>
      <c r="AQ305" s="223" t="str">
        <f>IF(OR(AF305="",AG305="",AI305="",AK305="",AM305=""),"TBC",IF(OR(C305=Functionality!$H$5,(C305=Functionality!$I$5)),SUM(AF305*AH305*AJ305*AL305*AN305),"-"))</f>
        <v>TBC</v>
      </c>
      <c r="AR305" s="63"/>
      <c r="AS305" s="222" t="str">
        <f>IF(AR305="","",VLOOKUP(AR305,Table14[],2,FALSE))</f>
        <v/>
      </c>
      <c r="AT305" s="63"/>
      <c r="AU305" s="222" t="str">
        <f>IF(AT305="","",VLOOKUP(AT305,Table16[],2,FALSE))</f>
        <v/>
      </c>
      <c r="AV305" s="63"/>
      <c r="AW305" s="71" t="str">
        <f>IF('Project Details'!$E$15=Functionality!$C$4,1,IF(AV305="","",VLOOKUP(AV305,Table15[],2,FALSE)))</f>
        <v/>
      </c>
      <c r="AX305" s="164" t="str">
        <f t="shared" si="79"/>
        <v>TBC</v>
      </c>
      <c r="AY305" s="164" t="str">
        <f t="shared" si="80"/>
        <v>TBC</v>
      </c>
      <c r="AZ305" s="164" t="str">
        <f t="shared" si="81"/>
        <v>TBC</v>
      </c>
      <c r="BA305" s="164" t="str">
        <f t="shared" si="76"/>
        <v>TBC</v>
      </c>
      <c r="BB305" s="164" t="str">
        <f t="shared" si="77"/>
        <v>TBC</v>
      </c>
      <c r="BC305" s="164" t="str">
        <f t="shared" si="78"/>
        <v>TBC</v>
      </c>
      <c r="BD305" s="175" t="s">
        <v>88</v>
      </c>
      <c r="BE305" s="175" t="s">
        <v>88</v>
      </c>
      <c r="BF305" s="175" t="s">
        <v>88</v>
      </c>
      <c r="BG305" s="164" t="str">
        <f>IF(OR(AX305="-"),"-",IF($AC305=Functionality!$K$4,AX305,IF($AC305=Functionality!$K$3,BA305,IF(AC305=Functionality!$K$5,BD305,"TBC"))))</f>
        <v>TBC</v>
      </c>
      <c r="BH305" s="164" t="str">
        <f>IF(OR(AY305="-"),"-",IF($AC305=Functionality!$K$4,AY305,IF($AC305=Functionality!$K$3,BB305,IF(AD305=Functionality!$K$5,BE305,"TBC"))))</f>
        <v>TBC</v>
      </c>
      <c r="BI305" s="164" t="str">
        <f>IF(OR(AZ305="-"),"-",IF($AC305=Functionality!$K$4,AZ305,IF($AC305=Functionality!$K$3,BC305,IF(AE305=Functionality!$K$5,BF305,"TBC"))))</f>
        <v>TBC</v>
      </c>
      <c r="BJ305" s="173"/>
      <c r="BK305" s="164" t="str">
        <f t="shared" si="67"/>
        <v>TBC</v>
      </c>
      <c r="BL305" s="164" t="str">
        <f t="shared" si="68"/>
        <v>TBC</v>
      </c>
      <c r="BM305" s="164" t="str">
        <f t="shared" si="69"/>
        <v>TBC</v>
      </c>
      <c r="BN305" s="176"/>
      <c r="BO305" s="164" t="str">
        <f t="shared" si="70"/>
        <v>TBC</v>
      </c>
      <c r="BP305" s="164" t="str">
        <f t="shared" si="71"/>
        <v>TBC</v>
      </c>
      <c r="BQ305" s="164" t="str">
        <f t="shared" si="72"/>
        <v>TBC</v>
      </c>
      <c r="BR305" s="67"/>
      <c r="BS305" s="91"/>
      <c r="BT305" s="9"/>
    </row>
    <row r="306" spans="2:72" ht="30" customHeight="1" x14ac:dyDescent="0.35">
      <c r="B306" s="89">
        <v>295</v>
      </c>
      <c r="C306" s="92"/>
      <c r="D306" s="92"/>
      <c r="E306" s="158"/>
      <c r="F306" s="159" t="str">
        <f t="shared" si="73"/>
        <v/>
      </c>
      <c r="G306" s="62" t="str">
        <f>IF(D306="","",VLOOKUP(D306,'Habitat Matrix'!$B$2:$D$261,2,FALSE))</f>
        <v/>
      </c>
      <c r="H306" s="71" t="str">
        <f>IF(G306="","",VLOOKUP(G306,Functionality!$B$11:$C$16,2,FALSE))</f>
        <v/>
      </c>
      <c r="I306" s="63"/>
      <c r="J306" s="222" t="str">
        <f>IF(I306="","",IF(OR(C306=Functionality!$I$5,'Unit Calculation'!C306=Functionality!$H$5),VLOOKUP(I306,Functionality!$E$20:$F$26,2,FALSE),VLOOKUP(I306,Functionality!$B$20:$C$26,2,FALSE)))</f>
        <v/>
      </c>
      <c r="K306" s="63"/>
      <c r="L306" s="222" t="str">
        <f>IF(K306="","",VLOOKUP(K306,Functionality!$B$30:$C$32,2,FALSE))</f>
        <v/>
      </c>
      <c r="M306" s="63"/>
      <c r="N306" s="71" t="str">
        <f>IF(M306="","",VLOOKUP(M306,Functionality!$B$36:$C$38,2,FALSE))</f>
        <v/>
      </c>
      <c r="O306" s="164" t="str">
        <f>IF(OR(F306="",G306="",I306="",K306="",M306=""),"TBC",IF(OR(C306=Functionality!$H$3,(C306=Functionality!$I$3)),SUM(F306*H306*J306*L306*N306),"-"))</f>
        <v>TBC</v>
      </c>
      <c r="P306" s="164" t="str">
        <f>IF(OR(F306="",G306="",I306="",K306="",M306=""),"TBC",IF(OR(C306=Functionality!$H$4,(C306=Functionality!$I$4)),SUM(F306*H306*J306*L306*N306),"-"))</f>
        <v>TBC</v>
      </c>
      <c r="Q306" s="164" t="str">
        <f>IF(OR(F306="",G306="",I306="",K306="",M306=""),"TBC",IF(OR(C306=Functionality!$H$5,(C306=Functionality!$I$5)),SUM(F306*H306*J306*L306*N306),"-"))</f>
        <v>TBC</v>
      </c>
      <c r="R306" s="67"/>
      <c r="S306" s="158"/>
      <c r="T306" s="159" t="str">
        <f t="shared" si="74"/>
        <v/>
      </c>
      <c r="U306" s="164" t="str">
        <f t="shared" si="66"/>
        <v>TBC</v>
      </c>
      <c r="V306" s="164" t="str">
        <f>IF(O306="TBC","TBC",IF(T306="","TBC",IF(OR(C306=Functionality!$H$3,(C306=Functionality!$I$3)),SUM(T306*H306*J306*L306*N306),"-")))</f>
        <v>TBC</v>
      </c>
      <c r="W306" s="164" t="str">
        <f>IF(O306="TBC","TBC",IF(T306="","TBC",IF(OR(C306=Functionality!$H$3,(C306=Functionality!$I$3)),SUM(U306*H306*J306*L306*N306),"-")))</f>
        <v>TBC</v>
      </c>
      <c r="X306" s="164" t="str">
        <f>IF(P306="TBC","TBC",IF(T306="","TBC",IF(OR(C306=Functionality!$H$4,(C306=Functionality!$I$4)),SUM(T306*H306*J306*L306*N306),"-")))</f>
        <v>TBC</v>
      </c>
      <c r="Y306" s="164" t="str">
        <f>IF(P306="TBC","TBC",IF(T306="","TBC",IF(OR(C306=Functionality!$H$4,(C306=Functionality!$I$4)),SUM(U306*H306*J306*L306*N306),"-")))</f>
        <v>TBC</v>
      </c>
      <c r="Z306" s="164" t="str">
        <f>IF(Q306="TBC","TBC",IF(T306="","TBC",IF(OR(C306=Functionality!$H$5,(C306=Functionality!$I$5)),SUM(T306*H306*J306*L306*N306),"-")))</f>
        <v>TBC</v>
      </c>
      <c r="AA306" s="164" t="str">
        <f>IF(Q306="TBC","TBC",IF(T306="","TBC",IF(OR(C306=Functionality!$H$5,(C306=Functionality!$I$5)),SUM(U306*H306*J306*L306*N306),"-")))</f>
        <v>TBC</v>
      </c>
      <c r="AB306" s="67"/>
      <c r="AC306" s="92"/>
      <c r="AD306" s="92"/>
      <c r="AE306" s="158"/>
      <c r="AF306" s="159" t="str">
        <f t="shared" si="75"/>
        <v/>
      </c>
      <c r="AG306" s="62" t="str">
        <f>IF(AD306="","",VLOOKUP(AD306,'Habitat Matrix'!$B$2:$D$261,2,FALSE))</f>
        <v/>
      </c>
      <c r="AH306" s="71" t="str">
        <f>IF(AG306="","",VLOOKUP(AG306,Functionality!$B$11:$C$16,2,FALSE))</f>
        <v/>
      </c>
      <c r="AI306" s="63"/>
      <c r="AJ306" s="222" t="str">
        <f>IF(AI306="","",IF(OR(C306=Functionality!$I$5,'Unit Calculation'!C306=Functionality!$H$5),VLOOKUP(AI306,Functionality!$E$20:$F$26,2,FALSE),VLOOKUP(AI306,Functionality!$B$20:$C$26,2,FALSE)))</f>
        <v/>
      </c>
      <c r="AK306" s="63"/>
      <c r="AL306" s="222" t="str">
        <f>IF(AK306="","",VLOOKUP(AK306,Functionality!$B$30:$C$32,2,FALSE))</f>
        <v/>
      </c>
      <c r="AM306" s="63"/>
      <c r="AN306" s="222" t="str">
        <f>IF(AM306="","",VLOOKUP(AM306,Functionality!$B$36:$C$38,2,FALSE))</f>
        <v/>
      </c>
      <c r="AO306" s="223" t="str">
        <f>IF(OR(AF306="",AG306="",AI306="",AK306="",AM306=""),"TBC",IF(OR(C306=Functionality!$H$3,(C306=Functionality!$I$3)),SUM(AF306*AH306*AJ306*AL306*AN306),"-"))</f>
        <v>TBC</v>
      </c>
      <c r="AP306" s="223" t="str">
        <f>IF(OR(AF306="",AG306="",AI306="",AK306="",AM306=""),"TBC",IF(OR(C306=Functionality!$H$4,(C306=Functionality!$I$4)),SUM(AF306*AH306*AJ306*AL306*AN306),"-"))</f>
        <v>TBC</v>
      </c>
      <c r="AQ306" s="223" t="str">
        <f>IF(OR(AF306="",AG306="",AI306="",AK306="",AM306=""),"TBC",IF(OR(C306=Functionality!$H$5,(C306=Functionality!$I$5)),SUM(AF306*AH306*AJ306*AL306*AN306),"-"))</f>
        <v>TBC</v>
      </c>
      <c r="AR306" s="63"/>
      <c r="AS306" s="222" t="str">
        <f>IF(AR306="","",VLOOKUP(AR306,Table14[],2,FALSE))</f>
        <v/>
      </c>
      <c r="AT306" s="63"/>
      <c r="AU306" s="222" t="str">
        <f>IF(AT306="","",VLOOKUP(AT306,Table16[],2,FALSE))</f>
        <v/>
      </c>
      <c r="AV306" s="63"/>
      <c r="AW306" s="71" t="str">
        <f>IF('Project Details'!$E$15=Functionality!$C$4,1,IF(AV306="","",VLOOKUP(AV306,Table15[],2,FALSE)))</f>
        <v/>
      </c>
      <c r="AX306" s="164" t="str">
        <f t="shared" si="79"/>
        <v>TBC</v>
      </c>
      <c r="AY306" s="164" t="str">
        <f t="shared" si="80"/>
        <v>TBC</v>
      </c>
      <c r="AZ306" s="164" t="str">
        <f t="shared" si="81"/>
        <v>TBC</v>
      </c>
      <c r="BA306" s="164" t="str">
        <f t="shared" si="76"/>
        <v>TBC</v>
      </c>
      <c r="BB306" s="164" t="str">
        <f t="shared" si="77"/>
        <v>TBC</v>
      </c>
      <c r="BC306" s="164" t="str">
        <f t="shared" si="78"/>
        <v>TBC</v>
      </c>
      <c r="BD306" s="175" t="s">
        <v>88</v>
      </c>
      <c r="BE306" s="175" t="s">
        <v>88</v>
      </c>
      <c r="BF306" s="175" t="s">
        <v>88</v>
      </c>
      <c r="BG306" s="164" t="str">
        <f>IF(OR(AX306="-"),"-",IF($AC306=Functionality!$K$4,AX306,IF($AC306=Functionality!$K$3,BA306,IF(AC306=Functionality!$K$5,BD306,"TBC"))))</f>
        <v>TBC</v>
      </c>
      <c r="BH306" s="164" t="str">
        <f>IF(OR(AY306="-"),"-",IF($AC306=Functionality!$K$4,AY306,IF($AC306=Functionality!$K$3,BB306,IF(AD306=Functionality!$K$5,BE306,"TBC"))))</f>
        <v>TBC</v>
      </c>
      <c r="BI306" s="164" t="str">
        <f>IF(OR(AZ306="-"),"-",IF($AC306=Functionality!$K$4,AZ306,IF($AC306=Functionality!$K$3,BC306,IF(AE306=Functionality!$K$5,BF306,"TBC"))))</f>
        <v>TBC</v>
      </c>
      <c r="BJ306" s="173"/>
      <c r="BK306" s="164" t="str">
        <f t="shared" si="67"/>
        <v>TBC</v>
      </c>
      <c r="BL306" s="164" t="str">
        <f t="shared" si="68"/>
        <v>TBC</v>
      </c>
      <c r="BM306" s="164" t="str">
        <f t="shared" si="69"/>
        <v>TBC</v>
      </c>
      <c r="BN306" s="176"/>
      <c r="BO306" s="164" t="str">
        <f t="shared" si="70"/>
        <v>TBC</v>
      </c>
      <c r="BP306" s="164" t="str">
        <f t="shared" si="71"/>
        <v>TBC</v>
      </c>
      <c r="BQ306" s="164" t="str">
        <f t="shared" si="72"/>
        <v>TBC</v>
      </c>
      <c r="BR306" s="67"/>
      <c r="BS306" s="91"/>
      <c r="BT306" s="9"/>
    </row>
    <row r="307" spans="2:72" ht="30" customHeight="1" x14ac:dyDescent="0.35">
      <c r="B307" s="89">
        <v>296</v>
      </c>
      <c r="C307" s="92"/>
      <c r="D307" s="92"/>
      <c r="E307" s="158"/>
      <c r="F307" s="159" t="str">
        <f t="shared" si="73"/>
        <v/>
      </c>
      <c r="G307" s="62" t="str">
        <f>IF(D307="","",VLOOKUP(D307,'Habitat Matrix'!$B$2:$D$261,2,FALSE))</f>
        <v/>
      </c>
      <c r="H307" s="71" t="str">
        <f>IF(G307="","",VLOOKUP(G307,Functionality!$B$11:$C$16,2,FALSE))</f>
        <v/>
      </c>
      <c r="I307" s="63"/>
      <c r="J307" s="222" t="str">
        <f>IF(I307="","",IF(OR(C307=Functionality!$I$5,'Unit Calculation'!C307=Functionality!$H$5),VLOOKUP(I307,Functionality!$E$20:$F$26,2,FALSE),VLOOKUP(I307,Functionality!$B$20:$C$26,2,FALSE)))</f>
        <v/>
      </c>
      <c r="K307" s="63"/>
      <c r="L307" s="222" t="str">
        <f>IF(K307="","",VLOOKUP(K307,Functionality!$B$30:$C$32,2,FALSE))</f>
        <v/>
      </c>
      <c r="M307" s="63"/>
      <c r="N307" s="71" t="str">
        <f>IF(M307="","",VLOOKUP(M307,Functionality!$B$36:$C$38,2,FALSE))</f>
        <v/>
      </c>
      <c r="O307" s="164" t="str">
        <f>IF(OR(F307="",G307="",I307="",K307="",M307=""),"TBC",IF(OR(C307=Functionality!$H$3,(C307=Functionality!$I$3)),SUM(F307*H307*J307*L307*N307),"-"))</f>
        <v>TBC</v>
      </c>
      <c r="P307" s="164" t="str">
        <f>IF(OR(F307="",G307="",I307="",K307="",M307=""),"TBC",IF(OR(C307=Functionality!$H$4,(C307=Functionality!$I$4)),SUM(F307*H307*J307*L307*N307),"-"))</f>
        <v>TBC</v>
      </c>
      <c r="Q307" s="164" t="str">
        <f>IF(OR(F307="",G307="",I307="",K307="",M307=""),"TBC",IF(OR(C307=Functionality!$H$5,(C307=Functionality!$I$5)),SUM(F307*H307*J307*L307*N307),"-"))</f>
        <v>TBC</v>
      </c>
      <c r="R307" s="67"/>
      <c r="S307" s="158"/>
      <c r="T307" s="159" t="str">
        <f t="shared" si="74"/>
        <v/>
      </c>
      <c r="U307" s="164" t="str">
        <f t="shared" si="66"/>
        <v>TBC</v>
      </c>
      <c r="V307" s="164" t="str">
        <f>IF(O307="TBC","TBC",IF(T307="","TBC",IF(OR(C307=Functionality!$H$3,(C307=Functionality!$I$3)),SUM(T307*H307*J307*L307*N307),"-")))</f>
        <v>TBC</v>
      </c>
      <c r="W307" s="164" t="str">
        <f>IF(O307="TBC","TBC",IF(T307="","TBC",IF(OR(C307=Functionality!$H$3,(C307=Functionality!$I$3)),SUM(U307*H307*J307*L307*N307),"-")))</f>
        <v>TBC</v>
      </c>
      <c r="X307" s="164" t="str">
        <f>IF(P307="TBC","TBC",IF(T307="","TBC",IF(OR(C307=Functionality!$H$4,(C307=Functionality!$I$4)),SUM(T307*H307*J307*L307*N307),"-")))</f>
        <v>TBC</v>
      </c>
      <c r="Y307" s="164" t="str">
        <f>IF(P307="TBC","TBC",IF(T307="","TBC",IF(OR(C307=Functionality!$H$4,(C307=Functionality!$I$4)),SUM(U307*H307*J307*L307*N307),"-")))</f>
        <v>TBC</v>
      </c>
      <c r="Z307" s="164" t="str">
        <f>IF(Q307="TBC","TBC",IF(T307="","TBC",IF(OR(C307=Functionality!$H$5,(C307=Functionality!$I$5)),SUM(T307*H307*J307*L307*N307),"-")))</f>
        <v>TBC</v>
      </c>
      <c r="AA307" s="164" t="str">
        <f>IF(Q307="TBC","TBC",IF(T307="","TBC",IF(OR(C307=Functionality!$H$5,(C307=Functionality!$I$5)),SUM(U307*H307*J307*L307*N307),"-")))</f>
        <v>TBC</v>
      </c>
      <c r="AB307" s="67"/>
      <c r="AC307" s="92"/>
      <c r="AD307" s="92"/>
      <c r="AE307" s="158"/>
      <c r="AF307" s="159" t="str">
        <f t="shared" si="75"/>
        <v/>
      </c>
      <c r="AG307" s="62" t="str">
        <f>IF(AD307="","",VLOOKUP(AD307,'Habitat Matrix'!$B$2:$D$261,2,FALSE))</f>
        <v/>
      </c>
      <c r="AH307" s="71" t="str">
        <f>IF(AG307="","",VLOOKUP(AG307,Functionality!$B$11:$C$16,2,FALSE))</f>
        <v/>
      </c>
      <c r="AI307" s="63"/>
      <c r="AJ307" s="222" t="str">
        <f>IF(AI307="","",IF(OR(C307=Functionality!$I$5,'Unit Calculation'!C307=Functionality!$H$5),VLOOKUP(AI307,Functionality!$E$20:$F$26,2,FALSE),VLOOKUP(AI307,Functionality!$B$20:$C$26,2,FALSE)))</f>
        <v/>
      </c>
      <c r="AK307" s="63"/>
      <c r="AL307" s="222" t="str">
        <f>IF(AK307="","",VLOOKUP(AK307,Functionality!$B$30:$C$32,2,FALSE))</f>
        <v/>
      </c>
      <c r="AM307" s="63"/>
      <c r="AN307" s="222" t="str">
        <f>IF(AM307="","",VLOOKUP(AM307,Functionality!$B$36:$C$38,2,FALSE))</f>
        <v/>
      </c>
      <c r="AO307" s="223" t="str">
        <f>IF(OR(AF307="",AG307="",AI307="",AK307="",AM307=""),"TBC",IF(OR(C307=Functionality!$H$3,(C307=Functionality!$I$3)),SUM(AF307*AH307*AJ307*AL307*AN307),"-"))</f>
        <v>TBC</v>
      </c>
      <c r="AP307" s="223" t="str">
        <f>IF(OR(AF307="",AG307="",AI307="",AK307="",AM307=""),"TBC",IF(OR(C307=Functionality!$H$4,(C307=Functionality!$I$4)),SUM(AF307*AH307*AJ307*AL307*AN307),"-"))</f>
        <v>TBC</v>
      </c>
      <c r="AQ307" s="223" t="str">
        <f>IF(OR(AF307="",AG307="",AI307="",AK307="",AM307=""),"TBC",IF(OR(C307=Functionality!$H$5,(C307=Functionality!$I$5)),SUM(AF307*AH307*AJ307*AL307*AN307),"-"))</f>
        <v>TBC</v>
      </c>
      <c r="AR307" s="63"/>
      <c r="AS307" s="222" t="str">
        <f>IF(AR307="","",VLOOKUP(AR307,Table14[],2,FALSE))</f>
        <v/>
      </c>
      <c r="AT307" s="63"/>
      <c r="AU307" s="222" t="str">
        <f>IF(AT307="","",VLOOKUP(AT307,Table16[],2,FALSE))</f>
        <v/>
      </c>
      <c r="AV307" s="63"/>
      <c r="AW307" s="71" t="str">
        <f>IF('Project Details'!$E$15=Functionality!$C$4,1,IF(AV307="","",VLOOKUP(AV307,Table15[],2,FALSE)))</f>
        <v/>
      </c>
      <c r="AX307" s="164" t="str">
        <f t="shared" si="79"/>
        <v>TBC</v>
      </c>
      <c r="AY307" s="164" t="str">
        <f t="shared" si="80"/>
        <v>TBC</v>
      </c>
      <c r="AZ307" s="164" t="str">
        <f t="shared" si="81"/>
        <v>TBC</v>
      </c>
      <c r="BA307" s="164" t="str">
        <f t="shared" si="76"/>
        <v>TBC</v>
      </c>
      <c r="BB307" s="164" t="str">
        <f t="shared" si="77"/>
        <v>TBC</v>
      </c>
      <c r="BC307" s="164" t="str">
        <f t="shared" si="78"/>
        <v>TBC</v>
      </c>
      <c r="BD307" s="175" t="s">
        <v>88</v>
      </c>
      <c r="BE307" s="175" t="s">
        <v>88</v>
      </c>
      <c r="BF307" s="175" t="s">
        <v>88</v>
      </c>
      <c r="BG307" s="164" t="str">
        <f>IF(OR(AX307="-"),"-",IF($AC307=Functionality!$K$4,AX307,IF($AC307=Functionality!$K$3,BA307,IF(AC307=Functionality!$K$5,BD307,"TBC"))))</f>
        <v>TBC</v>
      </c>
      <c r="BH307" s="164" t="str">
        <f>IF(OR(AY307="-"),"-",IF($AC307=Functionality!$K$4,AY307,IF($AC307=Functionality!$K$3,BB307,IF(AD307=Functionality!$K$5,BE307,"TBC"))))</f>
        <v>TBC</v>
      </c>
      <c r="BI307" s="164" t="str">
        <f>IF(OR(AZ307="-"),"-",IF($AC307=Functionality!$K$4,AZ307,IF($AC307=Functionality!$K$3,BC307,IF(AE307=Functionality!$K$5,BF307,"TBC"))))</f>
        <v>TBC</v>
      </c>
      <c r="BJ307" s="173"/>
      <c r="BK307" s="164" t="str">
        <f t="shared" si="67"/>
        <v>TBC</v>
      </c>
      <c r="BL307" s="164" t="str">
        <f t="shared" si="68"/>
        <v>TBC</v>
      </c>
      <c r="BM307" s="164" t="str">
        <f t="shared" si="69"/>
        <v>TBC</v>
      </c>
      <c r="BN307" s="176"/>
      <c r="BO307" s="164" t="str">
        <f t="shared" si="70"/>
        <v>TBC</v>
      </c>
      <c r="BP307" s="164" t="str">
        <f t="shared" si="71"/>
        <v>TBC</v>
      </c>
      <c r="BQ307" s="164" t="str">
        <f t="shared" si="72"/>
        <v>TBC</v>
      </c>
      <c r="BR307" s="67"/>
      <c r="BS307" s="91"/>
      <c r="BT307" s="9"/>
    </row>
    <row r="308" spans="2:72" ht="30" customHeight="1" x14ac:dyDescent="0.35">
      <c r="B308" s="89">
        <v>297</v>
      </c>
      <c r="C308" s="92"/>
      <c r="D308" s="92"/>
      <c r="E308" s="158"/>
      <c r="F308" s="159" t="str">
        <f t="shared" si="73"/>
        <v/>
      </c>
      <c r="G308" s="62" t="str">
        <f>IF(D308="","",VLOOKUP(D308,'Habitat Matrix'!$B$2:$D$261,2,FALSE))</f>
        <v/>
      </c>
      <c r="H308" s="71" t="str">
        <f>IF(G308="","",VLOOKUP(G308,Functionality!$B$11:$C$16,2,FALSE))</f>
        <v/>
      </c>
      <c r="I308" s="63"/>
      <c r="J308" s="222" t="str">
        <f>IF(I308="","",IF(OR(C308=Functionality!$I$5,'Unit Calculation'!C308=Functionality!$H$5),VLOOKUP(I308,Functionality!$E$20:$F$26,2,FALSE),VLOOKUP(I308,Functionality!$B$20:$C$26,2,FALSE)))</f>
        <v/>
      </c>
      <c r="K308" s="63"/>
      <c r="L308" s="222" t="str">
        <f>IF(K308="","",VLOOKUP(K308,Functionality!$B$30:$C$32,2,FALSE))</f>
        <v/>
      </c>
      <c r="M308" s="63"/>
      <c r="N308" s="71" t="str">
        <f>IF(M308="","",VLOOKUP(M308,Functionality!$B$36:$C$38,2,FALSE))</f>
        <v/>
      </c>
      <c r="O308" s="164" t="str">
        <f>IF(OR(F308="",G308="",I308="",K308="",M308=""),"TBC",IF(OR(C308=Functionality!$H$3,(C308=Functionality!$I$3)),SUM(F308*H308*J308*L308*N308),"-"))</f>
        <v>TBC</v>
      </c>
      <c r="P308" s="164" t="str">
        <f>IF(OR(F308="",G308="",I308="",K308="",M308=""),"TBC",IF(OR(C308=Functionality!$H$4,(C308=Functionality!$I$4)),SUM(F308*H308*J308*L308*N308),"-"))</f>
        <v>TBC</v>
      </c>
      <c r="Q308" s="164" t="str">
        <f>IF(OR(F308="",G308="",I308="",K308="",M308=""),"TBC",IF(OR(C308=Functionality!$H$5,(C308=Functionality!$I$5)),SUM(F308*H308*J308*L308*N308),"-"))</f>
        <v>TBC</v>
      </c>
      <c r="R308" s="67"/>
      <c r="S308" s="158"/>
      <c r="T308" s="159" t="str">
        <f t="shared" si="74"/>
        <v/>
      </c>
      <c r="U308" s="164" t="str">
        <f t="shared" si="66"/>
        <v>TBC</v>
      </c>
      <c r="V308" s="164" t="str">
        <f>IF(O308="TBC","TBC",IF(T308="","TBC",IF(OR(C308=Functionality!$H$3,(C308=Functionality!$I$3)),SUM(T308*H308*J308*L308*N308),"-")))</f>
        <v>TBC</v>
      </c>
      <c r="W308" s="164" t="str">
        <f>IF(O308="TBC","TBC",IF(T308="","TBC",IF(OR(C308=Functionality!$H$3,(C308=Functionality!$I$3)),SUM(U308*H308*J308*L308*N308),"-")))</f>
        <v>TBC</v>
      </c>
      <c r="X308" s="164" t="str">
        <f>IF(P308="TBC","TBC",IF(T308="","TBC",IF(OR(C308=Functionality!$H$4,(C308=Functionality!$I$4)),SUM(T308*H308*J308*L308*N308),"-")))</f>
        <v>TBC</v>
      </c>
      <c r="Y308" s="164" t="str">
        <f>IF(P308="TBC","TBC",IF(T308="","TBC",IF(OR(C308=Functionality!$H$4,(C308=Functionality!$I$4)),SUM(U308*H308*J308*L308*N308),"-")))</f>
        <v>TBC</v>
      </c>
      <c r="Z308" s="164" t="str">
        <f>IF(Q308="TBC","TBC",IF(T308="","TBC",IF(OR(C308=Functionality!$H$5,(C308=Functionality!$I$5)),SUM(T308*H308*J308*L308*N308),"-")))</f>
        <v>TBC</v>
      </c>
      <c r="AA308" s="164" t="str">
        <f>IF(Q308="TBC","TBC",IF(T308="","TBC",IF(OR(C308=Functionality!$H$5,(C308=Functionality!$I$5)),SUM(U308*H308*J308*L308*N308),"-")))</f>
        <v>TBC</v>
      </c>
      <c r="AB308" s="67"/>
      <c r="AC308" s="92"/>
      <c r="AD308" s="92"/>
      <c r="AE308" s="158"/>
      <c r="AF308" s="159" t="str">
        <f t="shared" si="75"/>
        <v/>
      </c>
      <c r="AG308" s="62" t="str">
        <f>IF(AD308="","",VLOOKUP(AD308,'Habitat Matrix'!$B$2:$D$261,2,FALSE))</f>
        <v/>
      </c>
      <c r="AH308" s="71" t="str">
        <f>IF(AG308="","",VLOOKUP(AG308,Functionality!$B$11:$C$16,2,FALSE))</f>
        <v/>
      </c>
      <c r="AI308" s="63"/>
      <c r="AJ308" s="222" t="str">
        <f>IF(AI308="","",IF(OR(C308=Functionality!$I$5,'Unit Calculation'!C308=Functionality!$H$5),VLOOKUP(AI308,Functionality!$E$20:$F$26,2,FALSE),VLOOKUP(AI308,Functionality!$B$20:$C$26,2,FALSE)))</f>
        <v/>
      </c>
      <c r="AK308" s="63"/>
      <c r="AL308" s="222" t="str">
        <f>IF(AK308="","",VLOOKUP(AK308,Functionality!$B$30:$C$32,2,FALSE))</f>
        <v/>
      </c>
      <c r="AM308" s="63"/>
      <c r="AN308" s="222" t="str">
        <f>IF(AM308="","",VLOOKUP(AM308,Functionality!$B$36:$C$38,2,FALSE))</f>
        <v/>
      </c>
      <c r="AO308" s="223" t="str">
        <f>IF(OR(AF308="",AG308="",AI308="",AK308="",AM308=""),"TBC",IF(OR(C308=Functionality!$H$3,(C308=Functionality!$I$3)),SUM(AF308*AH308*AJ308*AL308*AN308),"-"))</f>
        <v>TBC</v>
      </c>
      <c r="AP308" s="223" t="str">
        <f>IF(OR(AF308="",AG308="",AI308="",AK308="",AM308=""),"TBC",IF(OR(C308=Functionality!$H$4,(C308=Functionality!$I$4)),SUM(AF308*AH308*AJ308*AL308*AN308),"-"))</f>
        <v>TBC</v>
      </c>
      <c r="AQ308" s="223" t="str">
        <f>IF(OR(AF308="",AG308="",AI308="",AK308="",AM308=""),"TBC",IF(OR(C308=Functionality!$H$5,(C308=Functionality!$I$5)),SUM(AF308*AH308*AJ308*AL308*AN308),"-"))</f>
        <v>TBC</v>
      </c>
      <c r="AR308" s="63"/>
      <c r="AS308" s="222" t="str">
        <f>IF(AR308="","",VLOOKUP(AR308,Table14[],2,FALSE))</f>
        <v/>
      </c>
      <c r="AT308" s="63"/>
      <c r="AU308" s="222" t="str">
        <f>IF(AT308="","",VLOOKUP(AT308,Table16[],2,FALSE))</f>
        <v/>
      </c>
      <c r="AV308" s="63"/>
      <c r="AW308" s="71" t="str">
        <f>IF('Project Details'!$E$15=Functionality!$C$4,1,IF(AV308="","",VLOOKUP(AV308,Table15[],2,FALSE)))</f>
        <v/>
      </c>
      <c r="AX308" s="164" t="str">
        <f t="shared" si="79"/>
        <v>TBC</v>
      </c>
      <c r="AY308" s="164" t="str">
        <f t="shared" si="80"/>
        <v>TBC</v>
      </c>
      <c r="AZ308" s="164" t="str">
        <f t="shared" si="81"/>
        <v>TBC</v>
      </c>
      <c r="BA308" s="164" t="str">
        <f t="shared" si="76"/>
        <v>TBC</v>
      </c>
      <c r="BB308" s="164" t="str">
        <f t="shared" si="77"/>
        <v>TBC</v>
      </c>
      <c r="BC308" s="164" t="str">
        <f t="shared" si="78"/>
        <v>TBC</v>
      </c>
      <c r="BD308" s="175" t="s">
        <v>88</v>
      </c>
      <c r="BE308" s="175" t="s">
        <v>88</v>
      </c>
      <c r="BF308" s="175" t="s">
        <v>88</v>
      </c>
      <c r="BG308" s="164" t="str">
        <f>IF(OR(AX308="-"),"-",IF($AC308=Functionality!$K$4,AX308,IF($AC308=Functionality!$K$3,BA308,IF(AC308=Functionality!$K$5,BD308,"TBC"))))</f>
        <v>TBC</v>
      </c>
      <c r="BH308" s="164" t="str">
        <f>IF(OR(AY308="-"),"-",IF($AC308=Functionality!$K$4,AY308,IF($AC308=Functionality!$K$3,BB308,IF(AD308=Functionality!$K$5,BE308,"TBC"))))</f>
        <v>TBC</v>
      </c>
      <c r="BI308" s="164" t="str">
        <f>IF(OR(AZ308="-"),"-",IF($AC308=Functionality!$K$4,AZ308,IF($AC308=Functionality!$K$3,BC308,IF(AE308=Functionality!$K$5,BF308,"TBC"))))</f>
        <v>TBC</v>
      </c>
      <c r="BJ308" s="173"/>
      <c r="BK308" s="164" t="str">
        <f t="shared" si="67"/>
        <v>TBC</v>
      </c>
      <c r="BL308" s="164" t="str">
        <f t="shared" si="68"/>
        <v>TBC</v>
      </c>
      <c r="BM308" s="164" t="str">
        <f t="shared" si="69"/>
        <v>TBC</v>
      </c>
      <c r="BN308" s="176"/>
      <c r="BO308" s="164" t="str">
        <f t="shared" si="70"/>
        <v>TBC</v>
      </c>
      <c r="BP308" s="164" t="str">
        <f t="shared" si="71"/>
        <v>TBC</v>
      </c>
      <c r="BQ308" s="164" t="str">
        <f t="shared" si="72"/>
        <v>TBC</v>
      </c>
      <c r="BR308" s="67"/>
      <c r="BS308" s="91"/>
      <c r="BT308" s="9"/>
    </row>
    <row r="309" spans="2:72" ht="30" customHeight="1" x14ac:dyDescent="0.35">
      <c r="B309" s="89">
        <v>298</v>
      </c>
      <c r="C309" s="92"/>
      <c r="D309" s="92"/>
      <c r="E309" s="158"/>
      <c r="F309" s="159" t="str">
        <f t="shared" si="73"/>
        <v/>
      </c>
      <c r="G309" s="62" t="str">
        <f>IF(D309="","",VLOOKUP(D309,'Habitat Matrix'!$B$2:$D$261,2,FALSE))</f>
        <v/>
      </c>
      <c r="H309" s="71" t="str">
        <f>IF(G309="","",VLOOKUP(G309,Functionality!$B$11:$C$16,2,FALSE))</f>
        <v/>
      </c>
      <c r="I309" s="63"/>
      <c r="J309" s="222" t="str">
        <f>IF(I309="","",IF(OR(C309=Functionality!$I$5,'Unit Calculation'!C309=Functionality!$H$5),VLOOKUP(I309,Functionality!$E$20:$F$26,2,FALSE),VLOOKUP(I309,Functionality!$B$20:$C$26,2,FALSE)))</f>
        <v/>
      </c>
      <c r="K309" s="63"/>
      <c r="L309" s="222" t="str">
        <f>IF(K309="","",VLOOKUP(K309,Functionality!$B$30:$C$32,2,FALSE))</f>
        <v/>
      </c>
      <c r="M309" s="63"/>
      <c r="N309" s="71" t="str">
        <f>IF(M309="","",VLOOKUP(M309,Functionality!$B$36:$C$38,2,FALSE))</f>
        <v/>
      </c>
      <c r="O309" s="164" t="str">
        <f>IF(OR(F309="",G309="",I309="",K309="",M309=""),"TBC",IF(OR(C309=Functionality!$H$3,(C309=Functionality!$I$3)),SUM(F309*H309*J309*L309*N309),"-"))</f>
        <v>TBC</v>
      </c>
      <c r="P309" s="164" t="str">
        <f>IF(OR(F309="",G309="",I309="",K309="",M309=""),"TBC",IF(OR(C309=Functionality!$H$4,(C309=Functionality!$I$4)),SUM(F309*H309*J309*L309*N309),"-"))</f>
        <v>TBC</v>
      </c>
      <c r="Q309" s="164" t="str">
        <f>IF(OR(F309="",G309="",I309="",K309="",M309=""),"TBC",IF(OR(C309=Functionality!$H$5,(C309=Functionality!$I$5)),SUM(F309*H309*J309*L309*N309),"-"))</f>
        <v>TBC</v>
      </c>
      <c r="R309" s="67"/>
      <c r="S309" s="158"/>
      <c r="T309" s="159" t="str">
        <f t="shared" si="74"/>
        <v/>
      </c>
      <c r="U309" s="164" t="str">
        <f t="shared" si="66"/>
        <v>TBC</v>
      </c>
      <c r="V309" s="164" t="str">
        <f>IF(O309="TBC","TBC",IF(T309="","TBC",IF(OR(C309=Functionality!$H$3,(C309=Functionality!$I$3)),SUM(T309*H309*J309*L309*N309),"-")))</f>
        <v>TBC</v>
      </c>
      <c r="W309" s="164" t="str">
        <f>IF(O309="TBC","TBC",IF(T309="","TBC",IF(OR(C309=Functionality!$H$3,(C309=Functionality!$I$3)),SUM(U309*H309*J309*L309*N309),"-")))</f>
        <v>TBC</v>
      </c>
      <c r="X309" s="164" t="str">
        <f>IF(P309="TBC","TBC",IF(T309="","TBC",IF(OR(C309=Functionality!$H$4,(C309=Functionality!$I$4)),SUM(T309*H309*J309*L309*N309),"-")))</f>
        <v>TBC</v>
      </c>
      <c r="Y309" s="164" t="str">
        <f>IF(P309="TBC","TBC",IF(T309="","TBC",IF(OR(C309=Functionality!$H$4,(C309=Functionality!$I$4)),SUM(U309*H309*J309*L309*N309),"-")))</f>
        <v>TBC</v>
      </c>
      <c r="Z309" s="164" t="str">
        <f>IF(Q309="TBC","TBC",IF(T309="","TBC",IF(OR(C309=Functionality!$H$5,(C309=Functionality!$I$5)),SUM(T309*H309*J309*L309*N309),"-")))</f>
        <v>TBC</v>
      </c>
      <c r="AA309" s="164" t="str">
        <f>IF(Q309="TBC","TBC",IF(T309="","TBC",IF(OR(C309=Functionality!$H$5,(C309=Functionality!$I$5)),SUM(U309*H309*J309*L309*N309),"-")))</f>
        <v>TBC</v>
      </c>
      <c r="AB309" s="67"/>
      <c r="AC309" s="92"/>
      <c r="AD309" s="92"/>
      <c r="AE309" s="158"/>
      <c r="AF309" s="159" t="str">
        <f t="shared" si="75"/>
        <v/>
      </c>
      <c r="AG309" s="62" t="str">
        <f>IF(AD309="","",VLOOKUP(AD309,'Habitat Matrix'!$B$2:$D$261,2,FALSE))</f>
        <v/>
      </c>
      <c r="AH309" s="71" t="str">
        <f>IF(AG309="","",VLOOKUP(AG309,Functionality!$B$11:$C$16,2,FALSE))</f>
        <v/>
      </c>
      <c r="AI309" s="63"/>
      <c r="AJ309" s="222" t="str">
        <f>IF(AI309="","",IF(OR(C309=Functionality!$I$5,'Unit Calculation'!C309=Functionality!$H$5),VLOOKUP(AI309,Functionality!$E$20:$F$26,2,FALSE),VLOOKUP(AI309,Functionality!$B$20:$C$26,2,FALSE)))</f>
        <v/>
      </c>
      <c r="AK309" s="63"/>
      <c r="AL309" s="222" t="str">
        <f>IF(AK309="","",VLOOKUP(AK309,Functionality!$B$30:$C$32,2,FALSE))</f>
        <v/>
      </c>
      <c r="AM309" s="63"/>
      <c r="AN309" s="222" t="str">
        <f>IF(AM309="","",VLOOKUP(AM309,Functionality!$B$36:$C$38,2,FALSE))</f>
        <v/>
      </c>
      <c r="AO309" s="223" t="str">
        <f>IF(OR(AF309="",AG309="",AI309="",AK309="",AM309=""),"TBC",IF(OR(C309=Functionality!$H$3,(C309=Functionality!$I$3)),SUM(AF309*AH309*AJ309*AL309*AN309),"-"))</f>
        <v>TBC</v>
      </c>
      <c r="AP309" s="223" t="str">
        <f>IF(OR(AF309="",AG309="",AI309="",AK309="",AM309=""),"TBC",IF(OR(C309=Functionality!$H$4,(C309=Functionality!$I$4)),SUM(AF309*AH309*AJ309*AL309*AN309),"-"))</f>
        <v>TBC</v>
      </c>
      <c r="AQ309" s="223" t="str">
        <f>IF(OR(AF309="",AG309="",AI309="",AK309="",AM309=""),"TBC",IF(OR(C309=Functionality!$H$5,(C309=Functionality!$I$5)),SUM(AF309*AH309*AJ309*AL309*AN309),"-"))</f>
        <v>TBC</v>
      </c>
      <c r="AR309" s="63"/>
      <c r="AS309" s="222" t="str">
        <f>IF(AR309="","",VLOOKUP(AR309,Table14[],2,FALSE))</f>
        <v/>
      </c>
      <c r="AT309" s="63"/>
      <c r="AU309" s="222" t="str">
        <f>IF(AT309="","",VLOOKUP(AT309,Table16[],2,FALSE))</f>
        <v/>
      </c>
      <c r="AV309" s="63"/>
      <c r="AW309" s="71" t="str">
        <f>IF('Project Details'!$E$15=Functionality!$C$4,1,IF(AV309="","",VLOOKUP(AV309,Table15[],2,FALSE)))</f>
        <v/>
      </c>
      <c r="AX309" s="164" t="str">
        <f t="shared" si="79"/>
        <v>TBC</v>
      </c>
      <c r="AY309" s="164" t="str">
        <f t="shared" si="80"/>
        <v>TBC</v>
      </c>
      <c r="AZ309" s="164" t="str">
        <f t="shared" si="81"/>
        <v>TBC</v>
      </c>
      <c r="BA309" s="164" t="str">
        <f t="shared" si="76"/>
        <v>TBC</v>
      </c>
      <c r="BB309" s="164" t="str">
        <f t="shared" si="77"/>
        <v>TBC</v>
      </c>
      <c r="BC309" s="164" t="str">
        <f t="shared" si="78"/>
        <v>TBC</v>
      </c>
      <c r="BD309" s="175" t="s">
        <v>88</v>
      </c>
      <c r="BE309" s="175" t="s">
        <v>88</v>
      </c>
      <c r="BF309" s="175" t="s">
        <v>88</v>
      </c>
      <c r="BG309" s="164" t="str">
        <f>IF(OR(AX309="-"),"-",IF($AC309=Functionality!$K$4,AX309,IF($AC309=Functionality!$K$3,BA309,IF(AC309=Functionality!$K$5,BD309,"TBC"))))</f>
        <v>TBC</v>
      </c>
      <c r="BH309" s="164" t="str">
        <f>IF(OR(AY309="-"),"-",IF($AC309=Functionality!$K$4,AY309,IF($AC309=Functionality!$K$3,BB309,IF(AD309=Functionality!$K$5,BE309,"TBC"))))</f>
        <v>TBC</v>
      </c>
      <c r="BI309" s="164" t="str">
        <f>IF(OR(AZ309="-"),"-",IF($AC309=Functionality!$K$4,AZ309,IF($AC309=Functionality!$K$3,BC309,IF(AE309=Functionality!$K$5,BF309,"TBC"))))</f>
        <v>TBC</v>
      </c>
      <c r="BJ309" s="173"/>
      <c r="BK309" s="164" t="str">
        <f t="shared" si="67"/>
        <v>TBC</v>
      </c>
      <c r="BL309" s="164" t="str">
        <f t="shared" si="68"/>
        <v>TBC</v>
      </c>
      <c r="BM309" s="164" t="str">
        <f t="shared" si="69"/>
        <v>TBC</v>
      </c>
      <c r="BN309" s="176"/>
      <c r="BO309" s="164" t="str">
        <f t="shared" si="70"/>
        <v>TBC</v>
      </c>
      <c r="BP309" s="164" t="str">
        <f t="shared" si="71"/>
        <v>TBC</v>
      </c>
      <c r="BQ309" s="164" t="str">
        <f t="shared" si="72"/>
        <v>TBC</v>
      </c>
      <c r="BR309" s="67"/>
      <c r="BS309" s="91"/>
      <c r="BT309" s="9"/>
    </row>
    <row r="310" spans="2:72" ht="30" customHeight="1" x14ac:dyDescent="0.35">
      <c r="B310" s="89">
        <v>299</v>
      </c>
      <c r="C310" s="92"/>
      <c r="D310" s="92"/>
      <c r="E310" s="158"/>
      <c r="F310" s="159" t="str">
        <f t="shared" si="73"/>
        <v/>
      </c>
      <c r="G310" s="62" t="str">
        <f>IF(D310="","",VLOOKUP(D310,'Habitat Matrix'!$B$2:$D$261,2,FALSE))</f>
        <v/>
      </c>
      <c r="H310" s="71" t="str">
        <f>IF(G310="","",VLOOKUP(G310,Functionality!$B$11:$C$16,2,FALSE))</f>
        <v/>
      </c>
      <c r="I310" s="63"/>
      <c r="J310" s="222" t="str">
        <f>IF(I310="","",IF(OR(C310=Functionality!$I$5,'Unit Calculation'!C310=Functionality!$H$5),VLOOKUP(I310,Functionality!$E$20:$F$26,2,FALSE),VLOOKUP(I310,Functionality!$B$20:$C$26,2,FALSE)))</f>
        <v/>
      </c>
      <c r="K310" s="63"/>
      <c r="L310" s="222" t="str">
        <f>IF(K310="","",VLOOKUP(K310,Functionality!$B$30:$C$32,2,FALSE))</f>
        <v/>
      </c>
      <c r="M310" s="63"/>
      <c r="N310" s="71" t="str">
        <f>IF(M310="","",VLOOKUP(M310,Functionality!$B$36:$C$38,2,FALSE))</f>
        <v/>
      </c>
      <c r="O310" s="164" t="str">
        <f>IF(OR(F310="",G310="",I310="",K310="",M310=""),"TBC",IF(OR(C310=Functionality!$H$3,(C310=Functionality!$I$3)),SUM(F310*H310*J310*L310*N310),"-"))</f>
        <v>TBC</v>
      </c>
      <c r="P310" s="164" t="str">
        <f>IF(OR(F310="",G310="",I310="",K310="",M310=""),"TBC",IF(OR(C310=Functionality!$H$4,(C310=Functionality!$I$4)),SUM(F310*H310*J310*L310*N310),"-"))</f>
        <v>TBC</v>
      </c>
      <c r="Q310" s="164" t="str">
        <f>IF(OR(F310="",G310="",I310="",K310="",M310=""),"TBC",IF(OR(C310=Functionality!$H$5,(C310=Functionality!$I$5)),SUM(F310*H310*J310*L310*N310),"-"))</f>
        <v>TBC</v>
      </c>
      <c r="R310" s="67"/>
      <c r="S310" s="158"/>
      <c r="T310" s="159" t="str">
        <f t="shared" si="74"/>
        <v/>
      </c>
      <c r="U310" s="164" t="str">
        <f t="shared" si="66"/>
        <v>TBC</v>
      </c>
      <c r="V310" s="164" t="str">
        <f>IF(O310="TBC","TBC",IF(T310="","TBC",IF(OR(C310=Functionality!$H$3,(C310=Functionality!$I$3)),SUM(T310*H310*J310*L310*N310),"-")))</f>
        <v>TBC</v>
      </c>
      <c r="W310" s="164" t="str">
        <f>IF(O310="TBC","TBC",IF(T310="","TBC",IF(OR(C310=Functionality!$H$3,(C310=Functionality!$I$3)),SUM(U310*H310*J310*L310*N310),"-")))</f>
        <v>TBC</v>
      </c>
      <c r="X310" s="164" t="str">
        <f>IF(P310="TBC","TBC",IF(T310="","TBC",IF(OR(C310=Functionality!$H$4,(C310=Functionality!$I$4)),SUM(T310*H310*J310*L310*N310),"-")))</f>
        <v>TBC</v>
      </c>
      <c r="Y310" s="164" t="str">
        <f>IF(P310="TBC","TBC",IF(T310="","TBC",IF(OR(C310=Functionality!$H$4,(C310=Functionality!$I$4)),SUM(U310*H310*J310*L310*N310),"-")))</f>
        <v>TBC</v>
      </c>
      <c r="Z310" s="164" t="str">
        <f>IF(Q310="TBC","TBC",IF(T310="","TBC",IF(OR(C310=Functionality!$H$5,(C310=Functionality!$I$5)),SUM(T310*H310*J310*L310*N310),"-")))</f>
        <v>TBC</v>
      </c>
      <c r="AA310" s="164" t="str">
        <f>IF(Q310="TBC","TBC",IF(T310="","TBC",IF(OR(C310=Functionality!$H$5,(C310=Functionality!$I$5)),SUM(U310*H310*J310*L310*N310),"-")))</f>
        <v>TBC</v>
      </c>
      <c r="AB310" s="67"/>
      <c r="AC310" s="92"/>
      <c r="AD310" s="92"/>
      <c r="AE310" s="158"/>
      <c r="AF310" s="159" t="str">
        <f t="shared" si="75"/>
        <v/>
      </c>
      <c r="AG310" s="62" t="str">
        <f>IF(AD310="","",VLOOKUP(AD310,'Habitat Matrix'!$B$2:$D$261,2,FALSE))</f>
        <v/>
      </c>
      <c r="AH310" s="71" t="str">
        <f>IF(AG310="","",VLOOKUP(AG310,Functionality!$B$11:$C$16,2,FALSE))</f>
        <v/>
      </c>
      <c r="AI310" s="63"/>
      <c r="AJ310" s="222" t="str">
        <f>IF(AI310="","",IF(OR(C310=Functionality!$I$5,'Unit Calculation'!C310=Functionality!$H$5),VLOOKUP(AI310,Functionality!$E$20:$F$26,2,FALSE),VLOOKUP(AI310,Functionality!$B$20:$C$26,2,FALSE)))</f>
        <v/>
      </c>
      <c r="AK310" s="63"/>
      <c r="AL310" s="222" t="str">
        <f>IF(AK310="","",VLOOKUP(AK310,Functionality!$B$30:$C$32,2,FALSE))</f>
        <v/>
      </c>
      <c r="AM310" s="63"/>
      <c r="AN310" s="222" t="str">
        <f>IF(AM310="","",VLOOKUP(AM310,Functionality!$B$36:$C$38,2,FALSE))</f>
        <v/>
      </c>
      <c r="AO310" s="223" t="str">
        <f>IF(OR(AF310="",AG310="",AI310="",AK310="",AM310=""),"TBC",IF(OR(C310=Functionality!$H$3,(C310=Functionality!$I$3)),SUM(AF310*AH310*AJ310*AL310*AN310),"-"))</f>
        <v>TBC</v>
      </c>
      <c r="AP310" s="223" t="str">
        <f>IF(OR(AF310="",AG310="",AI310="",AK310="",AM310=""),"TBC",IF(OR(C310=Functionality!$H$4,(C310=Functionality!$I$4)),SUM(AF310*AH310*AJ310*AL310*AN310),"-"))</f>
        <v>TBC</v>
      </c>
      <c r="AQ310" s="223" t="str">
        <f>IF(OR(AF310="",AG310="",AI310="",AK310="",AM310=""),"TBC",IF(OR(C310=Functionality!$H$5,(C310=Functionality!$I$5)),SUM(AF310*AH310*AJ310*AL310*AN310),"-"))</f>
        <v>TBC</v>
      </c>
      <c r="AR310" s="63"/>
      <c r="AS310" s="222" t="str">
        <f>IF(AR310="","",VLOOKUP(AR310,Table14[],2,FALSE))</f>
        <v/>
      </c>
      <c r="AT310" s="63"/>
      <c r="AU310" s="222" t="str">
        <f>IF(AT310="","",VLOOKUP(AT310,Table16[],2,FALSE))</f>
        <v/>
      </c>
      <c r="AV310" s="63"/>
      <c r="AW310" s="71" t="str">
        <f>IF('Project Details'!$E$15=Functionality!$C$4,1,IF(AV310="","",VLOOKUP(AV310,Table15[],2,FALSE)))</f>
        <v/>
      </c>
      <c r="AX310" s="164" t="str">
        <f t="shared" si="79"/>
        <v>TBC</v>
      </c>
      <c r="AY310" s="164" t="str">
        <f t="shared" si="80"/>
        <v>TBC</v>
      </c>
      <c r="AZ310" s="164" t="str">
        <f t="shared" si="81"/>
        <v>TBC</v>
      </c>
      <c r="BA310" s="164" t="str">
        <f t="shared" si="76"/>
        <v>TBC</v>
      </c>
      <c r="BB310" s="164" t="str">
        <f t="shared" si="77"/>
        <v>TBC</v>
      </c>
      <c r="BC310" s="164" t="str">
        <f t="shared" si="78"/>
        <v>TBC</v>
      </c>
      <c r="BD310" s="175" t="s">
        <v>88</v>
      </c>
      <c r="BE310" s="175" t="s">
        <v>88</v>
      </c>
      <c r="BF310" s="175" t="s">
        <v>88</v>
      </c>
      <c r="BG310" s="164" t="str">
        <f>IF(OR(AX310="-"),"-",IF($AC310=Functionality!$K$4,AX310,IF($AC310=Functionality!$K$3,BA310,IF(AC310=Functionality!$K$5,BD310,"TBC"))))</f>
        <v>TBC</v>
      </c>
      <c r="BH310" s="164" t="str">
        <f>IF(OR(AY310="-"),"-",IF($AC310=Functionality!$K$4,AY310,IF($AC310=Functionality!$K$3,BB310,IF(AD310=Functionality!$K$5,BE310,"TBC"))))</f>
        <v>TBC</v>
      </c>
      <c r="BI310" s="164" t="str">
        <f>IF(OR(AZ310="-"),"-",IF($AC310=Functionality!$K$4,AZ310,IF($AC310=Functionality!$K$3,BC310,IF(AE310=Functionality!$K$5,BF310,"TBC"))))</f>
        <v>TBC</v>
      </c>
      <c r="BJ310" s="173"/>
      <c r="BK310" s="164" t="str">
        <f t="shared" si="67"/>
        <v>TBC</v>
      </c>
      <c r="BL310" s="164" t="str">
        <f t="shared" si="68"/>
        <v>TBC</v>
      </c>
      <c r="BM310" s="164" t="str">
        <f t="shared" si="69"/>
        <v>TBC</v>
      </c>
      <c r="BN310" s="176"/>
      <c r="BO310" s="164" t="str">
        <f t="shared" si="70"/>
        <v>TBC</v>
      </c>
      <c r="BP310" s="164" t="str">
        <f t="shared" si="71"/>
        <v>TBC</v>
      </c>
      <c r="BQ310" s="164" t="str">
        <f t="shared" si="72"/>
        <v>TBC</v>
      </c>
      <c r="BR310" s="67"/>
      <c r="BS310" s="91"/>
      <c r="BT310" s="9"/>
    </row>
    <row r="311" spans="2:72" ht="30" customHeight="1" x14ac:dyDescent="0.35">
      <c r="B311" s="89">
        <v>300</v>
      </c>
      <c r="C311" s="92"/>
      <c r="D311" s="92"/>
      <c r="E311" s="158"/>
      <c r="F311" s="159" t="str">
        <f t="shared" si="73"/>
        <v/>
      </c>
      <c r="G311" s="62" t="str">
        <f>IF(D311="","",VLOOKUP(D311,'Habitat Matrix'!$B$2:$D$261,2,FALSE))</f>
        <v/>
      </c>
      <c r="H311" s="71" t="str">
        <f>IF(G311="","",VLOOKUP(G311,Functionality!$B$11:$C$16,2,FALSE))</f>
        <v/>
      </c>
      <c r="I311" s="63"/>
      <c r="J311" s="222" t="str">
        <f>IF(I311="","",IF(OR(C311=Functionality!$I$5,'Unit Calculation'!C311=Functionality!$H$5),VLOOKUP(I311,Functionality!$E$20:$F$26,2,FALSE),VLOOKUP(I311,Functionality!$B$20:$C$26,2,FALSE)))</f>
        <v/>
      </c>
      <c r="K311" s="63"/>
      <c r="L311" s="222" t="str">
        <f>IF(K311="","",VLOOKUP(K311,Functionality!$B$30:$C$32,2,FALSE))</f>
        <v/>
      </c>
      <c r="M311" s="63"/>
      <c r="N311" s="71" t="str">
        <f>IF(M311="","",VLOOKUP(M311,Functionality!$B$36:$C$38,2,FALSE))</f>
        <v/>
      </c>
      <c r="O311" s="164" t="str">
        <f>IF(OR(F311="",G311="",I311="",K311="",M311=""),"TBC",IF(OR(C311=Functionality!$H$3,(C311=Functionality!$I$3)),SUM(F311*H311*J311*L311*N311),"-"))</f>
        <v>TBC</v>
      </c>
      <c r="P311" s="164" t="str">
        <f>IF(OR(F311="",G311="",I311="",K311="",M311=""),"TBC",IF(OR(C311=Functionality!$H$4,(C311=Functionality!$I$4)),SUM(F311*H311*J311*L311*N311),"-"))</f>
        <v>TBC</v>
      </c>
      <c r="Q311" s="164" t="str">
        <f>IF(OR(F311="",G311="",I311="",K311="",M311=""),"TBC",IF(OR(C311=Functionality!$H$5,(C311=Functionality!$I$5)),SUM(F311*H311*J311*L311*N311),"-"))</f>
        <v>TBC</v>
      </c>
      <c r="R311" s="67"/>
      <c r="S311" s="158"/>
      <c r="T311" s="159" t="str">
        <f t="shared" si="74"/>
        <v/>
      </c>
      <c r="U311" s="164" t="str">
        <f t="shared" si="66"/>
        <v>TBC</v>
      </c>
      <c r="V311" s="164" t="str">
        <f>IF(O311="TBC","TBC",IF(T311="","TBC",IF(OR(C311=Functionality!$H$3,(C311=Functionality!$I$3)),SUM(T311*H311*J311*L311*N311),"-")))</f>
        <v>TBC</v>
      </c>
      <c r="W311" s="164" t="str">
        <f>IF(O311="TBC","TBC",IF(T311="","TBC",IF(OR(C311=Functionality!$H$3,(C311=Functionality!$I$3)),SUM(U311*H311*J311*L311*N311),"-")))</f>
        <v>TBC</v>
      </c>
      <c r="X311" s="164" t="str">
        <f>IF(P311="TBC","TBC",IF(T311="","TBC",IF(OR(C311=Functionality!$H$4,(C311=Functionality!$I$4)),SUM(T311*H311*J311*L311*N311),"-")))</f>
        <v>TBC</v>
      </c>
      <c r="Y311" s="164" t="str">
        <f>IF(P311="TBC","TBC",IF(T311="","TBC",IF(OR(C311=Functionality!$H$4,(C311=Functionality!$I$4)),SUM(U311*H311*J311*L311*N311),"-")))</f>
        <v>TBC</v>
      </c>
      <c r="Z311" s="164" t="str">
        <f>IF(Q311="TBC","TBC",IF(T311="","TBC",IF(OR(C311=Functionality!$H$5,(C311=Functionality!$I$5)),SUM(T311*H311*J311*L311*N311),"-")))</f>
        <v>TBC</v>
      </c>
      <c r="AA311" s="164" t="str">
        <f>IF(Q311="TBC","TBC",IF(T311="","TBC",IF(OR(C311=Functionality!$H$5,(C311=Functionality!$I$5)),SUM(U311*H311*J311*L311*N311),"-")))</f>
        <v>TBC</v>
      </c>
      <c r="AB311" s="67"/>
      <c r="AC311" s="92"/>
      <c r="AD311" s="92"/>
      <c r="AE311" s="158"/>
      <c r="AF311" s="159" t="str">
        <f t="shared" si="75"/>
        <v/>
      </c>
      <c r="AG311" s="62" t="str">
        <f>IF(AD311="","",VLOOKUP(AD311,'Habitat Matrix'!$B$2:$D$261,2,FALSE))</f>
        <v/>
      </c>
      <c r="AH311" s="71" t="str">
        <f>IF(AG311="","",VLOOKUP(AG311,Functionality!$B$11:$C$16,2,FALSE))</f>
        <v/>
      </c>
      <c r="AI311" s="63"/>
      <c r="AJ311" s="222" t="str">
        <f>IF(AI311="","",IF(OR(C311=Functionality!$I$5,'Unit Calculation'!C311=Functionality!$H$5),VLOOKUP(AI311,Functionality!$E$20:$F$26,2,FALSE),VLOOKUP(AI311,Functionality!$B$20:$C$26,2,FALSE)))</f>
        <v/>
      </c>
      <c r="AK311" s="63"/>
      <c r="AL311" s="222" t="str">
        <f>IF(AK311="","",VLOOKUP(AK311,Functionality!$B$30:$C$32,2,FALSE))</f>
        <v/>
      </c>
      <c r="AM311" s="63"/>
      <c r="AN311" s="222" t="str">
        <f>IF(AM311="","",VLOOKUP(AM311,Functionality!$B$36:$C$38,2,FALSE))</f>
        <v/>
      </c>
      <c r="AO311" s="223" t="str">
        <f>IF(OR(AF311="",AG311="",AI311="",AK311="",AM311=""),"TBC",IF(OR(C311=Functionality!$H$3,(C311=Functionality!$I$3)),SUM(AF311*AH311*AJ311*AL311*AN311),"-"))</f>
        <v>TBC</v>
      </c>
      <c r="AP311" s="223" t="str">
        <f>IF(OR(AF311="",AG311="",AI311="",AK311="",AM311=""),"TBC",IF(OR(C311=Functionality!$H$4,(C311=Functionality!$I$4)),SUM(AF311*AH311*AJ311*AL311*AN311),"-"))</f>
        <v>TBC</v>
      </c>
      <c r="AQ311" s="223" t="str">
        <f>IF(OR(AF311="",AG311="",AI311="",AK311="",AM311=""),"TBC",IF(OR(C311=Functionality!$H$5,(C311=Functionality!$I$5)),SUM(AF311*AH311*AJ311*AL311*AN311),"-"))</f>
        <v>TBC</v>
      </c>
      <c r="AR311" s="63"/>
      <c r="AS311" s="222" t="str">
        <f>IF(AR311="","",VLOOKUP(AR311,Table14[],2,FALSE))</f>
        <v/>
      </c>
      <c r="AT311" s="63"/>
      <c r="AU311" s="222" t="str">
        <f>IF(AT311="","",VLOOKUP(AT311,Table16[],2,FALSE))</f>
        <v/>
      </c>
      <c r="AV311" s="63"/>
      <c r="AW311" s="71" t="str">
        <f>IF('Project Details'!$E$15=Functionality!$C$4,1,IF(AV311="","",VLOOKUP(AV311,Table15[],2,FALSE)))</f>
        <v/>
      </c>
      <c r="AX311" s="164" t="str">
        <f t="shared" si="79"/>
        <v>TBC</v>
      </c>
      <c r="AY311" s="164" t="str">
        <f t="shared" si="80"/>
        <v>TBC</v>
      </c>
      <c r="AZ311" s="164" t="str">
        <f t="shared" si="81"/>
        <v>TBC</v>
      </c>
      <c r="BA311" s="164" t="str">
        <f t="shared" si="76"/>
        <v>TBC</v>
      </c>
      <c r="BB311" s="164" t="str">
        <f t="shared" si="77"/>
        <v>TBC</v>
      </c>
      <c r="BC311" s="164" t="str">
        <f t="shared" si="78"/>
        <v>TBC</v>
      </c>
      <c r="BD311" s="175" t="s">
        <v>88</v>
      </c>
      <c r="BE311" s="175" t="s">
        <v>88</v>
      </c>
      <c r="BF311" s="175" t="s">
        <v>88</v>
      </c>
      <c r="BG311" s="164" t="str">
        <f>IF(OR(AX311="-"),"-",IF($AC311=Functionality!$K$4,AX311,IF($AC311=Functionality!$K$3,BA311,IF(AC311=Functionality!$K$5,BD311,"TBC"))))</f>
        <v>TBC</v>
      </c>
      <c r="BH311" s="164" t="str">
        <f>IF(OR(AY311="-"),"-",IF($AC311=Functionality!$K$4,AY311,IF($AC311=Functionality!$K$3,BB311,IF(AD311=Functionality!$K$5,BE311,"TBC"))))</f>
        <v>TBC</v>
      </c>
      <c r="BI311" s="164" t="str">
        <f>IF(OR(AZ311="-"),"-",IF($AC311=Functionality!$K$4,AZ311,IF($AC311=Functionality!$K$3,BC311,IF(AE311=Functionality!$K$5,BF311,"TBC"))))</f>
        <v>TBC</v>
      </c>
      <c r="BJ311" s="173"/>
      <c r="BK311" s="164" t="str">
        <f t="shared" si="67"/>
        <v>TBC</v>
      </c>
      <c r="BL311" s="164" t="str">
        <f t="shared" si="68"/>
        <v>TBC</v>
      </c>
      <c r="BM311" s="164" t="str">
        <f t="shared" si="69"/>
        <v>TBC</v>
      </c>
      <c r="BN311" s="176"/>
      <c r="BO311" s="164" t="str">
        <f t="shared" si="70"/>
        <v>TBC</v>
      </c>
      <c r="BP311" s="164" t="str">
        <f t="shared" si="71"/>
        <v>TBC</v>
      </c>
      <c r="BQ311" s="164" t="str">
        <f t="shared" si="72"/>
        <v>TBC</v>
      </c>
      <c r="BR311" s="67"/>
      <c r="BS311" s="91"/>
      <c r="BT311" s="9"/>
    </row>
    <row r="312" spans="2:72" ht="30" customHeight="1" x14ac:dyDescent="0.35">
      <c r="B312" s="89">
        <v>301</v>
      </c>
      <c r="C312" s="92"/>
      <c r="D312" s="92"/>
      <c r="E312" s="158"/>
      <c r="F312" s="159" t="str">
        <f t="shared" si="73"/>
        <v/>
      </c>
      <c r="G312" s="62" t="str">
        <f>IF(D312="","",VLOOKUP(D312,'Habitat Matrix'!$B$2:$D$261,2,FALSE))</f>
        <v/>
      </c>
      <c r="H312" s="71" t="str">
        <f>IF(G312="","",VLOOKUP(G312,Functionality!$B$11:$C$16,2,FALSE))</f>
        <v/>
      </c>
      <c r="I312" s="63"/>
      <c r="J312" s="222" t="str">
        <f>IF(I312="","",IF(OR(C312=Functionality!$I$5,'Unit Calculation'!C312=Functionality!$H$5),VLOOKUP(I312,Functionality!$E$20:$F$26,2,FALSE),VLOOKUP(I312,Functionality!$B$20:$C$26,2,FALSE)))</f>
        <v/>
      </c>
      <c r="K312" s="63"/>
      <c r="L312" s="222" t="str">
        <f>IF(K312="","",VLOOKUP(K312,Functionality!$B$30:$C$32,2,FALSE))</f>
        <v/>
      </c>
      <c r="M312" s="63"/>
      <c r="N312" s="71" t="str">
        <f>IF(M312="","",VLOOKUP(M312,Functionality!$B$36:$C$38,2,FALSE))</f>
        <v/>
      </c>
      <c r="O312" s="164" t="str">
        <f>IF(OR(F312="",G312="",I312="",K312="",M312=""),"TBC",IF(OR(C312=Functionality!$H$3,(C312=Functionality!$I$3)),SUM(F312*H312*J312*L312*N312),"-"))</f>
        <v>TBC</v>
      </c>
      <c r="P312" s="164" t="str">
        <f>IF(OR(F312="",G312="",I312="",K312="",M312=""),"TBC",IF(OR(C312=Functionality!$H$4,(C312=Functionality!$I$4)),SUM(F312*H312*J312*L312*N312),"-"))</f>
        <v>TBC</v>
      </c>
      <c r="Q312" s="164" t="str">
        <f>IF(OR(F312="",G312="",I312="",K312="",M312=""),"TBC",IF(OR(C312=Functionality!$H$5,(C312=Functionality!$I$5)),SUM(F312*H312*J312*L312*N312),"-"))</f>
        <v>TBC</v>
      </c>
      <c r="R312" s="67"/>
      <c r="S312" s="158"/>
      <c r="T312" s="159" t="str">
        <f t="shared" si="74"/>
        <v/>
      </c>
      <c r="U312" s="164" t="str">
        <f t="shared" si="66"/>
        <v>TBC</v>
      </c>
      <c r="V312" s="164" t="str">
        <f>IF(O312="TBC","TBC",IF(T312="","TBC",IF(OR(C312=Functionality!$H$3,(C312=Functionality!$I$3)),SUM(T312*H312*J312*L312*N312),"-")))</f>
        <v>TBC</v>
      </c>
      <c r="W312" s="164" t="str">
        <f>IF(O312="TBC","TBC",IF(T312="","TBC",IF(OR(C312=Functionality!$H$3,(C312=Functionality!$I$3)),SUM(U312*H312*J312*L312*N312),"-")))</f>
        <v>TBC</v>
      </c>
      <c r="X312" s="164" t="str">
        <f>IF(P312="TBC","TBC",IF(T312="","TBC",IF(OR(C312=Functionality!$H$4,(C312=Functionality!$I$4)),SUM(T312*H312*J312*L312*N312),"-")))</f>
        <v>TBC</v>
      </c>
      <c r="Y312" s="164" t="str">
        <f>IF(P312="TBC","TBC",IF(T312="","TBC",IF(OR(C312=Functionality!$H$4,(C312=Functionality!$I$4)),SUM(U312*H312*J312*L312*N312),"-")))</f>
        <v>TBC</v>
      </c>
      <c r="Z312" s="164" t="str">
        <f>IF(Q312="TBC","TBC",IF(T312="","TBC",IF(OR(C312=Functionality!$H$5,(C312=Functionality!$I$5)),SUM(T312*H312*J312*L312*N312),"-")))</f>
        <v>TBC</v>
      </c>
      <c r="AA312" s="164" t="str">
        <f>IF(Q312="TBC","TBC",IF(T312="","TBC",IF(OR(C312=Functionality!$H$5,(C312=Functionality!$I$5)),SUM(U312*H312*J312*L312*N312),"-")))</f>
        <v>TBC</v>
      </c>
      <c r="AB312" s="67"/>
      <c r="AC312" s="92"/>
      <c r="AD312" s="92"/>
      <c r="AE312" s="158"/>
      <c r="AF312" s="159" t="str">
        <f t="shared" si="75"/>
        <v/>
      </c>
      <c r="AG312" s="62" t="str">
        <f>IF(AD312="","",VLOOKUP(AD312,'Habitat Matrix'!$B$2:$D$261,2,FALSE))</f>
        <v/>
      </c>
      <c r="AH312" s="71" t="str">
        <f>IF(AG312="","",VLOOKUP(AG312,Functionality!$B$11:$C$16,2,FALSE))</f>
        <v/>
      </c>
      <c r="AI312" s="63"/>
      <c r="AJ312" s="222" t="str">
        <f>IF(AI312="","",IF(OR(C312=Functionality!$I$5,'Unit Calculation'!C312=Functionality!$H$5),VLOOKUP(AI312,Functionality!$E$20:$F$26,2,FALSE),VLOOKUP(AI312,Functionality!$B$20:$C$26,2,FALSE)))</f>
        <v/>
      </c>
      <c r="AK312" s="63"/>
      <c r="AL312" s="222" t="str">
        <f>IF(AK312="","",VLOOKUP(AK312,Functionality!$B$30:$C$32,2,FALSE))</f>
        <v/>
      </c>
      <c r="AM312" s="63"/>
      <c r="AN312" s="222" t="str">
        <f>IF(AM312="","",VLOOKUP(AM312,Functionality!$B$36:$C$38,2,FALSE))</f>
        <v/>
      </c>
      <c r="AO312" s="223" t="str">
        <f>IF(OR(AF312="",AG312="",AI312="",AK312="",AM312=""),"TBC",IF(OR(C312=Functionality!$H$3,(C312=Functionality!$I$3)),SUM(AF312*AH312*AJ312*AL312*AN312),"-"))</f>
        <v>TBC</v>
      </c>
      <c r="AP312" s="223" t="str">
        <f>IF(OR(AF312="",AG312="",AI312="",AK312="",AM312=""),"TBC",IF(OR(C312=Functionality!$H$4,(C312=Functionality!$I$4)),SUM(AF312*AH312*AJ312*AL312*AN312),"-"))</f>
        <v>TBC</v>
      </c>
      <c r="AQ312" s="223" t="str">
        <f>IF(OR(AF312="",AG312="",AI312="",AK312="",AM312=""),"TBC",IF(OR(C312=Functionality!$H$5,(C312=Functionality!$I$5)),SUM(AF312*AH312*AJ312*AL312*AN312),"-"))</f>
        <v>TBC</v>
      </c>
      <c r="AR312" s="63"/>
      <c r="AS312" s="222" t="str">
        <f>IF(AR312="","",VLOOKUP(AR312,Table14[],2,FALSE))</f>
        <v/>
      </c>
      <c r="AT312" s="63"/>
      <c r="AU312" s="222" t="str">
        <f>IF(AT312="","",VLOOKUP(AT312,Table16[],2,FALSE))</f>
        <v/>
      </c>
      <c r="AV312" s="63"/>
      <c r="AW312" s="71" t="str">
        <f>IF('Project Details'!$E$15=Functionality!$C$4,1,IF(AV312="","",VLOOKUP(AV312,Table15[],2,FALSE)))</f>
        <v/>
      </c>
      <c r="AX312" s="164" t="str">
        <f t="shared" si="79"/>
        <v>TBC</v>
      </c>
      <c r="AY312" s="164" t="str">
        <f t="shared" si="80"/>
        <v>TBC</v>
      </c>
      <c r="AZ312" s="164" t="str">
        <f t="shared" si="81"/>
        <v>TBC</v>
      </c>
      <c r="BA312" s="164" t="str">
        <f t="shared" si="76"/>
        <v>TBC</v>
      </c>
      <c r="BB312" s="164" t="str">
        <f t="shared" si="77"/>
        <v>TBC</v>
      </c>
      <c r="BC312" s="164" t="str">
        <f t="shared" si="78"/>
        <v>TBC</v>
      </c>
      <c r="BD312" s="175" t="s">
        <v>88</v>
      </c>
      <c r="BE312" s="175" t="s">
        <v>88</v>
      </c>
      <c r="BF312" s="175" t="s">
        <v>88</v>
      </c>
      <c r="BG312" s="164" t="str">
        <f>IF(OR(AX312="-"),"-",IF($AC312=Functionality!$K$4,AX312,IF($AC312=Functionality!$K$3,BA312,IF(AC312=Functionality!$K$5,BD312,"TBC"))))</f>
        <v>TBC</v>
      </c>
      <c r="BH312" s="164" t="str">
        <f>IF(OR(AY312="-"),"-",IF($AC312=Functionality!$K$4,AY312,IF($AC312=Functionality!$K$3,BB312,IF(AD312=Functionality!$K$5,BE312,"TBC"))))</f>
        <v>TBC</v>
      </c>
      <c r="BI312" s="164" t="str">
        <f>IF(OR(AZ312="-"),"-",IF($AC312=Functionality!$K$4,AZ312,IF($AC312=Functionality!$K$3,BC312,IF(AE312=Functionality!$K$5,BF312,"TBC"))))</f>
        <v>TBC</v>
      </c>
      <c r="BJ312" s="173"/>
      <c r="BK312" s="164" t="str">
        <f t="shared" si="67"/>
        <v>TBC</v>
      </c>
      <c r="BL312" s="164" t="str">
        <f t="shared" si="68"/>
        <v>TBC</v>
      </c>
      <c r="BM312" s="164" t="str">
        <f t="shared" si="69"/>
        <v>TBC</v>
      </c>
      <c r="BN312" s="176"/>
      <c r="BO312" s="164" t="str">
        <f t="shared" si="70"/>
        <v>TBC</v>
      </c>
      <c r="BP312" s="164" t="str">
        <f t="shared" si="71"/>
        <v>TBC</v>
      </c>
      <c r="BQ312" s="164" t="str">
        <f t="shared" si="72"/>
        <v>TBC</v>
      </c>
      <c r="BR312" s="67"/>
      <c r="BS312" s="91"/>
      <c r="BT312" s="9"/>
    </row>
    <row r="313" spans="2:72" ht="30" customHeight="1" x14ac:dyDescent="0.35">
      <c r="B313" s="89">
        <v>302</v>
      </c>
      <c r="C313" s="92"/>
      <c r="D313" s="92"/>
      <c r="E313" s="158"/>
      <c r="F313" s="159" t="str">
        <f t="shared" si="73"/>
        <v/>
      </c>
      <c r="G313" s="62" t="str">
        <f>IF(D313="","",VLOOKUP(D313,'Habitat Matrix'!$B$2:$D$261,2,FALSE))</f>
        <v/>
      </c>
      <c r="H313" s="71" t="str">
        <f>IF(G313="","",VLOOKUP(G313,Functionality!$B$11:$C$16,2,FALSE))</f>
        <v/>
      </c>
      <c r="I313" s="63"/>
      <c r="J313" s="222" t="str">
        <f>IF(I313="","",IF(OR(C313=Functionality!$I$5,'Unit Calculation'!C313=Functionality!$H$5),VLOOKUP(I313,Functionality!$E$20:$F$26,2,FALSE),VLOOKUP(I313,Functionality!$B$20:$C$26,2,FALSE)))</f>
        <v/>
      </c>
      <c r="K313" s="63"/>
      <c r="L313" s="222" t="str">
        <f>IF(K313="","",VLOOKUP(K313,Functionality!$B$30:$C$32,2,FALSE))</f>
        <v/>
      </c>
      <c r="M313" s="63"/>
      <c r="N313" s="71" t="str">
        <f>IF(M313="","",VLOOKUP(M313,Functionality!$B$36:$C$38,2,FALSE))</f>
        <v/>
      </c>
      <c r="O313" s="164" t="str">
        <f>IF(OR(F313="",G313="",I313="",K313="",M313=""),"TBC",IF(OR(C313=Functionality!$H$3,(C313=Functionality!$I$3)),SUM(F313*H313*J313*L313*N313),"-"))</f>
        <v>TBC</v>
      </c>
      <c r="P313" s="164" t="str">
        <f>IF(OR(F313="",G313="",I313="",K313="",M313=""),"TBC",IF(OR(C313=Functionality!$H$4,(C313=Functionality!$I$4)),SUM(F313*H313*J313*L313*N313),"-"))</f>
        <v>TBC</v>
      </c>
      <c r="Q313" s="164" t="str">
        <f>IF(OR(F313="",G313="",I313="",K313="",M313=""),"TBC",IF(OR(C313=Functionality!$H$5,(C313=Functionality!$I$5)),SUM(F313*H313*J313*L313*N313),"-"))</f>
        <v>TBC</v>
      </c>
      <c r="R313" s="67"/>
      <c r="S313" s="158"/>
      <c r="T313" s="159" t="str">
        <f t="shared" si="74"/>
        <v/>
      </c>
      <c r="U313" s="164" t="str">
        <f t="shared" si="66"/>
        <v>TBC</v>
      </c>
      <c r="V313" s="164" t="str">
        <f>IF(O313="TBC","TBC",IF(T313="","TBC",IF(OR(C313=Functionality!$H$3,(C313=Functionality!$I$3)),SUM(T313*H313*J313*L313*N313),"-")))</f>
        <v>TBC</v>
      </c>
      <c r="W313" s="164" t="str">
        <f>IF(O313="TBC","TBC",IF(T313="","TBC",IF(OR(C313=Functionality!$H$3,(C313=Functionality!$I$3)),SUM(U313*H313*J313*L313*N313),"-")))</f>
        <v>TBC</v>
      </c>
      <c r="X313" s="164" t="str">
        <f>IF(P313="TBC","TBC",IF(T313="","TBC",IF(OR(C313=Functionality!$H$4,(C313=Functionality!$I$4)),SUM(T313*H313*J313*L313*N313),"-")))</f>
        <v>TBC</v>
      </c>
      <c r="Y313" s="164" t="str">
        <f>IF(P313="TBC","TBC",IF(T313="","TBC",IF(OR(C313=Functionality!$H$4,(C313=Functionality!$I$4)),SUM(U313*H313*J313*L313*N313),"-")))</f>
        <v>TBC</v>
      </c>
      <c r="Z313" s="164" t="str">
        <f>IF(Q313="TBC","TBC",IF(T313="","TBC",IF(OR(C313=Functionality!$H$5,(C313=Functionality!$I$5)),SUM(T313*H313*J313*L313*N313),"-")))</f>
        <v>TBC</v>
      </c>
      <c r="AA313" s="164" t="str">
        <f>IF(Q313="TBC","TBC",IF(T313="","TBC",IF(OR(C313=Functionality!$H$5,(C313=Functionality!$I$5)),SUM(U313*H313*J313*L313*N313),"-")))</f>
        <v>TBC</v>
      </c>
      <c r="AB313" s="67"/>
      <c r="AC313" s="92"/>
      <c r="AD313" s="92"/>
      <c r="AE313" s="158"/>
      <c r="AF313" s="159" t="str">
        <f t="shared" si="75"/>
        <v/>
      </c>
      <c r="AG313" s="62" t="str">
        <f>IF(AD313="","",VLOOKUP(AD313,'Habitat Matrix'!$B$2:$D$261,2,FALSE))</f>
        <v/>
      </c>
      <c r="AH313" s="71" t="str">
        <f>IF(AG313="","",VLOOKUP(AG313,Functionality!$B$11:$C$16,2,FALSE))</f>
        <v/>
      </c>
      <c r="AI313" s="63"/>
      <c r="AJ313" s="222" t="str">
        <f>IF(AI313="","",IF(OR(C313=Functionality!$I$5,'Unit Calculation'!C313=Functionality!$H$5),VLOOKUP(AI313,Functionality!$E$20:$F$26,2,FALSE),VLOOKUP(AI313,Functionality!$B$20:$C$26,2,FALSE)))</f>
        <v/>
      </c>
      <c r="AK313" s="63"/>
      <c r="AL313" s="222" t="str">
        <f>IF(AK313="","",VLOOKUP(AK313,Functionality!$B$30:$C$32,2,FALSE))</f>
        <v/>
      </c>
      <c r="AM313" s="63"/>
      <c r="AN313" s="222" t="str">
        <f>IF(AM313="","",VLOOKUP(AM313,Functionality!$B$36:$C$38,2,FALSE))</f>
        <v/>
      </c>
      <c r="AO313" s="223" t="str">
        <f>IF(OR(AF313="",AG313="",AI313="",AK313="",AM313=""),"TBC",IF(OR(C313=Functionality!$H$3,(C313=Functionality!$I$3)),SUM(AF313*AH313*AJ313*AL313*AN313),"-"))</f>
        <v>TBC</v>
      </c>
      <c r="AP313" s="223" t="str">
        <f>IF(OR(AF313="",AG313="",AI313="",AK313="",AM313=""),"TBC",IF(OR(C313=Functionality!$H$4,(C313=Functionality!$I$4)),SUM(AF313*AH313*AJ313*AL313*AN313),"-"))</f>
        <v>TBC</v>
      </c>
      <c r="AQ313" s="223" t="str">
        <f>IF(OR(AF313="",AG313="",AI313="",AK313="",AM313=""),"TBC",IF(OR(C313=Functionality!$H$5,(C313=Functionality!$I$5)),SUM(AF313*AH313*AJ313*AL313*AN313),"-"))</f>
        <v>TBC</v>
      </c>
      <c r="AR313" s="63"/>
      <c r="AS313" s="222" t="str">
        <f>IF(AR313="","",VLOOKUP(AR313,Table14[],2,FALSE))</f>
        <v/>
      </c>
      <c r="AT313" s="63"/>
      <c r="AU313" s="222" t="str">
        <f>IF(AT313="","",VLOOKUP(AT313,Table16[],2,FALSE))</f>
        <v/>
      </c>
      <c r="AV313" s="63"/>
      <c r="AW313" s="71" t="str">
        <f>IF('Project Details'!$E$15=Functionality!$C$4,1,IF(AV313="","",VLOOKUP(AV313,Table15[],2,FALSE)))</f>
        <v/>
      </c>
      <c r="AX313" s="164" t="str">
        <f t="shared" si="79"/>
        <v>TBC</v>
      </c>
      <c r="AY313" s="164" t="str">
        <f t="shared" si="80"/>
        <v>TBC</v>
      </c>
      <c r="AZ313" s="164" t="str">
        <f t="shared" si="81"/>
        <v>TBC</v>
      </c>
      <c r="BA313" s="164" t="str">
        <f t="shared" si="76"/>
        <v>TBC</v>
      </c>
      <c r="BB313" s="164" t="str">
        <f t="shared" si="77"/>
        <v>TBC</v>
      </c>
      <c r="BC313" s="164" t="str">
        <f t="shared" si="78"/>
        <v>TBC</v>
      </c>
      <c r="BD313" s="175" t="s">
        <v>88</v>
      </c>
      <c r="BE313" s="175" t="s">
        <v>88</v>
      </c>
      <c r="BF313" s="175" t="s">
        <v>88</v>
      </c>
      <c r="BG313" s="164" t="str">
        <f>IF(OR(AX313="-"),"-",IF($AC313=Functionality!$K$4,AX313,IF($AC313=Functionality!$K$3,BA313,IF(AC313=Functionality!$K$5,BD313,"TBC"))))</f>
        <v>TBC</v>
      </c>
      <c r="BH313" s="164" t="str">
        <f>IF(OR(AY313="-"),"-",IF($AC313=Functionality!$K$4,AY313,IF($AC313=Functionality!$K$3,BB313,IF(AD313=Functionality!$K$5,BE313,"TBC"))))</f>
        <v>TBC</v>
      </c>
      <c r="BI313" s="164" t="str">
        <f>IF(OR(AZ313="-"),"-",IF($AC313=Functionality!$K$4,AZ313,IF($AC313=Functionality!$K$3,BC313,IF(AE313=Functionality!$K$5,BF313,"TBC"))))</f>
        <v>TBC</v>
      </c>
      <c r="BJ313" s="173"/>
      <c r="BK313" s="164" t="str">
        <f t="shared" si="67"/>
        <v>TBC</v>
      </c>
      <c r="BL313" s="164" t="str">
        <f t="shared" si="68"/>
        <v>TBC</v>
      </c>
      <c r="BM313" s="164" t="str">
        <f t="shared" si="69"/>
        <v>TBC</v>
      </c>
      <c r="BN313" s="176"/>
      <c r="BO313" s="164" t="str">
        <f t="shared" si="70"/>
        <v>TBC</v>
      </c>
      <c r="BP313" s="164" t="str">
        <f t="shared" si="71"/>
        <v>TBC</v>
      </c>
      <c r="BQ313" s="164" t="str">
        <f t="shared" si="72"/>
        <v>TBC</v>
      </c>
      <c r="BR313" s="67"/>
      <c r="BS313" s="91"/>
      <c r="BT313" s="9"/>
    </row>
    <row r="314" spans="2:72" ht="30" customHeight="1" x14ac:dyDescent="0.35">
      <c r="B314" s="89">
        <v>303</v>
      </c>
      <c r="C314" s="92"/>
      <c r="D314" s="92"/>
      <c r="E314" s="158"/>
      <c r="F314" s="159" t="str">
        <f t="shared" si="73"/>
        <v/>
      </c>
      <c r="G314" s="62" t="str">
        <f>IF(D314="","",VLOOKUP(D314,'Habitat Matrix'!$B$2:$D$261,2,FALSE))</f>
        <v/>
      </c>
      <c r="H314" s="71" t="str">
        <f>IF(G314="","",VLOOKUP(G314,Functionality!$B$11:$C$16,2,FALSE))</f>
        <v/>
      </c>
      <c r="I314" s="63"/>
      <c r="J314" s="222" t="str">
        <f>IF(I314="","",IF(OR(C314=Functionality!$I$5,'Unit Calculation'!C314=Functionality!$H$5),VLOOKUP(I314,Functionality!$E$20:$F$26,2,FALSE),VLOOKUP(I314,Functionality!$B$20:$C$26,2,FALSE)))</f>
        <v/>
      </c>
      <c r="K314" s="63"/>
      <c r="L314" s="222" t="str">
        <f>IF(K314="","",VLOOKUP(K314,Functionality!$B$30:$C$32,2,FALSE))</f>
        <v/>
      </c>
      <c r="M314" s="63"/>
      <c r="N314" s="71" t="str">
        <f>IF(M314="","",VLOOKUP(M314,Functionality!$B$36:$C$38,2,FALSE))</f>
        <v/>
      </c>
      <c r="O314" s="164" t="str">
        <f>IF(OR(F314="",G314="",I314="",K314="",M314=""),"TBC",IF(OR(C314=Functionality!$H$3,(C314=Functionality!$I$3)),SUM(F314*H314*J314*L314*N314),"-"))</f>
        <v>TBC</v>
      </c>
      <c r="P314" s="164" t="str">
        <f>IF(OR(F314="",G314="",I314="",K314="",M314=""),"TBC",IF(OR(C314=Functionality!$H$4,(C314=Functionality!$I$4)),SUM(F314*H314*J314*L314*N314),"-"))</f>
        <v>TBC</v>
      </c>
      <c r="Q314" s="164" t="str">
        <f>IF(OR(F314="",G314="",I314="",K314="",M314=""),"TBC",IF(OR(C314=Functionality!$H$5,(C314=Functionality!$I$5)),SUM(F314*H314*J314*L314*N314),"-"))</f>
        <v>TBC</v>
      </c>
      <c r="R314" s="67"/>
      <c r="S314" s="158"/>
      <c r="T314" s="159" t="str">
        <f t="shared" si="74"/>
        <v/>
      </c>
      <c r="U314" s="164" t="str">
        <f t="shared" si="66"/>
        <v>TBC</v>
      </c>
      <c r="V314" s="164" t="str">
        <f>IF(O314="TBC","TBC",IF(T314="","TBC",IF(OR(C314=Functionality!$H$3,(C314=Functionality!$I$3)),SUM(T314*H314*J314*L314*N314),"-")))</f>
        <v>TBC</v>
      </c>
      <c r="W314" s="164" t="str">
        <f>IF(O314="TBC","TBC",IF(T314="","TBC",IF(OR(C314=Functionality!$H$3,(C314=Functionality!$I$3)),SUM(U314*H314*J314*L314*N314),"-")))</f>
        <v>TBC</v>
      </c>
      <c r="X314" s="164" t="str">
        <f>IF(P314="TBC","TBC",IF(T314="","TBC",IF(OR(C314=Functionality!$H$4,(C314=Functionality!$I$4)),SUM(T314*H314*J314*L314*N314),"-")))</f>
        <v>TBC</v>
      </c>
      <c r="Y314" s="164" t="str">
        <f>IF(P314="TBC","TBC",IF(T314="","TBC",IF(OR(C314=Functionality!$H$4,(C314=Functionality!$I$4)),SUM(U314*H314*J314*L314*N314),"-")))</f>
        <v>TBC</v>
      </c>
      <c r="Z314" s="164" t="str">
        <f>IF(Q314="TBC","TBC",IF(T314="","TBC",IF(OR(C314=Functionality!$H$5,(C314=Functionality!$I$5)),SUM(T314*H314*J314*L314*N314),"-")))</f>
        <v>TBC</v>
      </c>
      <c r="AA314" s="164" t="str">
        <f>IF(Q314="TBC","TBC",IF(T314="","TBC",IF(OR(C314=Functionality!$H$5,(C314=Functionality!$I$5)),SUM(U314*H314*J314*L314*N314),"-")))</f>
        <v>TBC</v>
      </c>
      <c r="AB314" s="67"/>
      <c r="AC314" s="92"/>
      <c r="AD314" s="92"/>
      <c r="AE314" s="158"/>
      <c r="AF314" s="159" t="str">
        <f t="shared" si="75"/>
        <v/>
      </c>
      <c r="AG314" s="62" t="str">
        <f>IF(AD314="","",VLOOKUP(AD314,'Habitat Matrix'!$B$2:$D$261,2,FALSE))</f>
        <v/>
      </c>
      <c r="AH314" s="71" t="str">
        <f>IF(AG314="","",VLOOKUP(AG314,Functionality!$B$11:$C$16,2,FALSE))</f>
        <v/>
      </c>
      <c r="AI314" s="63"/>
      <c r="AJ314" s="222" t="str">
        <f>IF(AI314="","",IF(OR(C314=Functionality!$I$5,'Unit Calculation'!C314=Functionality!$H$5),VLOOKUP(AI314,Functionality!$E$20:$F$26,2,FALSE),VLOOKUP(AI314,Functionality!$B$20:$C$26,2,FALSE)))</f>
        <v/>
      </c>
      <c r="AK314" s="63"/>
      <c r="AL314" s="222" t="str">
        <f>IF(AK314="","",VLOOKUP(AK314,Functionality!$B$30:$C$32,2,FALSE))</f>
        <v/>
      </c>
      <c r="AM314" s="63"/>
      <c r="AN314" s="222" t="str">
        <f>IF(AM314="","",VLOOKUP(AM314,Functionality!$B$36:$C$38,2,FALSE))</f>
        <v/>
      </c>
      <c r="AO314" s="223" t="str">
        <f>IF(OR(AF314="",AG314="",AI314="",AK314="",AM314=""),"TBC",IF(OR(C314=Functionality!$H$3,(C314=Functionality!$I$3)),SUM(AF314*AH314*AJ314*AL314*AN314),"-"))</f>
        <v>TBC</v>
      </c>
      <c r="AP314" s="223" t="str">
        <f>IF(OR(AF314="",AG314="",AI314="",AK314="",AM314=""),"TBC",IF(OR(C314=Functionality!$H$4,(C314=Functionality!$I$4)),SUM(AF314*AH314*AJ314*AL314*AN314),"-"))</f>
        <v>TBC</v>
      </c>
      <c r="AQ314" s="223" t="str">
        <f>IF(OR(AF314="",AG314="",AI314="",AK314="",AM314=""),"TBC",IF(OR(C314=Functionality!$H$5,(C314=Functionality!$I$5)),SUM(AF314*AH314*AJ314*AL314*AN314),"-"))</f>
        <v>TBC</v>
      </c>
      <c r="AR314" s="63"/>
      <c r="AS314" s="222" t="str">
        <f>IF(AR314="","",VLOOKUP(AR314,Table14[],2,FALSE))</f>
        <v/>
      </c>
      <c r="AT314" s="63"/>
      <c r="AU314" s="222" t="str">
        <f>IF(AT314="","",VLOOKUP(AT314,Table16[],2,FALSE))</f>
        <v/>
      </c>
      <c r="AV314" s="63"/>
      <c r="AW314" s="71" t="str">
        <f>IF('Project Details'!$E$15=Functionality!$C$4,1,IF(AV314="","",VLOOKUP(AV314,Table15[],2,FALSE)))</f>
        <v/>
      </c>
      <c r="AX314" s="164" t="str">
        <f t="shared" si="79"/>
        <v>TBC</v>
      </c>
      <c r="AY314" s="164" t="str">
        <f t="shared" si="80"/>
        <v>TBC</v>
      </c>
      <c r="AZ314" s="164" t="str">
        <f t="shared" si="81"/>
        <v>TBC</v>
      </c>
      <c r="BA314" s="164" t="str">
        <f t="shared" si="76"/>
        <v>TBC</v>
      </c>
      <c r="BB314" s="164" t="str">
        <f t="shared" si="77"/>
        <v>TBC</v>
      </c>
      <c r="BC314" s="164" t="str">
        <f t="shared" si="78"/>
        <v>TBC</v>
      </c>
      <c r="BD314" s="175" t="s">
        <v>88</v>
      </c>
      <c r="BE314" s="175" t="s">
        <v>88</v>
      </c>
      <c r="BF314" s="175" t="s">
        <v>88</v>
      </c>
      <c r="BG314" s="164" t="str">
        <f>IF(OR(AX314="-"),"-",IF($AC314=Functionality!$K$4,AX314,IF($AC314=Functionality!$K$3,BA314,IF(AC314=Functionality!$K$5,BD314,"TBC"))))</f>
        <v>TBC</v>
      </c>
      <c r="BH314" s="164" t="str">
        <f>IF(OR(AY314="-"),"-",IF($AC314=Functionality!$K$4,AY314,IF($AC314=Functionality!$K$3,BB314,IF(AD314=Functionality!$K$5,BE314,"TBC"))))</f>
        <v>TBC</v>
      </c>
      <c r="BI314" s="164" t="str">
        <f>IF(OR(AZ314="-"),"-",IF($AC314=Functionality!$K$4,AZ314,IF($AC314=Functionality!$K$3,BC314,IF(AE314=Functionality!$K$5,BF314,"TBC"))))</f>
        <v>TBC</v>
      </c>
      <c r="BJ314" s="173"/>
      <c r="BK314" s="164" t="str">
        <f t="shared" si="67"/>
        <v>TBC</v>
      </c>
      <c r="BL314" s="164" t="str">
        <f t="shared" si="68"/>
        <v>TBC</v>
      </c>
      <c r="BM314" s="164" t="str">
        <f t="shared" si="69"/>
        <v>TBC</v>
      </c>
      <c r="BN314" s="176"/>
      <c r="BO314" s="164" t="str">
        <f t="shared" si="70"/>
        <v>TBC</v>
      </c>
      <c r="BP314" s="164" t="str">
        <f t="shared" si="71"/>
        <v>TBC</v>
      </c>
      <c r="BQ314" s="164" t="str">
        <f t="shared" si="72"/>
        <v>TBC</v>
      </c>
      <c r="BR314" s="67"/>
      <c r="BS314" s="91"/>
      <c r="BT314" s="9"/>
    </row>
    <row r="315" spans="2:72" ht="30" customHeight="1" x14ac:dyDescent="0.35">
      <c r="B315" s="89">
        <v>304</v>
      </c>
      <c r="C315" s="92"/>
      <c r="D315" s="92"/>
      <c r="E315" s="158"/>
      <c r="F315" s="159" t="str">
        <f t="shared" si="73"/>
        <v/>
      </c>
      <c r="G315" s="62" t="str">
        <f>IF(D315="","",VLOOKUP(D315,'Habitat Matrix'!$B$2:$D$261,2,FALSE))</f>
        <v/>
      </c>
      <c r="H315" s="71" t="str">
        <f>IF(G315="","",VLOOKUP(G315,Functionality!$B$11:$C$16,2,FALSE))</f>
        <v/>
      </c>
      <c r="I315" s="63"/>
      <c r="J315" s="222" t="str">
        <f>IF(I315="","",IF(OR(C315=Functionality!$I$5,'Unit Calculation'!C315=Functionality!$H$5),VLOOKUP(I315,Functionality!$E$20:$F$26,2,FALSE),VLOOKUP(I315,Functionality!$B$20:$C$26,2,FALSE)))</f>
        <v/>
      </c>
      <c r="K315" s="63"/>
      <c r="L315" s="222" t="str">
        <f>IF(K315="","",VLOOKUP(K315,Functionality!$B$30:$C$32,2,FALSE))</f>
        <v/>
      </c>
      <c r="M315" s="63"/>
      <c r="N315" s="71" t="str">
        <f>IF(M315="","",VLOOKUP(M315,Functionality!$B$36:$C$38,2,FALSE))</f>
        <v/>
      </c>
      <c r="O315" s="164" t="str">
        <f>IF(OR(F315="",G315="",I315="",K315="",M315=""),"TBC",IF(OR(C315=Functionality!$H$3,(C315=Functionality!$I$3)),SUM(F315*H315*J315*L315*N315),"-"))</f>
        <v>TBC</v>
      </c>
      <c r="P315" s="164" t="str">
        <f>IF(OR(F315="",G315="",I315="",K315="",M315=""),"TBC",IF(OR(C315=Functionality!$H$4,(C315=Functionality!$I$4)),SUM(F315*H315*J315*L315*N315),"-"))</f>
        <v>TBC</v>
      </c>
      <c r="Q315" s="164" t="str">
        <f>IF(OR(F315="",G315="",I315="",K315="",M315=""),"TBC",IF(OR(C315=Functionality!$H$5,(C315=Functionality!$I$5)),SUM(F315*H315*J315*L315*N315),"-"))</f>
        <v>TBC</v>
      </c>
      <c r="R315" s="67"/>
      <c r="S315" s="158"/>
      <c r="T315" s="159" t="str">
        <f t="shared" si="74"/>
        <v/>
      </c>
      <c r="U315" s="164" t="str">
        <f t="shared" si="66"/>
        <v>TBC</v>
      </c>
      <c r="V315" s="164" t="str">
        <f>IF(O315="TBC","TBC",IF(T315="","TBC",IF(OR(C315=Functionality!$H$3,(C315=Functionality!$I$3)),SUM(T315*H315*J315*L315*N315),"-")))</f>
        <v>TBC</v>
      </c>
      <c r="W315" s="164" t="str">
        <f>IF(O315="TBC","TBC",IF(T315="","TBC",IF(OR(C315=Functionality!$H$3,(C315=Functionality!$I$3)),SUM(U315*H315*J315*L315*N315),"-")))</f>
        <v>TBC</v>
      </c>
      <c r="X315" s="164" t="str">
        <f>IF(P315="TBC","TBC",IF(T315="","TBC",IF(OR(C315=Functionality!$H$4,(C315=Functionality!$I$4)),SUM(T315*H315*J315*L315*N315),"-")))</f>
        <v>TBC</v>
      </c>
      <c r="Y315" s="164" t="str">
        <f>IF(P315="TBC","TBC",IF(T315="","TBC",IF(OR(C315=Functionality!$H$4,(C315=Functionality!$I$4)),SUM(U315*H315*J315*L315*N315),"-")))</f>
        <v>TBC</v>
      </c>
      <c r="Z315" s="164" t="str">
        <f>IF(Q315="TBC","TBC",IF(T315="","TBC",IF(OR(C315=Functionality!$H$5,(C315=Functionality!$I$5)),SUM(T315*H315*J315*L315*N315),"-")))</f>
        <v>TBC</v>
      </c>
      <c r="AA315" s="164" t="str">
        <f>IF(Q315="TBC","TBC",IF(T315="","TBC",IF(OR(C315=Functionality!$H$5,(C315=Functionality!$I$5)),SUM(U315*H315*J315*L315*N315),"-")))</f>
        <v>TBC</v>
      </c>
      <c r="AB315" s="67"/>
      <c r="AC315" s="92"/>
      <c r="AD315" s="92"/>
      <c r="AE315" s="158"/>
      <c r="AF315" s="159" t="str">
        <f t="shared" si="75"/>
        <v/>
      </c>
      <c r="AG315" s="62" t="str">
        <f>IF(AD315="","",VLOOKUP(AD315,'Habitat Matrix'!$B$2:$D$261,2,FALSE))</f>
        <v/>
      </c>
      <c r="AH315" s="71" t="str">
        <f>IF(AG315="","",VLOOKUP(AG315,Functionality!$B$11:$C$16,2,FALSE))</f>
        <v/>
      </c>
      <c r="AI315" s="63"/>
      <c r="AJ315" s="222" t="str">
        <f>IF(AI315="","",IF(OR(C315=Functionality!$I$5,'Unit Calculation'!C315=Functionality!$H$5),VLOOKUP(AI315,Functionality!$E$20:$F$26,2,FALSE),VLOOKUP(AI315,Functionality!$B$20:$C$26,2,FALSE)))</f>
        <v/>
      </c>
      <c r="AK315" s="63"/>
      <c r="AL315" s="222" t="str">
        <f>IF(AK315="","",VLOOKUP(AK315,Functionality!$B$30:$C$32,2,FALSE))</f>
        <v/>
      </c>
      <c r="AM315" s="63"/>
      <c r="AN315" s="222" t="str">
        <f>IF(AM315="","",VLOOKUP(AM315,Functionality!$B$36:$C$38,2,FALSE))</f>
        <v/>
      </c>
      <c r="AO315" s="223" t="str">
        <f>IF(OR(AF315="",AG315="",AI315="",AK315="",AM315=""),"TBC",IF(OR(C315=Functionality!$H$3,(C315=Functionality!$I$3)),SUM(AF315*AH315*AJ315*AL315*AN315),"-"))</f>
        <v>TBC</v>
      </c>
      <c r="AP315" s="223" t="str">
        <f>IF(OR(AF315="",AG315="",AI315="",AK315="",AM315=""),"TBC",IF(OR(C315=Functionality!$H$4,(C315=Functionality!$I$4)),SUM(AF315*AH315*AJ315*AL315*AN315),"-"))</f>
        <v>TBC</v>
      </c>
      <c r="AQ315" s="223" t="str">
        <f>IF(OR(AF315="",AG315="",AI315="",AK315="",AM315=""),"TBC",IF(OR(C315=Functionality!$H$5,(C315=Functionality!$I$5)),SUM(AF315*AH315*AJ315*AL315*AN315),"-"))</f>
        <v>TBC</v>
      </c>
      <c r="AR315" s="63"/>
      <c r="AS315" s="222" t="str">
        <f>IF(AR315="","",VLOOKUP(AR315,Table14[],2,FALSE))</f>
        <v/>
      </c>
      <c r="AT315" s="63"/>
      <c r="AU315" s="222" t="str">
        <f>IF(AT315="","",VLOOKUP(AT315,Table16[],2,FALSE))</f>
        <v/>
      </c>
      <c r="AV315" s="63"/>
      <c r="AW315" s="71" t="str">
        <f>IF('Project Details'!$E$15=Functionality!$C$4,1,IF(AV315="","",VLOOKUP(AV315,Table15[],2,FALSE)))</f>
        <v/>
      </c>
      <c r="AX315" s="164" t="str">
        <f t="shared" si="79"/>
        <v>TBC</v>
      </c>
      <c r="AY315" s="164" t="str">
        <f t="shared" si="80"/>
        <v>TBC</v>
      </c>
      <c r="AZ315" s="164" t="str">
        <f t="shared" si="81"/>
        <v>TBC</v>
      </c>
      <c r="BA315" s="164" t="str">
        <f t="shared" si="76"/>
        <v>TBC</v>
      </c>
      <c r="BB315" s="164" t="str">
        <f t="shared" si="77"/>
        <v>TBC</v>
      </c>
      <c r="BC315" s="164" t="str">
        <f t="shared" si="78"/>
        <v>TBC</v>
      </c>
      <c r="BD315" s="175" t="s">
        <v>88</v>
      </c>
      <c r="BE315" s="175" t="s">
        <v>88</v>
      </c>
      <c r="BF315" s="175" t="s">
        <v>88</v>
      </c>
      <c r="BG315" s="164" t="str">
        <f>IF(OR(AX315="-"),"-",IF($AC315=Functionality!$K$4,AX315,IF($AC315=Functionality!$K$3,BA315,IF(AC315=Functionality!$K$5,BD315,"TBC"))))</f>
        <v>TBC</v>
      </c>
      <c r="BH315" s="164" t="str">
        <f>IF(OR(AY315="-"),"-",IF($AC315=Functionality!$K$4,AY315,IF($AC315=Functionality!$K$3,BB315,IF(AD315=Functionality!$K$5,BE315,"TBC"))))</f>
        <v>TBC</v>
      </c>
      <c r="BI315" s="164" t="str">
        <f>IF(OR(AZ315="-"),"-",IF($AC315=Functionality!$K$4,AZ315,IF($AC315=Functionality!$K$3,BC315,IF(AE315=Functionality!$K$5,BF315,"TBC"))))</f>
        <v>TBC</v>
      </c>
      <c r="BJ315" s="173"/>
      <c r="BK315" s="164" t="str">
        <f t="shared" si="67"/>
        <v>TBC</v>
      </c>
      <c r="BL315" s="164" t="str">
        <f t="shared" si="68"/>
        <v>TBC</v>
      </c>
      <c r="BM315" s="164" t="str">
        <f t="shared" si="69"/>
        <v>TBC</v>
      </c>
      <c r="BN315" s="176"/>
      <c r="BO315" s="164" t="str">
        <f t="shared" si="70"/>
        <v>TBC</v>
      </c>
      <c r="BP315" s="164" t="str">
        <f t="shared" si="71"/>
        <v>TBC</v>
      </c>
      <c r="BQ315" s="164" t="str">
        <f t="shared" si="72"/>
        <v>TBC</v>
      </c>
      <c r="BR315" s="67"/>
      <c r="BS315" s="91"/>
      <c r="BT315" s="9"/>
    </row>
    <row r="316" spans="2:72" ht="30" customHeight="1" x14ac:dyDescent="0.35">
      <c r="B316" s="89">
        <v>305</v>
      </c>
      <c r="C316" s="92"/>
      <c r="D316" s="92"/>
      <c r="E316" s="158"/>
      <c r="F316" s="159" t="str">
        <f t="shared" si="73"/>
        <v/>
      </c>
      <c r="G316" s="62" t="str">
        <f>IF(D316="","",VLOOKUP(D316,'Habitat Matrix'!$B$2:$D$261,2,FALSE))</f>
        <v/>
      </c>
      <c r="H316" s="71" t="str">
        <f>IF(G316="","",VLOOKUP(G316,Functionality!$B$11:$C$16,2,FALSE))</f>
        <v/>
      </c>
      <c r="I316" s="63"/>
      <c r="J316" s="222" t="str">
        <f>IF(I316="","",IF(OR(C316=Functionality!$I$5,'Unit Calculation'!C316=Functionality!$H$5),VLOOKUP(I316,Functionality!$E$20:$F$26,2,FALSE),VLOOKUP(I316,Functionality!$B$20:$C$26,2,FALSE)))</f>
        <v/>
      </c>
      <c r="K316" s="63"/>
      <c r="L316" s="222" t="str">
        <f>IF(K316="","",VLOOKUP(K316,Functionality!$B$30:$C$32,2,FALSE))</f>
        <v/>
      </c>
      <c r="M316" s="63"/>
      <c r="N316" s="71" t="str">
        <f>IF(M316="","",VLOOKUP(M316,Functionality!$B$36:$C$38,2,FALSE))</f>
        <v/>
      </c>
      <c r="O316" s="164" t="str">
        <f>IF(OR(F316="",G316="",I316="",K316="",M316=""),"TBC",IF(OR(C316=Functionality!$H$3,(C316=Functionality!$I$3)),SUM(F316*H316*J316*L316*N316),"-"))</f>
        <v>TBC</v>
      </c>
      <c r="P316" s="164" t="str">
        <f>IF(OR(F316="",G316="",I316="",K316="",M316=""),"TBC",IF(OR(C316=Functionality!$H$4,(C316=Functionality!$I$4)),SUM(F316*H316*J316*L316*N316),"-"))</f>
        <v>TBC</v>
      </c>
      <c r="Q316" s="164" t="str">
        <f>IF(OR(F316="",G316="",I316="",K316="",M316=""),"TBC",IF(OR(C316=Functionality!$H$5,(C316=Functionality!$I$5)),SUM(F316*H316*J316*L316*N316),"-"))</f>
        <v>TBC</v>
      </c>
      <c r="R316" s="67"/>
      <c r="S316" s="158"/>
      <c r="T316" s="159" t="str">
        <f t="shared" si="74"/>
        <v/>
      </c>
      <c r="U316" s="164" t="str">
        <f t="shared" si="66"/>
        <v>TBC</v>
      </c>
      <c r="V316" s="164" t="str">
        <f>IF(O316="TBC","TBC",IF(T316="","TBC",IF(OR(C316=Functionality!$H$3,(C316=Functionality!$I$3)),SUM(T316*H316*J316*L316*N316),"-")))</f>
        <v>TBC</v>
      </c>
      <c r="W316" s="164" t="str">
        <f>IF(O316="TBC","TBC",IF(T316="","TBC",IF(OR(C316=Functionality!$H$3,(C316=Functionality!$I$3)),SUM(U316*H316*J316*L316*N316),"-")))</f>
        <v>TBC</v>
      </c>
      <c r="X316" s="164" t="str">
        <f>IF(P316="TBC","TBC",IF(T316="","TBC",IF(OR(C316=Functionality!$H$4,(C316=Functionality!$I$4)),SUM(T316*H316*J316*L316*N316),"-")))</f>
        <v>TBC</v>
      </c>
      <c r="Y316" s="164" t="str">
        <f>IF(P316="TBC","TBC",IF(T316="","TBC",IF(OR(C316=Functionality!$H$4,(C316=Functionality!$I$4)),SUM(U316*H316*J316*L316*N316),"-")))</f>
        <v>TBC</v>
      </c>
      <c r="Z316" s="164" t="str">
        <f>IF(Q316="TBC","TBC",IF(T316="","TBC",IF(OR(C316=Functionality!$H$5,(C316=Functionality!$I$5)),SUM(T316*H316*J316*L316*N316),"-")))</f>
        <v>TBC</v>
      </c>
      <c r="AA316" s="164" t="str">
        <f>IF(Q316="TBC","TBC",IF(T316="","TBC",IF(OR(C316=Functionality!$H$5,(C316=Functionality!$I$5)),SUM(U316*H316*J316*L316*N316),"-")))</f>
        <v>TBC</v>
      </c>
      <c r="AB316" s="67"/>
      <c r="AC316" s="92"/>
      <c r="AD316" s="92"/>
      <c r="AE316" s="158"/>
      <c r="AF316" s="159" t="str">
        <f t="shared" si="75"/>
        <v/>
      </c>
      <c r="AG316" s="62" t="str">
        <f>IF(AD316="","",VLOOKUP(AD316,'Habitat Matrix'!$B$2:$D$261,2,FALSE))</f>
        <v/>
      </c>
      <c r="AH316" s="71" t="str">
        <f>IF(AG316="","",VLOOKUP(AG316,Functionality!$B$11:$C$16,2,FALSE))</f>
        <v/>
      </c>
      <c r="AI316" s="63"/>
      <c r="AJ316" s="222" t="str">
        <f>IF(AI316="","",IF(OR(C316=Functionality!$I$5,'Unit Calculation'!C316=Functionality!$H$5),VLOOKUP(AI316,Functionality!$E$20:$F$26,2,FALSE),VLOOKUP(AI316,Functionality!$B$20:$C$26,2,FALSE)))</f>
        <v/>
      </c>
      <c r="AK316" s="63"/>
      <c r="AL316" s="222" t="str">
        <f>IF(AK316="","",VLOOKUP(AK316,Functionality!$B$30:$C$32,2,FALSE))</f>
        <v/>
      </c>
      <c r="AM316" s="63"/>
      <c r="AN316" s="222" t="str">
        <f>IF(AM316="","",VLOOKUP(AM316,Functionality!$B$36:$C$38,2,FALSE))</f>
        <v/>
      </c>
      <c r="AO316" s="223" t="str">
        <f>IF(OR(AF316="",AG316="",AI316="",AK316="",AM316=""),"TBC",IF(OR(C316=Functionality!$H$3,(C316=Functionality!$I$3)),SUM(AF316*AH316*AJ316*AL316*AN316),"-"))</f>
        <v>TBC</v>
      </c>
      <c r="AP316" s="223" t="str">
        <f>IF(OR(AF316="",AG316="",AI316="",AK316="",AM316=""),"TBC",IF(OR(C316=Functionality!$H$4,(C316=Functionality!$I$4)),SUM(AF316*AH316*AJ316*AL316*AN316),"-"))</f>
        <v>TBC</v>
      </c>
      <c r="AQ316" s="223" t="str">
        <f>IF(OR(AF316="",AG316="",AI316="",AK316="",AM316=""),"TBC",IF(OR(C316=Functionality!$H$5,(C316=Functionality!$I$5)),SUM(AF316*AH316*AJ316*AL316*AN316),"-"))</f>
        <v>TBC</v>
      </c>
      <c r="AR316" s="63"/>
      <c r="AS316" s="222" t="str">
        <f>IF(AR316="","",VLOOKUP(AR316,Table14[],2,FALSE))</f>
        <v/>
      </c>
      <c r="AT316" s="63"/>
      <c r="AU316" s="222" t="str">
        <f>IF(AT316="","",VLOOKUP(AT316,Table16[],2,FALSE))</f>
        <v/>
      </c>
      <c r="AV316" s="63"/>
      <c r="AW316" s="71" t="str">
        <f>IF('Project Details'!$E$15=Functionality!$C$4,1,IF(AV316="","",VLOOKUP(AV316,Table15[],2,FALSE)))</f>
        <v/>
      </c>
      <c r="AX316" s="164" t="str">
        <f t="shared" si="79"/>
        <v>TBC</v>
      </c>
      <c r="AY316" s="164" t="str">
        <f t="shared" si="80"/>
        <v>TBC</v>
      </c>
      <c r="AZ316" s="164" t="str">
        <f t="shared" si="81"/>
        <v>TBC</v>
      </c>
      <c r="BA316" s="164" t="str">
        <f t="shared" si="76"/>
        <v>TBC</v>
      </c>
      <c r="BB316" s="164" t="str">
        <f t="shared" si="77"/>
        <v>TBC</v>
      </c>
      <c r="BC316" s="164" t="str">
        <f t="shared" si="78"/>
        <v>TBC</v>
      </c>
      <c r="BD316" s="175" t="s">
        <v>88</v>
      </c>
      <c r="BE316" s="175" t="s">
        <v>88</v>
      </c>
      <c r="BF316" s="175" t="s">
        <v>88</v>
      </c>
      <c r="BG316" s="164" t="str">
        <f>IF(OR(AX316="-"),"-",IF($AC316=Functionality!$K$4,AX316,IF($AC316=Functionality!$K$3,BA316,IF(AC316=Functionality!$K$5,BD316,"TBC"))))</f>
        <v>TBC</v>
      </c>
      <c r="BH316" s="164" t="str">
        <f>IF(OR(AY316="-"),"-",IF($AC316=Functionality!$K$4,AY316,IF($AC316=Functionality!$K$3,BB316,IF(AD316=Functionality!$K$5,BE316,"TBC"))))</f>
        <v>TBC</v>
      </c>
      <c r="BI316" s="164" t="str">
        <f>IF(OR(AZ316="-"),"-",IF($AC316=Functionality!$K$4,AZ316,IF($AC316=Functionality!$K$3,BC316,IF(AE316=Functionality!$K$5,BF316,"TBC"))))</f>
        <v>TBC</v>
      </c>
      <c r="BJ316" s="173"/>
      <c r="BK316" s="164" t="str">
        <f t="shared" si="67"/>
        <v>TBC</v>
      </c>
      <c r="BL316" s="164" t="str">
        <f t="shared" si="68"/>
        <v>TBC</v>
      </c>
      <c r="BM316" s="164" t="str">
        <f t="shared" si="69"/>
        <v>TBC</v>
      </c>
      <c r="BN316" s="176"/>
      <c r="BO316" s="164" t="str">
        <f t="shared" si="70"/>
        <v>TBC</v>
      </c>
      <c r="BP316" s="164" t="str">
        <f t="shared" si="71"/>
        <v>TBC</v>
      </c>
      <c r="BQ316" s="164" t="str">
        <f t="shared" si="72"/>
        <v>TBC</v>
      </c>
      <c r="BR316" s="67"/>
      <c r="BS316" s="91"/>
      <c r="BT316" s="9"/>
    </row>
    <row r="317" spans="2:72" ht="30" customHeight="1" x14ac:dyDescent="0.35">
      <c r="B317" s="89">
        <v>306</v>
      </c>
      <c r="C317" s="92"/>
      <c r="D317" s="92"/>
      <c r="E317" s="158"/>
      <c r="F317" s="159" t="str">
        <f t="shared" si="73"/>
        <v/>
      </c>
      <c r="G317" s="62" t="str">
        <f>IF(D317="","",VLOOKUP(D317,'Habitat Matrix'!$B$2:$D$261,2,FALSE))</f>
        <v/>
      </c>
      <c r="H317" s="71" t="str">
        <f>IF(G317="","",VLOOKUP(G317,Functionality!$B$11:$C$16,2,FALSE))</f>
        <v/>
      </c>
      <c r="I317" s="63"/>
      <c r="J317" s="222" t="str">
        <f>IF(I317="","",IF(OR(C317=Functionality!$I$5,'Unit Calculation'!C317=Functionality!$H$5),VLOOKUP(I317,Functionality!$E$20:$F$26,2,FALSE),VLOOKUP(I317,Functionality!$B$20:$C$26,2,FALSE)))</f>
        <v/>
      </c>
      <c r="K317" s="63"/>
      <c r="L317" s="222" t="str">
        <f>IF(K317="","",VLOOKUP(K317,Functionality!$B$30:$C$32,2,FALSE))</f>
        <v/>
      </c>
      <c r="M317" s="63"/>
      <c r="N317" s="71" t="str">
        <f>IF(M317="","",VLOOKUP(M317,Functionality!$B$36:$C$38,2,FALSE))</f>
        <v/>
      </c>
      <c r="O317" s="164" t="str">
        <f>IF(OR(F317="",G317="",I317="",K317="",M317=""),"TBC",IF(OR(C317=Functionality!$H$3,(C317=Functionality!$I$3)),SUM(F317*H317*J317*L317*N317),"-"))</f>
        <v>TBC</v>
      </c>
      <c r="P317" s="164" t="str">
        <f>IF(OR(F317="",G317="",I317="",K317="",M317=""),"TBC",IF(OR(C317=Functionality!$H$4,(C317=Functionality!$I$4)),SUM(F317*H317*J317*L317*N317),"-"))</f>
        <v>TBC</v>
      </c>
      <c r="Q317" s="164" t="str">
        <f>IF(OR(F317="",G317="",I317="",K317="",M317=""),"TBC",IF(OR(C317=Functionality!$H$5,(C317=Functionality!$I$5)),SUM(F317*H317*J317*L317*N317),"-"))</f>
        <v>TBC</v>
      </c>
      <c r="R317" s="67"/>
      <c r="S317" s="158"/>
      <c r="T317" s="159" t="str">
        <f t="shared" si="74"/>
        <v/>
      </c>
      <c r="U317" s="164" t="str">
        <f t="shared" si="66"/>
        <v>TBC</v>
      </c>
      <c r="V317" s="164" t="str">
        <f>IF(O317="TBC","TBC",IF(T317="","TBC",IF(OR(C317=Functionality!$H$3,(C317=Functionality!$I$3)),SUM(T317*H317*J317*L317*N317),"-")))</f>
        <v>TBC</v>
      </c>
      <c r="W317" s="164" t="str">
        <f>IF(O317="TBC","TBC",IF(T317="","TBC",IF(OR(C317=Functionality!$H$3,(C317=Functionality!$I$3)),SUM(U317*H317*J317*L317*N317),"-")))</f>
        <v>TBC</v>
      </c>
      <c r="X317" s="164" t="str">
        <f>IF(P317="TBC","TBC",IF(T317="","TBC",IF(OR(C317=Functionality!$H$4,(C317=Functionality!$I$4)),SUM(T317*H317*J317*L317*N317),"-")))</f>
        <v>TBC</v>
      </c>
      <c r="Y317" s="164" t="str">
        <f>IF(P317="TBC","TBC",IF(T317="","TBC",IF(OR(C317=Functionality!$H$4,(C317=Functionality!$I$4)),SUM(U317*H317*J317*L317*N317),"-")))</f>
        <v>TBC</v>
      </c>
      <c r="Z317" s="164" t="str">
        <f>IF(Q317="TBC","TBC",IF(T317="","TBC",IF(OR(C317=Functionality!$H$5,(C317=Functionality!$I$5)),SUM(T317*H317*J317*L317*N317),"-")))</f>
        <v>TBC</v>
      </c>
      <c r="AA317" s="164" t="str">
        <f>IF(Q317="TBC","TBC",IF(T317="","TBC",IF(OR(C317=Functionality!$H$5,(C317=Functionality!$I$5)),SUM(U317*H317*J317*L317*N317),"-")))</f>
        <v>TBC</v>
      </c>
      <c r="AB317" s="67"/>
      <c r="AC317" s="92"/>
      <c r="AD317" s="92"/>
      <c r="AE317" s="158"/>
      <c r="AF317" s="159" t="str">
        <f t="shared" si="75"/>
        <v/>
      </c>
      <c r="AG317" s="62" t="str">
        <f>IF(AD317="","",VLOOKUP(AD317,'Habitat Matrix'!$B$2:$D$261,2,FALSE))</f>
        <v/>
      </c>
      <c r="AH317" s="71" t="str">
        <f>IF(AG317="","",VLOOKUP(AG317,Functionality!$B$11:$C$16,2,FALSE))</f>
        <v/>
      </c>
      <c r="AI317" s="63"/>
      <c r="AJ317" s="222" t="str">
        <f>IF(AI317="","",IF(OR(C317=Functionality!$I$5,'Unit Calculation'!C317=Functionality!$H$5),VLOOKUP(AI317,Functionality!$E$20:$F$26,2,FALSE),VLOOKUP(AI317,Functionality!$B$20:$C$26,2,FALSE)))</f>
        <v/>
      </c>
      <c r="AK317" s="63"/>
      <c r="AL317" s="222" t="str">
        <f>IF(AK317="","",VLOOKUP(AK317,Functionality!$B$30:$C$32,2,FALSE))</f>
        <v/>
      </c>
      <c r="AM317" s="63"/>
      <c r="AN317" s="222" t="str">
        <f>IF(AM317="","",VLOOKUP(AM317,Functionality!$B$36:$C$38,2,FALSE))</f>
        <v/>
      </c>
      <c r="AO317" s="223" t="str">
        <f>IF(OR(AF317="",AG317="",AI317="",AK317="",AM317=""),"TBC",IF(OR(C317=Functionality!$H$3,(C317=Functionality!$I$3)),SUM(AF317*AH317*AJ317*AL317*AN317),"-"))</f>
        <v>TBC</v>
      </c>
      <c r="AP317" s="223" t="str">
        <f>IF(OR(AF317="",AG317="",AI317="",AK317="",AM317=""),"TBC",IF(OR(C317=Functionality!$H$4,(C317=Functionality!$I$4)),SUM(AF317*AH317*AJ317*AL317*AN317),"-"))</f>
        <v>TBC</v>
      </c>
      <c r="AQ317" s="223" t="str">
        <f>IF(OR(AF317="",AG317="",AI317="",AK317="",AM317=""),"TBC",IF(OR(C317=Functionality!$H$5,(C317=Functionality!$I$5)),SUM(AF317*AH317*AJ317*AL317*AN317),"-"))</f>
        <v>TBC</v>
      </c>
      <c r="AR317" s="63"/>
      <c r="AS317" s="222" t="str">
        <f>IF(AR317="","",VLOOKUP(AR317,Table14[],2,FALSE))</f>
        <v/>
      </c>
      <c r="AT317" s="63"/>
      <c r="AU317" s="222" t="str">
        <f>IF(AT317="","",VLOOKUP(AT317,Table16[],2,FALSE))</f>
        <v/>
      </c>
      <c r="AV317" s="63"/>
      <c r="AW317" s="71" t="str">
        <f>IF('Project Details'!$E$15=Functionality!$C$4,1,IF(AV317="","",VLOOKUP(AV317,Table15[],2,FALSE)))</f>
        <v/>
      </c>
      <c r="AX317" s="164" t="str">
        <f t="shared" si="79"/>
        <v>TBC</v>
      </c>
      <c r="AY317" s="164" t="str">
        <f t="shared" si="80"/>
        <v>TBC</v>
      </c>
      <c r="AZ317" s="164" t="str">
        <f t="shared" si="81"/>
        <v>TBC</v>
      </c>
      <c r="BA317" s="164" t="str">
        <f t="shared" si="76"/>
        <v>TBC</v>
      </c>
      <c r="BB317" s="164" t="str">
        <f t="shared" si="77"/>
        <v>TBC</v>
      </c>
      <c r="BC317" s="164" t="str">
        <f t="shared" si="78"/>
        <v>TBC</v>
      </c>
      <c r="BD317" s="175" t="s">
        <v>88</v>
      </c>
      <c r="BE317" s="175" t="s">
        <v>88</v>
      </c>
      <c r="BF317" s="175" t="s">
        <v>88</v>
      </c>
      <c r="BG317" s="164" t="str">
        <f>IF(OR(AX317="-"),"-",IF($AC317=Functionality!$K$4,AX317,IF($AC317=Functionality!$K$3,BA317,IF(AC317=Functionality!$K$5,BD317,"TBC"))))</f>
        <v>TBC</v>
      </c>
      <c r="BH317" s="164" t="str">
        <f>IF(OR(AY317="-"),"-",IF($AC317=Functionality!$K$4,AY317,IF($AC317=Functionality!$K$3,BB317,IF(AD317=Functionality!$K$5,BE317,"TBC"))))</f>
        <v>TBC</v>
      </c>
      <c r="BI317" s="164" t="str">
        <f>IF(OR(AZ317="-"),"-",IF($AC317=Functionality!$K$4,AZ317,IF($AC317=Functionality!$K$3,BC317,IF(AE317=Functionality!$K$5,BF317,"TBC"))))</f>
        <v>TBC</v>
      </c>
      <c r="BJ317" s="173"/>
      <c r="BK317" s="164" t="str">
        <f t="shared" si="67"/>
        <v>TBC</v>
      </c>
      <c r="BL317" s="164" t="str">
        <f t="shared" si="68"/>
        <v>TBC</v>
      </c>
      <c r="BM317" s="164" t="str">
        <f t="shared" si="69"/>
        <v>TBC</v>
      </c>
      <c r="BN317" s="176"/>
      <c r="BO317" s="164" t="str">
        <f t="shared" si="70"/>
        <v>TBC</v>
      </c>
      <c r="BP317" s="164" t="str">
        <f t="shared" si="71"/>
        <v>TBC</v>
      </c>
      <c r="BQ317" s="164" t="str">
        <f t="shared" si="72"/>
        <v>TBC</v>
      </c>
      <c r="BR317" s="67"/>
      <c r="BS317" s="91"/>
      <c r="BT317" s="9"/>
    </row>
    <row r="318" spans="2:72" ht="30" customHeight="1" x14ac:dyDescent="0.35">
      <c r="B318" s="89">
        <v>307</v>
      </c>
      <c r="C318" s="92"/>
      <c r="D318" s="92"/>
      <c r="E318" s="158"/>
      <c r="F318" s="159" t="str">
        <f t="shared" si="73"/>
        <v/>
      </c>
      <c r="G318" s="62" t="str">
        <f>IF(D318="","",VLOOKUP(D318,'Habitat Matrix'!$B$2:$D$261,2,FALSE))</f>
        <v/>
      </c>
      <c r="H318" s="71" t="str">
        <f>IF(G318="","",VLOOKUP(G318,Functionality!$B$11:$C$16,2,FALSE))</f>
        <v/>
      </c>
      <c r="I318" s="63"/>
      <c r="J318" s="222" t="str">
        <f>IF(I318="","",IF(OR(C318=Functionality!$I$5,'Unit Calculation'!C318=Functionality!$H$5),VLOOKUP(I318,Functionality!$E$20:$F$26,2,FALSE),VLOOKUP(I318,Functionality!$B$20:$C$26,2,FALSE)))</f>
        <v/>
      </c>
      <c r="K318" s="63"/>
      <c r="L318" s="222" t="str">
        <f>IF(K318="","",VLOOKUP(K318,Functionality!$B$30:$C$32,2,FALSE))</f>
        <v/>
      </c>
      <c r="M318" s="63"/>
      <c r="N318" s="71" t="str">
        <f>IF(M318="","",VLOOKUP(M318,Functionality!$B$36:$C$38,2,FALSE))</f>
        <v/>
      </c>
      <c r="O318" s="164" t="str">
        <f>IF(OR(F318="",G318="",I318="",K318="",M318=""),"TBC",IF(OR(C318=Functionality!$H$3,(C318=Functionality!$I$3)),SUM(F318*H318*J318*L318*N318),"-"))</f>
        <v>TBC</v>
      </c>
      <c r="P318" s="164" t="str">
        <f>IF(OR(F318="",G318="",I318="",K318="",M318=""),"TBC",IF(OR(C318=Functionality!$H$4,(C318=Functionality!$I$4)),SUM(F318*H318*J318*L318*N318),"-"))</f>
        <v>TBC</v>
      </c>
      <c r="Q318" s="164" t="str">
        <f>IF(OR(F318="",G318="",I318="",K318="",M318=""),"TBC",IF(OR(C318=Functionality!$H$5,(C318=Functionality!$I$5)),SUM(F318*H318*J318*L318*N318),"-"))</f>
        <v>TBC</v>
      </c>
      <c r="R318" s="67"/>
      <c r="S318" s="158"/>
      <c r="T318" s="159" t="str">
        <f t="shared" si="74"/>
        <v/>
      </c>
      <c r="U318" s="164" t="str">
        <f t="shared" si="66"/>
        <v>TBC</v>
      </c>
      <c r="V318" s="164" t="str">
        <f>IF(O318="TBC","TBC",IF(T318="","TBC",IF(OR(C318=Functionality!$H$3,(C318=Functionality!$I$3)),SUM(T318*H318*J318*L318*N318),"-")))</f>
        <v>TBC</v>
      </c>
      <c r="W318" s="164" t="str">
        <f>IF(O318="TBC","TBC",IF(T318="","TBC",IF(OR(C318=Functionality!$H$3,(C318=Functionality!$I$3)),SUM(U318*H318*J318*L318*N318),"-")))</f>
        <v>TBC</v>
      </c>
      <c r="X318" s="164" t="str">
        <f>IF(P318="TBC","TBC",IF(T318="","TBC",IF(OR(C318=Functionality!$H$4,(C318=Functionality!$I$4)),SUM(T318*H318*J318*L318*N318),"-")))</f>
        <v>TBC</v>
      </c>
      <c r="Y318" s="164" t="str">
        <f>IF(P318="TBC","TBC",IF(T318="","TBC",IF(OR(C318=Functionality!$H$4,(C318=Functionality!$I$4)),SUM(U318*H318*J318*L318*N318),"-")))</f>
        <v>TBC</v>
      </c>
      <c r="Z318" s="164" t="str">
        <f>IF(Q318="TBC","TBC",IF(T318="","TBC",IF(OR(C318=Functionality!$H$5,(C318=Functionality!$I$5)),SUM(T318*H318*J318*L318*N318),"-")))</f>
        <v>TBC</v>
      </c>
      <c r="AA318" s="164" t="str">
        <f>IF(Q318="TBC","TBC",IF(T318="","TBC",IF(OR(C318=Functionality!$H$5,(C318=Functionality!$I$5)),SUM(U318*H318*J318*L318*N318),"-")))</f>
        <v>TBC</v>
      </c>
      <c r="AB318" s="67"/>
      <c r="AC318" s="92"/>
      <c r="AD318" s="92"/>
      <c r="AE318" s="158"/>
      <c r="AF318" s="159" t="str">
        <f t="shared" si="75"/>
        <v/>
      </c>
      <c r="AG318" s="62" t="str">
        <f>IF(AD318="","",VLOOKUP(AD318,'Habitat Matrix'!$B$2:$D$261,2,FALSE))</f>
        <v/>
      </c>
      <c r="AH318" s="71" t="str">
        <f>IF(AG318="","",VLOOKUP(AG318,Functionality!$B$11:$C$16,2,FALSE))</f>
        <v/>
      </c>
      <c r="AI318" s="63"/>
      <c r="AJ318" s="222" t="str">
        <f>IF(AI318="","",IF(OR(C318=Functionality!$I$5,'Unit Calculation'!C318=Functionality!$H$5),VLOOKUP(AI318,Functionality!$E$20:$F$26,2,FALSE),VLOOKUP(AI318,Functionality!$B$20:$C$26,2,FALSE)))</f>
        <v/>
      </c>
      <c r="AK318" s="63"/>
      <c r="AL318" s="222" t="str">
        <f>IF(AK318="","",VLOOKUP(AK318,Functionality!$B$30:$C$32,2,FALSE))</f>
        <v/>
      </c>
      <c r="AM318" s="63"/>
      <c r="AN318" s="222" t="str">
        <f>IF(AM318="","",VLOOKUP(AM318,Functionality!$B$36:$C$38,2,FALSE))</f>
        <v/>
      </c>
      <c r="AO318" s="223" t="str">
        <f>IF(OR(AF318="",AG318="",AI318="",AK318="",AM318=""),"TBC",IF(OR(C318=Functionality!$H$3,(C318=Functionality!$I$3)),SUM(AF318*AH318*AJ318*AL318*AN318),"-"))</f>
        <v>TBC</v>
      </c>
      <c r="AP318" s="223" t="str">
        <f>IF(OR(AF318="",AG318="",AI318="",AK318="",AM318=""),"TBC",IF(OR(C318=Functionality!$H$4,(C318=Functionality!$I$4)),SUM(AF318*AH318*AJ318*AL318*AN318),"-"))</f>
        <v>TBC</v>
      </c>
      <c r="AQ318" s="223" t="str">
        <f>IF(OR(AF318="",AG318="",AI318="",AK318="",AM318=""),"TBC",IF(OR(C318=Functionality!$H$5,(C318=Functionality!$I$5)),SUM(AF318*AH318*AJ318*AL318*AN318),"-"))</f>
        <v>TBC</v>
      </c>
      <c r="AR318" s="63"/>
      <c r="AS318" s="222" t="str">
        <f>IF(AR318="","",VLOOKUP(AR318,Table14[],2,FALSE))</f>
        <v/>
      </c>
      <c r="AT318" s="63"/>
      <c r="AU318" s="222" t="str">
        <f>IF(AT318="","",VLOOKUP(AT318,Table16[],2,FALSE))</f>
        <v/>
      </c>
      <c r="AV318" s="63"/>
      <c r="AW318" s="71" t="str">
        <f>IF('Project Details'!$E$15=Functionality!$C$4,1,IF(AV318="","",VLOOKUP(AV318,Table15[],2,FALSE)))</f>
        <v/>
      </c>
      <c r="AX318" s="164" t="str">
        <f t="shared" si="79"/>
        <v>TBC</v>
      </c>
      <c r="AY318" s="164" t="str">
        <f t="shared" si="80"/>
        <v>TBC</v>
      </c>
      <c r="AZ318" s="164" t="str">
        <f t="shared" si="81"/>
        <v>TBC</v>
      </c>
      <c r="BA318" s="164" t="str">
        <f t="shared" si="76"/>
        <v>TBC</v>
      </c>
      <c r="BB318" s="164" t="str">
        <f t="shared" si="77"/>
        <v>TBC</v>
      </c>
      <c r="BC318" s="164" t="str">
        <f t="shared" si="78"/>
        <v>TBC</v>
      </c>
      <c r="BD318" s="175" t="s">
        <v>88</v>
      </c>
      <c r="BE318" s="175" t="s">
        <v>88</v>
      </c>
      <c r="BF318" s="175" t="s">
        <v>88</v>
      </c>
      <c r="BG318" s="164" t="str">
        <f>IF(OR(AX318="-"),"-",IF($AC318=Functionality!$K$4,AX318,IF($AC318=Functionality!$K$3,BA318,IF(AC318=Functionality!$K$5,BD318,"TBC"))))</f>
        <v>TBC</v>
      </c>
      <c r="BH318" s="164" t="str">
        <f>IF(OR(AY318="-"),"-",IF($AC318=Functionality!$K$4,AY318,IF($AC318=Functionality!$K$3,BB318,IF(AD318=Functionality!$K$5,BE318,"TBC"))))</f>
        <v>TBC</v>
      </c>
      <c r="BI318" s="164" t="str">
        <f>IF(OR(AZ318="-"),"-",IF($AC318=Functionality!$K$4,AZ318,IF($AC318=Functionality!$K$3,BC318,IF(AE318=Functionality!$K$5,BF318,"TBC"))))</f>
        <v>TBC</v>
      </c>
      <c r="BJ318" s="173"/>
      <c r="BK318" s="164" t="str">
        <f t="shared" si="67"/>
        <v>TBC</v>
      </c>
      <c r="BL318" s="164" t="str">
        <f t="shared" si="68"/>
        <v>TBC</v>
      </c>
      <c r="BM318" s="164" t="str">
        <f t="shared" si="69"/>
        <v>TBC</v>
      </c>
      <c r="BN318" s="176"/>
      <c r="BO318" s="164" t="str">
        <f t="shared" si="70"/>
        <v>TBC</v>
      </c>
      <c r="BP318" s="164" t="str">
        <f t="shared" si="71"/>
        <v>TBC</v>
      </c>
      <c r="BQ318" s="164" t="str">
        <f t="shared" si="72"/>
        <v>TBC</v>
      </c>
      <c r="BR318" s="67"/>
      <c r="BS318" s="91"/>
      <c r="BT318" s="9"/>
    </row>
    <row r="319" spans="2:72" ht="30" customHeight="1" x14ac:dyDescent="0.35">
      <c r="B319" s="89">
        <v>308</v>
      </c>
      <c r="C319" s="92"/>
      <c r="D319" s="92"/>
      <c r="E319" s="158"/>
      <c r="F319" s="159" t="str">
        <f t="shared" si="73"/>
        <v/>
      </c>
      <c r="G319" s="62" t="str">
        <f>IF(D319="","",VLOOKUP(D319,'Habitat Matrix'!$B$2:$D$261,2,FALSE))</f>
        <v/>
      </c>
      <c r="H319" s="71" t="str">
        <f>IF(G319="","",VLOOKUP(G319,Functionality!$B$11:$C$16,2,FALSE))</f>
        <v/>
      </c>
      <c r="I319" s="63"/>
      <c r="J319" s="222" t="str">
        <f>IF(I319="","",IF(OR(C319=Functionality!$I$5,'Unit Calculation'!C319=Functionality!$H$5),VLOOKUP(I319,Functionality!$E$20:$F$26,2,FALSE),VLOOKUP(I319,Functionality!$B$20:$C$26,2,FALSE)))</f>
        <v/>
      </c>
      <c r="K319" s="63"/>
      <c r="L319" s="222" t="str">
        <f>IF(K319="","",VLOOKUP(K319,Functionality!$B$30:$C$32,2,FALSE))</f>
        <v/>
      </c>
      <c r="M319" s="63"/>
      <c r="N319" s="71" t="str">
        <f>IF(M319="","",VLOOKUP(M319,Functionality!$B$36:$C$38,2,FALSE))</f>
        <v/>
      </c>
      <c r="O319" s="164" t="str">
        <f>IF(OR(F319="",G319="",I319="",K319="",M319=""),"TBC",IF(OR(C319=Functionality!$H$3,(C319=Functionality!$I$3)),SUM(F319*H319*J319*L319*N319),"-"))</f>
        <v>TBC</v>
      </c>
      <c r="P319" s="164" t="str">
        <f>IF(OR(F319="",G319="",I319="",K319="",M319=""),"TBC",IF(OR(C319=Functionality!$H$4,(C319=Functionality!$I$4)),SUM(F319*H319*J319*L319*N319),"-"))</f>
        <v>TBC</v>
      </c>
      <c r="Q319" s="164" t="str">
        <f>IF(OR(F319="",G319="",I319="",K319="",M319=""),"TBC",IF(OR(C319=Functionality!$H$5,(C319=Functionality!$I$5)),SUM(F319*H319*J319*L319*N319),"-"))</f>
        <v>TBC</v>
      </c>
      <c r="R319" s="67"/>
      <c r="S319" s="158"/>
      <c r="T319" s="159" t="str">
        <f t="shared" si="74"/>
        <v/>
      </c>
      <c r="U319" s="164" t="str">
        <f t="shared" si="66"/>
        <v>TBC</v>
      </c>
      <c r="V319" s="164" t="str">
        <f>IF(O319="TBC","TBC",IF(T319="","TBC",IF(OR(C319=Functionality!$H$3,(C319=Functionality!$I$3)),SUM(T319*H319*J319*L319*N319),"-")))</f>
        <v>TBC</v>
      </c>
      <c r="W319" s="164" t="str">
        <f>IF(O319="TBC","TBC",IF(T319="","TBC",IF(OR(C319=Functionality!$H$3,(C319=Functionality!$I$3)),SUM(U319*H319*J319*L319*N319),"-")))</f>
        <v>TBC</v>
      </c>
      <c r="X319" s="164" t="str">
        <f>IF(P319="TBC","TBC",IF(T319="","TBC",IF(OR(C319=Functionality!$H$4,(C319=Functionality!$I$4)),SUM(T319*H319*J319*L319*N319),"-")))</f>
        <v>TBC</v>
      </c>
      <c r="Y319" s="164" t="str">
        <f>IF(P319="TBC","TBC",IF(T319="","TBC",IF(OR(C319=Functionality!$H$4,(C319=Functionality!$I$4)),SUM(U319*H319*J319*L319*N319),"-")))</f>
        <v>TBC</v>
      </c>
      <c r="Z319" s="164" t="str">
        <f>IF(Q319="TBC","TBC",IF(T319="","TBC",IF(OR(C319=Functionality!$H$5,(C319=Functionality!$I$5)),SUM(T319*H319*J319*L319*N319),"-")))</f>
        <v>TBC</v>
      </c>
      <c r="AA319" s="164" t="str">
        <f>IF(Q319="TBC","TBC",IF(T319="","TBC",IF(OR(C319=Functionality!$H$5,(C319=Functionality!$I$5)),SUM(U319*H319*J319*L319*N319),"-")))</f>
        <v>TBC</v>
      </c>
      <c r="AB319" s="67"/>
      <c r="AC319" s="92"/>
      <c r="AD319" s="92"/>
      <c r="AE319" s="158"/>
      <c r="AF319" s="159" t="str">
        <f t="shared" si="75"/>
        <v/>
      </c>
      <c r="AG319" s="62" t="str">
        <f>IF(AD319="","",VLOOKUP(AD319,'Habitat Matrix'!$B$2:$D$261,2,FALSE))</f>
        <v/>
      </c>
      <c r="AH319" s="71" t="str">
        <f>IF(AG319="","",VLOOKUP(AG319,Functionality!$B$11:$C$16,2,FALSE))</f>
        <v/>
      </c>
      <c r="AI319" s="63"/>
      <c r="AJ319" s="222" t="str">
        <f>IF(AI319="","",IF(OR(C319=Functionality!$I$5,'Unit Calculation'!C319=Functionality!$H$5),VLOOKUP(AI319,Functionality!$E$20:$F$26,2,FALSE),VLOOKUP(AI319,Functionality!$B$20:$C$26,2,FALSE)))</f>
        <v/>
      </c>
      <c r="AK319" s="63"/>
      <c r="AL319" s="222" t="str">
        <f>IF(AK319="","",VLOOKUP(AK319,Functionality!$B$30:$C$32,2,FALSE))</f>
        <v/>
      </c>
      <c r="AM319" s="63"/>
      <c r="AN319" s="222" t="str">
        <f>IF(AM319="","",VLOOKUP(AM319,Functionality!$B$36:$C$38,2,FALSE))</f>
        <v/>
      </c>
      <c r="AO319" s="223" t="str">
        <f>IF(OR(AF319="",AG319="",AI319="",AK319="",AM319=""),"TBC",IF(OR(C319=Functionality!$H$3,(C319=Functionality!$I$3)),SUM(AF319*AH319*AJ319*AL319*AN319),"-"))</f>
        <v>TBC</v>
      </c>
      <c r="AP319" s="223" t="str">
        <f>IF(OR(AF319="",AG319="",AI319="",AK319="",AM319=""),"TBC",IF(OR(C319=Functionality!$H$4,(C319=Functionality!$I$4)),SUM(AF319*AH319*AJ319*AL319*AN319),"-"))</f>
        <v>TBC</v>
      </c>
      <c r="AQ319" s="223" t="str">
        <f>IF(OR(AF319="",AG319="",AI319="",AK319="",AM319=""),"TBC",IF(OR(C319=Functionality!$H$5,(C319=Functionality!$I$5)),SUM(AF319*AH319*AJ319*AL319*AN319),"-"))</f>
        <v>TBC</v>
      </c>
      <c r="AR319" s="63"/>
      <c r="AS319" s="222" t="str">
        <f>IF(AR319="","",VLOOKUP(AR319,Table14[],2,FALSE))</f>
        <v/>
      </c>
      <c r="AT319" s="63"/>
      <c r="AU319" s="222" t="str">
        <f>IF(AT319="","",VLOOKUP(AT319,Table16[],2,FALSE))</f>
        <v/>
      </c>
      <c r="AV319" s="63"/>
      <c r="AW319" s="71" t="str">
        <f>IF('Project Details'!$E$15=Functionality!$C$4,1,IF(AV319="","",VLOOKUP(AV319,Table15[],2,FALSE)))</f>
        <v/>
      </c>
      <c r="AX319" s="164" t="str">
        <f t="shared" si="79"/>
        <v>TBC</v>
      </c>
      <c r="AY319" s="164" t="str">
        <f t="shared" si="80"/>
        <v>TBC</v>
      </c>
      <c r="AZ319" s="164" t="str">
        <f t="shared" si="81"/>
        <v>TBC</v>
      </c>
      <c r="BA319" s="164" t="str">
        <f t="shared" si="76"/>
        <v>TBC</v>
      </c>
      <c r="BB319" s="164" t="str">
        <f t="shared" si="77"/>
        <v>TBC</v>
      </c>
      <c r="BC319" s="164" t="str">
        <f t="shared" si="78"/>
        <v>TBC</v>
      </c>
      <c r="BD319" s="175" t="s">
        <v>88</v>
      </c>
      <c r="BE319" s="175" t="s">
        <v>88</v>
      </c>
      <c r="BF319" s="175" t="s">
        <v>88</v>
      </c>
      <c r="BG319" s="164" t="str">
        <f>IF(OR(AX319="-"),"-",IF($AC319=Functionality!$K$4,AX319,IF($AC319=Functionality!$K$3,BA319,IF(AC319=Functionality!$K$5,BD319,"TBC"))))</f>
        <v>TBC</v>
      </c>
      <c r="BH319" s="164" t="str">
        <f>IF(OR(AY319="-"),"-",IF($AC319=Functionality!$K$4,AY319,IF($AC319=Functionality!$K$3,BB319,IF(AD319=Functionality!$K$5,BE319,"TBC"))))</f>
        <v>TBC</v>
      </c>
      <c r="BI319" s="164" t="str">
        <f>IF(OR(AZ319="-"),"-",IF($AC319=Functionality!$K$4,AZ319,IF($AC319=Functionality!$K$3,BC319,IF(AE319=Functionality!$K$5,BF319,"TBC"))))</f>
        <v>TBC</v>
      </c>
      <c r="BJ319" s="173"/>
      <c r="BK319" s="164" t="str">
        <f t="shared" si="67"/>
        <v>TBC</v>
      </c>
      <c r="BL319" s="164" t="str">
        <f t="shared" si="68"/>
        <v>TBC</v>
      </c>
      <c r="BM319" s="164" t="str">
        <f t="shared" si="69"/>
        <v>TBC</v>
      </c>
      <c r="BN319" s="176"/>
      <c r="BO319" s="164" t="str">
        <f t="shared" si="70"/>
        <v>TBC</v>
      </c>
      <c r="BP319" s="164" t="str">
        <f t="shared" si="71"/>
        <v>TBC</v>
      </c>
      <c r="BQ319" s="164" t="str">
        <f t="shared" si="72"/>
        <v>TBC</v>
      </c>
      <c r="BR319" s="67"/>
      <c r="BS319" s="91"/>
      <c r="BT319" s="9"/>
    </row>
    <row r="320" spans="2:72" ht="30" customHeight="1" x14ac:dyDescent="0.35">
      <c r="B320" s="89">
        <v>309</v>
      </c>
      <c r="C320" s="92"/>
      <c r="D320" s="92"/>
      <c r="E320" s="158"/>
      <c r="F320" s="159" t="str">
        <f t="shared" si="73"/>
        <v/>
      </c>
      <c r="G320" s="62" t="str">
        <f>IF(D320="","",VLOOKUP(D320,'Habitat Matrix'!$B$2:$D$261,2,FALSE))</f>
        <v/>
      </c>
      <c r="H320" s="71" t="str">
        <f>IF(G320="","",VLOOKUP(G320,Functionality!$B$11:$C$16,2,FALSE))</f>
        <v/>
      </c>
      <c r="I320" s="63"/>
      <c r="J320" s="222" t="str">
        <f>IF(I320="","",IF(OR(C320=Functionality!$I$5,'Unit Calculation'!C320=Functionality!$H$5),VLOOKUP(I320,Functionality!$E$20:$F$26,2,FALSE),VLOOKUP(I320,Functionality!$B$20:$C$26,2,FALSE)))</f>
        <v/>
      </c>
      <c r="K320" s="63"/>
      <c r="L320" s="222" t="str">
        <f>IF(K320="","",VLOOKUP(K320,Functionality!$B$30:$C$32,2,FALSE))</f>
        <v/>
      </c>
      <c r="M320" s="63"/>
      <c r="N320" s="71" t="str">
        <f>IF(M320="","",VLOOKUP(M320,Functionality!$B$36:$C$38,2,FALSE))</f>
        <v/>
      </c>
      <c r="O320" s="164" t="str">
        <f>IF(OR(F320="",G320="",I320="",K320="",M320=""),"TBC",IF(OR(C320=Functionality!$H$3,(C320=Functionality!$I$3)),SUM(F320*H320*J320*L320*N320),"-"))</f>
        <v>TBC</v>
      </c>
      <c r="P320" s="164" t="str">
        <f>IF(OR(F320="",G320="",I320="",K320="",M320=""),"TBC",IF(OR(C320=Functionality!$H$4,(C320=Functionality!$I$4)),SUM(F320*H320*J320*L320*N320),"-"))</f>
        <v>TBC</v>
      </c>
      <c r="Q320" s="164" t="str">
        <f>IF(OR(F320="",G320="",I320="",K320="",M320=""),"TBC",IF(OR(C320=Functionality!$H$5,(C320=Functionality!$I$5)),SUM(F320*H320*J320*L320*N320),"-"))</f>
        <v>TBC</v>
      </c>
      <c r="R320" s="67"/>
      <c r="S320" s="158"/>
      <c r="T320" s="159" t="str">
        <f t="shared" si="74"/>
        <v/>
      </c>
      <c r="U320" s="164" t="str">
        <f t="shared" si="66"/>
        <v>TBC</v>
      </c>
      <c r="V320" s="164" t="str">
        <f>IF(O320="TBC","TBC",IF(T320="","TBC",IF(OR(C320=Functionality!$H$3,(C320=Functionality!$I$3)),SUM(T320*H320*J320*L320*N320),"-")))</f>
        <v>TBC</v>
      </c>
      <c r="W320" s="164" t="str">
        <f>IF(O320="TBC","TBC",IF(T320="","TBC",IF(OR(C320=Functionality!$H$3,(C320=Functionality!$I$3)),SUM(U320*H320*J320*L320*N320),"-")))</f>
        <v>TBC</v>
      </c>
      <c r="X320" s="164" t="str">
        <f>IF(P320="TBC","TBC",IF(T320="","TBC",IF(OR(C320=Functionality!$H$4,(C320=Functionality!$I$4)),SUM(T320*H320*J320*L320*N320),"-")))</f>
        <v>TBC</v>
      </c>
      <c r="Y320" s="164" t="str">
        <f>IF(P320="TBC","TBC",IF(T320="","TBC",IF(OR(C320=Functionality!$H$4,(C320=Functionality!$I$4)),SUM(U320*H320*J320*L320*N320),"-")))</f>
        <v>TBC</v>
      </c>
      <c r="Z320" s="164" t="str">
        <f>IF(Q320="TBC","TBC",IF(T320="","TBC",IF(OR(C320=Functionality!$H$5,(C320=Functionality!$I$5)),SUM(T320*H320*J320*L320*N320),"-")))</f>
        <v>TBC</v>
      </c>
      <c r="AA320" s="164" t="str">
        <f>IF(Q320="TBC","TBC",IF(T320="","TBC",IF(OR(C320=Functionality!$H$5,(C320=Functionality!$I$5)),SUM(U320*H320*J320*L320*N320),"-")))</f>
        <v>TBC</v>
      </c>
      <c r="AB320" s="67"/>
      <c r="AC320" s="92"/>
      <c r="AD320" s="92"/>
      <c r="AE320" s="158"/>
      <c r="AF320" s="159" t="str">
        <f t="shared" si="75"/>
        <v/>
      </c>
      <c r="AG320" s="62" t="str">
        <f>IF(AD320="","",VLOOKUP(AD320,'Habitat Matrix'!$B$2:$D$261,2,FALSE))</f>
        <v/>
      </c>
      <c r="AH320" s="71" t="str">
        <f>IF(AG320="","",VLOOKUP(AG320,Functionality!$B$11:$C$16,2,FALSE))</f>
        <v/>
      </c>
      <c r="AI320" s="63"/>
      <c r="AJ320" s="222" t="str">
        <f>IF(AI320="","",IF(OR(C320=Functionality!$I$5,'Unit Calculation'!C320=Functionality!$H$5),VLOOKUP(AI320,Functionality!$E$20:$F$26,2,FALSE),VLOOKUP(AI320,Functionality!$B$20:$C$26,2,FALSE)))</f>
        <v/>
      </c>
      <c r="AK320" s="63"/>
      <c r="AL320" s="222" t="str">
        <f>IF(AK320="","",VLOOKUP(AK320,Functionality!$B$30:$C$32,2,FALSE))</f>
        <v/>
      </c>
      <c r="AM320" s="63"/>
      <c r="AN320" s="222" t="str">
        <f>IF(AM320="","",VLOOKUP(AM320,Functionality!$B$36:$C$38,2,FALSE))</f>
        <v/>
      </c>
      <c r="AO320" s="223" t="str">
        <f>IF(OR(AF320="",AG320="",AI320="",AK320="",AM320=""),"TBC",IF(OR(C320=Functionality!$H$3,(C320=Functionality!$I$3)),SUM(AF320*AH320*AJ320*AL320*AN320),"-"))</f>
        <v>TBC</v>
      </c>
      <c r="AP320" s="223" t="str">
        <f>IF(OR(AF320="",AG320="",AI320="",AK320="",AM320=""),"TBC",IF(OR(C320=Functionality!$H$4,(C320=Functionality!$I$4)),SUM(AF320*AH320*AJ320*AL320*AN320),"-"))</f>
        <v>TBC</v>
      </c>
      <c r="AQ320" s="223" t="str">
        <f>IF(OR(AF320="",AG320="",AI320="",AK320="",AM320=""),"TBC",IF(OR(C320=Functionality!$H$5,(C320=Functionality!$I$5)),SUM(AF320*AH320*AJ320*AL320*AN320),"-"))</f>
        <v>TBC</v>
      </c>
      <c r="AR320" s="63"/>
      <c r="AS320" s="222" t="str">
        <f>IF(AR320="","",VLOOKUP(AR320,Table14[],2,FALSE))</f>
        <v/>
      </c>
      <c r="AT320" s="63"/>
      <c r="AU320" s="222" t="str">
        <f>IF(AT320="","",VLOOKUP(AT320,Table16[],2,FALSE))</f>
        <v/>
      </c>
      <c r="AV320" s="63"/>
      <c r="AW320" s="71" t="str">
        <f>IF('Project Details'!$E$15=Functionality!$C$4,1,IF(AV320="","",VLOOKUP(AV320,Table15[],2,FALSE)))</f>
        <v/>
      </c>
      <c r="AX320" s="164" t="str">
        <f t="shared" si="79"/>
        <v>TBC</v>
      </c>
      <c r="AY320" s="164" t="str">
        <f t="shared" si="80"/>
        <v>TBC</v>
      </c>
      <c r="AZ320" s="164" t="str">
        <f t="shared" si="81"/>
        <v>TBC</v>
      </c>
      <c r="BA320" s="164" t="str">
        <f t="shared" si="76"/>
        <v>TBC</v>
      </c>
      <c r="BB320" s="164" t="str">
        <f t="shared" si="77"/>
        <v>TBC</v>
      </c>
      <c r="BC320" s="164" t="str">
        <f t="shared" si="78"/>
        <v>TBC</v>
      </c>
      <c r="BD320" s="175" t="s">
        <v>88</v>
      </c>
      <c r="BE320" s="175" t="s">
        <v>88</v>
      </c>
      <c r="BF320" s="175" t="s">
        <v>88</v>
      </c>
      <c r="BG320" s="164" t="str">
        <f>IF(OR(AX320="-"),"-",IF($AC320=Functionality!$K$4,AX320,IF($AC320=Functionality!$K$3,BA320,IF(AC320=Functionality!$K$5,BD320,"TBC"))))</f>
        <v>TBC</v>
      </c>
      <c r="BH320" s="164" t="str">
        <f>IF(OR(AY320="-"),"-",IF($AC320=Functionality!$K$4,AY320,IF($AC320=Functionality!$K$3,BB320,IF(AD320=Functionality!$K$5,BE320,"TBC"))))</f>
        <v>TBC</v>
      </c>
      <c r="BI320" s="164" t="str">
        <f>IF(OR(AZ320="-"),"-",IF($AC320=Functionality!$K$4,AZ320,IF($AC320=Functionality!$K$3,BC320,IF(AE320=Functionality!$K$5,BF320,"TBC"))))</f>
        <v>TBC</v>
      </c>
      <c r="BJ320" s="173"/>
      <c r="BK320" s="164" t="str">
        <f t="shared" si="67"/>
        <v>TBC</v>
      </c>
      <c r="BL320" s="164" t="str">
        <f t="shared" si="68"/>
        <v>TBC</v>
      </c>
      <c r="BM320" s="164" t="str">
        <f t="shared" si="69"/>
        <v>TBC</v>
      </c>
      <c r="BN320" s="176"/>
      <c r="BO320" s="164" t="str">
        <f t="shared" si="70"/>
        <v>TBC</v>
      </c>
      <c r="BP320" s="164" t="str">
        <f t="shared" si="71"/>
        <v>TBC</v>
      </c>
      <c r="BQ320" s="164" t="str">
        <f t="shared" si="72"/>
        <v>TBC</v>
      </c>
      <c r="BR320" s="67"/>
      <c r="BS320" s="91"/>
      <c r="BT320" s="9"/>
    </row>
    <row r="321" spans="2:72" ht="30" customHeight="1" x14ac:dyDescent="0.35">
      <c r="B321" s="89">
        <v>310</v>
      </c>
      <c r="C321" s="92"/>
      <c r="D321" s="92"/>
      <c r="E321" s="158"/>
      <c r="F321" s="159" t="str">
        <f t="shared" si="73"/>
        <v/>
      </c>
      <c r="G321" s="62" t="str">
        <f>IF(D321="","",VLOOKUP(D321,'Habitat Matrix'!$B$2:$D$261,2,FALSE))</f>
        <v/>
      </c>
      <c r="H321" s="71" t="str">
        <f>IF(G321="","",VLOOKUP(G321,Functionality!$B$11:$C$16,2,FALSE))</f>
        <v/>
      </c>
      <c r="I321" s="63"/>
      <c r="J321" s="222" t="str">
        <f>IF(I321="","",IF(OR(C321=Functionality!$I$5,'Unit Calculation'!C321=Functionality!$H$5),VLOOKUP(I321,Functionality!$E$20:$F$26,2,FALSE),VLOOKUP(I321,Functionality!$B$20:$C$26,2,FALSE)))</f>
        <v/>
      </c>
      <c r="K321" s="63"/>
      <c r="L321" s="222" t="str">
        <f>IF(K321="","",VLOOKUP(K321,Functionality!$B$30:$C$32,2,FALSE))</f>
        <v/>
      </c>
      <c r="M321" s="63"/>
      <c r="N321" s="71" t="str">
        <f>IF(M321="","",VLOOKUP(M321,Functionality!$B$36:$C$38,2,FALSE))</f>
        <v/>
      </c>
      <c r="O321" s="164" t="str">
        <f>IF(OR(F321="",G321="",I321="",K321="",M321=""),"TBC",IF(OR(C321=Functionality!$H$3,(C321=Functionality!$I$3)),SUM(F321*H321*J321*L321*N321),"-"))</f>
        <v>TBC</v>
      </c>
      <c r="P321" s="164" t="str">
        <f>IF(OR(F321="",G321="",I321="",K321="",M321=""),"TBC",IF(OR(C321=Functionality!$H$4,(C321=Functionality!$I$4)),SUM(F321*H321*J321*L321*N321),"-"))</f>
        <v>TBC</v>
      </c>
      <c r="Q321" s="164" t="str">
        <f>IF(OR(F321="",G321="",I321="",K321="",M321=""),"TBC",IF(OR(C321=Functionality!$H$5,(C321=Functionality!$I$5)),SUM(F321*H321*J321*L321*N321),"-"))</f>
        <v>TBC</v>
      </c>
      <c r="R321" s="67"/>
      <c r="S321" s="158"/>
      <c r="T321" s="159" t="str">
        <f t="shared" si="74"/>
        <v/>
      </c>
      <c r="U321" s="164" t="str">
        <f t="shared" si="66"/>
        <v>TBC</v>
      </c>
      <c r="V321" s="164" t="str">
        <f>IF(O321="TBC","TBC",IF(T321="","TBC",IF(OR(C321=Functionality!$H$3,(C321=Functionality!$I$3)),SUM(T321*H321*J321*L321*N321),"-")))</f>
        <v>TBC</v>
      </c>
      <c r="W321" s="164" t="str">
        <f>IF(O321="TBC","TBC",IF(T321="","TBC",IF(OR(C321=Functionality!$H$3,(C321=Functionality!$I$3)),SUM(U321*H321*J321*L321*N321),"-")))</f>
        <v>TBC</v>
      </c>
      <c r="X321" s="164" t="str">
        <f>IF(P321="TBC","TBC",IF(T321="","TBC",IF(OR(C321=Functionality!$H$4,(C321=Functionality!$I$4)),SUM(T321*H321*J321*L321*N321),"-")))</f>
        <v>TBC</v>
      </c>
      <c r="Y321" s="164" t="str">
        <f>IF(P321="TBC","TBC",IF(T321="","TBC",IF(OR(C321=Functionality!$H$4,(C321=Functionality!$I$4)),SUM(U321*H321*J321*L321*N321),"-")))</f>
        <v>TBC</v>
      </c>
      <c r="Z321" s="164" t="str">
        <f>IF(Q321="TBC","TBC",IF(T321="","TBC",IF(OR(C321=Functionality!$H$5,(C321=Functionality!$I$5)),SUM(T321*H321*J321*L321*N321),"-")))</f>
        <v>TBC</v>
      </c>
      <c r="AA321" s="164" t="str">
        <f>IF(Q321="TBC","TBC",IF(T321="","TBC",IF(OR(C321=Functionality!$H$5,(C321=Functionality!$I$5)),SUM(U321*H321*J321*L321*N321),"-")))</f>
        <v>TBC</v>
      </c>
      <c r="AB321" s="67"/>
      <c r="AC321" s="92"/>
      <c r="AD321" s="92"/>
      <c r="AE321" s="158"/>
      <c r="AF321" s="159" t="str">
        <f t="shared" si="75"/>
        <v/>
      </c>
      <c r="AG321" s="62" t="str">
        <f>IF(AD321="","",VLOOKUP(AD321,'Habitat Matrix'!$B$2:$D$261,2,FALSE))</f>
        <v/>
      </c>
      <c r="AH321" s="71" t="str">
        <f>IF(AG321="","",VLOOKUP(AG321,Functionality!$B$11:$C$16,2,FALSE))</f>
        <v/>
      </c>
      <c r="AI321" s="63"/>
      <c r="AJ321" s="222" t="str">
        <f>IF(AI321="","",IF(OR(C321=Functionality!$I$5,'Unit Calculation'!C321=Functionality!$H$5),VLOOKUP(AI321,Functionality!$E$20:$F$26,2,FALSE),VLOOKUP(AI321,Functionality!$B$20:$C$26,2,FALSE)))</f>
        <v/>
      </c>
      <c r="AK321" s="63"/>
      <c r="AL321" s="222" t="str">
        <f>IF(AK321="","",VLOOKUP(AK321,Functionality!$B$30:$C$32,2,FALSE))</f>
        <v/>
      </c>
      <c r="AM321" s="63"/>
      <c r="AN321" s="222" t="str">
        <f>IF(AM321="","",VLOOKUP(AM321,Functionality!$B$36:$C$38,2,FALSE))</f>
        <v/>
      </c>
      <c r="AO321" s="223" t="str">
        <f>IF(OR(AF321="",AG321="",AI321="",AK321="",AM321=""),"TBC",IF(OR(C321=Functionality!$H$3,(C321=Functionality!$I$3)),SUM(AF321*AH321*AJ321*AL321*AN321),"-"))</f>
        <v>TBC</v>
      </c>
      <c r="AP321" s="223" t="str">
        <f>IF(OR(AF321="",AG321="",AI321="",AK321="",AM321=""),"TBC",IF(OR(C321=Functionality!$H$4,(C321=Functionality!$I$4)),SUM(AF321*AH321*AJ321*AL321*AN321),"-"))</f>
        <v>TBC</v>
      </c>
      <c r="AQ321" s="223" t="str">
        <f>IF(OR(AF321="",AG321="",AI321="",AK321="",AM321=""),"TBC",IF(OR(C321=Functionality!$H$5,(C321=Functionality!$I$5)),SUM(AF321*AH321*AJ321*AL321*AN321),"-"))</f>
        <v>TBC</v>
      </c>
      <c r="AR321" s="63"/>
      <c r="AS321" s="222" t="str">
        <f>IF(AR321="","",VLOOKUP(AR321,Table14[],2,FALSE))</f>
        <v/>
      </c>
      <c r="AT321" s="63"/>
      <c r="AU321" s="222" t="str">
        <f>IF(AT321="","",VLOOKUP(AT321,Table16[],2,FALSE))</f>
        <v/>
      </c>
      <c r="AV321" s="63"/>
      <c r="AW321" s="71" t="str">
        <f>IF('Project Details'!$E$15=Functionality!$C$4,1,IF(AV321="","",VLOOKUP(AV321,Table15[],2,FALSE)))</f>
        <v/>
      </c>
      <c r="AX321" s="164" t="str">
        <f t="shared" si="79"/>
        <v>TBC</v>
      </c>
      <c r="AY321" s="164" t="str">
        <f t="shared" si="80"/>
        <v>TBC</v>
      </c>
      <c r="AZ321" s="164" t="str">
        <f t="shared" si="81"/>
        <v>TBC</v>
      </c>
      <c r="BA321" s="164" t="str">
        <f t="shared" si="76"/>
        <v>TBC</v>
      </c>
      <c r="BB321" s="164" t="str">
        <f t="shared" si="77"/>
        <v>TBC</v>
      </c>
      <c r="BC321" s="164" t="str">
        <f t="shared" si="78"/>
        <v>TBC</v>
      </c>
      <c r="BD321" s="175" t="s">
        <v>88</v>
      </c>
      <c r="BE321" s="175" t="s">
        <v>88</v>
      </c>
      <c r="BF321" s="175" t="s">
        <v>88</v>
      </c>
      <c r="BG321" s="164" t="str">
        <f>IF(OR(AX321="-"),"-",IF($AC321=Functionality!$K$4,AX321,IF($AC321=Functionality!$K$3,BA321,IF(AC321=Functionality!$K$5,BD321,"TBC"))))</f>
        <v>TBC</v>
      </c>
      <c r="BH321" s="164" t="str">
        <f>IF(OR(AY321="-"),"-",IF($AC321=Functionality!$K$4,AY321,IF($AC321=Functionality!$K$3,BB321,IF(AD321=Functionality!$K$5,BE321,"TBC"))))</f>
        <v>TBC</v>
      </c>
      <c r="BI321" s="164" t="str">
        <f>IF(OR(AZ321="-"),"-",IF($AC321=Functionality!$K$4,AZ321,IF($AC321=Functionality!$K$3,BC321,IF(AE321=Functionality!$K$5,BF321,"TBC"))))</f>
        <v>TBC</v>
      </c>
      <c r="BJ321" s="173"/>
      <c r="BK321" s="164" t="str">
        <f t="shared" si="67"/>
        <v>TBC</v>
      </c>
      <c r="BL321" s="164" t="str">
        <f t="shared" si="68"/>
        <v>TBC</v>
      </c>
      <c r="BM321" s="164" t="str">
        <f t="shared" si="69"/>
        <v>TBC</v>
      </c>
      <c r="BN321" s="176"/>
      <c r="BO321" s="164" t="str">
        <f t="shared" si="70"/>
        <v>TBC</v>
      </c>
      <c r="BP321" s="164" t="str">
        <f t="shared" si="71"/>
        <v>TBC</v>
      </c>
      <c r="BQ321" s="164" t="str">
        <f t="shared" si="72"/>
        <v>TBC</v>
      </c>
      <c r="BR321" s="67"/>
      <c r="BS321" s="91"/>
      <c r="BT321" s="9"/>
    </row>
    <row r="322" spans="2:72" ht="30" customHeight="1" x14ac:dyDescent="0.35">
      <c r="B322" s="89">
        <v>311</v>
      </c>
      <c r="C322" s="92"/>
      <c r="D322" s="92"/>
      <c r="E322" s="158"/>
      <c r="F322" s="159" t="str">
        <f t="shared" si="73"/>
        <v/>
      </c>
      <c r="G322" s="62" t="str">
        <f>IF(D322="","",VLOOKUP(D322,'Habitat Matrix'!$B$2:$D$261,2,FALSE))</f>
        <v/>
      </c>
      <c r="H322" s="71" t="str">
        <f>IF(G322="","",VLOOKUP(G322,Functionality!$B$11:$C$16,2,FALSE))</f>
        <v/>
      </c>
      <c r="I322" s="63"/>
      <c r="J322" s="222" t="str">
        <f>IF(I322="","",IF(OR(C322=Functionality!$I$5,'Unit Calculation'!C322=Functionality!$H$5),VLOOKUP(I322,Functionality!$E$20:$F$26,2,FALSE),VLOOKUP(I322,Functionality!$B$20:$C$26,2,FALSE)))</f>
        <v/>
      </c>
      <c r="K322" s="63"/>
      <c r="L322" s="222" t="str">
        <f>IF(K322="","",VLOOKUP(K322,Functionality!$B$30:$C$32,2,FALSE))</f>
        <v/>
      </c>
      <c r="M322" s="63"/>
      <c r="N322" s="71" t="str">
        <f>IF(M322="","",VLOOKUP(M322,Functionality!$B$36:$C$38,2,FALSE))</f>
        <v/>
      </c>
      <c r="O322" s="164" t="str">
        <f>IF(OR(F322="",G322="",I322="",K322="",M322=""),"TBC",IF(OR(C322=Functionality!$H$3,(C322=Functionality!$I$3)),SUM(F322*H322*J322*L322*N322),"-"))</f>
        <v>TBC</v>
      </c>
      <c r="P322" s="164" t="str">
        <f>IF(OR(F322="",G322="",I322="",K322="",M322=""),"TBC",IF(OR(C322=Functionality!$H$4,(C322=Functionality!$I$4)),SUM(F322*H322*J322*L322*N322),"-"))</f>
        <v>TBC</v>
      </c>
      <c r="Q322" s="164" t="str">
        <f>IF(OR(F322="",G322="",I322="",K322="",M322=""),"TBC",IF(OR(C322=Functionality!$H$5,(C322=Functionality!$I$5)),SUM(F322*H322*J322*L322*N322),"-"))</f>
        <v>TBC</v>
      </c>
      <c r="R322" s="67"/>
      <c r="S322" s="158"/>
      <c r="T322" s="159" t="str">
        <f t="shared" si="74"/>
        <v/>
      </c>
      <c r="U322" s="164" t="str">
        <f t="shared" si="66"/>
        <v>TBC</v>
      </c>
      <c r="V322" s="164" t="str">
        <f>IF(O322="TBC","TBC",IF(T322="","TBC",IF(OR(C322=Functionality!$H$3,(C322=Functionality!$I$3)),SUM(T322*H322*J322*L322*N322),"-")))</f>
        <v>TBC</v>
      </c>
      <c r="W322" s="164" t="str">
        <f>IF(O322="TBC","TBC",IF(T322="","TBC",IF(OR(C322=Functionality!$H$3,(C322=Functionality!$I$3)),SUM(U322*H322*J322*L322*N322),"-")))</f>
        <v>TBC</v>
      </c>
      <c r="X322" s="164" t="str">
        <f>IF(P322="TBC","TBC",IF(T322="","TBC",IF(OR(C322=Functionality!$H$4,(C322=Functionality!$I$4)),SUM(T322*H322*J322*L322*N322),"-")))</f>
        <v>TBC</v>
      </c>
      <c r="Y322" s="164" t="str">
        <f>IF(P322="TBC","TBC",IF(T322="","TBC",IF(OR(C322=Functionality!$H$4,(C322=Functionality!$I$4)),SUM(U322*H322*J322*L322*N322),"-")))</f>
        <v>TBC</v>
      </c>
      <c r="Z322" s="164" t="str">
        <f>IF(Q322="TBC","TBC",IF(T322="","TBC",IF(OR(C322=Functionality!$H$5,(C322=Functionality!$I$5)),SUM(T322*H322*J322*L322*N322),"-")))</f>
        <v>TBC</v>
      </c>
      <c r="AA322" s="164" t="str">
        <f>IF(Q322="TBC","TBC",IF(T322="","TBC",IF(OR(C322=Functionality!$H$5,(C322=Functionality!$I$5)),SUM(U322*H322*J322*L322*N322),"-")))</f>
        <v>TBC</v>
      </c>
      <c r="AB322" s="67"/>
      <c r="AC322" s="92"/>
      <c r="AD322" s="92"/>
      <c r="AE322" s="158"/>
      <c r="AF322" s="159" t="str">
        <f t="shared" si="75"/>
        <v/>
      </c>
      <c r="AG322" s="62" t="str">
        <f>IF(AD322="","",VLOOKUP(AD322,'Habitat Matrix'!$B$2:$D$261,2,FALSE))</f>
        <v/>
      </c>
      <c r="AH322" s="71" t="str">
        <f>IF(AG322="","",VLOOKUP(AG322,Functionality!$B$11:$C$16,2,FALSE))</f>
        <v/>
      </c>
      <c r="AI322" s="63"/>
      <c r="AJ322" s="222" t="str">
        <f>IF(AI322="","",IF(OR(C322=Functionality!$I$5,'Unit Calculation'!C322=Functionality!$H$5),VLOOKUP(AI322,Functionality!$E$20:$F$26,2,FALSE),VLOOKUP(AI322,Functionality!$B$20:$C$26,2,FALSE)))</f>
        <v/>
      </c>
      <c r="AK322" s="63"/>
      <c r="AL322" s="222" t="str">
        <f>IF(AK322="","",VLOOKUP(AK322,Functionality!$B$30:$C$32,2,FALSE))</f>
        <v/>
      </c>
      <c r="AM322" s="63"/>
      <c r="AN322" s="222" t="str">
        <f>IF(AM322="","",VLOOKUP(AM322,Functionality!$B$36:$C$38,2,FALSE))</f>
        <v/>
      </c>
      <c r="AO322" s="223" t="str">
        <f>IF(OR(AF322="",AG322="",AI322="",AK322="",AM322=""),"TBC",IF(OR(C322=Functionality!$H$3,(C322=Functionality!$I$3)),SUM(AF322*AH322*AJ322*AL322*AN322),"-"))</f>
        <v>TBC</v>
      </c>
      <c r="AP322" s="223" t="str">
        <f>IF(OR(AF322="",AG322="",AI322="",AK322="",AM322=""),"TBC",IF(OR(C322=Functionality!$H$4,(C322=Functionality!$I$4)),SUM(AF322*AH322*AJ322*AL322*AN322),"-"))</f>
        <v>TBC</v>
      </c>
      <c r="AQ322" s="223" t="str">
        <f>IF(OR(AF322="",AG322="",AI322="",AK322="",AM322=""),"TBC",IF(OR(C322=Functionality!$H$5,(C322=Functionality!$I$5)),SUM(AF322*AH322*AJ322*AL322*AN322),"-"))</f>
        <v>TBC</v>
      </c>
      <c r="AR322" s="63"/>
      <c r="AS322" s="222" t="str">
        <f>IF(AR322="","",VLOOKUP(AR322,Table14[],2,FALSE))</f>
        <v/>
      </c>
      <c r="AT322" s="63"/>
      <c r="AU322" s="222" t="str">
        <f>IF(AT322="","",VLOOKUP(AT322,Table16[],2,FALSE))</f>
        <v/>
      </c>
      <c r="AV322" s="63"/>
      <c r="AW322" s="71" t="str">
        <f>IF('Project Details'!$E$15=Functionality!$C$4,1,IF(AV322="","",VLOOKUP(AV322,Table15[],2,FALSE)))</f>
        <v/>
      </c>
      <c r="AX322" s="164" t="str">
        <f t="shared" si="79"/>
        <v>TBC</v>
      </c>
      <c r="AY322" s="164" t="str">
        <f t="shared" si="80"/>
        <v>TBC</v>
      </c>
      <c r="AZ322" s="164" t="str">
        <f t="shared" si="81"/>
        <v>TBC</v>
      </c>
      <c r="BA322" s="164" t="str">
        <f t="shared" si="76"/>
        <v>TBC</v>
      </c>
      <c r="BB322" s="164" t="str">
        <f t="shared" si="77"/>
        <v>TBC</v>
      </c>
      <c r="BC322" s="164" t="str">
        <f t="shared" si="78"/>
        <v>TBC</v>
      </c>
      <c r="BD322" s="175" t="s">
        <v>88</v>
      </c>
      <c r="BE322" s="175" t="s">
        <v>88</v>
      </c>
      <c r="BF322" s="175" t="s">
        <v>88</v>
      </c>
      <c r="BG322" s="164" t="str">
        <f>IF(OR(AX322="-"),"-",IF($AC322=Functionality!$K$4,AX322,IF($AC322=Functionality!$K$3,BA322,IF(AC322=Functionality!$K$5,BD322,"TBC"))))</f>
        <v>TBC</v>
      </c>
      <c r="BH322" s="164" t="str">
        <f>IF(OR(AY322="-"),"-",IF($AC322=Functionality!$K$4,AY322,IF($AC322=Functionality!$K$3,BB322,IF(AD322=Functionality!$K$5,BE322,"TBC"))))</f>
        <v>TBC</v>
      </c>
      <c r="BI322" s="164" t="str">
        <f>IF(OR(AZ322="-"),"-",IF($AC322=Functionality!$K$4,AZ322,IF($AC322=Functionality!$K$3,BC322,IF(AE322=Functionality!$K$5,BF322,"TBC"))))</f>
        <v>TBC</v>
      </c>
      <c r="BJ322" s="173"/>
      <c r="BK322" s="164" t="str">
        <f t="shared" si="67"/>
        <v>TBC</v>
      </c>
      <c r="BL322" s="164" t="str">
        <f t="shared" si="68"/>
        <v>TBC</v>
      </c>
      <c r="BM322" s="164" t="str">
        <f t="shared" si="69"/>
        <v>TBC</v>
      </c>
      <c r="BN322" s="176"/>
      <c r="BO322" s="164" t="str">
        <f t="shared" si="70"/>
        <v>TBC</v>
      </c>
      <c r="BP322" s="164" t="str">
        <f t="shared" si="71"/>
        <v>TBC</v>
      </c>
      <c r="BQ322" s="164" t="str">
        <f t="shared" si="72"/>
        <v>TBC</v>
      </c>
      <c r="BR322" s="67"/>
      <c r="BS322" s="91"/>
      <c r="BT322" s="9"/>
    </row>
    <row r="323" spans="2:72" ht="30" customHeight="1" x14ac:dyDescent="0.35">
      <c r="B323" s="89">
        <v>312</v>
      </c>
      <c r="C323" s="92"/>
      <c r="D323" s="92"/>
      <c r="E323" s="158"/>
      <c r="F323" s="159" t="str">
        <f t="shared" si="73"/>
        <v/>
      </c>
      <c r="G323" s="62" t="str">
        <f>IF(D323="","",VLOOKUP(D323,'Habitat Matrix'!$B$2:$D$261,2,FALSE))</f>
        <v/>
      </c>
      <c r="H323" s="71" t="str">
        <f>IF(G323="","",VLOOKUP(G323,Functionality!$B$11:$C$16,2,FALSE))</f>
        <v/>
      </c>
      <c r="I323" s="63"/>
      <c r="J323" s="222" t="str">
        <f>IF(I323="","",IF(OR(C323=Functionality!$I$5,'Unit Calculation'!C323=Functionality!$H$5),VLOOKUP(I323,Functionality!$E$20:$F$26,2,FALSE),VLOOKUP(I323,Functionality!$B$20:$C$26,2,FALSE)))</f>
        <v/>
      </c>
      <c r="K323" s="63"/>
      <c r="L323" s="222" t="str">
        <f>IF(K323="","",VLOOKUP(K323,Functionality!$B$30:$C$32,2,FALSE))</f>
        <v/>
      </c>
      <c r="M323" s="63"/>
      <c r="N323" s="71" t="str">
        <f>IF(M323="","",VLOOKUP(M323,Functionality!$B$36:$C$38,2,FALSE))</f>
        <v/>
      </c>
      <c r="O323" s="164" t="str">
        <f>IF(OR(F323="",G323="",I323="",K323="",M323=""),"TBC",IF(OR(C323=Functionality!$H$3,(C323=Functionality!$I$3)),SUM(F323*H323*J323*L323*N323),"-"))</f>
        <v>TBC</v>
      </c>
      <c r="P323" s="164" t="str">
        <f>IF(OR(F323="",G323="",I323="",K323="",M323=""),"TBC",IF(OR(C323=Functionality!$H$4,(C323=Functionality!$I$4)),SUM(F323*H323*J323*L323*N323),"-"))</f>
        <v>TBC</v>
      </c>
      <c r="Q323" s="164" t="str">
        <f>IF(OR(F323="",G323="",I323="",K323="",M323=""),"TBC",IF(OR(C323=Functionality!$H$5,(C323=Functionality!$I$5)),SUM(F323*H323*J323*L323*N323),"-"))</f>
        <v>TBC</v>
      </c>
      <c r="R323" s="67"/>
      <c r="S323" s="158"/>
      <c r="T323" s="159" t="str">
        <f t="shared" si="74"/>
        <v/>
      </c>
      <c r="U323" s="164" t="str">
        <f t="shared" si="66"/>
        <v>TBC</v>
      </c>
      <c r="V323" s="164" t="str">
        <f>IF(O323="TBC","TBC",IF(T323="","TBC",IF(OR(C323=Functionality!$H$3,(C323=Functionality!$I$3)),SUM(T323*H323*J323*L323*N323),"-")))</f>
        <v>TBC</v>
      </c>
      <c r="W323" s="164" t="str">
        <f>IF(O323="TBC","TBC",IF(T323="","TBC",IF(OR(C323=Functionality!$H$3,(C323=Functionality!$I$3)),SUM(U323*H323*J323*L323*N323),"-")))</f>
        <v>TBC</v>
      </c>
      <c r="X323" s="164" t="str">
        <f>IF(P323="TBC","TBC",IF(T323="","TBC",IF(OR(C323=Functionality!$H$4,(C323=Functionality!$I$4)),SUM(T323*H323*J323*L323*N323),"-")))</f>
        <v>TBC</v>
      </c>
      <c r="Y323" s="164" t="str">
        <f>IF(P323="TBC","TBC",IF(T323="","TBC",IF(OR(C323=Functionality!$H$4,(C323=Functionality!$I$4)),SUM(U323*H323*J323*L323*N323),"-")))</f>
        <v>TBC</v>
      </c>
      <c r="Z323" s="164" t="str">
        <f>IF(Q323="TBC","TBC",IF(T323="","TBC",IF(OR(C323=Functionality!$H$5,(C323=Functionality!$I$5)),SUM(T323*H323*J323*L323*N323),"-")))</f>
        <v>TBC</v>
      </c>
      <c r="AA323" s="164" t="str">
        <f>IF(Q323="TBC","TBC",IF(T323="","TBC",IF(OR(C323=Functionality!$H$5,(C323=Functionality!$I$5)),SUM(U323*H323*J323*L323*N323),"-")))</f>
        <v>TBC</v>
      </c>
      <c r="AB323" s="67"/>
      <c r="AC323" s="92"/>
      <c r="AD323" s="92"/>
      <c r="AE323" s="158"/>
      <c r="AF323" s="159" t="str">
        <f t="shared" si="75"/>
        <v/>
      </c>
      <c r="AG323" s="62" t="str">
        <f>IF(AD323="","",VLOOKUP(AD323,'Habitat Matrix'!$B$2:$D$261,2,FALSE))</f>
        <v/>
      </c>
      <c r="AH323" s="71" t="str">
        <f>IF(AG323="","",VLOOKUP(AG323,Functionality!$B$11:$C$16,2,FALSE))</f>
        <v/>
      </c>
      <c r="AI323" s="63"/>
      <c r="AJ323" s="222" t="str">
        <f>IF(AI323="","",IF(OR(C323=Functionality!$I$5,'Unit Calculation'!C323=Functionality!$H$5),VLOOKUP(AI323,Functionality!$E$20:$F$26,2,FALSE),VLOOKUP(AI323,Functionality!$B$20:$C$26,2,FALSE)))</f>
        <v/>
      </c>
      <c r="AK323" s="63"/>
      <c r="AL323" s="222" t="str">
        <f>IF(AK323="","",VLOOKUP(AK323,Functionality!$B$30:$C$32,2,FALSE))</f>
        <v/>
      </c>
      <c r="AM323" s="63"/>
      <c r="AN323" s="222" t="str">
        <f>IF(AM323="","",VLOOKUP(AM323,Functionality!$B$36:$C$38,2,FALSE))</f>
        <v/>
      </c>
      <c r="AO323" s="223" t="str">
        <f>IF(OR(AF323="",AG323="",AI323="",AK323="",AM323=""),"TBC",IF(OR(C323=Functionality!$H$3,(C323=Functionality!$I$3)),SUM(AF323*AH323*AJ323*AL323*AN323),"-"))</f>
        <v>TBC</v>
      </c>
      <c r="AP323" s="223" t="str">
        <f>IF(OR(AF323="",AG323="",AI323="",AK323="",AM323=""),"TBC",IF(OR(C323=Functionality!$H$4,(C323=Functionality!$I$4)),SUM(AF323*AH323*AJ323*AL323*AN323),"-"))</f>
        <v>TBC</v>
      </c>
      <c r="AQ323" s="223" t="str">
        <f>IF(OR(AF323="",AG323="",AI323="",AK323="",AM323=""),"TBC",IF(OR(C323=Functionality!$H$5,(C323=Functionality!$I$5)),SUM(AF323*AH323*AJ323*AL323*AN323),"-"))</f>
        <v>TBC</v>
      </c>
      <c r="AR323" s="63"/>
      <c r="AS323" s="222" t="str">
        <f>IF(AR323="","",VLOOKUP(AR323,Table14[],2,FALSE))</f>
        <v/>
      </c>
      <c r="AT323" s="63"/>
      <c r="AU323" s="222" t="str">
        <f>IF(AT323="","",VLOOKUP(AT323,Table16[],2,FALSE))</f>
        <v/>
      </c>
      <c r="AV323" s="63"/>
      <c r="AW323" s="71" t="str">
        <f>IF('Project Details'!$E$15=Functionality!$C$4,1,IF(AV323="","",VLOOKUP(AV323,Table15[],2,FALSE)))</f>
        <v/>
      </c>
      <c r="AX323" s="164" t="str">
        <f t="shared" si="79"/>
        <v>TBC</v>
      </c>
      <c r="AY323" s="164" t="str">
        <f t="shared" si="80"/>
        <v>TBC</v>
      </c>
      <c r="AZ323" s="164" t="str">
        <f t="shared" si="81"/>
        <v>TBC</v>
      </c>
      <c r="BA323" s="164" t="str">
        <f t="shared" si="76"/>
        <v>TBC</v>
      </c>
      <c r="BB323" s="164" t="str">
        <f t="shared" si="77"/>
        <v>TBC</v>
      </c>
      <c r="BC323" s="164" t="str">
        <f t="shared" si="78"/>
        <v>TBC</v>
      </c>
      <c r="BD323" s="175" t="s">
        <v>88</v>
      </c>
      <c r="BE323" s="175" t="s">
        <v>88</v>
      </c>
      <c r="BF323" s="175" t="s">
        <v>88</v>
      </c>
      <c r="BG323" s="164" t="str">
        <f>IF(OR(AX323="-"),"-",IF($AC323=Functionality!$K$4,AX323,IF($AC323=Functionality!$K$3,BA323,IF(AC323=Functionality!$K$5,BD323,"TBC"))))</f>
        <v>TBC</v>
      </c>
      <c r="BH323" s="164" t="str">
        <f>IF(OR(AY323="-"),"-",IF($AC323=Functionality!$K$4,AY323,IF($AC323=Functionality!$K$3,BB323,IF(AD323=Functionality!$K$5,BE323,"TBC"))))</f>
        <v>TBC</v>
      </c>
      <c r="BI323" s="164" t="str">
        <f>IF(OR(AZ323="-"),"-",IF($AC323=Functionality!$K$4,AZ323,IF($AC323=Functionality!$K$3,BC323,IF(AE323=Functionality!$K$5,BF323,"TBC"))))</f>
        <v>TBC</v>
      </c>
      <c r="BJ323" s="173"/>
      <c r="BK323" s="164" t="str">
        <f t="shared" si="67"/>
        <v>TBC</v>
      </c>
      <c r="BL323" s="164" t="str">
        <f t="shared" si="68"/>
        <v>TBC</v>
      </c>
      <c r="BM323" s="164" t="str">
        <f t="shared" si="69"/>
        <v>TBC</v>
      </c>
      <c r="BN323" s="176"/>
      <c r="BO323" s="164" t="str">
        <f t="shared" si="70"/>
        <v>TBC</v>
      </c>
      <c r="BP323" s="164" t="str">
        <f t="shared" si="71"/>
        <v>TBC</v>
      </c>
      <c r="BQ323" s="164" t="str">
        <f t="shared" si="72"/>
        <v>TBC</v>
      </c>
      <c r="BR323" s="67"/>
      <c r="BS323" s="91"/>
      <c r="BT323" s="9"/>
    </row>
    <row r="324" spans="2:72" ht="30" customHeight="1" x14ac:dyDescent="0.35">
      <c r="B324" s="89">
        <v>313</v>
      </c>
      <c r="C324" s="92"/>
      <c r="D324" s="92"/>
      <c r="E324" s="158"/>
      <c r="F324" s="159" t="str">
        <f t="shared" si="73"/>
        <v/>
      </c>
      <c r="G324" s="62" t="str">
        <f>IF(D324="","",VLOOKUP(D324,'Habitat Matrix'!$B$2:$D$261,2,FALSE))</f>
        <v/>
      </c>
      <c r="H324" s="71" t="str">
        <f>IF(G324="","",VLOOKUP(G324,Functionality!$B$11:$C$16,2,FALSE))</f>
        <v/>
      </c>
      <c r="I324" s="63"/>
      <c r="J324" s="222" t="str">
        <f>IF(I324="","",IF(OR(C324=Functionality!$I$5,'Unit Calculation'!C324=Functionality!$H$5),VLOOKUP(I324,Functionality!$E$20:$F$26,2,FALSE),VLOOKUP(I324,Functionality!$B$20:$C$26,2,FALSE)))</f>
        <v/>
      </c>
      <c r="K324" s="63"/>
      <c r="L324" s="222" t="str">
        <f>IF(K324="","",VLOOKUP(K324,Functionality!$B$30:$C$32,2,FALSE))</f>
        <v/>
      </c>
      <c r="M324" s="63"/>
      <c r="N324" s="71" t="str">
        <f>IF(M324="","",VLOOKUP(M324,Functionality!$B$36:$C$38,2,FALSE))</f>
        <v/>
      </c>
      <c r="O324" s="164" t="str">
        <f>IF(OR(F324="",G324="",I324="",K324="",M324=""),"TBC",IF(OR(C324=Functionality!$H$3,(C324=Functionality!$I$3)),SUM(F324*H324*J324*L324*N324),"-"))</f>
        <v>TBC</v>
      </c>
      <c r="P324" s="164" t="str">
        <f>IF(OR(F324="",G324="",I324="",K324="",M324=""),"TBC",IF(OR(C324=Functionality!$H$4,(C324=Functionality!$I$4)),SUM(F324*H324*J324*L324*N324),"-"))</f>
        <v>TBC</v>
      </c>
      <c r="Q324" s="164" t="str">
        <f>IF(OR(F324="",G324="",I324="",K324="",M324=""),"TBC",IF(OR(C324=Functionality!$H$5,(C324=Functionality!$I$5)),SUM(F324*H324*J324*L324*N324),"-"))</f>
        <v>TBC</v>
      </c>
      <c r="R324" s="67"/>
      <c r="S324" s="158"/>
      <c r="T324" s="159" t="str">
        <f t="shared" si="74"/>
        <v/>
      </c>
      <c r="U324" s="164" t="str">
        <f t="shared" si="66"/>
        <v>TBC</v>
      </c>
      <c r="V324" s="164" t="str">
        <f>IF(O324="TBC","TBC",IF(T324="","TBC",IF(OR(C324=Functionality!$H$3,(C324=Functionality!$I$3)),SUM(T324*H324*J324*L324*N324),"-")))</f>
        <v>TBC</v>
      </c>
      <c r="W324" s="164" t="str">
        <f>IF(O324="TBC","TBC",IF(T324="","TBC",IF(OR(C324=Functionality!$H$3,(C324=Functionality!$I$3)),SUM(U324*H324*J324*L324*N324),"-")))</f>
        <v>TBC</v>
      </c>
      <c r="X324" s="164" t="str">
        <f>IF(P324="TBC","TBC",IF(T324="","TBC",IF(OR(C324=Functionality!$H$4,(C324=Functionality!$I$4)),SUM(T324*H324*J324*L324*N324),"-")))</f>
        <v>TBC</v>
      </c>
      <c r="Y324" s="164" t="str">
        <f>IF(P324="TBC","TBC",IF(T324="","TBC",IF(OR(C324=Functionality!$H$4,(C324=Functionality!$I$4)),SUM(U324*H324*J324*L324*N324),"-")))</f>
        <v>TBC</v>
      </c>
      <c r="Z324" s="164" t="str">
        <f>IF(Q324="TBC","TBC",IF(T324="","TBC",IF(OR(C324=Functionality!$H$5,(C324=Functionality!$I$5)),SUM(T324*H324*J324*L324*N324),"-")))</f>
        <v>TBC</v>
      </c>
      <c r="AA324" s="164" t="str">
        <f>IF(Q324="TBC","TBC",IF(T324="","TBC",IF(OR(C324=Functionality!$H$5,(C324=Functionality!$I$5)),SUM(U324*H324*J324*L324*N324),"-")))</f>
        <v>TBC</v>
      </c>
      <c r="AB324" s="67"/>
      <c r="AC324" s="92"/>
      <c r="AD324" s="92"/>
      <c r="AE324" s="158"/>
      <c r="AF324" s="159" t="str">
        <f>IF(AE324="", "", ROUND(AE324,2))</f>
        <v/>
      </c>
      <c r="AG324" s="62" t="str">
        <f>IF(AD324="","",VLOOKUP(AD324,'Habitat Matrix'!$B$2:$D$261,2,FALSE))</f>
        <v/>
      </c>
      <c r="AH324" s="71" t="str">
        <f>IF(AG324="","",VLOOKUP(AG324,Functionality!$B$11:$C$16,2,FALSE))</f>
        <v/>
      </c>
      <c r="AI324" s="63"/>
      <c r="AJ324" s="222" t="str">
        <f>IF(AI324="","",IF(OR(C324=Functionality!$I$5,'Unit Calculation'!C324=Functionality!$H$5),VLOOKUP(AI324,Functionality!$E$20:$F$26,2,FALSE),VLOOKUP(AI324,Functionality!$B$20:$C$26,2,FALSE)))</f>
        <v/>
      </c>
      <c r="AK324" s="63"/>
      <c r="AL324" s="222" t="str">
        <f>IF(AK324="","",VLOOKUP(AK324,Functionality!$B$30:$C$32,2,FALSE))</f>
        <v/>
      </c>
      <c r="AM324" s="63"/>
      <c r="AN324" s="222" t="str">
        <f>IF(AM324="","",VLOOKUP(AM324,Functionality!$B$36:$C$38,2,FALSE))</f>
        <v/>
      </c>
      <c r="AO324" s="223" t="str">
        <f>IF(OR(AF324="",AG324="",AI324="",AK324="",AM324=""),"TBC",IF(OR(C324=Functionality!$H$3,(C324=Functionality!$I$3)),SUM(AF324*AH324*AJ324*AL324*AN324),"-"))</f>
        <v>TBC</v>
      </c>
      <c r="AP324" s="223" t="str">
        <f>IF(OR(AF324="",AG324="",AI324="",AK324="",AM324=""),"TBC",IF(OR(C324=Functionality!$H$4,(C324=Functionality!$I$4)),SUM(AF324*AH324*AJ324*AL324*AN324),"-"))</f>
        <v>TBC</v>
      </c>
      <c r="AQ324" s="223" t="str">
        <f>IF(OR(AF324="",AG324="",AI324="",AK324="",AM324=""),"TBC",IF(OR(C324=Functionality!$H$5,(C324=Functionality!$I$5)),SUM(AF324*AH324*AJ324*AL324*AN324),"-"))</f>
        <v>TBC</v>
      </c>
      <c r="AR324" s="63"/>
      <c r="AS324" s="222" t="str">
        <f>IF(AR324="","",VLOOKUP(AR324,Table14[],2,FALSE))</f>
        <v/>
      </c>
      <c r="AT324" s="63"/>
      <c r="AU324" s="222" t="str">
        <f>IF(AT324="","",VLOOKUP(AT324,Table16[],2,FALSE))</f>
        <v/>
      </c>
      <c r="AV324" s="63"/>
      <c r="AW324" s="71" t="str">
        <f>IF('Project Details'!$E$15=Functionality!$C$4,1,IF(AV324="","",VLOOKUP(AV324,Table15[],2,FALSE)))</f>
        <v/>
      </c>
      <c r="AX324" s="164" t="str">
        <f t="shared" si="79"/>
        <v>TBC</v>
      </c>
      <c r="AY324" s="164" t="str">
        <f t="shared" si="80"/>
        <v>TBC</v>
      </c>
      <c r="AZ324" s="164" t="str">
        <f t="shared" si="81"/>
        <v>TBC</v>
      </c>
      <c r="BA324" s="164" t="str">
        <f t="shared" si="76"/>
        <v>TBC</v>
      </c>
      <c r="BB324" s="164" t="str">
        <f t="shared" si="77"/>
        <v>TBC</v>
      </c>
      <c r="BC324" s="164" t="str">
        <f t="shared" si="78"/>
        <v>TBC</v>
      </c>
      <c r="BD324" s="175" t="s">
        <v>88</v>
      </c>
      <c r="BE324" s="175" t="s">
        <v>88</v>
      </c>
      <c r="BF324" s="175" t="s">
        <v>88</v>
      </c>
      <c r="BG324" s="164" t="str">
        <f>IF(OR(AX324="-"),"-",IF($AC324=Functionality!$K$4,AX324,IF($AC324=Functionality!$K$3,BA324,IF(AC324=Functionality!$K$5,BD324,"TBC"))))</f>
        <v>TBC</v>
      </c>
      <c r="BH324" s="164" t="str">
        <f>IF(OR(AY324="-"),"-",IF($AC324=Functionality!$K$4,AY324,IF($AC324=Functionality!$K$3,BB324,IF(AD324=Functionality!$K$5,BE324,"TBC"))))</f>
        <v>TBC</v>
      </c>
      <c r="BI324" s="164" t="str">
        <f>IF(OR(AZ324="-"),"-",IF($AC324=Functionality!$K$4,AZ324,IF($AC324=Functionality!$K$3,BC324,IF(AE324=Functionality!$K$5,BF324,"TBC"))))</f>
        <v>TBC</v>
      </c>
      <c r="BJ324" s="173"/>
      <c r="BK324" s="164" t="str">
        <f t="shared" si="67"/>
        <v>TBC</v>
      </c>
      <c r="BL324" s="164" t="str">
        <f t="shared" si="68"/>
        <v>TBC</v>
      </c>
      <c r="BM324" s="164" t="str">
        <f t="shared" si="69"/>
        <v>TBC</v>
      </c>
      <c r="BN324" s="176"/>
      <c r="BO324" s="164" t="str">
        <f t="shared" si="70"/>
        <v>TBC</v>
      </c>
      <c r="BP324" s="164" t="str">
        <f t="shared" si="71"/>
        <v>TBC</v>
      </c>
      <c r="BQ324" s="164" t="str">
        <f t="shared" si="72"/>
        <v>TBC</v>
      </c>
      <c r="BR324" s="67"/>
      <c r="BS324" s="91"/>
      <c r="BT324" s="9"/>
    </row>
    <row r="325" spans="2:72" ht="30" customHeight="1" x14ac:dyDescent="0.35">
      <c r="B325" s="89">
        <v>314</v>
      </c>
      <c r="C325" s="92"/>
      <c r="D325" s="92"/>
      <c r="E325" s="158"/>
      <c r="F325" s="159" t="str">
        <f t="shared" si="73"/>
        <v/>
      </c>
      <c r="G325" s="62" t="str">
        <f>IF(D325="","",VLOOKUP(D325,'Habitat Matrix'!$B$2:$D$261,2,FALSE))</f>
        <v/>
      </c>
      <c r="H325" s="71" t="str">
        <f>IF(G325="","",VLOOKUP(G325,Functionality!$B$11:$C$16,2,FALSE))</f>
        <v/>
      </c>
      <c r="I325" s="63"/>
      <c r="J325" s="222" t="str">
        <f>IF(I325="","",IF(OR(C325=Functionality!$I$5,'Unit Calculation'!C325=Functionality!$H$5),VLOOKUP(I325,Functionality!$E$20:$F$26,2,FALSE),VLOOKUP(I325,Functionality!$B$20:$C$26,2,FALSE)))</f>
        <v/>
      </c>
      <c r="K325" s="63"/>
      <c r="L325" s="222" t="str">
        <f>IF(K325="","",VLOOKUP(K325,Functionality!$B$30:$C$32,2,FALSE))</f>
        <v/>
      </c>
      <c r="M325" s="63"/>
      <c r="N325" s="71" t="str">
        <f>IF(M325="","",VLOOKUP(M325,Functionality!$B$36:$C$38,2,FALSE))</f>
        <v/>
      </c>
      <c r="O325" s="164" t="str">
        <f>IF(OR(F325="",G325="",I325="",K325="",M325=""),"TBC",IF(OR(C325=Functionality!$H$3,(C325=Functionality!$I$3)),SUM(F325*H325*J325*L325*N325),"-"))</f>
        <v>TBC</v>
      </c>
      <c r="P325" s="164" t="str">
        <f>IF(OR(F325="",G325="",I325="",K325="",M325=""),"TBC",IF(OR(C325=Functionality!$H$4,(C325=Functionality!$I$4)),SUM(F325*H325*J325*L325*N325),"-"))</f>
        <v>TBC</v>
      </c>
      <c r="Q325" s="164" t="str">
        <f>IF(OR(F325="",G325="",I325="",K325="",M325=""),"TBC",IF(OR(C325=Functionality!$H$5,(C325=Functionality!$I$5)),SUM(F325*H325*J325*L325*N325),"-"))</f>
        <v>TBC</v>
      </c>
      <c r="R325" s="67"/>
      <c r="S325" s="158"/>
      <c r="T325" s="159" t="str">
        <f t="shared" si="74"/>
        <v/>
      </c>
      <c r="U325" s="164" t="str">
        <f t="shared" si="66"/>
        <v>TBC</v>
      </c>
      <c r="V325" s="164" t="str">
        <f>IF(O325="TBC","TBC",IF(T325="","TBC",IF(OR(C325=Functionality!$H$3,(C325=Functionality!$I$3)),SUM(T325*H325*J325*L325*N325),"-")))</f>
        <v>TBC</v>
      </c>
      <c r="W325" s="164" t="str">
        <f>IF(O325="TBC","TBC",IF(T325="","TBC",IF(OR(C325=Functionality!$H$3,(C325=Functionality!$I$3)),SUM(U325*H325*J325*L325*N325),"-")))</f>
        <v>TBC</v>
      </c>
      <c r="X325" s="164" t="str">
        <f>IF(P325="TBC","TBC",IF(T325="","TBC",IF(OR(C325=Functionality!$H$4,(C325=Functionality!$I$4)),SUM(T325*H325*J325*L325*N325),"-")))</f>
        <v>TBC</v>
      </c>
      <c r="Y325" s="164" t="str">
        <f>IF(P325="TBC","TBC",IF(T325="","TBC",IF(OR(C325=Functionality!$H$4,(C325=Functionality!$I$4)),SUM(U325*H325*J325*L325*N325),"-")))</f>
        <v>TBC</v>
      </c>
      <c r="Z325" s="164" t="str">
        <f>IF(Q325="TBC","TBC",IF(T325="","TBC",IF(OR(C325=Functionality!$H$5,(C325=Functionality!$I$5)),SUM(T325*H325*J325*L325*N325),"-")))</f>
        <v>TBC</v>
      </c>
      <c r="AA325" s="164" t="str">
        <f>IF(Q325="TBC","TBC",IF(T325="","TBC",IF(OR(C325=Functionality!$H$5,(C325=Functionality!$I$5)),SUM(U325*H325*J325*L325*N325),"-")))</f>
        <v>TBC</v>
      </c>
      <c r="AB325" s="67"/>
      <c r="AC325" s="92"/>
      <c r="AD325" s="92"/>
      <c r="AE325" s="158"/>
      <c r="AF325" s="159" t="str">
        <f t="shared" si="75"/>
        <v/>
      </c>
      <c r="AG325" s="62" t="str">
        <f>IF(AD325="","",VLOOKUP(AD325,'Habitat Matrix'!$B$2:$D$261,2,FALSE))</f>
        <v/>
      </c>
      <c r="AH325" s="71" t="str">
        <f>IF(AG325="","",VLOOKUP(AG325,Functionality!$B$11:$C$16,2,FALSE))</f>
        <v/>
      </c>
      <c r="AI325" s="63"/>
      <c r="AJ325" s="222" t="str">
        <f>IF(AI325="","",IF(OR(C325=Functionality!$I$5,'Unit Calculation'!C325=Functionality!$H$5),VLOOKUP(AI325,Functionality!$E$20:$F$26,2,FALSE),VLOOKUP(AI325,Functionality!$B$20:$C$26,2,FALSE)))</f>
        <v/>
      </c>
      <c r="AK325" s="63"/>
      <c r="AL325" s="222" t="str">
        <f>IF(AK325="","",VLOOKUP(AK325,Functionality!$B$30:$C$32,2,FALSE))</f>
        <v/>
      </c>
      <c r="AM325" s="63"/>
      <c r="AN325" s="222" t="str">
        <f>IF(AM325="","",VLOOKUP(AM325,Functionality!$B$36:$C$38,2,FALSE))</f>
        <v/>
      </c>
      <c r="AO325" s="223" t="str">
        <f>IF(OR(AF325="",AG325="",AI325="",AK325="",AM325=""),"TBC",IF(OR(C325=Functionality!$H$3,(C325=Functionality!$I$3)),SUM(AF325*AH325*AJ325*AL325*AN325),"-"))</f>
        <v>TBC</v>
      </c>
      <c r="AP325" s="223" t="str">
        <f>IF(OR(AF325="",AG325="",AI325="",AK325="",AM325=""),"TBC",IF(OR(C325=Functionality!$H$4,(C325=Functionality!$I$4)),SUM(AF325*AH325*AJ325*AL325*AN325),"-"))</f>
        <v>TBC</v>
      </c>
      <c r="AQ325" s="223" t="str">
        <f>IF(OR(AF325="",AG325="",AI325="",AK325="",AM325=""),"TBC",IF(OR(C325=Functionality!$H$5,(C325=Functionality!$I$5)),SUM(AF325*AH325*AJ325*AL325*AN325),"-"))</f>
        <v>TBC</v>
      </c>
      <c r="AR325" s="63"/>
      <c r="AS325" s="222" t="str">
        <f>IF(AR325="","",VLOOKUP(AR325,Table14[],2,FALSE))</f>
        <v/>
      </c>
      <c r="AT325" s="63"/>
      <c r="AU325" s="222" t="str">
        <f>IF(AT325="","",VLOOKUP(AT325,Table16[],2,FALSE))</f>
        <v/>
      </c>
      <c r="AV325" s="63"/>
      <c r="AW325" s="71" t="str">
        <f>IF('Project Details'!$E$15=Functionality!$C$4,1,IF(AV325="","",VLOOKUP(AV325,Table15[],2,FALSE)))</f>
        <v/>
      </c>
      <c r="AX325" s="164" t="str">
        <f t="shared" si="79"/>
        <v>TBC</v>
      </c>
      <c r="AY325" s="164" t="str">
        <f t="shared" si="80"/>
        <v>TBC</v>
      </c>
      <c r="AZ325" s="164" t="str">
        <f t="shared" si="81"/>
        <v>TBC</v>
      </c>
      <c r="BA325" s="164" t="str">
        <f t="shared" si="76"/>
        <v>TBC</v>
      </c>
      <c r="BB325" s="164" t="str">
        <f t="shared" si="77"/>
        <v>TBC</v>
      </c>
      <c r="BC325" s="164" t="str">
        <f t="shared" si="78"/>
        <v>TBC</v>
      </c>
      <c r="BD325" s="175" t="s">
        <v>88</v>
      </c>
      <c r="BE325" s="175" t="s">
        <v>88</v>
      </c>
      <c r="BF325" s="175" t="s">
        <v>88</v>
      </c>
      <c r="BG325" s="164" t="str">
        <f>IF(OR(AX325="-"),"-",IF($AC325=Functionality!$K$4,AX325,IF($AC325=Functionality!$K$3,BA325,IF(AC325=Functionality!$K$5,BD325,"TBC"))))</f>
        <v>TBC</v>
      </c>
      <c r="BH325" s="164" t="str">
        <f>IF(OR(AY325="-"),"-",IF($AC325=Functionality!$K$4,AY325,IF($AC325=Functionality!$K$3,BB325,IF(AD325=Functionality!$K$5,BE325,"TBC"))))</f>
        <v>TBC</v>
      </c>
      <c r="BI325" s="164" t="str">
        <f>IF(OR(AZ325="-"),"-",IF($AC325=Functionality!$K$4,AZ325,IF($AC325=Functionality!$K$3,BC325,IF(AE325=Functionality!$K$5,BF325,"TBC"))))</f>
        <v>TBC</v>
      </c>
      <c r="BJ325" s="173"/>
      <c r="BK325" s="164" t="str">
        <f t="shared" si="67"/>
        <v>TBC</v>
      </c>
      <c r="BL325" s="164" t="str">
        <f t="shared" si="68"/>
        <v>TBC</v>
      </c>
      <c r="BM325" s="164" t="str">
        <f t="shared" si="69"/>
        <v>TBC</v>
      </c>
      <c r="BN325" s="176"/>
      <c r="BO325" s="164" t="str">
        <f t="shared" si="70"/>
        <v>TBC</v>
      </c>
      <c r="BP325" s="164" t="str">
        <f t="shared" si="71"/>
        <v>TBC</v>
      </c>
      <c r="BQ325" s="164" t="str">
        <f t="shared" si="72"/>
        <v>TBC</v>
      </c>
      <c r="BR325" s="67"/>
      <c r="BS325" s="91"/>
      <c r="BT325" s="9"/>
    </row>
    <row r="326" spans="2:72" ht="30" customHeight="1" x14ac:dyDescent="0.35">
      <c r="B326" s="89">
        <v>315</v>
      </c>
      <c r="C326" s="92"/>
      <c r="D326" s="92"/>
      <c r="E326" s="158"/>
      <c r="F326" s="159" t="str">
        <f t="shared" si="73"/>
        <v/>
      </c>
      <c r="G326" s="62" t="str">
        <f>IF(D326="","",VLOOKUP(D326,'Habitat Matrix'!$B$2:$D$261,2,FALSE))</f>
        <v/>
      </c>
      <c r="H326" s="71" t="str">
        <f>IF(G326="","",VLOOKUP(G326,Functionality!$B$11:$C$16,2,FALSE))</f>
        <v/>
      </c>
      <c r="I326" s="63"/>
      <c r="J326" s="222" t="str">
        <f>IF(I326="","",IF(OR(C326=Functionality!$I$5,'Unit Calculation'!C326=Functionality!$H$5),VLOOKUP(I326,Functionality!$E$20:$F$26,2,FALSE),VLOOKUP(I326,Functionality!$B$20:$C$26,2,FALSE)))</f>
        <v/>
      </c>
      <c r="K326" s="63"/>
      <c r="L326" s="222" t="str">
        <f>IF(K326="","",VLOOKUP(K326,Functionality!$B$30:$C$32,2,FALSE))</f>
        <v/>
      </c>
      <c r="M326" s="63"/>
      <c r="N326" s="71" t="str">
        <f>IF(M326="","",VLOOKUP(M326,Functionality!$B$36:$C$38,2,FALSE))</f>
        <v/>
      </c>
      <c r="O326" s="164" t="str">
        <f>IF(OR(F326="",G326="",I326="",K326="",M326=""),"TBC",IF(OR(C326=Functionality!$H$3,(C326=Functionality!$I$3)),SUM(F326*H326*J326*L326*N326),"-"))</f>
        <v>TBC</v>
      </c>
      <c r="P326" s="164" t="str">
        <f>IF(OR(F326="",G326="",I326="",K326="",M326=""),"TBC",IF(OR(C326=Functionality!$H$4,(C326=Functionality!$I$4)),SUM(F326*H326*J326*L326*N326),"-"))</f>
        <v>TBC</v>
      </c>
      <c r="Q326" s="164" t="str">
        <f>IF(OR(F326="",G326="",I326="",K326="",M326=""),"TBC",IF(OR(C326=Functionality!$H$5,(C326=Functionality!$I$5)),SUM(F326*H326*J326*L326*N326),"-"))</f>
        <v>TBC</v>
      </c>
      <c r="R326" s="67"/>
      <c r="S326" s="158"/>
      <c r="T326" s="159" t="str">
        <f t="shared" si="74"/>
        <v/>
      </c>
      <c r="U326" s="164" t="str">
        <f t="shared" si="66"/>
        <v>TBC</v>
      </c>
      <c r="V326" s="164" t="str">
        <f>IF(O326="TBC","TBC",IF(T326="","TBC",IF(OR(C326=Functionality!$H$3,(C326=Functionality!$I$3)),SUM(T326*H326*J326*L326*N326),"-")))</f>
        <v>TBC</v>
      </c>
      <c r="W326" s="164" t="str">
        <f>IF(O326="TBC","TBC",IF(T326="","TBC",IF(OR(C326=Functionality!$H$3,(C326=Functionality!$I$3)),SUM(U326*H326*J326*L326*N326),"-")))</f>
        <v>TBC</v>
      </c>
      <c r="X326" s="164" t="str">
        <f>IF(P326="TBC","TBC",IF(T326="","TBC",IF(OR(C326=Functionality!$H$4,(C326=Functionality!$I$4)),SUM(T326*H326*J326*L326*N326),"-")))</f>
        <v>TBC</v>
      </c>
      <c r="Y326" s="164" t="str">
        <f>IF(P326="TBC","TBC",IF(T326="","TBC",IF(OR(C326=Functionality!$H$4,(C326=Functionality!$I$4)),SUM(U326*H326*J326*L326*N326),"-")))</f>
        <v>TBC</v>
      </c>
      <c r="Z326" s="164" t="str">
        <f>IF(Q326="TBC","TBC",IF(T326="","TBC",IF(OR(C326=Functionality!$H$5,(C326=Functionality!$I$5)),SUM(T326*H326*J326*L326*N326),"-")))</f>
        <v>TBC</v>
      </c>
      <c r="AA326" s="164" t="str">
        <f>IF(Q326="TBC","TBC",IF(T326="","TBC",IF(OR(C326=Functionality!$H$5,(C326=Functionality!$I$5)),SUM(U326*H326*J326*L326*N326),"-")))</f>
        <v>TBC</v>
      </c>
      <c r="AB326" s="67"/>
      <c r="AC326" s="92"/>
      <c r="AD326" s="92"/>
      <c r="AE326" s="158"/>
      <c r="AF326" s="159" t="str">
        <f t="shared" si="75"/>
        <v/>
      </c>
      <c r="AG326" s="62" t="str">
        <f>IF(AD326="","",VLOOKUP(AD326,'Habitat Matrix'!$B$2:$D$261,2,FALSE))</f>
        <v/>
      </c>
      <c r="AH326" s="71" t="str">
        <f>IF(AG326="","",VLOOKUP(AG326,Functionality!$B$11:$C$16,2,FALSE))</f>
        <v/>
      </c>
      <c r="AI326" s="63"/>
      <c r="AJ326" s="222" t="str">
        <f>IF(AI326="","",IF(OR(C326=Functionality!$I$5,'Unit Calculation'!C326=Functionality!$H$5),VLOOKUP(AI326,Functionality!$E$20:$F$26,2,FALSE),VLOOKUP(AI326,Functionality!$B$20:$C$26,2,FALSE)))</f>
        <v/>
      </c>
      <c r="AK326" s="63"/>
      <c r="AL326" s="222" t="str">
        <f>IF(AK326="","",VLOOKUP(AK326,Functionality!$B$30:$C$32,2,FALSE))</f>
        <v/>
      </c>
      <c r="AM326" s="63"/>
      <c r="AN326" s="222" t="str">
        <f>IF(AM326="","",VLOOKUP(AM326,Functionality!$B$36:$C$38,2,FALSE))</f>
        <v/>
      </c>
      <c r="AO326" s="223" t="str">
        <f>IF(OR(AF326="",AG326="",AI326="",AK326="",AM326=""),"TBC",IF(OR(C326=Functionality!$H$3,(C326=Functionality!$I$3)),SUM(AF326*AH326*AJ326*AL326*AN326),"-"))</f>
        <v>TBC</v>
      </c>
      <c r="AP326" s="223" t="str">
        <f>IF(OR(AF326="",AG326="",AI326="",AK326="",AM326=""),"TBC",IF(OR(C326=Functionality!$H$4,(C326=Functionality!$I$4)),SUM(AF326*AH326*AJ326*AL326*AN326),"-"))</f>
        <v>TBC</v>
      </c>
      <c r="AQ326" s="223" t="str">
        <f>IF(OR(AF326="",AG326="",AI326="",AK326="",AM326=""),"TBC",IF(OR(C326=Functionality!$H$5,(C326=Functionality!$I$5)),SUM(AF326*AH326*AJ326*AL326*AN326),"-"))</f>
        <v>TBC</v>
      </c>
      <c r="AR326" s="63"/>
      <c r="AS326" s="222" t="str">
        <f>IF(AR326="","",VLOOKUP(AR326,Table14[],2,FALSE))</f>
        <v/>
      </c>
      <c r="AT326" s="63"/>
      <c r="AU326" s="222" t="str">
        <f>IF(AT326="","",VLOOKUP(AT326,Table16[],2,FALSE))</f>
        <v/>
      </c>
      <c r="AV326" s="63"/>
      <c r="AW326" s="71" t="str">
        <f>IF('Project Details'!$E$15=Functionality!$C$4,1,IF(AV326="","",VLOOKUP(AV326,Table15[],2,FALSE)))</f>
        <v/>
      </c>
      <c r="AX326" s="164" t="str">
        <f t="shared" si="79"/>
        <v>TBC</v>
      </c>
      <c r="AY326" s="164" t="str">
        <f t="shared" si="80"/>
        <v>TBC</v>
      </c>
      <c r="AZ326" s="164" t="str">
        <f t="shared" si="81"/>
        <v>TBC</v>
      </c>
      <c r="BA326" s="164" t="str">
        <f t="shared" si="76"/>
        <v>TBC</v>
      </c>
      <c r="BB326" s="164" t="str">
        <f t="shared" si="77"/>
        <v>TBC</v>
      </c>
      <c r="BC326" s="164" t="str">
        <f t="shared" si="78"/>
        <v>TBC</v>
      </c>
      <c r="BD326" s="175" t="s">
        <v>88</v>
      </c>
      <c r="BE326" s="175" t="s">
        <v>88</v>
      </c>
      <c r="BF326" s="175" t="s">
        <v>88</v>
      </c>
      <c r="BG326" s="164" t="str">
        <f>IF(OR(AX326="-"),"-",IF($AC326=Functionality!$K$4,AX326,IF($AC326=Functionality!$K$3,BA326,IF(AC326=Functionality!$K$5,BD326,"TBC"))))</f>
        <v>TBC</v>
      </c>
      <c r="BH326" s="164" t="str">
        <f>IF(OR(AY326="-"),"-",IF($AC326=Functionality!$K$4,AY326,IF($AC326=Functionality!$K$3,BB326,IF(AD326=Functionality!$K$5,BE326,"TBC"))))</f>
        <v>TBC</v>
      </c>
      <c r="BI326" s="164" t="str">
        <f>IF(OR(AZ326="-"),"-",IF($AC326=Functionality!$K$4,AZ326,IF($AC326=Functionality!$K$3,BC326,IF(AE326=Functionality!$K$5,BF326,"TBC"))))</f>
        <v>TBC</v>
      </c>
      <c r="BJ326" s="173"/>
      <c r="BK326" s="164" t="str">
        <f t="shared" si="67"/>
        <v>TBC</v>
      </c>
      <c r="BL326" s="164" t="str">
        <f t="shared" si="68"/>
        <v>TBC</v>
      </c>
      <c r="BM326" s="164" t="str">
        <f t="shared" si="69"/>
        <v>TBC</v>
      </c>
      <c r="BN326" s="176"/>
      <c r="BO326" s="164" t="str">
        <f t="shared" si="70"/>
        <v>TBC</v>
      </c>
      <c r="BP326" s="164" t="str">
        <f t="shared" si="71"/>
        <v>TBC</v>
      </c>
      <c r="BQ326" s="164" t="str">
        <f t="shared" si="72"/>
        <v>TBC</v>
      </c>
      <c r="BR326" s="67"/>
      <c r="BS326" s="91"/>
      <c r="BT326" s="9"/>
    </row>
    <row r="327" spans="2:72" ht="30" customHeight="1" x14ac:dyDescent="0.35">
      <c r="B327" s="89">
        <v>316</v>
      </c>
      <c r="C327" s="92"/>
      <c r="D327" s="92"/>
      <c r="E327" s="158"/>
      <c r="F327" s="159" t="str">
        <f t="shared" si="73"/>
        <v/>
      </c>
      <c r="G327" s="62" t="str">
        <f>IF(D327="","",VLOOKUP(D327,'Habitat Matrix'!$B$2:$D$261,2,FALSE))</f>
        <v/>
      </c>
      <c r="H327" s="71" t="str">
        <f>IF(G327="","",VLOOKUP(G327,Functionality!$B$11:$C$16,2,FALSE))</f>
        <v/>
      </c>
      <c r="I327" s="63"/>
      <c r="J327" s="222" t="str">
        <f>IF(I327="","",IF(OR(C327=Functionality!$I$5,'Unit Calculation'!C327=Functionality!$H$5),VLOOKUP(I327,Functionality!$E$20:$F$26,2,FALSE),VLOOKUP(I327,Functionality!$B$20:$C$26,2,FALSE)))</f>
        <v/>
      </c>
      <c r="K327" s="63"/>
      <c r="L327" s="222" t="str">
        <f>IF(K327="","",VLOOKUP(K327,Functionality!$B$30:$C$32,2,FALSE))</f>
        <v/>
      </c>
      <c r="M327" s="63"/>
      <c r="N327" s="71" t="str">
        <f>IF(M327="","",VLOOKUP(M327,Functionality!$B$36:$C$38,2,FALSE))</f>
        <v/>
      </c>
      <c r="O327" s="164" t="str">
        <f>IF(OR(F327="",G327="",I327="",K327="",M327=""),"TBC",IF(OR(C327=Functionality!$H$3,(C327=Functionality!$I$3)),SUM(F327*H327*J327*L327*N327),"-"))</f>
        <v>TBC</v>
      </c>
      <c r="P327" s="164" t="str">
        <f>IF(OR(F327="",G327="",I327="",K327="",M327=""),"TBC",IF(OR(C327=Functionality!$H$4,(C327=Functionality!$I$4)),SUM(F327*H327*J327*L327*N327),"-"))</f>
        <v>TBC</v>
      </c>
      <c r="Q327" s="164" t="str">
        <f>IF(OR(F327="",G327="",I327="",K327="",M327=""),"TBC",IF(OR(C327=Functionality!$H$5,(C327=Functionality!$I$5)),SUM(F327*H327*J327*L327*N327),"-"))</f>
        <v>TBC</v>
      </c>
      <c r="R327" s="67"/>
      <c r="S327" s="158"/>
      <c r="T327" s="159" t="str">
        <f t="shared" si="74"/>
        <v/>
      </c>
      <c r="U327" s="164" t="str">
        <f t="shared" si="66"/>
        <v>TBC</v>
      </c>
      <c r="V327" s="164" t="str">
        <f>IF(O327="TBC","TBC",IF(T327="","TBC",IF(OR(C327=Functionality!$H$3,(C327=Functionality!$I$3)),SUM(T327*H327*J327*L327*N327),"-")))</f>
        <v>TBC</v>
      </c>
      <c r="W327" s="164" t="str">
        <f>IF(O327="TBC","TBC",IF(T327="","TBC",IF(OR(C327=Functionality!$H$3,(C327=Functionality!$I$3)),SUM(U327*H327*J327*L327*N327),"-")))</f>
        <v>TBC</v>
      </c>
      <c r="X327" s="164" t="str">
        <f>IF(P327="TBC","TBC",IF(T327="","TBC",IF(OR(C327=Functionality!$H$4,(C327=Functionality!$I$4)),SUM(T327*H327*J327*L327*N327),"-")))</f>
        <v>TBC</v>
      </c>
      <c r="Y327" s="164" t="str">
        <f>IF(P327="TBC","TBC",IF(T327="","TBC",IF(OR(C327=Functionality!$H$4,(C327=Functionality!$I$4)),SUM(U327*H327*J327*L327*N327),"-")))</f>
        <v>TBC</v>
      </c>
      <c r="Z327" s="164" t="str">
        <f>IF(Q327="TBC","TBC",IF(T327="","TBC",IF(OR(C327=Functionality!$H$5,(C327=Functionality!$I$5)),SUM(T327*H327*J327*L327*N327),"-")))</f>
        <v>TBC</v>
      </c>
      <c r="AA327" s="164" t="str">
        <f>IF(Q327="TBC","TBC",IF(T327="","TBC",IF(OR(C327=Functionality!$H$5,(C327=Functionality!$I$5)),SUM(U327*H327*J327*L327*N327),"-")))</f>
        <v>TBC</v>
      </c>
      <c r="AB327" s="67"/>
      <c r="AC327" s="92"/>
      <c r="AD327" s="92"/>
      <c r="AE327" s="158"/>
      <c r="AF327" s="159" t="str">
        <f t="shared" si="75"/>
        <v/>
      </c>
      <c r="AG327" s="62" t="str">
        <f>IF(AD327="","",VLOOKUP(AD327,'Habitat Matrix'!$B$2:$D$261,2,FALSE))</f>
        <v/>
      </c>
      <c r="AH327" s="71" t="str">
        <f>IF(AG327="","",VLOOKUP(AG327,Functionality!$B$11:$C$16,2,FALSE))</f>
        <v/>
      </c>
      <c r="AI327" s="63"/>
      <c r="AJ327" s="222" t="str">
        <f>IF(AI327="","",IF(OR(C327=Functionality!$I$5,'Unit Calculation'!C327=Functionality!$H$5),VLOOKUP(AI327,Functionality!$E$20:$F$26,2,FALSE),VLOOKUP(AI327,Functionality!$B$20:$C$26,2,FALSE)))</f>
        <v/>
      </c>
      <c r="AK327" s="63"/>
      <c r="AL327" s="222" t="str">
        <f>IF(AK327="","",VLOOKUP(AK327,Functionality!$B$30:$C$32,2,FALSE))</f>
        <v/>
      </c>
      <c r="AM327" s="63"/>
      <c r="AN327" s="222" t="str">
        <f>IF(AM327="","",VLOOKUP(AM327,Functionality!$B$36:$C$38,2,FALSE))</f>
        <v/>
      </c>
      <c r="AO327" s="223" t="str">
        <f>IF(OR(AF327="",AG327="",AI327="",AK327="",AM327=""),"TBC",IF(OR(C327=Functionality!$H$3,(C327=Functionality!$I$3)),SUM(AF327*AH327*AJ327*AL327*AN327),"-"))</f>
        <v>TBC</v>
      </c>
      <c r="AP327" s="223" t="str">
        <f>IF(OR(AF327="",AG327="",AI327="",AK327="",AM327=""),"TBC",IF(OR(C327=Functionality!$H$4,(C327=Functionality!$I$4)),SUM(AF327*AH327*AJ327*AL327*AN327),"-"))</f>
        <v>TBC</v>
      </c>
      <c r="AQ327" s="223" t="str">
        <f>IF(OR(AF327="",AG327="",AI327="",AK327="",AM327=""),"TBC",IF(OR(C327=Functionality!$H$5,(C327=Functionality!$I$5)),SUM(AF327*AH327*AJ327*AL327*AN327),"-"))</f>
        <v>TBC</v>
      </c>
      <c r="AR327" s="63"/>
      <c r="AS327" s="222" t="str">
        <f>IF(AR327="","",VLOOKUP(AR327,Table14[],2,FALSE))</f>
        <v/>
      </c>
      <c r="AT327" s="63"/>
      <c r="AU327" s="222" t="str">
        <f>IF(AT327="","",VLOOKUP(AT327,Table16[],2,FALSE))</f>
        <v/>
      </c>
      <c r="AV327" s="63"/>
      <c r="AW327" s="71" t="str">
        <f>IF('Project Details'!$E$15=Functionality!$C$4,1,IF(AV327="","",VLOOKUP(AV327,Table15[],2,FALSE)))</f>
        <v/>
      </c>
      <c r="AX327" s="164" t="str">
        <f t="shared" si="79"/>
        <v>TBC</v>
      </c>
      <c r="AY327" s="164" t="str">
        <f t="shared" si="80"/>
        <v>TBC</v>
      </c>
      <c r="AZ327" s="164" t="str">
        <f t="shared" si="81"/>
        <v>TBC</v>
      </c>
      <c r="BA327" s="164" t="str">
        <f t="shared" si="76"/>
        <v>TBC</v>
      </c>
      <c r="BB327" s="164" t="str">
        <f t="shared" si="77"/>
        <v>TBC</v>
      </c>
      <c r="BC327" s="164" t="str">
        <f t="shared" si="78"/>
        <v>TBC</v>
      </c>
      <c r="BD327" s="175" t="s">
        <v>88</v>
      </c>
      <c r="BE327" s="175" t="s">
        <v>88</v>
      </c>
      <c r="BF327" s="175" t="s">
        <v>88</v>
      </c>
      <c r="BG327" s="164" t="str">
        <f>IF(OR(AX327="-"),"-",IF($AC327=Functionality!$K$4,AX327,IF($AC327=Functionality!$K$3,BA327,IF(AC327=Functionality!$K$5,BD327,"TBC"))))</f>
        <v>TBC</v>
      </c>
      <c r="BH327" s="164" t="str">
        <f>IF(OR(AY327="-"),"-",IF($AC327=Functionality!$K$4,AY327,IF($AC327=Functionality!$K$3,BB327,IF(AD327=Functionality!$K$5,BE327,"TBC"))))</f>
        <v>TBC</v>
      </c>
      <c r="BI327" s="164" t="str">
        <f>IF(OR(AZ327="-"),"-",IF($AC327=Functionality!$K$4,AZ327,IF($AC327=Functionality!$K$3,BC327,IF(AE327=Functionality!$K$5,BF327,"TBC"))))</f>
        <v>TBC</v>
      </c>
      <c r="BJ327" s="173"/>
      <c r="BK327" s="164" t="str">
        <f t="shared" si="67"/>
        <v>TBC</v>
      </c>
      <c r="BL327" s="164" t="str">
        <f t="shared" si="68"/>
        <v>TBC</v>
      </c>
      <c r="BM327" s="164" t="str">
        <f t="shared" si="69"/>
        <v>TBC</v>
      </c>
      <c r="BN327" s="176"/>
      <c r="BO327" s="164" t="str">
        <f t="shared" si="70"/>
        <v>TBC</v>
      </c>
      <c r="BP327" s="164" t="str">
        <f t="shared" si="71"/>
        <v>TBC</v>
      </c>
      <c r="BQ327" s="164" t="str">
        <f t="shared" si="72"/>
        <v>TBC</v>
      </c>
      <c r="BR327" s="67"/>
      <c r="BS327" s="91"/>
      <c r="BT327" s="9"/>
    </row>
    <row r="328" spans="2:72" ht="30" customHeight="1" x14ac:dyDescent="0.35">
      <c r="B328" s="89">
        <v>317</v>
      </c>
      <c r="C328" s="92"/>
      <c r="D328" s="92"/>
      <c r="E328" s="158"/>
      <c r="F328" s="159" t="str">
        <f t="shared" si="73"/>
        <v/>
      </c>
      <c r="G328" s="62" t="str">
        <f>IF(D328="","",VLOOKUP(D328,'Habitat Matrix'!$B$2:$D$261,2,FALSE))</f>
        <v/>
      </c>
      <c r="H328" s="71" t="str">
        <f>IF(G328="","",VLOOKUP(G328,Functionality!$B$11:$C$16,2,FALSE))</f>
        <v/>
      </c>
      <c r="I328" s="63"/>
      <c r="J328" s="222" t="str">
        <f>IF(I328="","",IF(OR(C328=Functionality!$I$5,'Unit Calculation'!C328=Functionality!$H$5),VLOOKUP(I328,Functionality!$E$20:$F$26,2,FALSE),VLOOKUP(I328,Functionality!$B$20:$C$26,2,FALSE)))</f>
        <v/>
      </c>
      <c r="K328" s="63"/>
      <c r="L328" s="222" t="str">
        <f>IF(K328="","",VLOOKUP(K328,Functionality!$B$30:$C$32,2,FALSE))</f>
        <v/>
      </c>
      <c r="M328" s="63"/>
      <c r="N328" s="71" t="str">
        <f>IF(M328="","",VLOOKUP(M328,Functionality!$B$36:$C$38,2,FALSE))</f>
        <v/>
      </c>
      <c r="O328" s="164" t="str">
        <f>IF(OR(F328="",G328="",I328="",K328="",M328=""),"TBC",IF(OR(C328=Functionality!$H$3,(C328=Functionality!$I$3)),SUM(F328*H328*J328*L328*N328),"-"))</f>
        <v>TBC</v>
      </c>
      <c r="P328" s="164" t="str">
        <f>IF(OR(F328="",G328="",I328="",K328="",M328=""),"TBC",IF(OR(C328=Functionality!$H$4,(C328=Functionality!$I$4)),SUM(F328*H328*J328*L328*N328),"-"))</f>
        <v>TBC</v>
      </c>
      <c r="Q328" s="164" t="str">
        <f>IF(OR(F328="",G328="",I328="",K328="",M328=""),"TBC",IF(OR(C328=Functionality!$H$5,(C328=Functionality!$I$5)),SUM(F328*H328*J328*L328*N328),"-"))</f>
        <v>TBC</v>
      </c>
      <c r="R328" s="67"/>
      <c r="S328" s="158"/>
      <c r="T328" s="159" t="str">
        <f t="shared" si="74"/>
        <v/>
      </c>
      <c r="U328" s="164" t="str">
        <f t="shared" si="66"/>
        <v>TBC</v>
      </c>
      <c r="V328" s="164" t="str">
        <f>IF(O328="TBC","TBC",IF(T328="","TBC",IF(OR(C328=Functionality!$H$3,(C328=Functionality!$I$3)),SUM(T328*H328*J328*L328*N328),"-")))</f>
        <v>TBC</v>
      </c>
      <c r="W328" s="164" t="str">
        <f>IF(O328="TBC","TBC",IF(T328="","TBC",IF(OR(C328=Functionality!$H$3,(C328=Functionality!$I$3)),SUM(U328*H328*J328*L328*N328),"-")))</f>
        <v>TBC</v>
      </c>
      <c r="X328" s="164" t="str">
        <f>IF(P328="TBC","TBC",IF(T328="","TBC",IF(OR(C328=Functionality!$H$4,(C328=Functionality!$I$4)),SUM(T328*H328*J328*L328*N328),"-")))</f>
        <v>TBC</v>
      </c>
      <c r="Y328" s="164" t="str">
        <f>IF(P328="TBC","TBC",IF(T328="","TBC",IF(OR(C328=Functionality!$H$4,(C328=Functionality!$I$4)),SUM(U328*H328*J328*L328*N328),"-")))</f>
        <v>TBC</v>
      </c>
      <c r="Z328" s="164" t="str">
        <f>IF(Q328="TBC","TBC",IF(T328="","TBC",IF(OR(C328=Functionality!$H$5,(C328=Functionality!$I$5)),SUM(T328*H328*J328*L328*N328),"-")))</f>
        <v>TBC</v>
      </c>
      <c r="AA328" s="164" t="str">
        <f>IF(Q328="TBC","TBC",IF(T328="","TBC",IF(OR(C328=Functionality!$H$5,(C328=Functionality!$I$5)),SUM(U328*H328*J328*L328*N328),"-")))</f>
        <v>TBC</v>
      </c>
      <c r="AB328" s="67"/>
      <c r="AC328" s="92"/>
      <c r="AD328" s="92"/>
      <c r="AE328" s="158"/>
      <c r="AF328" s="159" t="str">
        <f t="shared" si="75"/>
        <v/>
      </c>
      <c r="AG328" s="62" t="str">
        <f>IF(AD328="","",VLOOKUP(AD328,'Habitat Matrix'!$B$2:$D$261,2,FALSE))</f>
        <v/>
      </c>
      <c r="AH328" s="71" t="str">
        <f>IF(AG328="","",VLOOKUP(AG328,Functionality!$B$11:$C$16,2,FALSE))</f>
        <v/>
      </c>
      <c r="AI328" s="63"/>
      <c r="AJ328" s="222" t="str">
        <f>IF(AI328="","",IF(OR(C328=Functionality!$I$5,'Unit Calculation'!C328=Functionality!$H$5),VLOOKUP(AI328,Functionality!$E$20:$F$26,2,FALSE),VLOOKUP(AI328,Functionality!$B$20:$C$26,2,FALSE)))</f>
        <v/>
      </c>
      <c r="AK328" s="63"/>
      <c r="AL328" s="222" t="str">
        <f>IF(AK328="","",VLOOKUP(AK328,Functionality!$B$30:$C$32,2,FALSE))</f>
        <v/>
      </c>
      <c r="AM328" s="63"/>
      <c r="AN328" s="222" t="str">
        <f>IF(AM328="","",VLOOKUP(AM328,Functionality!$B$36:$C$38,2,FALSE))</f>
        <v/>
      </c>
      <c r="AO328" s="223" t="str">
        <f>IF(OR(AF328="",AG328="",AI328="",AK328="",AM328=""),"TBC",IF(OR(C328=Functionality!$H$3,(C328=Functionality!$I$3)),SUM(AF328*AH328*AJ328*AL328*AN328),"-"))</f>
        <v>TBC</v>
      </c>
      <c r="AP328" s="223" t="str">
        <f>IF(OR(AF328="",AG328="",AI328="",AK328="",AM328=""),"TBC",IF(OR(C328=Functionality!$H$4,(C328=Functionality!$I$4)),SUM(AF328*AH328*AJ328*AL328*AN328),"-"))</f>
        <v>TBC</v>
      </c>
      <c r="AQ328" s="223" t="str">
        <f>IF(OR(AF328="",AG328="",AI328="",AK328="",AM328=""),"TBC",IF(OR(C328=Functionality!$H$5,(C328=Functionality!$I$5)),SUM(AF328*AH328*AJ328*AL328*AN328),"-"))</f>
        <v>TBC</v>
      </c>
      <c r="AR328" s="63"/>
      <c r="AS328" s="222" t="str">
        <f>IF(AR328="","",VLOOKUP(AR328,Table14[],2,FALSE))</f>
        <v/>
      </c>
      <c r="AT328" s="63"/>
      <c r="AU328" s="222" t="str">
        <f>IF(AT328="","",VLOOKUP(AT328,Table16[],2,FALSE))</f>
        <v/>
      </c>
      <c r="AV328" s="63"/>
      <c r="AW328" s="71" t="str">
        <f>IF('Project Details'!$E$15=Functionality!$C$4,1,IF(AV328="","",VLOOKUP(AV328,Table15[],2,FALSE)))</f>
        <v/>
      </c>
      <c r="AX328" s="164" t="str">
        <f t="shared" si="79"/>
        <v>TBC</v>
      </c>
      <c r="AY328" s="164" t="str">
        <f t="shared" si="80"/>
        <v>TBC</v>
      </c>
      <c r="AZ328" s="164" t="str">
        <f t="shared" si="81"/>
        <v>TBC</v>
      </c>
      <c r="BA328" s="164" t="str">
        <f t="shared" si="76"/>
        <v>TBC</v>
      </c>
      <c r="BB328" s="164" t="str">
        <f t="shared" si="77"/>
        <v>TBC</v>
      </c>
      <c r="BC328" s="164" t="str">
        <f t="shared" si="78"/>
        <v>TBC</v>
      </c>
      <c r="BD328" s="175" t="s">
        <v>88</v>
      </c>
      <c r="BE328" s="175" t="s">
        <v>88</v>
      </c>
      <c r="BF328" s="175" t="s">
        <v>88</v>
      </c>
      <c r="BG328" s="164" t="str">
        <f>IF(OR(AX328="-"),"-",IF($AC328=Functionality!$K$4,AX328,IF($AC328=Functionality!$K$3,BA328,IF(AC328=Functionality!$K$5,BD328,"TBC"))))</f>
        <v>TBC</v>
      </c>
      <c r="BH328" s="164" t="str">
        <f>IF(OR(AY328="-"),"-",IF($AC328=Functionality!$K$4,AY328,IF($AC328=Functionality!$K$3,BB328,IF(AD328=Functionality!$K$5,BE328,"TBC"))))</f>
        <v>TBC</v>
      </c>
      <c r="BI328" s="164" t="str">
        <f>IF(OR(AZ328="-"),"-",IF($AC328=Functionality!$K$4,AZ328,IF($AC328=Functionality!$K$3,BC328,IF(AE328=Functionality!$K$5,BF328,"TBC"))))</f>
        <v>TBC</v>
      </c>
      <c r="BJ328" s="173"/>
      <c r="BK328" s="164" t="str">
        <f t="shared" si="67"/>
        <v>TBC</v>
      </c>
      <c r="BL328" s="164" t="str">
        <f t="shared" si="68"/>
        <v>TBC</v>
      </c>
      <c r="BM328" s="164" t="str">
        <f t="shared" si="69"/>
        <v>TBC</v>
      </c>
      <c r="BN328" s="176"/>
      <c r="BO328" s="164" t="str">
        <f t="shared" si="70"/>
        <v>TBC</v>
      </c>
      <c r="BP328" s="164" t="str">
        <f t="shared" si="71"/>
        <v>TBC</v>
      </c>
      <c r="BQ328" s="164" t="str">
        <f t="shared" si="72"/>
        <v>TBC</v>
      </c>
      <c r="BR328" s="67"/>
      <c r="BS328" s="91"/>
      <c r="BT328" s="9"/>
    </row>
    <row r="329" spans="2:72" ht="30" customHeight="1" x14ac:dyDescent="0.35">
      <c r="B329" s="89">
        <v>318</v>
      </c>
      <c r="C329" s="92"/>
      <c r="D329" s="92"/>
      <c r="E329" s="158"/>
      <c r="F329" s="159" t="str">
        <f t="shared" si="73"/>
        <v/>
      </c>
      <c r="G329" s="62" t="str">
        <f>IF(D329="","",VLOOKUP(D329,'Habitat Matrix'!$B$2:$D$261,2,FALSE))</f>
        <v/>
      </c>
      <c r="H329" s="71" t="str">
        <f>IF(G329="","",VLOOKUP(G329,Functionality!$B$11:$C$16,2,FALSE))</f>
        <v/>
      </c>
      <c r="I329" s="63"/>
      <c r="J329" s="222" t="str">
        <f>IF(I329="","",IF(OR(C329=Functionality!$I$5,'Unit Calculation'!C329=Functionality!$H$5),VLOOKUP(I329,Functionality!$E$20:$F$26,2,FALSE),VLOOKUP(I329,Functionality!$B$20:$C$26,2,FALSE)))</f>
        <v/>
      </c>
      <c r="K329" s="63"/>
      <c r="L329" s="222" t="str">
        <f>IF(K329="","",VLOOKUP(K329,Functionality!$B$30:$C$32,2,FALSE))</f>
        <v/>
      </c>
      <c r="M329" s="63"/>
      <c r="N329" s="71" t="str">
        <f>IF(M329="","",VLOOKUP(M329,Functionality!$B$36:$C$38,2,FALSE))</f>
        <v/>
      </c>
      <c r="O329" s="164" t="str">
        <f>IF(OR(F329="",G329="",I329="",K329="",M329=""),"TBC",IF(OR(C329=Functionality!$H$3,(C329=Functionality!$I$3)),SUM(F329*H329*J329*L329*N329),"-"))</f>
        <v>TBC</v>
      </c>
      <c r="P329" s="164" t="str">
        <f>IF(OR(F329="",G329="",I329="",K329="",M329=""),"TBC",IF(OR(C329=Functionality!$H$4,(C329=Functionality!$I$4)),SUM(F329*H329*J329*L329*N329),"-"))</f>
        <v>TBC</v>
      </c>
      <c r="Q329" s="164" t="str">
        <f>IF(OR(F329="",G329="",I329="",K329="",M329=""),"TBC",IF(OR(C329=Functionality!$H$5,(C329=Functionality!$I$5)),SUM(F329*H329*J329*L329*N329),"-"))</f>
        <v>TBC</v>
      </c>
      <c r="R329" s="67"/>
      <c r="S329" s="158"/>
      <c r="T329" s="159" t="str">
        <f t="shared" si="74"/>
        <v/>
      </c>
      <c r="U329" s="164" t="str">
        <f t="shared" si="66"/>
        <v>TBC</v>
      </c>
      <c r="V329" s="164" t="str">
        <f>IF(O329="TBC","TBC",IF(T329="","TBC",IF(OR(C329=Functionality!$H$3,(C329=Functionality!$I$3)),SUM(T329*H329*J329*L329*N329),"-")))</f>
        <v>TBC</v>
      </c>
      <c r="W329" s="164" t="str">
        <f>IF(O329="TBC","TBC",IF(T329="","TBC",IF(OR(C329=Functionality!$H$3,(C329=Functionality!$I$3)),SUM(U329*H329*J329*L329*N329),"-")))</f>
        <v>TBC</v>
      </c>
      <c r="X329" s="164" t="str">
        <f>IF(P329="TBC","TBC",IF(T329="","TBC",IF(OR(C329=Functionality!$H$4,(C329=Functionality!$I$4)),SUM(T329*H329*J329*L329*N329),"-")))</f>
        <v>TBC</v>
      </c>
      <c r="Y329" s="164" t="str">
        <f>IF(P329="TBC","TBC",IF(T329="","TBC",IF(OR(C329=Functionality!$H$4,(C329=Functionality!$I$4)),SUM(U329*H329*J329*L329*N329),"-")))</f>
        <v>TBC</v>
      </c>
      <c r="Z329" s="164" t="str">
        <f>IF(Q329="TBC","TBC",IF(T329="","TBC",IF(OR(C329=Functionality!$H$5,(C329=Functionality!$I$5)),SUM(T329*H329*J329*L329*N329),"-")))</f>
        <v>TBC</v>
      </c>
      <c r="AA329" s="164" t="str">
        <f>IF(Q329="TBC","TBC",IF(T329="","TBC",IF(OR(C329=Functionality!$H$5,(C329=Functionality!$I$5)),SUM(U329*H329*J329*L329*N329),"-")))</f>
        <v>TBC</v>
      </c>
      <c r="AB329" s="67"/>
      <c r="AC329" s="92"/>
      <c r="AD329" s="92"/>
      <c r="AE329" s="158"/>
      <c r="AF329" s="159" t="str">
        <f t="shared" si="75"/>
        <v/>
      </c>
      <c r="AG329" s="62" t="str">
        <f>IF(AD329="","",VLOOKUP(AD329,'Habitat Matrix'!$B$2:$D$261,2,FALSE))</f>
        <v/>
      </c>
      <c r="AH329" s="71" t="str">
        <f>IF(AG329="","",VLOOKUP(AG329,Functionality!$B$11:$C$16,2,FALSE))</f>
        <v/>
      </c>
      <c r="AI329" s="63"/>
      <c r="AJ329" s="222" t="str">
        <f>IF(AI329="","",IF(OR(C329=Functionality!$I$5,'Unit Calculation'!C329=Functionality!$H$5),VLOOKUP(AI329,Functionality!$E$20:$F$26,2,FALSE),VLOOKUP(AI329,Functionality!$B$20:$C$26,2,FALSE)))</f>
        <v/>
      </c>
      <c r="AK329" s="63"/>
      <c r="AL329" s="222" t="str">
        <f>IF(AK329="","",VLOOKUP(AK329,Functionality!$B$30:$C$32,2,FALSE))</f>
        <v/>
      </c>
      <c r="AM329" s="63"/>
      <c r="AN329" s="222" t="str">
        <f>IF(AM329="","",VLOOKUP(AM329,Functionality!$B$36:$C$38,2,FALSE))</f>
        <v/>
      </c>
      <c r="AO329" s="223" t="str">
        <f>IF(OR(AF329="",AG329="",AI329="",AK329="",AM329=""),"TBC",IF(OR(C329=Functionality!$H$3,(C329=Functionality!$I$3)),SUM(AF329*AH329*AJ329*AL329*AN329),"-"))</f>
        <v>TBC</v>
      </c>
      <c r="AP329" s="223" t="str">
        <f>IF(OR(AF329="",AG329="",AI329="",AK329="",AM329=""),"TBC",IF(OR(C329=Functionality!$H$4,(C329=Functionality!$I$4)),SUM(AF329*AH329*AJ329*AL329*AN329),"-"))</f>
        <v>TBC</v>
      </c>
      <c r="AQ329" s="223" t="str">
        <f>IF(OR(AF329="",AG329="",AI329="",AK329="",AM329=""),"TBC",IF(OR(C329=Functionality!$H$5,(C329=Functionality!$I$5)),SUM(AF329*AH329*AJ329*AL329*AN329),"-"))</f>
        <v>TBC</v>
      </c>
      <c r="AR329" s="63"/>
      <c r="AS329" s="222" t="str">
        <f>IF(AR329="","",VLOOKUP(AR329,Table14[],2,FALSE))</f>
        <v/>
      </c>
      <c r="AT329" s="63"/>
      <c r="AU329" s="222" t="str">
        <f>IF(AT329="","",VLOOKUP(AT329,Table16[],2,FALSE))</f>
        <v/>
      </c>
      <c r="AV329" s="63"/>
      <c r="AW329" s="71" t="str">
        <f>IF('Project Details'!$E$15=Functionality!$C$4,1,IF(AV329="","",VLOOKUP(AV329,Table15[],2,FALSE)))</f>
        <v/>
      </c>
      <c r="AX329" s="164" t="str">
        <f t="shared" si="79"/>
        <v>TBC</v>
      </c>
      <c r="AY329" s="164" t="str">
        <f t="shared" si="80"/>
        <v>TBC</v>
      </c>
      <c r="AZ329" s="164" t="str">
        <f t="shared" si="81"/>
        <v>TBC</v>
      </c>
      <c r="BA329" s="164" t="str">
        <f t="shared" si="76"/>
        <v>TBC</v>
      </c>
      <c r="BB329" s="164" t="str">
        <f t="shared" si="77"/>
        <v>TBC</v>
      </c>
      <c r="BC329" s="164" t="str">
        <f t="shared" si="78"/>
        <v>TBC</v>
      </c>
      <c r="BD329" s="175" t="s">
        <v>88</v>
      </c>
      <c r="BE329" s="175" t="s">
        <v>88</v>
      </c>
      <c r="BF329" s="175" t="s">
        <v>88</v>
      </c>
      <c r="BG329" s="164" t="str">
        <f>IF(OR(AX329="-"),"-",IF($AC329=Functionality!$K$4,AX329,IF($AC329=Functionality!$K$3,BA329,IF(AC329=Functionality!$K$5,BD329,"TBC"))))</f>
        <v>TBC</v>
      </c>
      <c r="BH329" s="164" t="str">
        <f>IF(OR(AY329="-"),"-",IF($AC329=Functionality!$K$4,AY329,IF($AC329=Functionality!$K$3,BB329,IF(AD329=Functionality!$K$5,BE329,"TBC"))))</f>
        <v>TBC</v>
      </c>
      <c r="BI329" s="164" t="str">
        <f>IF(OR(AZ329="-"),"-",IF($AC329=Functionality!$K$4,AZ329,IF($AC329=Functionality!$K$3,BC329,IF(AE329=Functionality!$K$5,BF329,"TBC"))))</f>
        <v>TBC</v>
      </c>
      <c r="BJ329" s="173"/>
      <c r="BK329" s="164" t="str">
        <f t="shared" si="67"/>
        <v>TBC</v>
      </c>
      <c r="BL329" s="164" t="str">
        <f t="shared" si="68"/>
        <v>TBC</v>
      </c>
      <c r="BM329" s="164" t="str">
        <f t="shared" si="69"/>
        <v>TBC</v>
      </c>
      <c r="BN329" s="176"/>
      <c r="BO329" s="164" t="str">
        <f t="shared" si="70"/>
        <v>TBC</v>
      </c>
      <c r="BP329" s="164" t="str">
        <f t="shared" si="71"/>
        <v>TBC</v>
      </c>
      <c r="BQ329" s="164" t="str">
        <f t="shared" si="72"/>
        <v>TBC</v>
      </c>
      <c r="BR329" s="67"/>
      <c r="BS329" s="91"/>
      <c r="BT329" s="9"/>
    </row>
    <row r="330" spans="2:72" ht="30" customHeight="1" x14ac:dyDescent="0.35">
      <c r="B330" s="89">
        <v>319</v>
      </c>
      <c r="C330" s="92"/>
      <c r="D330" s="92"/>
      <c r="E330" s="158"/>
      <c r="F330" s="159" t="str">
        <f t="shared" si="73"/>
        <v/>
      </c>
      <c r="G330" s="62" t="str">
        <f>IF(D330="","",VLOOKUP(D330,'Habitat Matrix'!$B$2:$D$261,2,FALSE))</f>
        <v/>
      </c>
      <c r="H330" s="71" t="str">
        <f>IF(G330="","",VLOOKUP(G330,Functionality!$B$11:$C$16,2,FALSE))</f>
        <v/>
      </c>
      <c r="I330" s="63"/>
      <c r="J330" s="222" t="str">
        <f>IF(I330="","",IF(OR(C330=Functionality!$I$5,'Unit Calculation'!C330=Functionality!$H$5),VLOOKUP(I330,Functionality!$E$20:$F$26,2,FALSE),VLOOKUP(I330,Functionality!$B$20:$C$26,2,FALSE)))</f>
        <v/>
      </c>
      <c r="K330" s="63"/>
      <c r="L330" s="222" t="str">
        <f>IF(K330="","",VLOOKUP(K330,Functionality!$B$30:$C$32,2,FALSE))</f>
        <v/>
      </c>
      <c r="M330" s="63"/>
      <c r="N330" s="71" t="str">
        <f>IF(M330="","",VLOOKUP(M330,Functionality!$B$36:$C$38,2,FALSE))</f>
        <v/>
      </c>
      <c r="O330" s="164" t="str">
        <f>IF(OR(F330="",G330="",I330="",K330="",M330=""),"TBC",IF(OR(C330=Functionality!$H$3,(C330=Functionality!$I$3)),SUM(F330*H330*J330*L330*N330),"-"))</f>
        <v>TBC</v>
      </c>
      <c r="P330" s="164" t="str">
        <f>IF(OR(F330="",G330="",I330="",K330="",M330=""),"TBC",IF(OR(C330=Functionality!$H$4,(C330=Functionality!$I$4)),SUM(F330*H330*J330*L330*N330),"-"))</f>
        <v>TBC</v>
      </c>
      <c r="Q330" s="164" t="str">
        <f>IF(OR(F330="",G330="",I330="",K330="",M330=""),"TBC",IF(OR(C330=Functionality!$H$5,(C330=Functionality!$I$5)),SUM(F330*H330*J330*L330*N330),"-"))</f>
        <v>TBC</v>
      </c>
      <c r="R330" s="67"/>
      <c r="S330" s="158"/>
      <c r="T330" s="159" t="str">
        <f t="shared" si="74"/>
        <v/>
      </c>
      <c r="U330" s="164" t="str">
        <f t="shared" si="66"/>
        <v>TBC</v>
      </c>
      <c r="V330" s="164" t="str">
        <f>IF(O330="TBC","TBC",IF(T330="","TBC",IF(OR(C330=Functionality!$H$3,(C330=Functionality!$I$3)),SUM(T330*H330*J330*L330*N330),"-")))</f>
        <v>TBC</v>
      </c>
      <c r="W330" s="164" t="str">
        <f>IF(O330="TBC","TBC",IF(T330="","TBC",IF(OR(C330=Functionality!$H$3,(C330=Functionality!$I$3)),SUM(U330*H330*J330*L330*N330),"-")))</f>
        <v>TBC</v>
      </c>
      <c r="X330" s="164" t="str">
        <f>IF(P330="TBC","TBC",IF(T330="","TBC",IF(OR(C330=Functionality!$H$4,(C330=Functionality!$I$4)),SUM(T330*H330*J330*L330*N330),"-")))</f>
        <v>TBC</v>
      </c>
      <c r="Y330" s="164" t="str">
        <f>IF(P330="TBC","TBC",IF(T330="","TBC",IF(OR(C330=Functionality!$H$4,(C330=Functionality!$I$4)),SUM(U330*H330*J330*L330*N330),"-")))</f>
        <v>TBC</v>
      </c>
      <c r="Z330" s="164" t="str">
        <f>IF(Q330="TBC","TBC",IF(T330="","TBC",IF(OR(C330=Functionality!$H$5,(C330=Functionality!$I$5)),SUM(T330*H330*J330*L330*N330),"-")))</f>
        <v>TBC</v>
      </c>
      <c r="AA330" s="164" t="str">
        <f>IF(Q330="TBC","TBC",IF(T330="","TBC",IF(OR(C330=Functionality!$H$5,(C330=Functionality!$I$5)),SUM(U330*H330*J330*L330*N330),"-")))</f>
        <v>TBC</v>
      </c>
      <c r="AB330" s="67"/>
      <c r="AC330" s="92"/>
      <c r="AD330" s="92"/>
      <c r="AE330" s="158"/>
      <c r="AF330" s="159" t="str">
        <f t="shared" si="75"/>
        <v/>
      </c>
      <c r="AG330" s="62" t="str">
        <f>IF(AD330="","",VLOOKUP(AD330,'Habitat Matrix'!$B$2:$D$261,2,FALSE))</f>
        <v/>
      </c>
      <c r="AH330" s="71" t="str">
        <f>IF(AG330="","",VLOOKUP(AG330,Functionality!$B$11:$C$16,2,FALSE))</f>
        <v/>
      </c>
      <c r="AI330" s="63"/>
      <c r="AJ330" s="222" t="str">
        <f>IF(AI330="","",IF(OR(C330=Functionality!$I$5,'Unit Calculation'!C330=Functionality!$H$5),VLOOKUP(AI330,Functionality!$E$20:$F$26,2,FALSE),VLOOKUP(AI330,Functionality!$B$20:$C$26,2,FALSE)))</f>
        <v/>
      </c>
      <c r="AK330" s="63"/>
      <c r="AL330" s="222" t="str">
        <f>IF(AK330="","",VLOOKUP(AK330,Functionality!$B$30:$C$32,2,FALSE))</f>
        <v/>
      </c>
      <c r="AM330" s="63"/>
      <c r="AN330" s="222" t="str">
        <f>IF(AM330="","",VLOOKUP(AM330,Functionality!$B$36:$C$38,2,FALSE))</f>
        <v/>
      </c>
      <c r="AO330" s="223" t="str">
        <f>IF(OR(AF330="",AG330="",AI330="",AK330="",AM330=""),"TBC",IF(OR(C330=Functionality!$H$3,(C330=Functionality!$I$3)),SUM(AF330*AH330*AJ330*AL330*AN330),"-"))</f>
        <v>TBC</v>
      </c>
      <c r="AP330" s="223" t="str">
        <f>IF(OR(AF330="",AG330="",AI330="",AK330="",AM330=""),"TBC",IF(OR(C330=Functionality!$H$4,(C330=Functionality!$I$4)),SUM(AF330*AH330*AJ330*AL330*AN330),"-"))</f>
        <v>TBC</v>
      </c>
      <c r="AQ330" s="223" t="str">
        <f>IF(OR(AF330="",AG330="",AI330="",AK330="",AM330=""),"TBC",IF(OR(C330=Functionality!$H$5,(C330=Functionality!$I$5)),SUM(AF330*AH330*AJ330*AL330*AN330),"-"))</f>
        <v>TBC</v>
      </c>
      <c r="AR330" s="63"/>
      <c r="AS330" s="222" t="str">
        <f>IF(AR330="","",VLOOKUP(AR330,Table14[],2,FALSE))</f>
        <v/>
      </c>
      <c r="AT330" s="63"/>
      <c r="AU330" s="222" t="str">
        <f>IF(AT330="","",VLOOKUP(AT330,Table16[],2,FALSE))</f>
        <v/>
      </c>
      <c r="AV330" s="63"/>
      <c r="AW330" s="71" t="str">
        <f>IF('Project Details'!$E$15=Functionality!$C$4,1,IF(AV330="","",VLOOKUP(AV330,Table15[],2,FALSE)))</f>
        <v/>
      </c>
      <c r="AX330" s="164" t="str">
        <f t="shared" si="79"/>
        <v>TBC</v>
      </c>
      <c r="AY330" s="164" t="str">
        <f t="shared" si="80"/>
        <v>TBC</v>
      </c>
      <c r="AZ330" s="164" t="str">
        <f t="shared" si="81"/>
        <v>TBC</v>
      </c>
      <c r="BA330" s="164" t="str">
        <f t="shared" si="76"/>
        <v>TBC</v>
      </c>
      <c r="BB330" s="164" t="str">
        <f t="shared" si="77"/>
        <v>TBC</v>
      </c>
      <c r="BC330" s="164" t="str">
        <f t="shared" si="78"/>
        <v>TBC</v>
      </c>
      <c r="BD330" s="175" t="s">
        <v>88</v>
      </c>
      <c r="BE330" s="175" t="s">
        <v>88</v>
      </c>
      <c r="BF330" s="175" t="s">
        <v>88</v>
      </c>
      <c r="BG330" s="164" t="str">
        <f>IF(OR(AX330="-"),"-",IF($AC330=Functionality!$K$4,AX330,IF($AC330=Functionality!$K$3,BA330,IF(AC330=Functionality!$K$5,BD330,"TBC"))))</f>
        <v>TBC</v>
      </c>
      <c r="BH330" s="164" t="str">
        <f>IF(OR(AY330="-"),"-",IF($AC330=Functionality!$K$4,AY330,IF($AC330=Functionality!$K$3,BB330,IF(AD330=Functionality!$K$5,BE330,"TBC"))))</f>
        <v>TBC</v>
      </c>
      <c r="BI330" s="164" t="str">
        <f>IF(OR(AZ330="-"),"-",IF($AC330=Functionality!$K$4,AZ330,IF($AC330=Functionality!$K$3,BC330,IF(AE330=Functionality!$K$5,BF330,"TBC"))))</f>
        <v>TBC</v>
      </c>
      <c r="BJ330" s="173"/>
      <c r="BK330" s="164" t="str">
        <f t="shared" si="67"/>
        <v>TBC</v>
      </c>
      <c r="BL330" s="164" t="str">
        <f t="shared" si="68"/>
        <v>TBC</v>
      </c>
      <c r="BM330" s="164" t="str">
        <f t="shared" si="69"/>
        <v>TBC</v>
      </c>
      <c r="BN330" s="176"/>
      <c r="BO330" s="164" t="str">
        <f t="shared" si="70"/>
        <v>TBC</v>
      </c>
      <c r="BP330" s="164" t="str">
        <f t="shared" si="71"/>
        <v>TBC</v>
      </c>
      <c r="BQ330" s="164" t="str">
        <f t="shared" si="72"/>
        <v>TBC</v>
      </c>
      <c r="BR330" s="67"/>
      <c r="BS330" s="91"/>
      <c r="BT330" s="9"/>
    </row>
    <row r="331" spans="2:72" ht="30" customHeight="1" x14ac:dyDescent="0.35">
      <c r="B331" s="89">
        <v>320</v>
      </c>
      <c r="C331" s="92"/>
      <c r="D331" s="92"/>
      <c r="E331" s="158"/>
      <c r="F331" s="159" t="str">
        <f t="shared" si="73"/>
        <v/>
      </c>
      <c r="G331" s="62" t="str">
        <f>IF(D331="","",VLOOKUP(D331,'Habitat Matrix'!$B$2:$D$261,2,FALSE))</f>
        <v/>
      </c>
      <c r="H331" s="71" t="str">
        <f>IF(G331="","",VLOOKUP(G331,Functionality!$B$11:$C$16,2,FALSE))</f>
        <v/>
      </c>
      <c r="I331" s="63"/>
      <c r="J331" s="222" t="str">
        <f>IF(I331="","",IF(OR(C331=Functionality!$I$5,'Unit Calculation'!C331=Functionality!$H$5),VLOOKUP(I331,Functionality!$E$20:$F$26,2,FALSE),VLOOKUP(I331,Functionality!$B$20:$C$26,2,FALSE)))</f>
        <v/>
      </c>
      <c r="K331" s="63"/>
      <c r="L331" s="222" t="str">
        <f>IF(K331="","",VLOOKUP(K331,Functionality!$B$30:$C$32,2,FALSE))</f>
        <v/>
      </c>
      <c r="M331" s="63"/>
      <c r="N331" s="71" t="str">
        <f>IF(M331="","",VLOOKUP(M331,Functionality!$B$36:$C$38,2,FALSE))</f>
        <v/>
      </c>
      <c r="O331" s="164" t="str">
        <f>IF(OR(F331="",G331="",I331="",K331="",M331=""),"TBC",IF(OR(C331=Functionality!$H$3,(C331=Functionality!$I$3)),SUM(F331*H331*J331*L331*N331),"-"))</f>
        <v>TBC</v>
      </c>
      <c r="P331" s="164" t="str">
        <f>IF(OR(F331="",G331="",I331="",K331="",M331=""),"TBC",IF(OR(C331=Functionality!$H$4,(C331=Functionality!$I$4)),SUM(F331*H331*J331*L331*N331),"-"))</f>
        <v>TBC</v>
      </c>
      <c r="Q331" s="164" t="str">
        <f>IF(OR(F331="",G331="",I331="",K331="",M331=""),"TBC",IF(OR(C331=Functionality!$H$5,(C331=Functionality!$I$5)),SUM(F331*H331*J331*L331*N331),"-"))</f>
        <v>TBC</v>
      </c>
      <c r="R331" s="67"/>
      <c r="S331" s="158"/>
      <c r="T331" s="159" t="str">
        <f t="shared" si="74"/>
        <v/>
      </c>
      <c r="U331" s="164" t="str">
        <f t="shared" si="66"/>
        <v>TBC</v>
      </c>
      <c r="V331" s="164" t="str">
        <f>IF(O331="TBC","TBC",IF(T331="","TBC",IF(OR(C331=Functionality!$H$3,(C331=Functionality!$I$3)),SUM(T331*H331*J331*L331*N331),"-")))</f>
        <v>TBC</v>
      </c>
      <c r="W331" s="164" t="str">
        <f>IF(O331="TBC","TBC",IF(T331="","TBC",IF(OR(C331=Functionality!$H$3,(C331=Functionality!$I$3)),SUM(U331*H331*J331*L331*N331),"-")))</f>
        <v>TBC</v>
      </c>
      <c r="X331" s="164" t="str">
        <f>IF(P331="TBC","TBC",IF(T331="","TBC",IF(OR(C331=Functionality!$H$4,(C331=Functionality!$I$4)),SUM(T331*H331*J331*L331*N331),"-")))</f>
        <v>TBC</v>
      </c>
      <c r="Y331" s="164" t="str">
        <f>IF(P331="TBC","TBC",IF(T331="","TBC",IF(OR(C331=Functionality!$H$4,(C331=Functionality!$I$4)),SUM(U331*H331*J331*L331*N331),"-")))</f>
        <v>TBC</v>
      </c>
      <c r="Z331" s="164" t="str">
        <f>IF(Q331="TBC","TBC",IF(T331="","TBC",IF(OR(C331=Functionality!$H$5,(C331=Functionality!$I$5)),SUM(T331*H331*J331*L331*N331),"-")))</f>
        <v>TBC</v>
      </c>
      <c r="AA331" s="164" t="str">
        <f>IF(Q331="TBC","TBC",IF(T331="","TBC",IF(OR(C331=Functionality!$H$5,(C331=Functionality!$I$5)),SUM(U331*H331*J331*L331*N331),"-")))</f>
        <v>TBC</v>
      </c>
      <c r="AB331" s="67"/>
      <c r="AC331" s="92"/>
      <c r="AD331" s="92"/>
      <c r="AE331" s="158"/>
      <c r="AF331" s="159" t="str">
        <f t="shared" si="75"/>
        <v/>
      </c>
      <c r="AG331" s="62" t="str">
        <f>IF(AD331="","",VLOOKUP(AD331,'Habitat Matrix'!$B$2:$D$261,2,FALSE))</f>
        <v/>
      </c>
      <c r="AH331" s="71" t="str">
        <f>IF(AG331="","",VLOOKUP(AG331,Functionality!$B$11:$C$16,2,FALSE))</f>
        <v/>
      </c>
      <c r="AI331" s="63"/>
      <c r="AJ331" s="222" t="str">
        <f>IF(AI331="","",IF(OR(C331=Functionality!$I$5,'Unit Calculation'!C331=Functionality!$H$5),VLOOKUP(AI331,Functionality!$E$20:$F$26,2,FALSE),VLOOKUP(AI331,Functionality!$B$20:$C$26,2,FALSE)))</f>
        <v/>
      </c>
      <c r="AK331" s="63"/>
      <c r="AL331" s="222" t="str">
        <f>IF(AK331="","",VLOOKUP(AK331,Functionality!$B$30:$C$32,2,FALSE))</f>
        <v/>
      </c>
      <c r="AM331" s="63"/>
      <c r="AN331" s="222" t="str">
        <f>IF(AM331="","",VLOOKUP(AM331,Functionality!$B$36:$C$38,2,FALSE))</f>
        <v/>
      </c>
      <c r="AO331" s="223" t="str">
        <f>IF(OR(AF331="",AG331="",AI331="",AK331="",AM331=""),"TBC",IF(OR(C331=Functionality!$H$3,(C331=Functionality!$I$3)),SUM(AF331*AH331*AJ331*AL331*AN331),"-"))</f>
        <v>TBC</v>
      </c>
      <c r="AP331" s="223" t="str">
        <f>IF(OR(AF331="",AG331="",AI331="",AK331="",AM331=""),"TBC",IF(OR(C331=Functionality!$H$4,(C331=Functionality!$I$4)),SUM(AF331*AH331*AJ331*AL331*AN331),"-"))</f>
        <v>TBC</v>
      </c>
      <c r="AQ331" s="223" t="str">
        <f>IF(OR(AF331="",AG331="",AI331="",AK331="",AM331=""),"TBC",IF(OR(C331=Functionality!$H$5,(C331=Functionality!$I$5)),SUM(AF331*AH331*AJ331*AL331*AN331),"-"))</f>
        <v>TBC</v>
      </c>
      <c r="AR331" s="63"/>
      <c r="AS331" s="222" t="str">
        <f>IF(AR331="","",VLOOKUP(AR331,Table14[],2,FALSE))</f>
        <v/>
      </c>
      <c r="AT331" s="63"/>
      <c r="AU331" s="222" t="str">
        <f>IF(AT331="","",VLOOKUP(AT331,Table16[],2,FALSE))</f>
        <v/>
      </c>
      <c r="AV331" s="63"/>
      <c r="AW331" s="71" t="str">
        <f>IF('Project Details'!$E$15=Functionality!$C$4,1,IF(AV331="","",VLOOKUP(AV331,Table15[],2,FALSE)))</f>
        <v/>
      </c>
      <c r="AX331" s="164" t="str">
        <f t="shared" si="79"/>
        <v>TBC</v>
      </c>
      <c r="AY331" s="164" t="str">
        <f t="shared" si="80"/>
        <v>TBC</v>
      </c>
      <c r="AZ331" s="164" t="str">
        <f t="shared" si="81"/>
        <v>TBC</v>
      </c>
      <c r="BA331" s="164" t="str">
        <f t="shared" si="76"/>
        <v>TBC</v>
      </c>
      <c r="BB331" s="164" t="str">
        <f t="shared" si="77"/>
        <v>TBC</v>
      </c>
      <c r="BC331" s="164" t="str">
        <f t="shared" si="78"/>
        <v>TBC</v>
      </c>
      <c r="BD331" s="175" t="s">
        <v>88</v>
      </c>
      <c r="BE331" s="175" t="s">
        <v>88</v>
      </c>
      <c r="BF331" s="175" t="s">
        <v>88</v>
      </c>
      <c r="BG331" s="164" t="str">
        <f>IF(OR(AX331="-"),"-",IF($AC331=Functionality!$K$4,AX331,IF($AC331=Functionality!$K$3,BA331,IF(AC331=Functionality!$K$5,BD331,"TBC"))))</f>
        <v>TBC</v>
      </c>
      <c r="BH331" s="164" t="str">
        <f>IF(OR(AY331="-"),"-",IF($AC331=Functionality!$K$4,AY331,IF($AC331=Functionality!$K$3,BB331,IF(AD331=Functionality!$K$5,BE331,"TBC"))))</f>
        <v>TBC</v>
      </c>
      <c r="BI331" s="164" t="str">
        <f>IF(OR(AZ331="-"),"-",IF($AC331=Functionality!$K$4,AZ331,IF($AC331=Functionality!$K$3,BC331,IF(AE331=Functionality!$K$5,BF331,"TBC"))))</f>
        <v>TBC</v>
      </c>
      <c r="BJ331" s="173"/>
      <c r="BK331" s="164" t="str">
        <f t="shared" si="67"/>
        <v>TBC</v>
      </c>
      <c r="BL331" s="164" t="str">
        <f t="shared" si="68"/>
        <v>TBC</v>
      </c>
      <c r="BM331" s="164" t="str">
        <f t="shared" si="69"/>
        <v>TBC</v>
      </c>
      <c r="BN331" s="176"/>
      <c r="BO331" s="164" t="str">
        <f t="shared" si="70"/>
        <v>TBC</v>
      </c>
      <c r="BP331" s="164" t="str">
        <f t="shared" si="71"/>
        <v>TBC</v>
      </c>
      <c r="BQ331" s="164" t="str">
        <f t="shared" si="72"/>
        <v>TBC</v>
      </c>
      <c r="BR331" s="67"/>
      <c r="BS331" s="91"/>
      <c r="BT331" s="9"/>
    </row>
    <row r="332" spans="2:72" ht="30" customHeight="1" x14ac:dyDescent="0.35">
      <c r="B332" s="89">
        <v>321</v>
      </c>
      <c r="C332" s="92"/>
      <c r="D332" s="92"/>
      <c r="E332" s="158"/>
      <c r="F332" s="159" t="str">
        <f t="shared" si="73"/>
        <v/>
      </c>
      <c r="G332" s="62" t="str">
        <f>IF(D332="","",VLOOKUP(D332,'Habitat Matrix'!$B$2:$D$261,2,FALSE))</f>
        <v/>
      </c>
      <c r="H332" s="71" t="str">
        <f>IF(G332="","",VLOOKUP(G332,Functionality!$B$11:$C$16,2,FALSE))</f>
        <v/>
      </c>
      <c r="I332" s="63"/>
      <c r="J332" s="222" t="str">
        <f>IF(I332="","",IF(OR(C332=Functionality!$I$5,'Unit Calculation'!C332=Functionality!$H$5),VLOOKUP(I332,Functionality!$E$20:$F$26,2,FALSE),VLOOKUP(I332,Functionality!$B$20:$C$26,2,FALSE)))</f>
        <v/>
      </c>
      <c r="K332" s="63"/>
      <c r="L332" s="222" t="str">
        <f>IF(K332="","",VLOOKUP(K332,Functionality!$B$30:$C$32,2,FALSE))</f>
        <v/>
      </c>
      <c r="M332" s="63"/>
      <c r="N332" s="71" t="str">
        <f>IF(M332="","",VLOOKUP(M332,Functionality!$B$36:$C$38,2,FALSE))</f>
        <v/>
      </c>
      <c r="O332" s="164" t="str">
        <f>IF(OR(F332="",G332="",I332="",K332="",M332=""),"TBC",IF(OR(C332=Functionality!$H$3,(C332=Functionality!$I$3)),SUM(F332*H332*J332*L332*N332),"-"))</f>
        <v>TBC</v>
      </c>
      <c r="P332" s="164" t="str">
        <f>IF(OR(F332="",G332="",I332="",K332="",M332=""),"TBC",IF(OR(C332=Functionality!$H$4,(C332=Functionality!$I$4)),SUM(F332*H332*J332*L332*N332),"-"))</f>
        <v>TBC</v>
      </c>
      <c r="Q332" s="164" t="str">
        <f>IF(OR(F332="",G332="",I332="",K332="",M332=""),"TBC",IF(OR(C332=Functionality!$H$5,(C332=Functionality!$I$5)),SUM(F332*H332*J332*L332*N332),"-"))</f>
        <v>TBC</v>
      </c>
      <c r="R332" s="67"/>
      <c r="S332" s="158"/>
      <c r="T332" s="159" t="str">
        <f t="shared" si="74"/>
        <v/>
      </c>
      <c r="U332" s="164" t="str">
        <f t="shared" ref="U332:U395" si="82">IF(T332="","TBC",SUM(F332-T332))</f>
        <v>TBC</v>
      </c>
      <c r="V332" s="164" t="str">
        <f>IF(O332="TBC","TBC",IF(T332="","TBC",IF(OR(C332=Functionality!$H$3,(C332=Functionality!$I$3)),SUM(T332*H332*J332*L332*N332),"-")))</f>
        <v>TBC</v>
      </c>
      <c r="W332" s="164" t="str">
        <f>IF(O332="TBC","TBC",IF(T332="","TBC",IF(OR(C332=Functionality!$H$3,(C332=Functionality!$I$3)),SUM(U332*H332*J332*L332*N332),"-")))</f>
        <v>TBC</v>
      </c>
      <c r="X332" s="164" t="str">
        <f>IF(P332="TBC","TBC",IF(T332="","TBC",IF(OR(C332=Functionality!$H$4,(C332=Functionality!$I$4)),SUM(T332*H332*J332*L332*N332),"-")))</f>
        <v>TBC</v>
      </c>
      <c r="Y332" s="164" t="str">
        <f>IF(P332="TBC","TBC",IF(T332="","TBC",IF(OR(C332=Functionality!$H$4,(C332=Functionality!$I$4)),SUM(U332*H332*J332*L332*N332),"-")))</f>
        <v>TBC</v>
      </c>
      <c r="Z332" s="164" t="str">
        <f>IF(Q332="TBC","TBC",IF(T332="","TBC",IF(OR(C332=Functionality!$H$5,(C332=Functionality!$I$5)),SUM(T332*H332*J332*L332*N332),"-")))</f>
        <v>TBC</v>
      </c>
      <c r="AA332" s="164" t="str">
        <f>IF(Q332="TBC","TBC",IF(T332="","TBC",IF(OR(C332=Functionality!$H$5,(C332=Functionality!$I$5)),SUM(U332*H332*J332*L332*N332),"-")))</f>
        <v>TBC</v>
      </c>
      <c r="AB332" s="67"/>
      <c r="AC332" s="92"/>
      <c r="AD332" s="92"/>
      <c r="AE332" s="158"/>
      <c r="AF332" s="159" t="str">
        <f t="shared" si="75"/>
        <v/>
      </c>
      <c r="AG332" s="62" t="str">
        <f>IF(AD332="","",VLOOKUP(AD332,'Habitat Matrix'!$B$2:$D$261,2,FALSE))</f>
        <v/>
      </c>
      <c r="AH332" s="71" t="str">
        <f>IF(AG332="","",VLOOKUP(AG332,Functionality!$B$11:$C$16,2,FALSE))</f>
        <v/>
      </c>
      <c r="AI332" s="63"/>
      <c r="AJ332" s="222" t="str">
        <f>IF(AI332="","",IF(OR(C332=Functionality!$I$5,'Unit Calculation'!C332=Functionality!$H$5),VLOOKUP(AI332,Functionality!$E$20:$F$26,2,FALSE),VLOOKUP(AI332,Functionality!$B$20:$C$26,2,FALSE)))</f>
        <v/>
      </c>
      <c r="AK332" s="63"/>
      <c r="AL332" s="222" t="str">
        <f>IF(AK332="","",VLOOKUP(AK332,Functionality!$B$30:$C$32,2,FALSE))</f>
        <v/>
      </c>
      <c r="AM332" s="63"/>
      <c r="AN332" s="222" t="str">
        <f>IF(AM332="","",VLOOKUP(AM332,Functionality!$B$36:$C$38,2,FALSE))</f>
        <v/>
      </c>
      <c r="AO332" s="223" t="str">
        <f>IF(OR(AF332="",AG332="",AI332="",AK332="",AM332=""),"TBC",IF(OR(C332=Functionality!$H$3,(C332=Functionality!$I$3)),SUM(AF332*AH332*AJ332*AL332*AN332),"-"))</f>
        <v>TBC</v>
      </c>
      <c r="AP332" s="223" t="str">
        <f>IF(OR(AF332="",AG332="",AI332="",AK332="",AM332=""),"TBC",IF(OR(C332=Functionality!$H$4,(C332=Functionality!$I$4)),SUM(AF332*AH332*AJ332*AL332*AN332),"-"))</f>
        <v>TBC</v>
      </c>
      <c r="AQ332" s="223" t="str">
        <f>IF(OR(AF332="",AG332="",AI332="",AK332="",AM332=""),"TBC",IF(OR(C332=Functionality!$H$5,(C332=Functionality!$I$5)),SUM(AF332*AH332*AJ332*AL332*AN332),"-"))</f>
        <v>TBC</v>
      </c>
      <c r="AR332" s="63"/>
      <c r="AS332" s="222" t="str">
        <f>IF(AR332="","",VLOOKUP(AR332,Table14[],2,FALSE))</f>
        <v/>
      </c>
      <c r="AT332" s="63"/>
      <c r="AU332" s="222" t="str">
        <f>IF(AT332="","",VLOOKUP(AT332,Table16[],2,FALSE))</f>
        <v/>
      </c>
      <c r="AV332" s="63"/>
      <c r="AW332" s="71" t="str">
        <f>IF('Project Details'!$E$15=Functionality!$C$4,1,IF(AV332="","",VLOOKUP(AV332,Table15[],2,FALSE)))</f>
        <v/>
      </c>
      <c r="AX332" s="164" t="str">
        <f t="shared" si="79"/>
        <v>TBC</v>
      </c>
      <c r="AY332" s="164" t="str">
        <f t="shared" si="80"/>
        <v>TBC</v>
      </c>
      <c r="AZ332" s="164" t="str">
        <f t="shared" si="81"/>
        <v>TBC</v>
      </c>
      <c r="BA332" s="164" t="str">
        <f t="shared" si="76"/>
        <v>TBC</v>
      </c>
      <c r="BB332" s="164" t="str">
        <f t="shared" si="77"/>
        <v>TBC</v>
      </c>
      <c r="BC332" s="164" t="str">
        <f t="shared" si="78"/>
        <v>TBC</v>
      </c>
      <c r="BD332" s="175" t="s">
        <v>88</v>
      </c>
      <c r="BE332" s="175" t="s">
        <v>88</v>
      </c>
      <c r="BF332" s="175" t="s">
        <v>88</v>
      </c>
      <c r="BG332" s="164" t="str">
        <f>IF(OR(AX332="-"),"-",IF($AC332=Functionality!$K$4,AX332,IF($AC332=Functionality!$K$3,BA332,IF(AC332=Functionality!$K$5,BD332,"TBC"))))</f>
        <v>TBC</v>
      </c>
      <c r="BH332" s="164" t="str">
        <f>IF(OR(AY332="-"),"-",IF($AC332=Functionality!$K$4,AY332,IF($AC332=Functionality!$K$3,BB332,IF(AD332=Functionality!$K$5,BE332,"TBC"))))</f>
        <v>TBC</v>
      </c>
      <c r="BI332" s="164" t="str">
        <f>IF(OR(AZ332="-"),"-",IF($AC332=Functionality!$K$4,AZ332,IF($AC332=Functionality!$K$3,BC332,IF(AE332=Functionality!$K$5,BF332,"TBC"))))</f>
        <v>TBC</v>
      </c>
      <c r="BJ332" s="173"/>
      <c r="BK332" s="164" t="str">
        <f t="shared" ref="BK332:BK395" si="83">IF($T332="","TBC",IF(BG332="TBC",V332,IF(BG332="-","-",BG332+V332)))</f>
        <v>TBC</v>
      </c>
      <c r="BL332" s="164" t="str">
        <f t="shared" ref="BL332:BL395" si="84">IF($T332="","TBC",IF(BH332="TBC",X332,IF(BH332="-","-",BH332+X332)))</f>
        <v>TBC</v>
      </c>
      <c r="BM332" s="164" t="str">
        <f t="shared" ref="BM332:BM395" si="85">IF($T332="","TBC",IF(BI332="TBC",Z332,IF(BI332="-","-",BI332+Z332)))</f>
        <v>TBC</v>
      </c>
      <c r="BN332" s="176"/>
      <c r="BO332" s="164" t="str">
        <f t="shared" ref="BO332:BO395" si="86">IF(T332="","TBC",IF(BK332="-",W332,BK332-O332))</f>
        <v>TBC</v>
      </c>
      <c r="BP332" s="164" t="str">
        <f t="shared" ref="BP332:BP395" si="87">IF(T332="","TBC",IF(BL332="-",Y332,BL332-P332))</f>
        <v>TBC</v>
      </c>
      <c r="BQ332" s="164" t="str">
        <f t="shared" ref="BQ332:BQ395" si="88">IF(T332="","TBC",IF(BM332="-",AA332,BM332-Q332))</f>
        <v>TBC</v>
      </c>
      <c r="BR332" s="67"/>
      <c r="BS332" s="91"/>
      <c r="BT332" s="9"/>
    </row>
    <row r="333" spans="2:72" ht="30" customHeight="1" x14ac:dyDescent="0.35">
      <c r="B333" s="89">
        <v>322</v>
      </c>
      <c r="C333" s="92"/>
      <c r="D333" s="92"/>
      <c r="E333" s="158"/>
      <c r="F333" s="159" t="str">
        <f t="shared" ref="F333:F396" si="89">IF(E333="", "", ROUND(E333,2))</f>
        <v/>
      </c>
      <c r="G333" s="62" t="str">
        <f>IF(D333="","",VLOOKUP(D333,'Habitat Matrix'!$B$2:$D$261,2,FALSE))</f>
        <v/>
      </c>
      <c r="H333" s="71" t="str">
        <f>IF(G333="","",VLOOKUP(G333,Functionality!$B$11:$C$16,2,FALSE))</f>
        <v/>
      </c>
      <c r="I333" s="63"/>
      <c r="J333" s="222" t="str">
        <f>IF(I333="","",IF(OR(C333=Functionality!$I$5,'Unit Calculation'!C333=Functionality!$H$5),VLOOKUP(I333,Functionality!$E$20:$F$26,2,FALSE),VLOOKUP(I333,Functionality!$B$20:$C$26,2,FALSE)))</f>
        <v/>
      </c>
      <c r="K333" s="63"/>
      <c r="L333" s="222" t="str">
        <f>IF(K333="","",VLOOKUP(K333,Functionality!$B$30:$C$32,2,FALSE))</f>
        <v/>
      </c>
      <c r="M333" s="63"/>
      <c r="N333" s="71" t="str">
        <f>IF(M333="","",VLOOKUP(M333,Functionality!$B$36:$C$38,2,FALSE))</f>
        <v/>
      </c>
      <c r="O333" s="164" t="str">
        <f>IF(OR(F333="",G333="",I333="",K333="",M333=""),"TBC",IF(OR(C333=Functionality!$H$3,(C333=Functionality!$I$3)),SUM(F333*H333*J333*L333*N333),"-"))</f>
        <v>TBC</v>
      </c>
      <c r="P333" s="164" t="str">
        <f>IF(OR(F333="",G333="",I333="",K333="",M333=""),"TBC",IF(OR(C333=Functionality!$H$4,(C333=Functionality!$I$4)),SUM(F333*H333*J333*L333*N333),"-"))</f>
        <v>TBC</v>
      </c>
      <c r="Q333" s="164" t="str">
        <f>IF(OR(F333="",G333="",I333="",K333="",M333=""),"TBC",IF(OR(C333=Functionality!$H$5,(C333=Functionality!$I$5)),SUM(F333*H333*J333*L333*N333),"-"))</f>
        <v>TBC</v>
      </c>
      <c r="R333" s="67"/>
      <c r="S333" s="158"/>
      <c r="T333" s="159" t="str">
        <f t="shared" ref="T333:T396" si="90">IF(S333="", "", ROUND(S333,2))</f>
        <v/>
      </c>
      <c r="U333" s="164" t="str">
        <f t="shared" si="82"/>
        <v>TBC</v>
      </c>
      <c r="V333" s="164" t="str">
        <f>IF(O333="TBC","TBC",IF(T333="","TBC",IF(OR(C333=Functionality!$H$3,(C333=Functionality!$I$3)),SUM(T333*H333*J333*L333*N333),"-")))</f>
        <v>TBC</v>
      </c>
      <c r="W333" s="164" t="str">
        <f>IF(O333="TBC","TBC",IF(T333="","TBC",IF(OR(C333=Functionality!$H$3,(C333=Functionality!$I$3)),SUM(U333*H333*J333*L333*N333),"-")))</f>
        <v>TBC</v>
      </c>
      <c r="X333" s="164" t="str">
        <f>IF(P333="TBC","TBC",IF(T333="","TBC",IF(OR(C333=Functionality!$H$4,(C333=Functionality!$I$4)),SUM(T333*H333*J333*L333*N333),"-")))</f>
        <v>TBC</v>
      </c>
      <c r="Y333" s="164" t="str">
        <f>IF(P333="TBC","TBC",IF(T333="","TBC",IF(OR(C333=Functionality!$H$4,(C333=Functionality!$I$4)),SUM(U333*H333*J333*L333*N333),"-")))</f>
        <v>TBC</v>
      </c>
      <c r="Z333" s="164" t="str">
        <f>IF(Q333="TBC","TBC",IF(T333="","TBC",IF(OR(C333=Functionality!$H$5,(C333=Functionality!$I$5)),SUM(T333*H333*J333*L333*N333),"-")))</f>
        <v>TBC</v>
      </c>
      <c r="AA333" s="164" t="str">
        <f>IF(Q333="TBC","TBC",IF(T333="","TBC",IF(OR(C333=Functionality!$H$5,(C333=Functionality!$I$5)),SUM(U333*H333*J333*L333*N333),"-")))</f>
        <v>TBC</v>
      </c>
      <c r="AB333" s="67"/>
      <c r="AC333" s="92"/>
      <c r="AD333" s="92"/>
      <c r="AE333" s="158"/>
      <c r="AF333" s="159" t="str">
        <f t="shared" ref="AF333:AF396" si="91">IF(AE333="", "", ROUND(AE333,2))</f>
        <v/>
      </c>
      <c r="AG333" s="62" t="str">
        <f>IF(AD333="","",VLOOKUP(AD333,'Habitat Matrix'!$B$2:$D$261,2,FALSE))</f>
        <v/>
      </c>
      <c r="AH333" s="71" t="str">
        <f>IF(AG333="","",VLOOKUP(AG333,Functionality!$B$11:$C$16,2,FALSE))</f>
        <v/>
      </c>
      <c r="AI333" s="63"/>
      <c r="AJ333" s="222" t="str">
        <f>IF(AI333="","",IF(OR(C333=Functionality!$I$5,'Unit Calculation'!C333=Functionality!$H$5),VLOOKUP(AI333,Functionality!$E$20:$F$26,2,FALSE),VLOOKUP(AI333,Functionality!$B$20:$C$26,2,FALSE)))</f>
        <v/>
      </c>
      <c r="AK333" s="63"/>
      <c r="AL333" s="222" t="str">
        <f>IF(AK333="","",VLOOKUP(AK333,Functionality!$B$30:$C$32,2,FALSE))</f>
        <v/>
      </c>
      <c r="AM333" s="63"/>
      <c r="AN333" s="222" t="str">
        <f>IF(AM333="","",VLOOKUP(AM333,Functionality!$B$36:$C$38,2,FALSE))</f>
        <v/>
      </c>
      <c r="AO333" s="223" t="str">
        <f>IF(OR(AF333="",AG333="",AI333="",AK333="",AM333=""),"TBC",IF(OR(C333=Functionality!$H$3,(C333=Functionality!$I$3)),SUM(AF333*AH333*AJ333*AL333*AN333),"-"))</f>
        <v>TBC</v>
      </c>
      <c r="AP333" s="223" t="str">
        <f>IF(OR(AF333="",AG333="",AI333="",AK333="",AM333=""),"TBC",IF(OR(C333=Functionality!$H$4,(C333=Functionality!$I$4)),SUM(AF333*AH333*AJ333*AL333*AN333),"-"))</f>
        <v>TBC</v>
      </c>
      <c r="AQ333" s="223" t="str">
        <f>IF(OR(AF333="",AG333="",AI333="",AK333="",AM333=""),"TBC",IF(OR(C333=Functionality!$H$5,(C333=Functionality!$I$5)),SUM(AF333*AH333*AJ333*AL333*AN333),"-"))</f>
        <v>TBC</v>
      </c>
      <c r="AR333" s="63"/>
      <c r="AS333" s="222" t="str">
        <f>IF(AR333="","",VLOOKUP(AR333,Table14[],2,FALSE))</f>
        <v/>
      </c>
      <c r="AT333" s="63"/>
      <c r="AU333" s="222" t="str">
        <f>IF(AT333="","",VLOOKUP(AT333,Table16[],2,FALSE))</f>
        <v/>
      </c>
      <c r="AV333" s="63"/>
      <c r="AW333" s="71" t="str">
        <f>IF('Project Details'!$E$15=Functionality!$C$4,1,IF(AV333="","",VLOOKUP(AV333,Table15[],2,FALSE)))</f>
        <v/>
      </c>
      <c r="AX333" s="164" t="str">
        <f t="shared" si="79"/>
        <v>TBC</v>
      </c>
      <c r="AY333" s="164" t="str">
        <f t="shared" si="80"/>
        <v>TBC</v>
      </c>
      <c r="AZ333" s="164" t="str">
        <f t="shared" si="81"/>
        <v>TBC</v>
      </c>
      <c r="BA333" s="164" t="str">
        <f t="shared" ref="BA333:BA396" si="92">IF(OR($AR333="",$AT333="",$AW333=""),"TBC",IF(AO333="-","-",SUM(AO333-($AF333*$H333*$J333*$L333*$N333))*$AS333*$AU333*$AW333))</f>
        <v>TBC</v>
      </c>
      <c r="BB333" s="164" t="str">
        <f t="shared" ref="BB333:BB396" si="93">IF(OR($AR333="",$AT333="",$AW333=""),"TBC",IF(AP333="-","-",SUM(AP333-($AF333*$H333*$J333*$L333*$N333))*$AS333*$AU333*$AW333))</f>
        <v>TBC</v>
      </c>
      <c r="BC333" s="164" t="str">
        <f t="shared" ref="BC333:BC396" si="94">IF(OR($AR333="",$AT333="",$AW333=""),"TBC",IF(AQ333="-","-",SUM(AQ333-($AF333*$H333*$J333*$L333*$N333))*$AS333*$AU333*$AW333))</f>
        <v>TBC</v>
      </c>
      <c r="BD333" s="175" t="s">
        <v>88</v>
      </c>
      <c r="BE333" s="175" t="s">
        <v>88</v>
      </c>
      <c r="BF333" s="175" t="s">
        <v>88</v>
      </c>
      <c r="BG333" s="164" t="str">
        <f>IF(OR(AX333="-"),"-",IF($AC333=Functionality!$K$4,AX333,IF($AC333=Functionality!$K$3,BA333,IF(AC333=Functionality!$K$5,BD333,"TBC"))))</f>
        <v>TBC</v>
      </c>
      <c r="BH333" s="164" t="str">
        <f>IF(OR(AY333="-"),"-",IF($AC333=Functionality!$K$4,AY333,IF($AC333=Functionality!$K$3,BB333,IF(AD333=Functionality!$K$5,BE333,"TBC"))))</f>
        <v>TBC</v>
      </c>
      <c r="BI333" s="164" t="str">
        <f>IF(OR(AZ333="-"),"-",IF($AC333=Functionality!$K$4,AZ333,IF($AC333=Functionality!$K$3,BC333,IF(AE333=Functionality!$K$5,BF333,"TBC"))))</f>
        <v>TBC</v>
      </c>
      <c r="BJ333" s="173"/>
      <c r="BK333" s="164" t="str">
        <f t="shared" si="83"/>
        <v>TBC</v>
      </c>
      <c r="BL333" s="164" t="str">
        <f t="shared" si="84"/>
        <v>TBC</v>
      </c>
      <c r="BM333" s="164" t="str">
        <f t="shared" si="85"/>
        <v>TBC</v>
      </c>
      <c r="BN333" s="176"/>
      <c r="BO333" s="164" t="str">
        <f t="shared" si="86"/>
        <v>TBC</v>
      </c>
      <c r="BP333" s="164" t="str">
        <f t="shared" si="87"/>
        <v>TBC</v>
      </c>
      <c r="BQ333" s="164" t="str">
        <f t="shared" si="88"/>
        <v>TBC</v>
      </c>
      <c r="BR333" s="67"/>
      <c r="BS333" s="91"/>
      <c r="BT333" s="9"/>
    </row>
    <row r="334" spans="2:72" ht="30" customHeight="1" x14ac:dyDescent="0.35">
      <c r="B334" s="89">
        <v>323</v>
      </c>
      <c r="C334" s="92"/>
      <c r="D334" s="92"/>
      <c r="E334" s="158"/>
      <c r="F334" s="159" t="str">
        <f t="shared" si="89"/>
        <v/>
      </c>
      <c r="G334" s="62" t="str">
        <f>IF(D334="","",VLOOKUP(D334,'Habitat Matrix'!$B$2:$D$261,2,FALSE))</f>
        <v/>
      </c>
      <c r="H334" s="71" t="str">
        <f>IF(G334="","",VLOOKUP(G334,Functionality!$B$11:$C$16,2,FALSE))</f>
        <v/>
      </c>
      <c r="I334" s="63"/>
      <c r="J334" s="222" t="str">
        <f>IF(I334="","",IF(OR(C334=Functionality!$I$5,'Unit Calculation'!C334=Functionality!$H$5),VLOOKUP(I334,Functionality!$E$20:$F$26,2,FALSE),VLOOKUP(I334,Functionality!$B$20:$C$26,2,FALSE)))</f>
        <v/>
      </c>
      <c r="K334" s="63"/>
      <c r="L334" s="222" t="str">
        <f>IF(K334="","",VLOOKUP(K334,Functionality!$B$30:$C$32,2,FALSE))</f>
        <v/>
      </c>
      <c r="M334" s="63"/>
      <c r="N334" s="71" t="str">
        <f>IF(M334="","",VLOOKUP(M334,Functionality!$B$36:$C$38,2,FALSE))</f>
        <v/>
      </c>
      <c r="O334" s="164" t="str">
        <f>IF(OR(F334="",G334="",I334="",K334="",M334=""),"TBC",IF(OR(C334=Functionality!$H$3,(C334=Functionality!$I$3)),SUM(F334*H334*J334*L334*N334),"-"))</f>
        <v>TBC</v>
      </c>
      <c r="P334" s="164" t="str">
        <f>IF(OR(F334="",G334="",I334="",K334="",M334=""),"TBC",IF(OR(C334=Functionality!$H$4,(C334=Functionality!$I$4)),SUM(F334*H334*J334*L334*N334),"-"))</f>
        <v>TBC</v>
      </c>
      <c r="Q334" s="164" t="str">
        <f>IF(OR(F334="",G334="",I334="",K334="",M334=""),"TBC",IF(OR(C334=Functionality!$H$5,(C334=Functionality!$I$5)),SUM(F334*H334*J334*L334*N334),"-"))</f>
        <v>TBC</v>
      </c>
      <c r="R334" s="67"/>
      <c r="S334" s="158"/>
      <c r="T334" s="159" t="str">
        <f t="shared" si="90"/>
        <v/>
      </c>
      <c r="U334" s="164" t="str">
        <f t="shared" si="82"/>
        <v>TBC</v>
      </c>
      <c r="V334" s="164" t="str">
        <f>IF(O334="TBC","TBC",IF(T334="","TBC",IF(OR(C334=Functionality!$H$3,(C334=Functionality!$I$3)),SUM(T334*H334*J334*L334*N334),"-")))</f>
        <v>TBC</v>
      </c>
      <c r="W334" s="164" t="str">
        <f>IF(O334="TBC","TBC",IF(T334="","TBC",IF(OR(C334=Functionality!$H$3,(C334=Functionality!$I$3)),SUM(U334*H334*J334*L334*N334),"-")))</f>
        <v>TBC</v>
      </c>
      <c r="X334" s="164" t="str">
        <f>IF(P334="TBC","TBC",IF(T334="","TBC",IF(OR(C334=Functionality!$H$4,(C334=Functionality!$I$4)),SUM(T334*H334*J334*L334*N334),"-")))</f>
        <v>TBC</v>
      </c>
      <c r="Y334" s="164" t="str">
        <f>IF(P334="TBC","TBC",IF(T334="","TBC",IF(OR(C334=Functionality!$H$4,(C334=Functionality!$I$4)),SUM(U334*H334*J334*L334*N334),"-")))</f>
        <v>TBC</v>
      </c>
      <c r="Z334" s="164" t="str">
        <f>IF(Q334="TBC","TBC",IF(T334="","TBC",IF(OR(C334=Functionality!$H$5,(C334=Functionality!$I$5)),SUM(T334*H334*J334*L334*N334),"-")))</f>
        <v>TBC</v>
      </c>
      <c r="AA334" s="164" t="str">
        <f>IF(Q334="TBC","TBC",IF(T334="","TBC",IF(OR(C334=Functionality!$H$5,(C334=Functionality!$I$5)),SUM(U334*H334*J334*L334*N334),"-")))</f>
        <v>TBC</v>
      </c>
      <c r="AB334" s="67"/>
      <c r="AC334" s="92"/>
      <c r="AD334" s="92"/>
      <c r="AE334" s="158"/>
      <c r="AF334" s="159" t="str">
        <f t="shared" si="91"/>
        <v/>
      </c>
      <c r="AG334" s="62" t="str">
        <f>IF(AD334="","",VLOOKUP(AD334,'Habitat Matrix'!$B$2:$D$261,2,FALSE))</f>
        <v/>
      </c>
      <c r="AH334" s="71" t="str">
        <f>IF(AG334="","",VLOOKUP(AG334,Functionality!$B$11:$C$16,2,FALSE))</f>
        <v/>
      </c>
      <c r="AI334" s="63"/>
      <c r="AJ334" s="222" t="str">
        <f>IF(AI334="","",IF(OR(C334=Functionality!$I$5,'Unit Calculation'!C334=Functionality!$H$5),VLOOKUP(AI334,Functionality!$E$20:$F$26,2,FALSE),VLOOKUP(AI334,Functionality!$B$20:$C$26,2,FALSE)))</f>
        <v/>
      </c>
      <c r="AK334" s="63"/>
      <c r="AL334" s="222" t="str">
        <f>IF(AK334="","",VLOOKUP(AK334,Functionality!$B$30:$C$32,2,FALSE))</f>
        <v/>
      </c>
      <c r="AM334" s="63"/>
      <c r="AN334" s="222" t="str">
        <f>IF(AM334="","",VLOOKUP(AM334,Functionality!$B$36:$C$38,2,FALSE))</f>
        <v/>
      </c>
      <c r="AO334" s="223" t="str">
        <f>IF(OR(AF334="",AG334="",AI334="",AK334="",AM334=""),"TBC",IF(OR(C334=Functionality!$H$3,(C334=Functionality!$I$3)),SUM(AF334*AH334*AJ334*AL334*AN334),"-"))</f>
        <v>TBC</v>
      </c>
      <c r="AP334" s="223" t="str">
        <f>IF(OR(AF334="",AG334="",AI334="",AK334="",AM334=""),"TBC",IF(OR(C334=Functionality!$H$4,(C334=Functionality!$I$4)),SUM(AF334*AH334*AJ334*AL334*AN334),"-"))</f>
        <v>TBC</v>
      </c>
      <c r="AQ334" s="223" t="str">
        <f>IF(OR(AF334="",AG334="",AI334="",AK334="",AM334=""),"TBC",IF(OR(C334=Functionality!$H$5,(C334=Functionality!$I$5)),SUM(AF334*AH334*AJ334*AL334*AN334),"-"))</f>
        <v>TBC</v>
      </c>
      <c r="AR334" s="63"/>
      <c r="AS334" s="222" t="str">
        <f>IF(AR334="","",VLOOKUP(AR334,Table14[],2,FALSE))</f>
        <v/>
      </c>
      <c r="AT334" s="63"/>
      <c r="AU334" s="222" t="str">
        <f>IF(AT334="","",VLOOKUP(AT334,Table16[],2,FALSE))</f>
        <v/>
      </c>
      <c r="AV334" s="63"/>
      <c r="AW334" s="71" t="str">
        <f>IF('Project Details'!$E$15=Functionality!$C$4,1,IF(AV334="","",VLOOKUP(AV334,Table15[],2,FALSE)))</f>
        <v/>
      </c>
      <c r="AX334" s="164" t="str">
        <f t="shared" ref="AX334:AX397" si="95">IF(OR(AR334="",AT334="",AW334=""),"TBC",IF(AO334="-","-",SUM(AO334*AS334*AU334*AW334)))</f>
        <v>TBC</v>
      </c>
      <c r="AY334" s="164" t="str">
        <f t="shared" ref="AY334:AY397" si="96">IF(OR($AR334="",$AT334="",$AW334=""),"TBC",IF(AP334="-","-",SUM(AP334*$AS334*$AU334*$AW334)))</f>
        <v>TBC</v>
      </c>
      <c r="AZ334" s="164" t="str">
        <f t="shared" ref="AZ334:AZ397" si="97">IF(OR($AR334="",$AT334="",$AW334=""),"TBC",IF(AQ334="-","-",SUM(AQ334*$AS334*$AU334*$AW334)))</f>
        <v>TBC</v>
      </c>
      <c r="BA334" s="164" t="str">
        <f t="shared" si="92"/>
        <v>TBC</v>
      </c>
      <c r="BB334" s="164" t="str">
        <f t="shared" si="93"/>
        <v>TBC</v>
      </c>
      <c r="BC334" s="164" t="str">
        <f t="shared" si="94"/>
        <v>TBC</v>
      </c>
      <c r="BD334" s="175" t="s">
        <v>88</v>
      </c>
      <c r="BE334" s="175" t="s">
        <v>88</v>
      </c>
      <c r="BF334" s="175" t="s">
        <v>88</v>
      </c>
      <c r="BG334" s="164" t="str">
        <f>IF(OR(AX334="-"),"-",IF($AC334=Functionality!$K$4,AX334,IF($AC334=Functionality!$K$3,BA334,IF(AC334=Functionality!$K$5,BD334,"TBC"))))</f>
        <v>TBC</v>
      </c>
      <c r="BH334" s="164" t="str">
        <f>IF(OR(AY334="-"),"-",IF($AC334=Functionality!$K$4,AY334,IF($AC334=Functionality!$K$3,BB334,IF(AD334=Functionality!$K$5,BE334,"TBC"))))</f>
        <v>TBC</v>
      </c>
      <c r="BI334" s="164" t="str">
        <f>IF(OR(AZ334="-"),"-",IF($AC334=Functionality!$K$4,AZ334,IF($AC334=Functionality!$K$3,BC334,IF(AE334=Functionality!$K$5,BF334,"TBC"))))</f>
        <v>TBC</v>
      </c>
      <c r="BJ334" s="173"/>
      <c r="BK334" s="164" t="str">
        <f t="shared" si="83"/>
        <v>TBC</v>
      </c>
      <c r="BL334" s="164" t="str">
        <f t="shared" si="84"/>
        <v>TBC</v>
      </c>
      <c r="BM334" s="164" t="str">
        <f t="shared" si="85"/>
        <v>TBC</v>
      </c>
      <c r="BN334" s="176"/>
      <c r="BO334" s="164" t="str">
        <f t="shared" si="86"/>
        <v>TBC</v>
      </c>
      <c r="BP334" s="164" t="str">
        <f t="shared" si="87"/>
        <v>TBC</v>
      </c>
      <c r="BQ334" s="164" t="str">
        <f t="shared" si="88"/>
        <v>TBC</v>
      </c>
      <c r="BR334" s="67"/>
      <c r="BS334" s="91"/>
      <c r="BT334" s="9"/>
    </row>
    <row r="335" spans="2:72" ht="30" customHeight="1" x14ac:dyDescent="0.35">
      <c r="B335" s="89">
        <v>324</v>
      </c>
      <c r="C335" s="92"/>
      <c r="D335" s="92"/>
      <c r="E335" s="158"/>
      <c r="F335" s="159" t="str">
        <f t="shared" si="89"/>
        <v/>
      </c>
      <c r="G335" s="62" t="str">
        <f>IF(D335="","",VLOOKUP(D335,'Habitat Matrix'!$B$2:$D$261,2,FALSE))</f>
        <v/>
      </c>
      <c r="H335" s="71" t="str">
        <f>IF(G335="","",VLOOKUP(G335,Functionality!$B$11:$C$16,2,FALSE))</f>
        <v/>
      </c>
      <c r="I335" s="63"/>
      <c r="J335" s="222" t="str">
        <f>IF(I335="","",IF(OR(C335=Functionality!$I$5,'Unit Calculation'!C335=Functionality!$H$5),VLOOKUP(I335,Functionality!$E$20:$F$26,2,FALSE),VLOOKUP(I335,Functionality!$B$20:$C$26,2,FALSE)))</f>
        <v/>
      </c>
      <c r="K335" s="63"/>
      <c r="L335" s="222" t="str">
        <f>IF(K335="","",VLOOKUP(K335,Functionality!$B$30:$C$32,2,FALSE))</f>
        <v/>
      </c>
      <c r="M335" s="63"/>
      <c r="N335" s="71" t="str">
        <f>IF(M335="","",VLOOKUP(M335,Functionality!$B$36:$C$38,2,FALSE))</f>
        <v/>
      </c>
      <c r="O335" s="164" t="str">
        <f>IF(OR(F335="",G335="",I335="",K335="",M335=""),"TBC",IF(OR(C335=Functionality!$H$3,(C335=Functionality!$I$3)),SUM(F335*H335*J335*L335*N335),"-"))</f>
        <v>TBC</v>
      </c>
      <c r="P335" s="164" t="str">
        <f>IF(OR(F335="",G335="",I335="",K335="",M335=""),"TBC",IF(OR(C335=Functionality!$H$4,(C335=Functionality!$I$4)),SUM(F335*H335*J335*L335*N335),"-"))</f>
        <v>TBC</v>
      </c>
      <c r="Q335" s="164" t="str">
        <f>IF(OR(F335="",G335="",I335="",K335="",M335=""),"TBC",IF(OR(C335=Functionality!$H$5,(C335=Functionality!$I$5)),SUM(F335*H335*J335*L335*N335),"-"))</f>
        <v>TBC</v>
      </c>
      <c r="R335" s="67"/>
      <c r="S335" s="158"/>
      <c r="T335" s="159" t="str">
        <f t="shared" si="90"/>
        <v/>
      </c>
      <c r="U335" s="164" t="str">
        <f t="shared" si="82"/>
        <v>TBC</v>
      </c>
      <c r="V335" s="164" t="str">
        <f>IF(O335="TBC","TBC",IF(T335="","TBC",IF(OR(C335=Functionality!$H$3,(C335=Functionality!$I$3)),SUM(T335*H335*J335*L335*N335),"-")))</f>
        <v>TBC</v>
      </c>
      <c r="W335" s="164" t="str">
        <f>IF(O335="TBC","TBC",IF(T335="","TBC",IF(OR(C335=Functionality!$H$3,(C335=Functionality!$I$3)),SUM(U335*H335*J335*L335*N335),"-")))</f>
        <v>TBC</v>
      </c>
      <c r="X335" s="164" t="str">
        <f>IF(P335="TBC","TBC",IF(T335="","TBC",IF(OR(C335=Functionality!$H$4,(C335=Functionality!$I$4)),SUM(T335*H335*J335*L335*N335),"-")))</f>
        <v>TBC</v>
      </c>
      <c r="Y335" s="164" t="str">
        <f>IF(P335="TBC","TBC",IF(T335="","TBC",IF(OR(C335=Functionality!$H$4,(C335=Functionality!$I$4)),SUM(U335*H335*J335*L335*N335),"-")))</f>
        <v>TBC</v>
      </c>
      <c r="Z335" s="164" t="str">
        <f>IF(Q335="TBC","TBC",IF(T335="","TBC",IF(OR(C335=Functionality!$H$5,(C335=Functionality!$I$5)),SUM(T335*H335*J335*L335*N335),"-")))</f>
        <v>TBC</v>
      </c>
      <c r="AA335" s="164" t="str">
        <f>IF(Q335="TBC","TBC",IF(T335="","TBC",IF(OR(C335=Functionality!$H$5,(C335=Functionality!$I$5)),SUM(U335*H335*J335*L335*N335),"-")))</f>
        <v>TBC</v>
      </c>
      <c r="AB335" s="67"/>
      <c r="AC335" s="92"/>
      <c r="AD335" s="92"/>
      <c r="AE335" s="158"/>
      <c r="AF335" s="159" t="str">
        <f t="shared" si="91"/>
        <v/>
      </c>
      <c r="AG335" s="62" t="str">
        <f>IF(AD335="","",VLOOKUP(AD335,'Habitat Matrix'!$B$2:$D$261,2,FALSE))</f>
        <v/>
      </c>
      <c r="AH335" s="71" t="str">
        <f>IF(AG335="","",VLOOKUP(AG335,Functionality!$B$11:$C$16,2,FALSE))</f>
        <v/>
      </c>
      <c r="AI335" s="63"/>
      <c r="AJ335" s="222" t="str">
        <f>IF(AI335="","",IF(OR(C335=Functionality!$I$5,'Unit Calculation'!C335=Functionality!$H$5),VLOOKUP(AI335,Functionality!$E$20:$F$26,2,FALSE),VLOOKUP(AI335,Functionality!$B$20:$C$26,2,FALSE)))</f>
        <v/>
      </c>
      <c r="AK335" s="63"/>
      <c r="AL335" s="222" t="str">
        <f>IF(AK335="","",VLOOKUP(AK335,Functionality!$B$30:$C$32,2,FALSE))</f>
        <v/>
      </c>
      <c r="AM335" s="63"/>
      <c r="AN335" s="222" t="str">
        <f>IF(AM335="","",VLOOKUP(AM335,Functionality!$B$36:$C$38,2,FALSE))</f>
        <v/>
      </c>
      <c r="AO335" s="223" t="str">
        <f>IF(OR(AF335="",AG335="",AI335="",AK335="",AM335=""),"TBC",IF(OR(C335=Functionality!$H$3,(C335=Functionality!$I$3)),SUM(AF335*AH335*AJ335*AL335*AN335),"-"))</f>
        <v>TBC</v>
      </c>
      <c r="AP335" s="223" t="str">
        <f>IF(OR(AF335="",AG335="",AI335="",AK335="",AM335=""),"TBC",IF(OR(C335=Functionality!$H$4,(C335=Functionality!$I$4)),SUM(AF335*AH335*AJ335*AL335*AN335),"-"))</f>
        <v>TBC</v>
      </c>
      <c r="AQ335" s="223" t="str">
        <f>IF(OR(AF335="",AG335="",AI335="",AK335="",AM335=""),"TBC",IF(OR(C335=Functionality!$H$5,(C335=Functionality!$I$5)),SUM(AF335*AH335*AJ335*AL335*AN335),"-"))</f>
        <v>TBC</v>
      </c>
      <c r="AR335" s="63"/>
      <c r="AS335" s="222" t="str">
        <f>IF(AR335="","",VLOOKUP(AR335,Table14[],2,FALSE))</f>
        <v/>
      </c>
      <c r="AT335" s="63"/>
      <c r="AU335" s="222" t="str">
        <f>IF(AT335="","",VLOOKUP(AT335,Table16[],2,FALSE))</f>
        <v/>
      </c>
      <c r="AV335" s="63"/>
      <c r="AW335" s="71" t="str">
        <f>IF('Project Details'!$E$15=Functionality!$C$4,1,IF(AV335="","",VLOOKUP(AV335,Table15[],2,FALSE)))</f>
        <v/>
      </c>
      <c r="AX335" s="164" t="str">
        <f t="shared" si="95"/>
        <v>TBC</v>
      </c>
      <c r="AY335" s="164" t="str">
        <f t="shared" si="96"/>
        <v>TBC</v>
      </c>
      <c r="AZ335" s="164" t="str">
        <f t="shared" si="97"/>
        <v>TBC</v>
      </c>
      <c r="BA335" s="164" t="str">
        <f t="shared" si="92"/>
        <v>TBC</v>
      </c>
      <c r="BB335" s="164" t="str">
        <f t="shared" si="93"/>
        <v>TBC</v>
      </c>
      <c r="BC335" s="164" t="str">
        <f t="shared" si="94"/>
        <v>TBC</v>
      </c>
      <c r="BD335" s="175" t="s">
        <v>88</v>
      </c>
      <c r="BE335" s="175" t="s">
        <v>88</v>
      </c>
      <c r="BF335" s="175" t="s">
        <v>88</v>
      </c>
      <c r="BG335" s="164" t="str">
        <f>IF(OR(AX335="-"),"-",IF($AC335=Functionality!$K$4,AX335,IF($AC335=Functionality!$K$3,BA335,IF(AC335=Functionality!$K$5,BD335,"TBC"))))</f>
        <v>TBC</v>
      </c>
      <c r="BH335" s="164" t="str">
        <f>IF(OR(AY335="-"),"-",IF($AC335=Functionality!$K$4,AY335,IF($AC335=Functionality!$K$3,BB335,IF(AD335=Functionality!$K$5,BE335,"TBC"))))</f>
        <v>TBC</v>
      </c>
      <c r="BI335" s="164" t="str">
        <f>IF(OR(AZ335="-"),"-",IF($AC335=Functionality!$K$4,AZ335,IF($AC335=Functionality!$K$3,BC335,IF(AE335=Functionality!$K$5,BF335,"TBC"))))</f>
        <v>TBC</v>
      </c>
      <c r="BJ335" s="173"/>
      <c r="BK335" s="164" t="str">
        <f t="shared" si="83"/>
        <v>TBC</v>
      </c>
      <c r="BL335" s="164" t="str">
        <f t="shared" si="84"/>
        <v>TBC</v>
      </c>
      <c r="BM335" s="164" t="str">
        <f t="shared" si="85"/>
        <v>TBC</v>
      </c>
      <c r="BN335" s="176"/>
      <c r="BO335" s="164" t="str">
        <f t="shared" si="86"/>
        <v>TBC</v>
      </c>
      <c r="BP335" s="164" t="str">
        <f t="shared" si="87"/>
        <v>TBC</v>
      </c>
      <c r="BQ335" s="164" t="str">
        <f t="shared" si="88"/>
        <v>TBC</v>
      </c>
      <c r="BR335" s="67"/>
      <c r="BS335" s="91"/>
      <c r="BT335" s="9"/>
    </row>
    <row r="336" spans="2:72" ht="30" customHeight="1" x14ac:dyDescent="0.35">
      <c r="B336" s="89">
        <v>325</v>
      </c>
      <c r="C336" s="92"/>
      <c r="D336" s="92"/>
      <c r="E336" s="158"/>
      <c r="F336" s="159" t="str">
        <f t="shared" si="89"/>
        <v/>
      </c>
      <c r="G336" s="62" t="str">
        <f>IF(D336="","",VLOOKUP(D336,'Habitat Matrix'!$B$2:$D$261,2,FALSE))</f>
        <v/>
      </c>
      <c r="H336" s="71" t="str">
        <f>IF(G336="","",VLOOKUP(G336,Functionality!$B$11:$C$16,2,FALSE))</f>
        <v/>
      </c>
      <c r="I336" s="63"/>
      <c r="J336" s="222" t="str">
        <f>IF(I336="","",IF(OR(C336=Functionality!$I$5,'Unit Calculation'!C336=Functionality!$H$5),VLOOKUP(I336,Functionality!$E$20:$F$26,2,FALSE),VLOOKUP(I336,Functionality!$B$20:$C$26,2,FALSE)))</f>
        <v/>
      </c>
      <c r="K336" s="63"/>
      <c r="L336" s="222" t="str">
        <f>IF(K336="","",VLOOKUP(K336,Functionality!$B$30:$C$32,2,FALSE))</f>
        <v/>
      </c>
      <c r="M336" s="63"/>
      <c r="N336" s="71" t="str">
        <f>IF(M336="","",VLOOKUP(M336,Functionality!$B$36:$C$38,2,FALSE))</f>
        <v/>
      </c>
      <c r="O336" s="164" t="str">
        <f>IF(OR(F336="",G336="",I336="",K336="",M336=""),"TBC",IF(OR(C336=Functionality!$H$3,(C336=Functionality!$I$3)),SUM(F336*H336*J336*L336*N336),"-"))</f>
        <v>TBC</v>
      </c>
      <c r="P336" s="164" t="str">
        <f>IF(OR(F336="",G336="",I336="",K336="",M336=""),"TBC",IF(OR(C336=Functionality!$H$4,(C336=Functionality!$I$4)),SUM(F336*H336*J336*L336*N336),"-"))</f>
        <v>TBC</v>
      </c>
      <c r="Q336" s="164" t="str">
        <f>IF(OR(F336="",G336="",I336="",K336="",M336=""),"TBC",IF(OR(C336=Functionality!$H$5,(C336=Functionality!$I$5)),SUM(F336*H336*J336*L336*N336),"-"))</f>
        <v>TBC</v>
      </c>
      <c r="R336" s="67"/>
      <c r="S336" s="158"/>
      <c r="T336" s="159" t="str">
        <f t="shared" si="90"/>
        <v/>
      </c>
      <c r="U336" s="164" t="str">
        <f t="shared" si="82"/>
        <v>TBC</v>
      </c>
      <c r="V336" s="164" t="str">
        <f>IF(O336="TBC","TBC",IF(T336="","TBC",IF(OR(C336=Functionality!$H$3,(C336=Functionality!$I$3)),SUM(T336*H336*J336*L336*N336),"-")))</f>
        <v>TBC</v>
      </c>
      <c r="W336" s="164" t="str">
        <f>IF(O336="TBC","TBC",IF(T336="","TBC",IF(OR(C336=Functionality!$H$3,(C336=Functionality!$I$3)),SUM(U336*H336*J336*L336*N336),"-")))</f>
        <v>TBC</v>
      </c>
      <c r="X336" s="164" t="str">
        <f>IF(P336="TBC","TBC",IF(T336="","TBC",IF(OR(C336=Functionality!$H$4,(C336=Functionality!$I$4)),SUM(T336*H336*J336*L336*N336),"-")))</f>
        <v>TBC</v>
      </c>
      <c r="Y336" s="164" t="str">
        <f>IF(P336="TBC","TBC",IF(T336="","TBC",IF(OR(C336=Functionality!$H$4,(C336=Functionality!$I$4)),SUM(U336*H336*J336*L336*N336),"-")))</f>
        <v>TBC</v>
      </c>
      <c r="Z336" s="164" t="str">
        <f>IF(Q336="TBC","TBC",IF(T336="","TBC",IF(OR(C336=Functionality!$H$5,(C336=Functionality!$I$5)),SUM(T336*H336*J336*L336*N336),"-")))</f>
        <v>TBC</v>
      </c>
      <c r="AA336" s="164" t="str">
        <f>IF(Q336="TBC","TBC",IF(T336="","TBC",IF(OR(C336=Functionality!$H$5,(C336=Functionality!$I$5)),SUM(U336*H336*J336*L336*N336),"-")))</f>
        <v>TBC</v>
      </c>
      <c r="AB336" s="67"/>
      <c r="AC336" s="92"/>
      <c r="AD336" s="92"/>
      <c r="AE336" s="158"/>
      <c r="AF336" s="159" t="str">
        <f t="shared" si="91"/>
        <v/>
      </c>
      <c r="AG336" s="62" t="str">
        <f>IF(AD336="","",VLOOKUP(AD336,'Habitat Matrix'!$B$2:$D$261,2,FALSE))</f>
        <v/>
      </c>
      <c r="AH336" s="71" t="str">
        <f>IF(AG336="","",VLOOKUP(AG336,Functionality!$B$11:$C$16,2,FALSE))</f>
        <v/>
      </c>
      <c r="AI336" s="63"/>
      <c r="AJ336" s="222" t="str">
        <f>IF(AI336="","",IF(OR(C336=Functionality!$I$5,'Unit Calculation'!C336=Functionality!$H$5),VLOOKUP(AI336,Functionality!$E$20:$F$26,2,FALSE),VLOOKUP(AI336,Functionality!$B$20:$C$26,2,FALSE)))</f>
        <v/>
      </c>
      <c r="AK336" s="63"/>
      <c r="AL336" s="222" t="str">
        <f>IF(AK336="","",VLOOKUP(AK336,Functionality!$B$30:$C$32,2,FALSE))</f>
        <v/>
      </c>
      <c r="AM336" s="63"/>
      <c r="AN336" s="222" t="str">
        <f>IF(AM336="","",VLOOKUP(AM336,Functionality!$B$36:$C$38,2,FALSE))</f>
        <v/>
      </c>
      <c r="AO336" s="223" t="str">
        <f>IF(OR(AF336="",AG336="",AI336="",AK336="",AM336=""),"TBC",IF(OR(C336=Functionality!$H$3,(C336=Functionality!$I$3)),SUM(AF336*AH336*AJ336*AL336*AN336),"-"))</f>
        <v>TBC</v>
      </c>
      <c r="AP336" s="223" t="str">
        <f>IF(OR(AF336="",AG336="",AI336="",AK336="",AM336=""),"TBC",IF(OR(C336=Functionality!$H$4,(C336=Functionality!$I$4)),SUM(AF336*AH336*AJ336*AL336*AN336),"-"))</f>
        <v>TBC</v>
      </c>
      <c r="AQ336" s="223" t="str">
        <f>IF(OR(AF336="",AG336="",AI336="",AK336="",AM336=""),"TBC",IF(OR(C336=Functionality!$H$5,(C336=Functionality!$I$5)),SUM(AF336*AH336*AJ336*AL336*AN336),"-"))</f>
        <v>TBC</v>
      </c>
      <c r="AR336" s="63"/>
      <c r="AS336" s="222" t="str">
        <f>IF(AR336="","",VLOOKUP(AR336,Table14[],2,FALSE))</f>
        <v/>
      </c>
      <c r="AT336" s="63"/>
      <c r="AU336" s="222" t="str">
        <f>IF(AT336="","",VLOOKUP(AT336,Table16[],2,FALSE))</f>
        <v/>
      </c>
      <c r="AV336" s="63"/>
      <c r="AW336" s="71" t="str">
        <f>IF('Project Details'!$E$15=Functionality!$C$4,1,IF(AV336="","",VLOOKUP(AV336,Table15[],2,FALSE)))</f>
        <v/>
      </c>
      <c r="AX336" s="164" t="str">
        <f t="shared" si="95"/>
        <v>TBC</v>
      </c>
      <c r="AY336" s="164" t="str">
        <f t="shared" si="96"/>
        <v>TBC</v>
      </c>
      <c r="AZ336" s="164" t="str">
        <f t="shared" si="97"/>
        <v>TBC</v>
      </c>
      <c r="BA336" s="164" t="str">
        <f t="shared" si="92"/>
        <v>TBC</v>
      </c>
      <c r="BB336" s="164" t="str">
        <f t="shared" si="93"/>
        <v>TBC</v>
      </c>
      <c r="BC336" s="164" t="str">
        <f t="shared" si="94"/>
        <v>TBC</v>
      </c>
      <c r="BD336" s="175" t="s">
        <v>88</v>
      </c>
      <c r="BE336" s="175" t="s">
        <v>88</v>
      </c>
      <c r="BF336" s="175" t="s">
        <v>88</v>
      </c>
      <c r="BG336" s="164" t="str">
        <f>IF(OR(AX336="-"),"-",IF($AC336=Functionality!$K$4,AX336,IF($AC336=Functionality!$K$3,BA336,IF(AC336=Functionality!$K$5,BD336,"TBC"))))</f>
        <v>TBC</v>
      </c>
      <c r="BH336" s="164" t="str">
        <f>IF(OR(AY336="-"),"-",IF($AC336=Functionality!$K$4,AY336,IF($AC336=Functionality!$K$3,BB336,IF(AD336=Functionality!$K$5,BE336,"TBC"))))</f>
        <v>TBC</v>
      </c>
      <c r="BI336" s="164" t="str">
        <f>IF(OR(AZ336="-"),"-",IF($AC336=Functionality!$K$4,AZ336,IF($AC336=Functionality!$K$3,BC336,IF(AE336=Functionality!$K$5,BF336,"TBC"))))</f>
        <v>TBC</v>
      </c>
      <c r="BJ336" s="173"/>
      <c r="BK336" s="164" t="str">
        <f t="shared" si="83"/>
        <v>TBC</v>
      </c>
      <c r="BL336" s="164" t="str">
        <f t="shared" si="84"/>
        <v>TBC</v>
      </c>
      <c r="BM336" s="164" t="str">
        <f t="shared" si="85"/>
        <v>TBC</v>
      </c>
      <c r="BN336" s="176"/>
      <c r="BO336" s="164" t="str">
        <f t="shared" si="86"/>
        <v>TBC</v>
      </c>
      <c r="BP336" s="164" t="str">
        <f t="shared" si="87"/>
        <v>TBC</v>
      </c>
      <c r="BQ336" s="164" t="str">
        <f t="shared" si="88"/>
        <v>TBC</v>
      </c>
      <c r="BR336" s="67"/>
      <c r="BS336" s="91"/>
      <c r="BT336" s="9"/>
    </row>
    <row r="337" spans="2:72" ht="30" customHeight="1" x14ac:dyDescent="0.35">
      <c r="B337" s="89">
        <v>326</v>
      </c>
      <c r="C337" s="92"/>
      <c r="D337" s="92"/>
      <c r="E337" s="158"/>
      <c r="F337" s="159" t="str">
        <f t="shared" si="89"/>
        <v/>
      </c>
      <c r="G337" s="62" t="str">
        <f>IF(D337="","",VLOOKUP(D337,'Habitat Matrix'!$B$2:$D$261,2,FALSE))</f>
        <v/>
      </c>
      <c r="H337" s="71" t="str">
        <f>IF(G337="","",VLOOKUP(G337,Functionality!$B$11:$C$16,2,FALSE))</f>
        <v/>
      </c>
      <c r="I337" s="63"/>
      <c r="J337" s="222" t="str">
        <f>IF(I337="","",IF(OR(C337=Functionality!$I$5,'Unit Calculation'!C337=Functionality!$H$5),VLOOKUP(I337,Functionality!$E$20:$F$26,2,FALSE),VLOOKUP(I337,Functionality!$B$20:$C$26,2,FALSE)))</f>
        <v/>
      </c>
      <c r="K337" s="63"/>
      <c r="L337" s="222" t="str">
        <f>IF(K337="","",VLOOKUP(K337,Functionality!$B$30:$C$32,2,FALSE))</f>
        <v/>
      </c>
      <c r="M337" s="63"/>
      <c r="N337" s="71" t="str">
        <f>IF(M337="","",VLOOKUP(M337,Functionality!$B$36:$C$38,2,FALSE))</f>
        <v/>
      </c>
      <c r="O337" s="164" t="str">
        <f>IF(OR(F337="",G337="",I337="",K337="",M337=""),"TBC",IF(OR(C337=Functionality!$H$3,(C337=Functionality!$I$3)),SUM(F337*H337*J337*L337*N337),"-"))</f>
        <v>TBC</v>
      </c>
      <c r="P337" s="164" t="str">
        <f>IF(OR(F337="",G337="",I337="",K337="",M337=""),"TBC",IF(OR(C337=Functionality!$H$4,(C337=Functionality!$I$4)),SUM(F337*H337*J337*L337*N337),"-"))</f>
        <v>TBC</v>
      </c>
      <c r="Q337" s="164" t="str">
        <f>IF(OR(F337="",G337="",I337="",K337="",M337=""),"TBC",IF(OR(C337=Functionality!$H$5,(C337=Functionality!$I$5)),SUM(F337*H337*J337*L337*N337),"-"))</f>
        <v>TBC</v>
      </c>
      <c r="R337" s="67"/>
      <c r="S337" s="158"/>
      <c r="T337" s="159" t="str">
        <f t="shared" si="90"/>
        <v/>
      </c>
      <c r="U337" s="164" t="str">
        <f t="shared" si="82"/>
        <v>TBC</v>
      </c>
      <c r="V337" s="164" t="str">
        <f>IF(O337="TBC","TBC",IF(T337="","TBC",IF(OR(C337=Functionality!$H$3,(C337=Functionality!$I$3)),SUM(T337*H337*J337*L337*N337),"-")))</f>
        <v>TBC</v>
      </c>
      <c r="W337" s="164" t="str">
        <f>IF(O337="TBC","TBC",IF(T337="","TBC",IF(OR(C337=Functionality!$H$3,(C337=Functionality!$I$3)),SUM(U337*H337*J337*L337*N337),"-")))</f>
        <v>TBC</v>
      </c>
      <c r="X337" s="164" t="str">
        <f>IF(P337="TBC","TBC",IF(T337="","TBC",IF(OR(C337=Functionality!$H$4,(C337=Functionality!$I$4)),SUM(T337*H337*J337*L337*N337),"-")))</f>
        <v>TBC</v>
      </c>
      <c r="Y337" s="164" t="str">
        <f>IF(P337="TBC","TBC",IF(T337="","TBC",IF(OR(C337=Functionality!$H$4,(C337=Functionality!$I$4)),SUM(U337*H337*J337*L337*N337),"-")))</f>
        <v>TBC</v>
      </c>
      <c r="Z337" s="164" t="str">
        <f>IF(Q337="TBC","TBC",IF(T337="","TBC",IF(OR(C337=Functionality!$H$5,(C337=Functionality!$I$5)),SUM(T337*H337*J337*L337*N337),"-")))</f>
        <v>TBC</v>
      </c>
      <c r="AA337" s="164" t="str">
        <f>IF(Q337="TBC","TBC",IF(T337="","TBC",IF(OR(C337=Functionality!$H$5,(C337=Functionality!$I$5)),SUM(U337*H337*J337*L337*N337),"-")))</f>
        <v>TBC</v>
      </c>
      <c r="AB337" s="67"/>
      <c r="AC337" s="92"/>
      <c r="AD337" s="92"/>
      <c r="AE337" s="158"/>
      <c r="AF337" s="159" t="str">
        <f t="shared" si="91"/>
        <v/>
      </c>
      <c r="AG337" s="62" t="str">
        <f>IF(AD337="","",VLOOKUP(AD337,'Habitat Matrix'!$B$2:$D$261,2,FALSE))</f>
        <v/>
      </c>
      <c r="AH337" s="71" t="str">
        <f>IF(AG337="","",VLOOKUP(AG337,Functionality!$B$11:$C$16,2,FALSE))</f>
        <v/>
      </c>
      <c r="AI337" s="63"/>
      <c r="AJ337" s="222" t="str">
        <f>IF(AI337="","",IF(OR(C337=Functionality!$I$5,'Unit Calculation'!C337=Functionality!$H$5),VLOOKUP(AI337,Functionality!$E$20:$F$26,2,FALSE),VLOOKUP(AI337,Functionality!$B$20:$C$26,2,FALSE)))</f>
        <v/>
      </c>
      <c r="AK337" s="63"/>
      <c r="AL337" s="222" t="str">
        <f>IF(AK337="","",VLOOKUP(AK337,Functionality!$B$30:$C$32,2,FALSE))</f>
        <v/>
      </c>
      <c r="AM337" s="63"/>
      <c r="AN337" s="222" t="str">
        <f>IF(AM337="","",VLOOKUP(AM337,Functionality!$B$36:$C$38,2,FALSE))</f>
        <v/>
      </c>
      <c r="AO337" s="223" t="str">
        <f>IF(OR(AF337="",AG337="",AI337="",AK337="",AM337=""),"TBC",IF(OR(C337=Functionality!$H$3,(C337=Functionality!$I$3)),SUM(AF337*AH337*AJ337*AL337*AN337),"-"))</f>
        <v>TBC</v>
      </c>
      <c r="AP337" s="223" t="str">
        <f>IF(OR(AF337="",AG337="",AI337="",AK337="",AM337=""),"TBC",IF(OR(C337=Functionality!$H$4,(C337=Functionality!$I$4)),SUM(AF337*AH337*AJ337*AL337*AN337),"-"))</f>
        <v>TBC</v>
      </c>
      <c r="AQ337" s="223" t="str">
        <f>IF(OR(AF337="",AG337="",AI337="",AK337="",AM337=""),"TBC",IF(OR(C337=Functionality!$H$5,(C337=Functionality!$I$5)),SUM(AF337*AH337*AJ337*AL337*AN337),"-"))</f>
        <v>TBC</v>
      </c>
      <c r="AR337" s="63"/>
      <c r="AS337" s="222" t="str">
        <f>IF(AR337="","",VLOOKUP(AR337,Table14[],2,FALSE))</f>
        <v/>
      </c>
      <c r="AT337" s="63"/>
      <c r="AU337" s="222" t="str">
        <f>IF(AT337="","",VLOOKUP(AT337,Table16[],2,FALSE))</f>
        <v/>
      </c>
      <c r="AV337" s="63"/>
      <c r="AW337" s="71" t="str">
        <f>IF('Project Details'!$E$15=Functionality!$C$4,1,IF(AV337="","",VLOOKUP(AV337,Table15[],2,FALSE)))</f>
        <v/>
      </c>
      <c r="AX337" s="164" t="str">
        <f t="shared" si="95"/>
        <v>TBC</v>
      </c>
      <c r="AY337" s="164" t="str">
        <f t="shared" si="96"/>
        <v>TBC</v>
      </c>
      <c r="AZ337" s="164" t="str">
        <f t="shared" si="97"/>
        <v>TBC</v>
      </c>
      <c r="BA337" s="164" t="str">
        <f t="shared" si="92"/>
        <v>TBC</v>
      </c>
      <c r="BB337" s="164" t="str">
        <f t="shared" si="93"/>
        <v>TBC</v>
      </c>
      <c r="BC337" s="164" t="str">
        <f t="shared" si="94"/>
        <v>TBC</v>
      </c>
      <c r="BD337" s="175" t="s">
        <v>88</v>
      </c>
      <c r="BE337" s="175" t="s">
        <v>88</v>
      </c>
      <c r="BF337" s="175" t="s">
        <v>88</v>
      </c>
      <c r="BG337" s="164" t="str">
        <f>IF(OR(AX337="-"),"-",IF($AC337=Functionality!$K$4,AX337,IF($AC337=Functionality!$K$3,BA337,IF(AC337=Functionality!$K$5,BD337,"TBC"))))</f>
        <v>TBC</v>
      </c>
      <c r="BH337" s="164" t="str">
        <f>IF(OR(AY337="-"),"-",IF($AC337=Functionality!$K$4,AY337,IF($AC337=Functionality!$K$3,BB337,IF(AD337=Functionality!$K$5,BE337,"TBC"))))</f>
        <v>TBC</v>
      </c>
      <c r="BI337" s="164" t="str">
        <f>IF(OR(AZ337="-"),"-",IF($AC337=Functionality!$K$4,AZ337,IF($AC337=Functionality!$K$3,BC337,IF(AE337=Functionality!$K$5,BF337,"TBC"))))</f>
        <v>TBC</v>
      </c>
      <c r="BJ337" s="173"/>
      <c r="BK337" s="164" t="str">
        <f t="shared" si="83"/>
        <v>TBC</v>
      </c>
      <c r="BL337" s="164" t="str">
        <f t="shared" si="84"/>
        <v>TBC</v>
      </c>
      <c r="BM337" s="164" t="str">
        <f t="shared" si="85"/>
        <v>TBC</v>
      </c>
      <c r="BN337" s="176"/>
      <c r="BO337" s="164" t="str">
        <f t="shared" si="86"/>
        <v>TBC</v>
      </c>
      <c r="BP337" s="164" t="str">
        <f t="shared" si="87"/>
        <v>TBC</v>
      </c>
      <c r="BQ337" s="164" t="str">
        <f t="shared" si="88"/>
        <v>TBC</v>
      </c>
      <c r="BR337" s="67"/>
      <c r="BS337" s="91"/>
      <c r="BT337" s="9"/>
    </row>
    <row r="338" spans="2:72" ht="30" customHeight="1" x14ac:dyDescent="0.35">
      <c r="B338" s="89">
        <v>327</v>
      </c>
      <c r="C338" s="92"/>
      <c r="D338" s="92"/>
      <c r="E338" s="158"/>
      <c r="F338" s="159" t="str">
        <f t="shared" si="89"/>
        <v/>
      </c>
      <c r="G338" s="62" t="str">
        <f>IF(D338="","",VLOOKUP(D338,'Habitat Matrix'!$B$2:$D$261,2,FALSE))</f>
        <v/>
      </c>
      <c r="H338" s="71" t="str">
        <f>IF(G338="","",VLOOKUP(G338,Functionality!$B$11:$C$16,2,FALSE))</f>
        <v/>
      </c>
      <c r="I338" s="63"/>
      <c r="J338" s="222" t="str">
        <f>IF(I338="","",IF(OR(C338=Functionality!$I$5,'Unit Calculation'!C338=Functionality!$H$5),VLOOKUP(I338,Functionality!$E$20:$F$26,2,FALSE),VLOOKUP(I338,Functionality!$B$20:$C$26,2,FALSE)))</f>
        <v/>
      </c>
      <c r="K338" s="63"/>
      <c r="L338" s="222" t="str">
        <f>IF(K338="","",VLOOKUP(K338,Functionality!$B$30:$C$32,2,FALSE))</f>
        <v/>
      </c>
      <c r="M338" s="63"/>
      <c r="N338" s="71" t="str">
        <f>IF(M338="","",VLOOKUP(M338,Functionality!$B$36:$C$38,2,FALSE))</f>
        <v/>
      </c>
      <c r="O338" s="164" t="str">
        <f>IF(OR(F338="",G338="",I338="",K338="",M338=""),"TBC",IF(OR(C338=Functionality!$H$3,(C338=Functionality!$I$3)),SUM(F338*H338*J338*L338*N338),"-"))</f>
        <v>TBC</v>
      </c>
      <c r="P338" s="164" t="str">
        <f>IF(OR(F338="",G338="",I338="",K338="",M338=""),"TBC",IF(OR(C338=Functionality!$H$4,(C338=Functionality!$I$4)),SUM(F338*H338*J338*L338*N338),"-"))</f>
        <v>TBC</v>
      </c>
      <c r="Q338" s="164" t="str">
        <f>IF(OR(F338="",G338="",I338="",K338="",M338=""),"TBC",IF(OR(C338=Functionality!$H$5,(C338=Functionality!$I$5)),SUM(F338*H338*J338*L338*N338),"-"))</f>
        <v>TBC</v>
      </c>
      <c r="R338" s="67"/>
      <c r="S338" s="158"/>
      <c r="T338" s="159" t="str">
        <f t="shared" si="90"/>
        <v/>
      </c>
      <c r="U338" s="164" t="str">
        <f t="shared" si="82"/>
        <v>TBC</v>
      </c>
      <c r="V338" s="164" t="str">
        <f>IF(O338="TBC","TBC",IF(T338="","TBC",IF(OR(C338=Functionality!$H$3,(C338=Functionality!$I$3)),SUM(T338*H338*J338*L338*N338),"-")))</f>
        <v>TBC</v>
      </c>
      <c r="W338" s="164" t="str">
        <f>IF(O338="TBC","TBC",IF(T338="","TBC",IF(OR(C338=Functionality!$H$3,(C338=Functionality!$I$3)),SUM(U338*H338*J338*L338*N338),"-")))</f>
        <v>TBC</v>
      </c>
      <c r="X338" s="164" t="str">
        <f>IF(P338="TBC","TBC",IF(T338="","TBC",IF(OR(C338=Functionality!$H$4,(C338=Functionality!$I$4)),SUM(T338*H338*J338*L338*N338),"-")))</f>
        <v>TBC</v>
      </c>
      <c r="Y338" s="164" t="str">
        <f>IF(P338="TBC","TBC",IF(T338="","TBC",IF(OR(C338=Functionality!$H$4,(C338=Functionality!$I$4)),SUM(U338*H338*J338*L338*N338),"-")))</f>
        <v>TBC</v>
      </c>
      <c r="Z338" s="164" t="str">
        <f>IF(Q338="TBC","TBC",IF(T338="","TBC",IF(OR(C338=Functionality!$H$5,(C338=Functionality!$I$5)),SUM(T338*H338*J338*L338*N338),"-")))</f>
        <v>TBC</v>
      </c>
      <c r="AA338" s="164" t="str">
        <f>IF(Q338="TBC","TBC",IF(T338="","TBC",IF(OR(C338=Functionality!$H$5,(C338=Functionality!$I$5)),SUM(U338*H338*J338*L338*N338),"-")))</f>
        <v>TBC</v>
      </c>
      <c r="AB338" s="67"/>
      <c r="AC338" s="92"/>
      <c r="AD338" s="92"/>
      <c r="AE338" s="158"/>
      <c r="AF338" s="159" t="str">
        <f t="shared" si="91"/>
        <v/>
      </c>
      <c r="AG338" s="62" t="str">
        <f>IF(AD338="","",VLOOKUP(AD338,'Habitat Matrix'!$B$2:$D$261,2,FALSE))</f>
        <v/>
      </c>
      <c r="AH338" s="71" t="str">
        <f>IF(AG338="","",VLOOKUP(AG338,Functionality!$B$11:$C$16,2,FALSE))</f>
        <v/>
      </c>
      <c r="AI338" s="63"/>
      <c r="AJ338" s="222" t="str">
        <f>IF(AI338="","",IF(OR(C338=Functionality!$I$5,'Unit Calculation'!C338=Functionality!$H$5),VLOOKUP(AI338,Functionality!$E$20:$F$26,2,FALSE),VLOOKUP(AI338,Functionality!$B$20:$C$26,2,FALSE)))</f>
        <v/>
      </c>
      <c r="AK338" s="63"/>
      <c r="AL338" s="222" t="str">
        <f>IF(AK338="","",VLOOKUP(AK338,Functionality!$B$30:$C$32,2,FALSE))</f>
        <v/>
      </c>
      <c r="AM338" s="63"/>
      <c r="AN338" s="222" t="str">
        <f>IF(AM338="","",VLOOKUP(AM338,Functionality!$B$36:$C$38,2,FALSE))</f>
        <v/>
      </c>
      <c r="AO338" s="223" t="str">
        <f>IF(OR(AF338="",AG338="",AI338="",AK338="",AM338=""),"TBC",IF(OR(C338=Functionality!$H$3,(C338=Functionality!$I$3)),SUM(AF338*AH338*AJ338*AL338*AN338),"-"))</f>
        <v>TBC</v>
      </c>
      <c r="AP338" s="223" t="str">
        <f>IF(OR(AF338="",AG338="",AI338="",AK338="",AM338=""),"TBC",IF(OR(C338=Functionality!$H$4,(C338=Functionality!$I$4)),SUM(AF338*AH338*AJ338*AL338*AN338),"-"))</f>
        <v>TBC</v>
      </c>
      <c r="AQ338" s="223" t="str">
        <f>IF(OR(AF338="",AG338="",AI338="",AK338="",AM338=""),"TBC",IF(OR(C338=Functionality!$H$5,(C338=Functionality!$I$5)),SUM(AF338*AH338*AJ338*AL338*AN338),"-"))</f>
        <v>TBC</v>
      </c>
      <c r="AR338" s="63"/>
      <c r="AS338" s="222" t="str">
        <f>IF(AR338="","",VLOOKUP(AR338,Table14[],2,FALSE))</f>
        <v/>
      </c>
      <c r="AT338" s="63"/>
      <c r="AU338" s="222" t="str">
        <f>IF(AT338="","",VLOOKUP(AT338,Table16[],2,FALSE))</f>
        <v/>
      </c>
      <c r="AV338" s="63"/>
      <c r="AW338" s="71" t="str">
        <f>IF('Project Details'!$E$15=Functionality!$C$4,1,IF(AV338="","",VLOOKUP(AV338,Table15[],2,FALSE)))</f>
        <v/>
      </c>
      <c r="AX338" s="164" t="str">
        <f t="shared" si="95"/>
        <v>TBC</v>
      </c>
      <c r="AY338" s="164" t="str">
        <f t="shared" si="96"/>
        <v>TBC</v>
      </c>
      <c r="AZ338" s="164" t="str">
        <f t="shared" si="97"/>
        <v>TBC</v>
      </c>
      <c r="BA338" s="164" t="str">
        <f t="shared" si="92"/>
        <v>TBC</v>
      </c>
      <c r="BB338" s="164" t="str">
        <f t="shared" si="93"/>
        <v>TBC</v>
      </c>
      <c r="BC338" s="164" t="str">
        <f t="shared" si="94"/>
        <v>TBC</v>
      </c>
      <c r="BD338" s="175" t="s">
        <v>88</v>
      </c>
      <c r="BE338" s="175" t="s">
        <v>88</v>
      </c>
      <c r="BF338" s="175" t="s">
        <v>88</v>
      </c>
      <c r="BG338" s="164" t="str">
        <f>IF(OR(AX338="-"),"-",IF($AC338=Functionality!$K$4,AX338,IF($AC338=Functionality!$K$3,BA338,IF(AC338=Functionality!$K$5,BD338,"TBC"))))</f>
        <v>TBC</v>
      </c>
      <c r="BH338" s="164" t="str">
        <f>IF(OR(AY338="-"),"-",IF($AC338=Functionality!$K$4,AY338,IF($AC338=Functionality!$K$3,BB338,IF(AD338=Functionality!$K$5,BE338,"TBC"))))</f>
        <v>TBC</v>
      </c>
      <c r="BI338" s="164" t="str">
        <f>IF(OR(AZ338="-"),"-",IF($AC338=Functionality!$K$4,AZ338,IF($AC338=Functionality!$K$3,BC338,IF(AE338=Functionality!$K$5,BF338,"TBC"))))</f>
        <v>TBC</v>
      </c>
      <c r="BJ338" s="173"/>
      <c r="BK338" s="164" t="str">
        <f t="shared" si="83"/>
        <v>TBC</v>
      </c>
      <c r="BL338" s="164" t="str">
        <f t="shared" si="84"/>
        <v>TBC</v>
      </c>
      <c r="BM338" s="164" t="str">
        <f t="shared" si="85"/>
        <v>TBC</v>
      </c>
      <c r="BN338" s="176"/>
      <c r="BO338" s="164" t="str">
        <f t="shared" si="86"/>
        <v>TBC</v>
      </c>
      <c r="BP338" s="164" t="str">
        <f t="shared" si="87"/>
        <v>TBC</v>
      </c>
      <c r="BQ338" s="164" t="str">
        <f t="shared" si="88"/>
        <v>TBC</v>
      </c>
      <c r="BR338" s="67"/>
      <c r="BS338" s="91"/>
      <c r="BT338" s="9"/>
    </row>
    <row r="339" spans="2:72" ht="30" customHeight="1" x14ac:dyDescent="0.35">
      <c r="B339" s="89">
        <v>328</v>
      </c>
      <c r="C339" s="92"/>
      <c r="D339" s="92"/>
      <c r="E339" s="158"/>
      <c r="F339" s="159" t="str">
        <f t="shared" si="89"/>
        <v/>
      </c>
      <c r="G339" s="62" t="str">
        <f>IF(D339="","",VLOOKUP(D339,'Habitat Matrix'!$B$2:$D$261,2,FALSE))</f>
        <v/>
      </c>
      <c r="H339" s="71" t="str">
        <f>IF(G339="","",VLOOKUP(G339,Functionality!$B$11:$C$16,2,FALSE))</f>
        <v/>
      </c>
      <c r="I339" s="63"/>
      <c r="J339" s="222" t="str">
        <f>IF(I339="","",IF(OR(C339=Functionality!$I$5,'Unit Calculation'!C339=Functionality!$H$5),VLOOKUP(I339,Functionality!$E$20:$F$26,2,FALSE),VLOOKUP(I339,Functionality!$B$20:$C$26,2,FALSE)))</f>
        <v/>
      </c>
      <c r="K339" s="63"/>
      <c r="L339" s="222" t="str">
        <f>IF(K339="","",VLOOKUP(K339,Functionality!$B$30:$C$32,2,FALSE))</f>
        <v/>
      </c>
      <c r="M339" s="63"/>
      <c r="N339" s="71" t="str">
        <f>IF(M339="","",VLOOKUP(M339,Functionality!$B$36:$C$38,2,FALSE))</f>
        <v/>
      </c>
      <c r="O339" s="164" t="str">
        <f>IF(OR(F339="",G339="",I339="",K339="",M339=""),"TBC",IF(OR(C339=Functionality!$H$3,(C339=Functionality!$I$3)),SUM(F339*H339*J339*L339*N339),"-"))</f>
        <v>TBC</v>
      </c>
      <c r="P339" s="164" t="str">
        <f>IF(OR(F339="",G339="",I339="",K339="",M339=""),"TBC",IF(OR(C339=Functionality!$H$4,(C339=Functionality!$I$4)),SUM(F339*H339*J339*L339*N339),"-"))</f>
        <v>TBC</v>
      </c>
      <c r="Q339" s="164" t="str">
        <f>IF(OR(F339="",G339="",I339="",K339="",M339=""),"TBC",IF(OR(C339=Functionality!$H$5,(C339=Functionality!$I$5)),SUM(F339*H339*J339*L339*N339),"-"))</f>
        <v>TBC</v>
      </c>
      <c r="R339" s="67"/>
      <c r="S339" s="158"/>
      <c r="T339" s="159" t="str">
        <f t="shared" si="90"/>
        <v/>
      </c>
      <c r="U339" s="164" t="str">
        <f t="shared" si="82"/>
        <v>TBC</v>
      </c>
      <c r="V339" s="164" t="str">
        <f>IF(O339="TBC","TBC",IF(T339="","TBC",IF(OR(C339=Functionality!$H$3,(C339=Functionality!$I$3)),SUM(T339*H339*J339*L339*N339),"-")))</f>
        <v>TBC</v>
      </c>
      <c r="W339" s="164" t="str">
        <f>IF(O339="TBC","TBC",IF(T339="","TBC",IF(OR(C339=Functionality!$H$3,(C339=Functionality!$I$3)),SUM(U339*H339*J339*L339*N339),"-")))</f>
        <v>TBC</v>
      </c>
      <c r="X339" s="164" t="str">
        <f>IF(P339="TBC","TBC",IF(T339="","TBC",IF(OR(C339=Functionality!$H$4,(C339=Functionality!$I$4)),SUM(T339*H339*J339*L339*N339),"-")))</f>
        <v>TBC</v>
      </c>
      <c r="Y339" s="164" t="str">
        <f>IF(P339="TBC","TBC",IF(T339="","TBC",IF(OR(C339=Functionality!$H$4,(C339=Functionality!$I$4)),SUM(U339*H339*J339*L339*N339),"-")))</f>
        <v>TBC</v>
      </c>
      <c r="Z339" s="164" t="str">
        <f>IF(Q339="TBC","TBC",IF(T339="","TBC",IF(OR(C339=Functionality!$H$5,(C339=Functionality!$I$5)),SUM(T339*H339*J339*L339*N339),"-")))</f>
        <v>TBC</v>
      </c>
      <c r="AA339" s="164" t="str">
        <f>IF(Q339="TBC","TBC",IF(T339="","TBC",IF(OR(C339=Functionality!$H$5,(C339=Functionality!$I$5)),SUM(U339*H339*J339*L339*N339),"-")))</f>
        <v>TBC</v>
      </c>
      <c r="AB339" s="67"/>
      <c r="AC339" s="92"/>
      <c r="AD339" s="92"/>
      <c r="AE339" s="158"/>
      <c r="AF339" s="159" t="str">
        <f t="shared" si="91"/>
        <v/>
      </c>
      <c r="AG339" s="62" t="str">
        <f>IF(AD339="","",VLOOKUP(AD339,'Habitat Matrix'!$B$2:$D$261,2,FALSE))</f>
        <v/>
      </c>
      <c r="AH339" s="71" t="str">
        <f>IF(AG339="","",VLOOKUP(AG339,Functionality!$B$11:$C$16,2,FALSE))</f>
        <v/>
      </c>
      <c r="AI339" s="63"/>
      <c r="AJ339" s="222" t="str">
        <f>IF(AI339="","",IF(OR(C339=Functionality!$I$5,'Unit Calculation'!C339=Functionality!$H$5),VLOOKUP(AI339,Functionality!$E$20:$F$26,2,FALSE),VLOOKUP(AI339,Functionality!$B$20:$C$26,2,FALSE)))</f>
        <v/>
      </c>
      <c r="AK339" s="63"/>
      <c r="AL339" s="222" t="str">
        <f>IF(AK339="","",VLOOKUP(AK339,Functionality!$B$30:$C$32,2,FALSE))</f>
        <v/>
      </c>
      <c r="AM339" s="63"/>
      <c r="AN339" s="222" t="str">
        <f>IF(AM339="","",VLOOKUP(AM339,Functionality!$B$36:$C$38,2,FALSE))</f>
        <v/>
      </c>
      <c r="AO339" s="223" t="str">
        <f>IF(OR(AF339="",AG339="",AI339="",AK339="",AM339=""),"TBC",IF(OR(C339=Functionality!$H$3,(C339=Functionality!$I$3)),SUM(AF339*AH339*AJ339*AL339*AN339),"-"))</f>
        <v>TBC</v>
      </c>
      <c r="AP339" s="223" t="str">
        <f>IF(OR(AF339="",AG339="",AI339="",AK339="",AM339=""),"TBC",IF(OR(C339=Functionality!$H$4,(C339=Functionality!$I$4)),SUM(AF339*AH339*AJ339*AL339*AN339),"-"))</f>
        <v>TBC</v>
      </c>
      <c r="AQ339" s="223" t="str">
        <f>IF(OR(AF339="",AG339="",AI339="",AK339="",AM339=""),"TBC",IF(OR(C339=Functionality!$H$5,(C339=Functionality!$I$5)),SUM(AF339*AH339*AJ339*AL339*AN339),"-"))</f>
        <v>TBC</v>
      </c>
      <c r="AR339" s="63"/>
      <c r="AS339" s="222" t="str">
        <f>IF(AR339="","",VLOOKUP(AR339,Table14[],2,FALSE))</f>
        <v/>
      </c>
      <c r="AT339" s="63"/>
      <c r="AU339" s="222" t="str">
        <f>IF(AT339="","",VLOOKUP(AT339,Table16[],2,FALSE))</f>
        <v/>
      </c>
      <c r="AV339" s="63"/>
      <c r="AW339" s="71" t="str">
        <f>IF('Project Details'!$E$15=Functionality!$C$4,1,IF(AV339="","",VLOOKUP(AV339,Table15[],2,FALSE)))</f>
        <v/>
      </c>
      <c r="AX339" s="164" t="str">
        <f t="shared" si="95"/>
        <v>TBC</v>
      </c>
      <c r="AY339" s="164" t="str">
        <f t="shared" si="96"/>
        <v>TBC</v>
      </c>
      <c r="AZ339" s="164" t="str">
        <f t="shared" si="97"/>
        <v>TBC</v>
      </c>
      <c r="BA339" s="164" t="str">
        <f t="shared" si="92"/>
        <v>TBC</v>
      </c>
      <c r="BB339" s="164" t="str">
        <f t="shared" si="93"/>
        <v>TBC</v>
      </c>
      <c r="BC339" s="164" t="str">
        <f t="shared" si="94"/>
        <v>TBC</v>
      </c>
      <c r="BD339" s="175" t="s">
        <v>88</v>
      </c>
      <c r="BE339" s="175" t="s">
        <v>88</v>
      </c>
      <c r="BF339" s="175" t="s">
        <v>88</v>
      </c>
      <c r="BG339" s="164" t="str">
        <f>IF(OR(AX339="-"),"-",IF($AC339=Functionality!$K$4,AX339,IF($AC339=Functionality!$K$3,BA339,IF(AC339=Functionality!$K$5,BD339,"TBC"))))</f>
        <v>TBC</v>
      </c>
      <c r="BH339" s="164" t="str">
        <f>IF(OR(AY339="-"),"-",IF($AC339=Functionality!$K$4,AY339,IF($AC339=Functionality!$K$3,BB339,IF(AD339=Functionality!$K$5,BE339,"TBC"))))</f>
        <v>TBC</v>
      </c>
      <c r="BI339" s="164" t="str">
        <f>IF(OR(AZ339="-"),"-",IF($AC339=Functionality!$K$4,AZ339,IF($AC339=Functionality!$K$3,BC339,IF(AE339=Functionality!$K$5,BF339,"TBC"))))</f>
        <v>TBC</v>
      </c>
      <c r="BJ339" s="173"/>
      <c r="BK339" s="164" t="str">
        <f t="shared" si="83"/>
        <v>TBC</v>
      </c>
      <c r="BL339" s="164" t="str">
        <f t="shared" si="84"/>
        <v>TBC</v>
      </c>
      <c r="BM339" s="164" t="str">
        <f t="shared" si="85"/>
        <v>TBC</v>
      </c>
      <c r="BN339" s="176"/>
      <c r="BO339" s="164" t="str">
        <f t="shared" si="86"/>
        <v>TBC</v>
      </c>
      <c r="BP339" s="164" t="str">
        <f t="shared" si="87"/>
        <v>TBC</v>
      </c>
      <c r="BQ339" s="164" t="str">
        <f t="shared" si="88"/>
        <v>TBC</v>
      </c>
      <c r="BR339" s="67"/>
      <c r="BS339" s="91"/>
      <c r="BT339" s="9"/>
    </row>
    <row r="340" spans="2:72" ht="30" customHeight="1" x14ac:dyDescent="0.35">
      <c r="B340" s="89">
        <v>329</v>
      </c>
      <c r="C340" s="92"/>
      <c r="D340" s="92"/>
      <c r="E340" s="158"/>
      <c r="F340" s="159" t="str">
        <f t="shared" si="89"/>
        <v/>
      </c>
      <c r="G340" s="62" t="str">
        <f>IF(D340="","",VLOOKUP(D340,'Habitat Matrix'!$B$2:$D$261,2,FALSE))</f>
        <v/>
      </c>
      <c r="H340" s="71" t="str">
        <f>IF(G340="","",VLOOKUP(G340,Functionality!$B$11:$C$16,2,FALSE))</f>
        <v/>
      </c>
      <c r="I340" s="63"/>
      <c r="J340" s="222" t="str">
        <f>IF(I340="","",IF(OR(C340=Functionality!$I$5,'Unit Calculation'!C340=Functionality!$H$5),VLOOKUP(I340,Functionality!$E$20:$F$26,2,FALSE),VLOOKUP(I340,Functionality!$B$20:$C$26,2,FALSE)))</f>
        <v/>
      </c>
      <c r="K340" s="63"/>
      <c r="L340" s="222" t="str">
        <f>IF(K340="","",VLOOKUP(K340,Functionality!$B$30:$C$32,2,FALSE))</f>
        <v/>
      </c>
      <c r="M340" s="63"/>
      <c r="N340" s="71" t="str">
        <f>IF(M340="","",VLOOKUP(M340,Functionality!$B$36:$C$38,2,FALSE))</f>
        <v/>
      </c>
      <c r="O340" s="164" t="str">
        <f>IF(OR(F340="",G340="",I340="",K340="",M340=""),"TBC",IF(OR(C340=Functionality!$H$3,(C340=Functionality!$I$3)),SUM(F340*H340*J340*L340*N340),"-"))</f>
        <v>TBC</v>
      </c>
      <c r="P340" s="164" t="str">
        <f>IF(OR(F340="",G340="",I340="",K340="",M340=""),"TBC",IF(OR(C340=Functionality!$H$4,(C340=Functionality!$I$4)),SUM(F340*H340*J340*L340*N340),"-"))</f>
        <v>TBC</v>
      </c>
      <c r="Q340" s="164" t="str">
        <f>IF(OR(F340="",G340="",I340="",K340="",M340=""),"TBC",IF(OR(C340=Functionality!$H$5,(C340=Functionality!$I$5)),SUM(F340*H340*J340*L340*N340),"-"))</f>
        <v>TBC</v>
      </c>
      <c r="R340" s="67"/>
      <c r="S340" s="158"/>
      <c r="T340" s="159" t="str">
        <f t="shared" si="90"/>
        <v/>
      </c>
      <c r="U340" s="164" t="str">
        <f t="shared" si="82"/>
        <v>TBC</v>
      </c>
      <c r="V340" s="164" t="str">
        <f>IF(O340="TBC","TBC",IF(T340="","TBC",IF(OR(C340=Functionality!$H$3,(C340=Functionality!$I$3)),SUM(T340*H340*J340*L340*N340),"-")))</f>
        <v>TBC</v>
      </c>
      <c r="W340" s="164" t="str">
        <f>IF(O340="TBC","TBC",IF(T340="","TBC",IF(OR(C340=Functionality!$H$3,(C340=Functionality!$I$3)),SUM(U340*H340*J340*L340*N340),"-")))</f>
        <v>TBC</v>
      </c>
      <c r="X340" s="164" t="str">
        <f>IF(P340="TBC","TBC",IF(T340="","TBC",IF(OR(C340=Functionality!$H$4,(C340=Functionality!$I$4)),SUM(T340*H340*J340*L340*N340),"-")))</f>
        <v>TBC</v>
      </c>
      <c r="Y340" s="164" t="str">
        <f>IF(P340="TBC","TBC",IF(T340="","TBC",IF(OR(C340=Functionality!$H$4,(C340=Functionality!$I$4)),SUM(U340*H340*J340*L340*N340),"-")))</f>
        <v>TBC</v>
      </c>
      <c r="Z340" s="164" t="str">
        <f>IF(Q340="TBC","TBC",IF(T340="","TBC",IF(OR(C340=Functionality!$H$5,(C340=Functionality!$I$5)),SUM(T340*H340*J340*L340*N340),"-")))</f>
        <v>TBC</v>
      </c>
      <c r="AA340" s="164" t="str">
        <f>IF(Q340="TBC","TBC",IF(T340="","TBC",IF(OR(C340=Functionality!$H$5,(C340=Functionality!$I$5)),SUM(U340*H340*J340*L340*N340),"-")))</f>
        <v>TBC</v>
      </c>
      <c r="AB340" s="67"/>
      <c r="AC340" s="92"/>
      <c r="AD340" s="92"/>
      <c r="AE340" s="158"/>
      <c r="AF340" s="159" t="str">
        <f t="shared" si="91"/>
        <v/>
      </c>
      <c r="AG340" s="62" t="str">
        <f>IF(AD340="","",VLOOKUP(AD340,'Habitat Matrix'!$B$2:$D$261,2,FALSE))</f>
        <v/>
      </c>
      <c r="AH340" s="71" t="str">
        <f>IF(AG340="","",VLOOKUP(AG340,Functionality!$B$11:$C$16,2,FALSE))</f>
        <v/>
      </c>
      <c r="AI340" s="63"/>
      <c r="AJ340" s="222" t="str">
        <f>IF(AI340="","",IF(OR(C340=Functionality!$I$5,'Unit Calculation'!C340=Functionality!$H$5),VLOOKUP(AI340,Functionality!$E$20:$F$26,2,FALSE),VLOOKUP(AI340,Functionality!$B$20:$C$26,2,FALSE)))</f>
        <v/>
      </c>
      <c r="AK340" s="63"/>
      <c r="AL340" s="222" t="str">
        <f>IF(AK340="","",VLOOKUP(AK340,Functionality!$B$30:$C$32,2,FALSE))</f>
        <v/>
      </c>
      <c r="AM340" s="63"/>
      <c r="AN340" s="222" t="str">
        <f>IF(AM340="","",VLOOKUP(AM340,Functionality!$B$36:$C$38,2,FALSE))</f>
        <v/>
      </c>
      <c r="AO340" s="223" t="str">
        <f>IF(OR(AF340="",AG340="",AI340="",AK340="",AM340=""),"TBC",IF(OR(C340=Functionality!$H$3,(C340=Functionality!$I$3)),SUM(AF340*AH340*AJ340*AL340*AN340),"-"))</f>
        <v>TBC</v>
      </c>
      <c r="AP340" s="223" t="str">
        <f>IF(OR(AF340="",AG340="",AI340="",AK340="",AM340=""),"TBC",IF(OR(C340=Functionality!$H$4,(C340=Functionality!$I$4)),SUM(AF340*AH340*AJ340*AL340*AN340),"-"))</f>
        <v>TBC</v>
      </c>
      <c r="AQ340" s="223" t="str">
        <f>IF(OR(AF340="",AG340="",AI340="",AK340="",AM340=""),"TBC",IF(OR(C340=Functionality!$H$5,(C340=Functionality!$I$5)),SUM(AF340*AH340*AJ340*AL340*AN340),"-"))</f>
        <v>TBC</v>
      </c>
      <c r="AR340" s="63"/>
      <c r="AS340" s="222" t="str">
        <f>IF(AR340="","",VLOOKUP(AR340,Table14[],2,FALSE))</f>
        <v/>
      </c>
      <c r="AT340" s="63"/>
      <c r="AU340" s="222" t="str">
        <f>IF(AT340="","",VLOOKUP(AT340,Table16[],2,FALSE))</f>
        <v/>
      </c>
      <c r="AV340" s="63"/>
      <c r="AW340" s="71" t="str">
        <f>IF('Project Details'!$E$15=Functionality!$C$4,1,IF(AV340="","",VLOOKUP(AV340,Table15[],2,FALSE)))</f>
        <v/>
      </c>
      <c r="AX340" s="164" t="str">
        <f t="shared" si="95"/>
        <v>TBC</v>
      </c>
      <c r="AY340" s="164" t="str">
        <f t="shared" si="96"/>
        <v>TBC</v>
      </c>
      <c r="AZ340" s="164" t="str">
        <f t="shared" si="97"/>
        <v>TBC</v>
      </c>
      <c r="BA340" s="164" t="str">
        <f t="shared" si="92"/>
        <v>TBC</v>
      </c>
      <c r="BB340" s="164" t="str">
        <f t="shared" si="93"/>
        <v>TBC</v>
      </c>
      <c r="BC340" s="164" t="str">
        <f t="shared" si="94"/>
        <v>TBC</v>
      </c>
      <c r="BD340" s="175" t="s">
        <v>88</v>
      </c>
      <c r="BE340" s="175" t="s">
        <v>88</v>
      </c>
      <c r="BF340" s="175" t="s">
        <v>88</v>
      </c>
      <c r="BG340" s="164" t="str">
        <f>IF(OR(AX340="-"),"-",IF($AC340=Functionality!$K$4,AX340,IF($AC340=Functionality!$K$3,BA340,IF(AC340=Functionality!$K$5,BD340,"TBC"))))</f>
        <v>TBC</v>
      </c>
      <c r="BH340" s="164" t="str">
        <f>IF(OR(AY340="-"),"-",IF($AC340=Functionality!$K$4,AY340,IF($AC340=Functionality!$K$3,BB340,IF(AD340=Functionality!$K$5,BE340,"TBC"))))</f>
        <v>TBC</v>
      </c>
      <c r="BI340" s="164" t="str">
        <f>IF(OR(AZ340="-"),"-",IF($AC340=Functionality!$K$4,AZ340,IF($AC340=Functionality!$K$3,BC340,IF(AE340=Functionality!$K$5,BF340,"TBC"))))</f>
        <v>TBC</v>
      </c>
      <c r="BJ340" s="173"/>
      <c r="BK340" s="164" t="str">
        <f t="shared" si="83"/>
        <v>TBC</v>
      </c>
      <c r="BL340" s="164" t="str">
        <f t="shared" si="84"/>
        <v>TBC</v>
      </c>
      <c r="BM340" s="164" t="str">
        <f t="shared" si="85"/>
        <v>TBC</v>
      </c>
      <c r="BN340" s="176"/>
      <c r="BO340" s="164" t="str">
        <f t="shared" si="86"/>
        <v>TBC</v>
      </c>
      <c r="BP340" s="164" t="str">
        <f t="shared" si="87"/>
        <v>TBC</v>
      </c>
      <c r="BQ340" s="164" t="str">
        <f t="shared" si="88"/>
        <v>TBC</v>
      </c>
      <c r="BR340" s="67"/>
      <c r="BS340" s="91"/>
      <c r="BT340" s="9"/>
    </row>
    <row r="341" spans="2:72" ht="30" customHeight="1" x14ac:dyDescent="0.35">
      <c r="B341" s="89">
        <v>330</v>
      </c>
      <c r="C341" s="92"/>
      <c r="D341" s="92"/>
      <c r="E341" s="158"/>
      <c r="F341" s="159" t="str">
        <f t="shared" si="89"/>
        <v/>
      </c>
      <c r="G341" s="62" t="str">
        <f>IF(D341="","",VLOOKUP(D341,'Habitat Matrix'!$B$2:$D$261,2,FALSE))</f>
        <v/>
      </c>
      <c r="H341" s="71" t="str">
        <f>IF(G341="","",VLOOKUP(G341,Functionality!$B$11:$C$16,2,FALSE))</f>
        <v/>
      </c>
      <c r="I341" s="63"/>
      <c r="J341" s="222" t="str">
        <f>IF(I341="","",IF(OR(C341=Functionality!$I$5,'Unit Calculation'!C341=Functionality!$H$5),VLOOKUP(I341,Functionality!$E$20:$F$26,2,FALSE),VLOOKUP(I341,Functionality!$B$20:$C$26,2,FALSE)))</f>
        <v/>
      </c>
      <c r="K341" s="63"/>
      <c r="L341" s="222" t="str">
        <f>IF(K341="","",VLOOKUP(K341,Functionality!$B$30:$C$32,2,FALSE))</f>
        <v/>
      </c>
      <c r="M341" s="63"/>
      <c r="N341" s="71" t="str">
        <f>IF(M341="","",VLOOKUP(M341,Functionality!$B$36:$C$38,2,FALSE))</f>
        <v/>
      </c>
      <c r="O341" s="164" t="str">
        <f>IF(OR(F341="",G341="",I341="",K341="",M341=""),"TBC",IF(OR(C341=Functionality!$H$3,(C341=Functionality!$I$3)),SUM(F341*H341*J341*L341*N341),"-"))</f>
        <v>TBC</v>
      </c>
      <c r="P341" s="164" t="str">
        <f>IF(OR(F341="",G341="",I341="",K341="",M341=""),"TBC",IF(OR(C341=Functionality!$H$4,(C341=Functionality!$I$4)),SUM(F341*H341*J341*L341*N341),"-"))</f>
        <v>TBC</v>
      </c>
      <c r="Q341" s="164" t="str">
        <f>IF(OR(F341="",G341="",I341="",K341="",M341=""),"TBC",IF(OR(C341=Functionality!$H$5,(C341=Functionality!$I$5)),SUM(F341*H341*J341*L341*N341),"-"))</f>
        <v>TBC</v>
      </c>
      <c r="R341" s="67"/>
      <c r="S341" s="158"/>
      <c r="T341" s="159" t="str">
        <f t="shared" si="90"/>
        <v/>
      </c>
      <c r="U341" s="164" t="str">
        <f t="shared" si="82"/>
        <v>TBC</v>
      </c>
      <c r="V341" s="164" t="str">
        <f>IF(O341="TBC","TBC",IF(T341="","TBC",IF(OR(C341=Functionality!$H$3,(C341=Functionality!$I$3)),SUM(T341*H341*J341*L341*N341),"-")))</f>
        <v>TBC</v>
      </c>
      <c r="W341" s="164" t="str">
        <f>IF(O341="TBC","TBC",IF(T341="","TBC",IF(OR(C341=Functionality!$H$3,(C341=Functionality!$I$3)),SUM(U341*H341*J341*L341*N341),"-")))</f>
        <v>TBC</v>
      </c>
      <c r="X341" s="164" t="str">
        <f>IF(P341="TBC","TBC",IF(T341="","TBC",IF(OR(C341=Functionality!$H$4,(C341=Functionality!$I$4)),SUM(T341*H341*J341*L341*N341),"-")))</f>
        <v>TBC</v>
      </c>
      <c r="Y341" s="164" t="str">
        <f>IF(P341="TBC","TBC",IF(T341="","TBC",IF(OR(C341=Functionality!$H$4,(C341=Functionality!$I$4)),SUM(U341*H341*J341*L341*N341),"-")))</f>
        <v>TBC</v>
      </c>
      <c r="Z341" s="164" t="str">
        <f>IF(Q341="TBC","TBC",IF(T341="","TBC",IF(OR(C341=Functionality!$H$5,(C341=Functionality!$I$5)),SUM(T341*H341*J341*L341*N341),"-")))</f>
        <v>TBC</v>
      </c>
      <c r="AA341" s="164" t="str">
        <f>IF(Q341="TBC","TBC",IF(T341="","TBC",IF(OR(C341=Functionality!$H$5,(C341=Functionality!$I$5)),SUM(U341*H341*J341*L341*N341),"-")))</f>
        <v>TBC</v>
      </c>
      <c r="AB341" s="67"/>
      <c r="AC341" s="92"/>
      <c r="AD341" s="92"/>
      <c r="AE341" s="158"/>
      <c r="AF341" s="159" t="str">
        <f t="shared" si="91"/>
        <v/>
      </c>
      <c r="AG341" s="62" t="str">
        <f>IF(AD341="","",VLOOKUP(AD341,'Habitat Matrix'!$B$2:$D$261,2,FALSE))</f>
        <v/>
      </c>
      <c r="AH341" s="71" t="str">
        <f>IF(AG341="","",VLOOKUP(AG341,Functionality!$B$11:$C$16,2,FALSE))</f>
        <v/>
      </c>
      <c r="AI341" s="63"/>
      <c r="AJ341" s="222" t="str">
        <f>IF(AI341="","",IF(OR(C341=Functionality!$I$5,'Unit Calculation'!C341=Functionality!$H$5),VLOOKUP(AI341,Functionality!$E$20:$F$26,2,FALSE),VLOOKUP(AI341,Functionality!$B$20:$C$26,2,FALSE)))</f>
        <v/>
      </c>
      <c r="AK341" s="63"/>
      <c r="AL341" s="222" t="str">
        <f>IF(AK341="","",VLOOKUP(AK341,Functionality!$B$30:$C$32,2,FALSE))</f>
        <v/>
      </c>
      <c r="AM341" s="63"/>
      <c r="AN341" s="222" t="str">
        <f>IF(AM341="","",VLOOKUP(AM341,Functionality!$B$36:$C$38,2,FALSE))</f>
        <v/>
      </c>
      <c r="AO341" s="223" t="str">
        <f>IF(OR(AF341="",AG341="",AI341="",AK341="",AM341=""),"TBC",IF(OR(C341=Functionality!$H$3,(C341=Functionality!$I$3)),SUM(AF341*AH341*AJ341*AL341*AN341),"-"))</f>
        <v>TBC</v>
      </c>
      <c r="AP341" s="223" t="str">
        <f>IF(OR(AF341="",AG341="",AI341="",AK341="",AM341=""),"TBC",IF(OR(C341=Functionality!$H$4,(C341=Functionality!$I$4)),SUM(AF341*AH341*AJ341*AL341*AN341),"-"))</f>
        <v>TBC</v>
      </c>
      <c r="AQ341" s="223" t="str">
        <f>IF(OR(AF341="",AG341="",AI341="",AK341="",AM341=""),"TBC",IF(OR(C341=Functionality!$H$5,(C341=Functionality!$I$5)),SUM(AF341*AH341*AJ341*AL341*AN341),"-"))</f>
        <v>TBC</v>
      </c>
      <c r="AR341" s="63"/>
      <c r="AS341" s="222" t="str">
        <f>IF(AR341="","",VLOOKUP(AR341,Table14[],2,FALSE))</f>
        <v/>
      </c>
      <c r="AT341" s="63"/>
      <c r="AU341" s="222" t="str">
        <f>IF(AT341="","",VLOOKUP(AT341,Table16[],2,FALSE))</f>
        <v/>
      </c>
      <c r="AV341" s="63"/>
      <c r="AW341" s="71" t="str">
        <f>IF('Project Details'!$E$15=Functionality!$C$4,1,IF(AV341="","",VLOOKUP(AV341,Table15[],2,FALSE)))</f>
        <v/>
      </c>
      <c r="AX341" s="164" t="str">
        <f t="shared" si="95"/>
        <v>TBC</v>
      </c>
      <c r="AY341" s="164" t="str">
        <f t="shared" si="96"/>
        <v>TBC</v>
      </c>
      <c r="AZ341" s="164" t="str">
        <f t="shared" si="97"/>
        <v>TBC</v>
      </c>
      <c r="BA341" s="164" t="str">
        <f t="shared" si="92"/>
        <v>TBC</v>
      </c>
      <c r="BB341" s="164" t="str">
        <f t="shared" si="93"/>
        <v>TBC</v>
      </c>
      <c r="BC341" s="164" t="str">
        <f t="shared" si="94"/>
        <v>TBC</v>
      </c>
      <c r="BD341" s="175" t="s">
        <v>88</v>
      </c>
      <c r="BE341" s="175" t="s">
        <v>88</v>
      </c>
      <c r="BF341" s="175" t="s">
        <v>88</v>
      </c>
      <c r="BG341" s="164" t="str">
        <f>IF(OR(AX341="-"),"-",IF($AC341=Functionality!$K$4,AX341,IF($AC341=Functionality!$K$3,BA341,IF(AC341=Functionality!$K$5,BD341,"TBC"))))</f>
        <v>TBC</v>
      </c>
      <c r="BH341" s="164" t="str">
        <f>IF(OR(AY341="-"),"-",IF($AC341=Functionality!$K$4,AY341,IF($AC341=Functionality!$K$3,BB341,IF(AD341=Functionality!$K$5,BE341,"TBC"))))</f>
        <v>TBC</v>
      </c>
      <c r="BI341" s="164" t="str">
        <f>IF(OR(AZ341="-"),"-",IF($AC341=Functionality!$K$4,AZ341,IF($AC341=Functionality!$K$3,BC341,IF(AE341=Functionality!$K$5,BF341,"TBC"))))</f>
        <v>TBC</v>
      </c>
      <c r="BJ341" s="173"/>
      <c r="BK341" s="164" t="str">
        <f t="shared" si="83"/>
        <v>TBC</v>
      </c>
      <c r="BL341" s="164" t="str">
        <f t="shared" si="84"/>
        <v>TBC</v>
      </c>
      <c r="BM341" s="164" t="str">
        <f t="shared" si="85"/>
        <v>TBC</v>
      </c>
      <c r="BN341" s="176"/>
      <c r="BO341" s="164" t="str">
        <f t="shared" si="86"/>
        <v>TBC</v>
      </c>
      <c r="BP341" s="164" t="str">
        <f t="shared" si="87"/>
        <v>TBC</v>
      </c>
      <c r="BQ341" s="164" t="str">
        <f t="shared" si="88"/>
        <v>TBC</v>
      </c>
      <c r="BR341" s="67"/>
      <c r="BS341" s="91"/>
      <c r="BT341" s="9"/>
    </row>
    <row r="342" spans="2:72" ht="30" customHeight="1" x14ac:dyDescent="0.35">
      <c r="B342" s="89">
        <v>331</v>
      </c>
      <c r="C342" s="92"/>
      <c r="D342" s="92"/>
      <c r="E342" s="158"/>
      <c r="F342" s="159" t="str">
        <f t="shared" si="89"/>
        <v/>
      </c>
      <c r="G342" s="62" t="str">
        <f>IF(D342="","",VLOOKUP(D342,'Habitat Matrix'!$B$2:$D$261,2,FALSE))</f>
        <v/>
      </c>
      <c r="H342" s="71" t="str">
        <f>IF(G342="","",VLOOKUP(G342,Functionality!$B$11:$C$16,2,FALSE))</f>
        <v/>
      </c>
      <c r="I342" s="63"/>
      <c r="J342" s="222" t="str">
        <f>IF(I342="","",IF(OR(C342=Functionality!$I$5,'Unit Calculation'!C342=Functionality!$H$5),VLOOKUP(I342,Functionality!$E$20:$F$26,2,FALSE),VLOOKUP(I342,Functionality!$B$20:$C$26,2,FALSE)))</f>
        <v/>
      </c>
      <c r="K342" s="63"/>
      <c r="L342" s="222" t="str">
        <f>IF(K342="","",VLOOKUP(K342,Functionality!$B$30:$C$32,2,FALSE))</f>
        <v/>
      </c>
      <c r="M342" s="63"/>
      <c r="N342" s="71" t="str">
        <f>IF(M342="","",VLOOKUP(M342,Functionality!$B$36:$C$38,2,FALSE))</f>
        <v/>
      </c>
      <c r="O342" s="164" t="str">
        <f>IF(OR(F342="",G342="",I342="",K342="",M342=""),"TBC",IF(OR(C342=Functionality!$H$3,(C342=Functionality!$I$3)),SUM(F342*H342*J342*L342*N342),"-"))</f>
        <v>TBC</v>
      </c>
      <c r="P342" s="164" t="str">
        <f>IF(OR(F342="",G342="",I342="",K342="",M342=""),"TBC",IF(OR(C342=Functionality!$H$4,(C342=Functionality!$I$4)),SUM(F342*H342*J342*L342*N342),"-"))</f>
        <v>TBC</v>
      </c>
      <c r="Q342" s="164" t="str">
        <f>IF(OR(F342="",G342="",I342="",K342="",M342=""),"TBC",IF(OR(C342=Functionality!$H$5,(C342=Functionality!$I$5)),SUM(F342*H342*J342*L342*N342),"-"))</f>
        <v>TBC</v>
      </c>
      <c r="R342" s="67"/>
      <c r="S342" s="158"/>
      <c r="T342" s="159" t="str">
        <f t="shared" si="90"/>
        <v/>
      </c>
      <c r="U342" s="164" t="str">
        <f t="shared" si="82"/>
        <v>TBC</v>
      </c>
      <c r="V342" s="164" t="str">
        <f>IF(O342="TBC","TBC",IF(T342="","TBC",IF(OR(C342=Functionality!$H$3,(C342=Functionality!$I$3)),SUM(T342*H342*J342*L342*N342),"-")))</f>
        <v>TBC</v>
      </c>
      <c r="W342" s="164" t="str">
        <f>IF(O342="TBC","TBC",IF(T342="","TBC",IF(OR(C342=Functionality!$H$3,(C342=Functionality!$I$3)),SUM(U342*H342*J342*L342*N342),"-")))</f>
        <v>TBC</v>
      </c>
      <c r="X342" s="164" t="str">
        <f>IF(P342="TBC","TBC",IF(T342="","TBC",IF(OR(C342=Functionality!$H$4,(C342=Functionality!$I$4)),SUM(T342*H342*J342*L342*N342),"-")))</f>
        <v>TBC</v>
      </c>
      <c r="Y342" s="164" t="str">
        <f>IF(P342="TBC","TBC",IF(T342="","TBC",IF(OR(C342=Functionality!$H$4,(C342=Functionality!$I$4)),SUM(U342*H342*J342*L342*N342),"-")))</f>
        <v>TBC</v>
      </c>
      <c r="Z342" s="164" t="str">
        <f>IF(Q342="TBC","TBC",IF(T342="","TBC",IF(OR(C342=Functionality!$H$5,(C342=Functionality!$I$5)),SUM(T342*H342*J342*L342*N342),"-")))</f>
        <v>TBC</v>
      </c>
      <c r="AA342" s="164" t="str">
        <f>IF(Q342="TBC","TBC",IF(T342="","TBC",IF(OR(C342=Functionality!$H$5,(C342=Functionality!$I$5)),SUM(U342*H342*J342*L342*N342),"-")))</f>
        <v>TBC</v>
      </c>
      <c r="AB342" s="67"/>
      <c r="AC342" s="92"/>
      <c r="AD342" s="92"/>
      <c r="AE342" s="158"/>
      <c r="AF342" s="159" t="str">
        <f t="shared" si="91"/>
        <v/>
      </c>
      <c r="AG342" s="62" t="str">
        <f>IF(AD342="","",VLOOKUP(AD342,'Habitat Matrix'!$B$2:$D$261,2,FALSE))</f>
        <v/>
      </c>
      <c r="AH342" s="71" t="str">
        <f>IF(AG342="","",VLOOKUP(AG342,Functionality!$B$11:$C$16,2,FALSE))</f>
        <v/>
      </c>
      <c r="AI342" s="63"/>
      <c r="AJ342" s="222" t="str">
        <f>IF(AI342="","",IF(OR(C342=Functionality!$I$5,'Unit Calculation'!C342=Functionality!$H$5),VLOOKUP(AI342,Functionality!$E$20:$F$26,2,FALSE),VLOOKUP(AI342,Functionality!$B$20:$C$26,2,FALSE)))</f>
        <v/>
      </c>
      <c r="AK342" s="63"/>
      <c r="AL342" s="222" t="str">
        <f>IF(AK342="","",VLOOKUP(AK342,Functionality!$B$30:$C$32,2,FALSE))</f>
        <v/>
      </c>
      <c r="AM342" s="63"/>
      <c r="AN342" s="222" t="str">
        <f>IF(AM342="","",VLOOKUP(AM342,Functionality!$B$36:$C$38,2,FALSE))</f>
        <v/>
      </c>
      <c r="AO342" s="223" t="str">
        <f>IF(OR(AF342="",AG342="",AI342="",AK342="",AM342=""),"TBC",IF(OR(C342=Functionality!$H$3,(C342=Functionality!$I$3)),SUM(AF342*AH342*AJ342*AL342*AN342),"-"))</f>
        <v>TBC</v>
      </c>
      <c r="AP342" s="223" t="str">
        <f>IF(OR(AF342="",AG342="",AI342="",AK342="",AM342=""),"TBC",IF(OR(C342=Functionality!$H$4,(C342=Functionality!$I$4)),SUM(AF342*AH342*AJ342*AL342*AN342),"-"))</f>
        <v>TBC</v>
      </c>
      <c r="AQ342" s="223" t="str">
        <f>IF(OR(AF342="",AG342="",AI342="",AK342="",AM342=""),"TBC",IF(OR(C342=Functionality!$H$5,(C342=Functionality!$I$5)),SUM(AF342*AH342*AJ342*AL342*AN342),"-"))</f>
        <v>TBC</v>
      </c>
      <c r="AR342" s="63"/>
      <c r="AS342" s="222" t="str">
        <f>IF(AR342="","",VLOOKUP(AR342,Table14[],2,FALSE))</f>
        <v/>
      </c>
      <c r="AT342" s="63"/>
      <c r="AU342" s="222" t="str">
        <f>IF(AT342="","",VLOOKUP(AT342,Table16[],2,FALSE))</f>
        <v/>
      </c>
      <c r="AV342" s="63"/>
      <c r="AW342" s="71" t="str">
        <f>IF('Project Details'!$E$15=Functionality!$C$4,1,IF(AV342="","",VLOOKUP(AV342,Table15[],2,FALSE)))</f>
        <v/>
      </c>
      <c r="AX342" s="164" t="str">
        <f t="shared" si="95"/>
        <v>TBC</v>
      </c>
      <c r="AY342" s="164" t="str">
        <f t="shared" si="96"/>
        <v>TBC</v>
      </c>
      <c r="AZ342" s="164" t="str">
        <f t="shared" si="97"/>
        <v>TBC</v>
      </c>
      <c r="BA342" s="164" t="str">
        <f t="shared" si="92"/>
        <v>TBC</v>
      </c>
      <c r="BB342" s="164" t="str">
        <f t="shared" si="93"/>
        <v>TBC</v>
      </c>
      <c r="BC342" s="164" t="str">
        <f t="shared" si="94"/>
        <v>TBC</v>
      </c>
      <c r="BD342" s="175" t="s">
        <v>88</v>
      </c>
      <c r="BE342" s="175" t="s">
        <v>88</v>
      </c>
      <c r="BF342" s="175" t="s">
        <v>88</v>
      </c>
      <c r="BG342" s="164" t="str">
        <f>IF(OR(AX342="-"),"-",IF($AC342=Functionality!$K$4,AX342,IF($AC342=Functionality!$K$3,BA342,IF(AC342=Functionality!$K$5,BD342,"TBC"))))</f>
        <v>TBC</v>
      </c>
      <c r="BH342" s="164" t="str">
        <f>IF(OR(AY342="-"),"-",IF($AC342=Functionality!$K$4,AY342,IF($AC342=Functionality!$K$3,BB342,IF(AD342=Functionality!$K$5,BE342,"TBC"))))</f>
        <v>TBC</v>
      </c>
      <c r="BI342" s="164" t="str">
        <f>IF(OR(AZ342="-"),"-",IF($AC342=Functionality!$K$4,AZ342,IF($AC342=Functionality!$K$3,BC342,IF(AE342=Functionality!$K$5,BF342,"TBC"))))</f>
        <v>TBC</v>
      </c>
      <c r="BJ342" s="173"/>
      <c r="BK342" s="164" t="str">
        <f t="shared" si="83"/>
        <v>TBC</v>
      </c>
      <c r="BL342" s="164" t="str">
        <f t="shared" si="84"/>
        <v>TBC</v>
      </c>
      <c r="BM342" s="164" t="str">
        <f t="shared" si="85"/>
        <v>TBC</v>
      </c>
      <c r="BN342" s="176"/>
      <c r="BO342" s="164" t="str">
        <f t="shared" si="86"/>
        <v>TBC</v>
      </c>
      <c r="BP342" s="164" t="str">
        <f t="shared" si="87"/>
        <v>TBC</v>
      </c>
      <c r="BQ342" s="164" t="str">
        <f t="shared" si="88"/>
        <v>TBC</v>
      </c>
      <c r="BR342" s="67"/>
      <c r="BS342" s="91"/>
      <c r="BT342" s="9"/>
    </row>
    <row r="343" spans="2:72" ht="30" customHeight="1" x14ac:dyDescent="0.35">
      <c r="B343" s="89">
        <v>332</v>
      </c>
      <c r="C343" s="92"/>
      <c r="D343" s="92"/>
      <c r="E343" s="158"/>
      <c r="F343" s="159" t="str">
        <f t="shared" si="89"/>
        <v/>
      </c>
      <c r="G343" s="62" t="str">
        <f>IF(D343="","",VLOOKUP(D343,'Habitat Matrix'!$B$2:$D$261,2,FALSE))</f>
        <v/>
      </c>
      <c r="H343" s="71" t="str">
        <f>IF(G343="","",VLOOKUP(G343,Functionality!$B$11:$C$16,2,FALSE))</f>
        <v/>
      </c>
      <c r="I343" s="63"/>
      <c r="J343" s="222" t="str">
        <f>IF(I343="","",IF(OR(C343=Functionality!$I$5,'Unit Calculation'!C343=Functionality!$H$5),VLOOKUP(I343,Functionality!$E$20:$F$26,2,FALSE),VLOOKUP(I343,Functionality!$B$20:$C$26,2,FALSE)))</f>
        <v/>
      </c>
      <c r="K343" s="63"/>
      <c r="L343" s="222" t="str">
        <f>IF(K343="","",VLOOKUP(K343,Functionality!$B$30:$C$32,2,FALSE))</f>
        <v/>
      </c>
      <c r="M343" s="63"/>
      <c r="N343" s="71" t="str">
        <f>IF(M343="","",VLOOKUP(M343,Functionality!$B$36:$C$38,2,FALSE))</f>
        <v/>
      </c>
      <c r="O343" s="164" t="str">
        <f>IF(OR(F343="",G343="",I343="",K343="",M343=""),"TBC",IF(OR(C343=Functionality!$H$3,(C343=Functionality!$I$3)),SUM(F343*H343*J343*L343*N343),"-"))</f>
        <v>TBC</v>
      </c>
      <c r="P343" s="164" t="str">
        <f>IF(OR(F343="",G343="",I343="",K343="",M343=""),"TBC",IF(OR(C343=Functionality!$H$4,(C343=Functionality!$I$4)),SUM(F343*H343*J343*L343*N343),"-"))</f>
        <v>TBC</v>
      </c>
      <c r="Q343" s="164" t="str">
        <f>IF(OR(F343="",G343="",I343="",K343="",M343=""),"TBC",IF(OR(C343=Functionality!$H$5,(C343=Functionality!$I$5)),SUM(F343*H343*J343*L343*N343),"-"))</f>
        <v>TBC</v>
      </c>
      <c r="R343" s="67"/>
      <c r="S343" s="158"/>
      <c r="T343" s="159" t="str">
        <f t="shared" si="90"/>
        <v/>
      </c>
      <c r="U343" s="164" t="str">
        <f t="shared" si="82"/>
        <v>TBC</v>
      </c>
      <c r="V343" s="164" t="str">
        <f>IF(O343="TBC","TBC",IF(T343="","TBC",IF(OR(C343=Functionality!$H$3,(C343=Functionality!$I$3)),SUM(T343*H343*J343*L343*N343),"-")))</f>
        <v>TBC</v>
      </c>
      <c r="W343" s="164" t="str">
        <f>IF(O343="TBC","TBC",IF(T343="","TBC",IF(OR(C343=Functionality!$H$3,(C343=Functionality!$I$3)),SUM(U343*H343*J343*L343*N343),"-")))</f>
        <v>TBC</v>
      </c>
      <c r="X343" s="164" t="str">
        <f>IF(P343="TBC","TBC",IF(T343="","TBC",IF(OR(C343=Functionality!$H$4,(C343=Functionality!$I$4)),SUM(T343*H343*J343*L343*N343),"-")))</f>
        <v>TBC</v>
      </c>
      <c r="Y343" s="164" t="str">
        <f>IF(P343="TBC","TBC",IF(T343="","TBC",IF(OR(C343=Functionality!$H$4,(C343=Functionality!$I$4)),SUM(U343*H343*J343*L343*N343),"-")))</f>
        <v>TBC</v>
      </c>
      <c r="Z343" s="164" t="str">
        <f>IF(Q343="TBC","TBC",IF(T343="","TBC",IF(OR(C343=Functionality!$H$5,(C343=Functionality!$I$5)),SUM(T343*H343*J343*L343*N343),"-")))</f>
        <v>TBC</v>
      </c>
      <c r="AA343" s="164" t="str">
        <f>IF(Q343="TBC","TBC",IF(T343="","TBC",IF(OR(C343=Functionality!$H$5,(C343=Functionality!$I$5)),SUM(U343*H343*J343*L343*N343),"-")))</f>
        <v>TBC</v>
      </c>
      <c r="AB343" s="67"/>
      <c r="AC343" s="92"/>
      <c r="AD343" s="92"/>
      <c r="AE343" s="158"/>
      <c r="AF343" s="159" t="str">
        <f t="shared" si="91"/>
        <v/>
      </c>
      <c r="AG343" s="62" t="str">
        <f>IF(AD343="","",VLOOKUP(AD343,'Habitat Matrix'!$B$2:$D$261,2,FALSE))</f>
        <v/>
      </c>
      <c r="AH343" s="71" t="str">
        <f>IF(AG343="","",VLOOKUP(AG343,Functionality!$B$11:$C$16,2,FALSE))</f>
        <v/>
      </c>
      <c r="AI343" s="63"/>
      <c r="AJ343" s="222" t="str">
        <f>IF(AI343="","",IF(OR(C343=Functionality!$I$5,'Unit Calculation'!C343=Functionality!$H$5),VLOOKUP(AI343,Functionality!$E$20:$F$26,2,FALSE),VLOOKUP(AI343,Functionality!$B$20:$C$26,2,FALSE)))</f>
        <v/>
      </c>
      <c r="AK343" s="63"/>
      <c r="AL343" s="222" t="str">
        <f>IF(AK343="","",VLOOKUP(AK343,Functionality!$B$30:$C$32,2,FALSE))</f>
        <v/>
      </c>
      <c r="AM343" s="63"/>
      <c r="AN343" s="222" t="str">
        <f>IF(AM343="","",VLOOKUP(AM343,Functionality!$B$36:$C$38,2,FALSE))</f>
        <v/>
      </c>
      <c r="AO343" s="223" t="str">
        <f>IF(OR(AF343="",AG343="",AI343="",AK343="",AM343=""),"TBC",IF(OR(C343=Functionality!$H$3,(C343=Functionality!$I$3)),SUM(AF343*AH343*AJ343*AL343*AN343),"-"))</f>
        <v>TBC</v>
      </c>
      <c r="AP343" s="223" t="str">
        <f>IF(OR(AF343="",AG343="",AI343="",AK343="",AM343=""),"TBC",IF(OR(C343=Functionality!$H$4,(C343=Functionality!$I$4)),SUM(AF343*AH343*AJ343*AL343*AN343),"-"))</f>
        <v>TBC</v>
      </c>
      <c r="AQ343" s="223" t="str">
        <f>IF(OR(AF343="",AG343="",AI343="",AK343="",AM343=""),"TBC",IF(OR(C343=Functionality!$H$5,(C343=Functionality!$I$5)),SUM(AF343*AH343*AJ343*AL343*AN343),"-"))</f>
        <v>TBC</v>
      </c>
      <c r="AR343" s="63"/>
      <c r="AS343" s="222" t="str">
        <f>IF(AR343="","",VLOOKUP(AR343,Table14[],2,FALSE))</f>
        <v/>
      </c>
      <c r="AT343" s="63"/>
      <c r="AU343" s="222" t="str">
        <f>IF(AT343="","",VLOOKUP(AT343,Table16[],2,FALSE))</f>
        <v/>
      </c>
      <c r="AV343" s="63"/>
      <c r="AW343" s="71" t="str">
        <f>IF('Project Details'!$E$15=Functionality!$C$4,1,IF(AV343="","",VLOOKUP(AV343,Table15[],2,FALSE)))</f>
        <v/>
      </c>
      <c r="AX343" s="164" t="str">
        <f t="shared" si="95"/>
        <v>TBC</v>
      </c>
      <c r="AY343" s="164" t="str">
        <f t="shared" si="96"/>
        <v>TBC</v>
      </c>
      <c r="AZ343" s="164" t="str">
        <f t="shared" si="97"/>
        <v>TBC</v>
      </c>
      <c r="BA343" s="164" t="str">
        <f t="shared" si="92"/>
        <v>TBC</v>
      </c>
      <c r="BB343" s="164" t="str">
        <f t="shared" si="93"/>
        <v>TBC</v>
      </c>
      <c r="BC343" s="164" t="str">
        <f t="shared" si="94"/>
        <v>TBC</v>
      </c>
      <c r="BD343" s="175" t="s">
        <v>88</v>
      </c>
      <c r="BE343" s="175" t="s">
        <v>88</v>
      </c>
      <c r="BF343" s="175" t="s">
        <v>88</v>
      </c>
      <c r="BG343" s="164" t="str">
        <f>IF(OR(AX343="-"),"-",IF($AC343=Functionality!$K$4,AX343,IF($AC343=Functionality!$K$3,BA343,IF(AC343=Functionality!$K$5,BD343,"TBC"))))</f>
        <v>TBC</v>
      </c>
      <c r="BH343" s="164" t="str">
        <f>IF(OR(AY343="-"),"-",IF($AC343=Functionality!$K$4,AY343,IF($AC343=Functionality!$K$3,BB343,IF(AD343=Functionality!$K$5,BE343,"TBC"))))</f>
        <v>TBC</v>
      </c>
      <c r="BI343" s="164" t="str">
        <f>IF(OR(AZ343="-"),"-",IF($AC343=Functionality!$K$4,AZ343,IF($AC343=Functionality!$K$3,BC343,IF(AE343=Functionality!$K$5,BF343,"TBC"))))</f>
        <v>TBC</v>
      </c>
      <c r="BJ343" s="173"/>
      <c r="BK343" s="164" t="str">
        <f t="shared" si="83"/>
        <v>TBC</v>
      </c>
      <c r="BL343" s="164" t="str">
        <f t="shared" si="84"/>
        <v>TBC</v>
      </c>
      <c r="BM343" s="164" t="str">
        <f t="shared" si="85"/>
        <v>TBC</v>
      </c>
      <c r="BN343" s="176"/>
      <c r="BO343" s="164" t="str">
        <f t="shared" si="86"/>
        <v>TBC</v>
      </c>
      <c r="BP343" s="164" t="str">
        <f t="shared" si="87"/>
        <v>TBC</v>
      </c>
      <c r="BQ343" s="164" t="str">
        <f t="shared" si="88"/>
        <v>TBC</v>
      </c>
      <c r="BR343" s="67"/>
      <c r="BS343" s="91"/>
      <c r="BT343" s="9"/>
    </row>
    <row r="344" spans="2:72" ht="30" customHeight="1" x14ac:dyDescent="0.35">
      <c r="B344" s="89">
        <v>333</v>
      </c>
      <c r="C344" s="92"/>
      <c r="D344" s="92"/>
      <c r="E344" s="158"/>
      <c r="F344" s="159" t="str">
        <f t="shared" si="89"/>
        <v/>
      </c>
      <c r="G344" s="62" t="str">
        <f>IF(D344="","",VLOOKUP(D344,'Habitat Matrix'!$B$2:$D$261,2,FALSE))</f>
        <v/>
      </c>
      <c r="H344" s="71" t="str">
        <f>IF(G344="","",VLOOKUP(G344,Functionality!$B$11:$C$16,2,FALSE))</f>
        <v/>
      </c>
      <c r="I344" s="63"/>
      <c r="J344" s="222" t="str">
        <f>IF(I344="","",IF(OR(C344=Functionality!$I$5,'Unit Calculation'!C344=Functionality!$H$5),VLOOKUP(I344,Functionality!$E$20:$F$26,2,FALSE),VLOOKUP(I344,Functionality!$B$20:$C$26,2,FALSE)))</f>
        <v/>
      </c>
      <c r="K344" s="63"/>
      <c r="L344" s="222" t="str">
        <f>IF(K344="","",VLOOKUP(K344,Functionality!$B$30:$C$32,2,FALSE))</f>
        <v/>
      </c>
      <c r="M344" s="63"/>
      <c r="N344" s="71" t="str">
        <f>IF(M344="","",VLOOKUP(M344,Functionality!$B$36:$C$38,2,FALSE))</f>
        <v/>
      </c>
      <c r="O344" s="164" t="str">
        <f>IF(OR(F344="",G344="",I344="",K344="",M344=""),"TBC",IF(OR(C344=Functionality!$H$3,(C344=Functionality!$I$3)),SUM(F344*H344*J344*L344*N344),"-"))</f>
        <v>TBC</v>
      </c>
      <c r="P344" s="164" t="str">
        <f>IF(OR(F344="",G344="",I344="",K344="",M344=""),"TBC",IF(OR(C344=Functionality!$H$4,(C344=Functionality!$I$4)),SUM(F344*H344*J344*L344*N344),"-"))</f>
        <v>TBC</v>
      </c>
      <c r="Q344" s="164" t="str">
        <f>IF(OR(F344="",G344="",I344="",K344="",M344=""),"TBC",IF(OR(C344=Functionality!$H$5,(C344=Functionality!$I$5)),SUM(F344*H344*J344*L344*N344),"-"))</f>
        <v>TBC</v>
      </c>
      <c r="R344" s="67"/>
      <c r="S344" s="158"/>
      <c r="T344" s="159" t="str">
        <f t="shared" si="90"/>
        <v/>
      </c>
      <c r="U344" s="164" t="str">
        <f t="shared" si="82"/>
        <v>TBC</v>
      </c>
      <c r="V344" s="164" t="str">
        <f>IF(O344="TBC","TBC",IF(T344="","TBC",IF(OR(C344=Functionality!$H$3,(C344=Functionality!$I$3)),SUM(T344*H344*J344*L344*N344),"-")))</f>
        <v>TBC</v>
      </c>
      <c r="W344" s="164" t="str">
        <f>IF(O344="TBC","TBC",IF(T344="","TBC",IF(OR(C344=Functionality!$H$3,(C344=Functionality!$I$3)),SUM(U344*H344*J344*L344*N344),"-")))</f>
        <v>TBC</v>
      </c>
      <c r="X344" s="164" t="str">
        <f>IF(P344="TBC","TBC",IF(T344="","TBC",IF(OR(C344=Functionality!$H$4,(C344=Functionality!$I$4)),SUM(T344*H344*J344*L344*N344),"-")))</f>
        <v>TBC</v>
      </c>
      <c r="Y344" s="164" t="str">
        <f>IF(P344="TBC","TBC",IF(T344="","TBC",IF(OR(C344=Functionality!$H$4,(C344=Functionality!$I$4)),SUM(U344*H344*J344*L344*N344),"-")))</f>
        <v>TBC</v>
      </c>
      <c r="Z344" s="164" t="str">
        <f>IF(Q344="TBC","TBC",IF(T344="","TBC",IF(OR(C344=Functionality!$H$5,(C344=Functionality!$I$5)),SUM(T344*H344*J344*L344*N344),"-")))</f>
        <v>TBC</v>
      </c>
      <c r="AA344" s="164" t="str">
        <f>IF(Q344="TBC","TBC",IF(T344="","TBC",IF(OR(C344=Functionality!$H$5,(C344=Functionality!$I$5)),SUM(U344*H344*J344*L344*N344),"-")))</f>
        <v>TBC</v>
      </c>
      <c r="AB344" s="67"/>
      <c r="AC344" s="92"/>
      <c r="AD344" s="92"/>
      <c r="AE344" s="158"/>
      <c r="AF344" s="159" t="str">
        <f t="shared" si="91"/>
        <v/>
      </c>
      <c r="AG344" s="62" t="str">
        <f>IF(AD344="","",VLOOKUP(AD344,'Habitat Matrix'!$B$2:$D$261,2,FALSE))</f>
        <v/>
      </c>
      <c r="AH344" s="71" t="str">
        <f>IF(AG344="","",VLOOKUP(AG344,Functionality!$B$11:$C$16,2,FALSE))</f>
        <v/>
      </c>
      <c r="AI344" s="63"/>
      <c r="AJ344" s="222" t="str">
        <f>IF(AI344="","",IF(OR(C344=Functionality!$I$5,'Unit Calculation'!C344=Functionality!$H$5),VLOOKUP(AI344,Functionality!$E$20:$F$26,2,FALSE),VLOOKUP(AI344,Functionality!$B$20:$C$26,2,FALSE)))</f>
        <v/>
      </c>
      <c r="AK344" s="63"/>
      <c r="AL344" s="222" t="str">
        <f>IF(AK344="","",VLOOKUP(AK344,Functionality!$B$30:$C$32,2,FALSE))</f>
        <v/>
      </c>
      <c r="AM344" s="63"/>
      <c r="AN344" s="222" t="str">
        <f>IF(AM344="","",VLOOKUP(AM344,Functionality!$B$36:$C$38,2,FALSE))</f>
        <v/>
      </c>
      <c r="AO344" s="223" t="str">
        <f>IF(OR(AF344="",AG344="",AI344="",AK344="",AM344=""),"TBC",IF(OR(C344=Functionality!$H$3,(C344=Functionality!$I$3)),SUM(AF344*AH344*AJ344*AL344*AN344),"-"))</f>
        <v>TBC</v>
      </c>
      <c r="AP344" s="223" t="str">
        <f>IF(OR(AF344="",AG344="",AI344="",AK344="",AM344=""),"TBC",IF(OR(C344=Functionality!$H$4,(C344=Functionality!$I$4)),SUM(AF344*AH344*AJ344*AL344*AN344),"-"))</f>
        <v>TBC</v>
      </c>
      <c r="AQ344" s="223" t="str">
        <f>IF(OR(AF344="",AG344="",AI344="",AK344="",AM344=""),"TBC",IF(OR(C344=Functionality!$H$5,(C344=Functionality!$I$5)),SUM(AF344*AH344*AJ344*AL344*AN344),"-"))</f>
        <v>TBC</v>
      </c>
      <c r="AR344" s="63"/>
      <c r="AS344" s="222" t="str">
        <f>IF(AR344="","",VLOOKUP(AR344,Table14[],2,FALSE))</f>
        <v/>
      </c>
      <c r="AT344" s="63"/>
      <c r="AU344" s="222" t="str">
        <f>IF(AT344="","",VLOOKUP(AT344,Table16[],2,FALSE))</f>
        <v/>
      </c>
      <c r="AV344" s="63"/>
      <c r="AW344" s="71" t="str">
        <f>IF('Project Details'!$E$15=Functionality!$C$4,1,IF(AV344="","",VLOOKUP(AV344,Table15[],2,FALSE)))</f>
        <v/>
      </c>
      <c r="AX344" s="164" t="str">
        <f t="shared" si="95"/>
        <v>TBC</v>
      </c>
      <c r="AY344" s="164" t="str">
        <f t="shared" si="96"/>
        <v>TBC</v>
      </c>
      <c r="AZ344" s="164" t="str">
        <f t="shared" si="97"/>
        <v>TBC</v>
      </c>
      <c r="BA344" s="164" t="str">
        <f t="shared" si="92"/>
        <v>TBC</v>
      </c>
      <c r="BB344" s="164" t="str">
        <f t="shared" si="93"/>
        <v>TBC</v>
      </c>
      <c r="BC344" s="164" t="str">
        <f t="shared" si="94"/>
        <v>TBC</v>
      </c>
      <c r="BD344" s="175" t="s">
        <v>88</v>
      </c>
      <c r="BE344" s="175" t="s">
        <v>88</v>
      </c>
      <c r="BF344" s="175" t="s">
        <v>88</v>
      </c>
      <c r="BG344" s="164" t="str">
        <f>IF(OR(AX344="-"),"-",IF($AC344=Functionality!$K$4,AX344,IF($AC344=Functionality!$K$3,BA344,IF(AC344=Functionality!$K$5,BD344,"TBC"))))</f>
        <v>TBC</v>
      </c>
      <c r="BH344" s="164" t="str">
        <f>IF(OR(AY344="-"),"-",IF($AC344=Functionality!$K$4,AY344,IF($AC344=Functionality!$K$3,BB344,IF(AD344=Functionality!$K$5,BE344,"TBC"))))</f>
        <v>TBC</v>
      </c>
      <c r="BI344" s="164" t="str">
        <f>IF(OR(AZ344="-"),"-",IF($AC344=Functionality!$K$4,AZ344,IF($AC344=Functionality!$K$3,BC344,IF(AE344=Functionality!$K$5,BF344,"TBC"))))</f>
        <v>TBC</v>
      </c>
      <c r="BJ344" s="173"/>
      <c r="BK344" s="164" t="str">
        <f t="shared" si="83"/>
        <v>TBC</v>
      </c>
      <c r="BL344" s="164" t="str">
        <f t="shared" si="84"/>
        <v>TBC</v>
      </c>
      <c r="BM344" s="164" t="str">
        <f t="shared" si="85"/>
        <v>TBC</v>
      </c>
      <c r="BN344" s="176"/>
      <c r="BO344" s="164" t="str">
        <f t="shared" si="86"/>
        <v>TBC</v>
      </c>
      <c r="BP344" s="164" t="str">
        <f t="shared" si="87"/>
        <v>TBC</v>
      </c>
      <c r="BQ344" s="164" t="str">
        <f t="shared" si="88"/>
        <v>TBC</v>
      </c>
      <c r="BR344" s="67"/>
      <c r="BS344" s="91"/>
      <c r="BT344" s="9"/>
    </row>
    <row r="345" spans="2:72" ht="30" customHeight="1" x14ac:dyDescent="0.35">
      <c r="B345" s="89">
        <v>334</v>
      </c>
      <c r="C345" s="92"/>
      <c r="D345" s="92"/>
      <c r="E345" s="158"/>
      <c r="F345" s="159" t="str">
        <f t="shared" si="89"/>
        <v/>
      </c>
      <c r="G345" s="62" t="str">
        <f>IF(D345="","",VLOOKUP(D345,'Habitat Matrix'!$B$2:$D$261,2,FALSE))</f>
        <v/>
      </c>
      <c r="H345" s="71" t="str">
        <f>IF(G345="","",VLOOKUP(G345,Functionality!$B$11:$C$16,2,FALSE))</f>
        <v/>
      </c>
      <c r="I345" s="63"/>
      <c r="J345" s="222" t="str">
        <f>IF(I345="","",IF(OR(C345=Functionality!$I$5,'Unit Calculation'!C345=Functionality!$H$5),VLOOKUP(I345,Functionality!$E$20:$F$26,2,FALSE),VLOOKUP(I345,Functionality!$B$20:$C$26,2,FALSE)))</f>
        <v/>
      </c>
      <c r="K345" s="63"/>
      <c r="L345" s="222" t="str">
        <f>IF(K345="","",VLOOKUP(K345,Functionality!$B$30:$C$32,2,FALSE))</f>
        <v/>
      </c>
      <c r="M345" s="63"/>
      <c r="N345" s="71" t="str">
        <f>IF(M345="","",VLOOKUP(M345,Functionality!$B$36:$C$38,2,FALSE))</f>
        <v/>
      </c>
      <c r="O345" s="164" t="str">
        <f>IF(OR(F345="",G345="",I345="",K345="",M345=""),"TBC",IF(OR(C345=Functionality!$H$3,(C345=Functionality!$I$3)),SUM(F345*H345*J345*L345*N345),"-"))</f>
        <v>TBC</v>
      </c>
      <c r="P345" s="164" t="str">
        <f>IF(OR(F345="",G345="",I345="",K345="",M345=""),"TBC",IF(OR(C345=Functionality!$H$4,(C345=Functionality!$I$4)),SUM(F345*H345*J345*L345*N345),"-"))</f>
        <v>TBC</v>
      </c>
      <c r="Q345" s="164" t="str">
        <f>IF(OR(F345="",G345="",I345="",K345="",M345=""),"TBC",IF(OR(C345=Functionality!$H$5,(C345=Functionality!$I$5)),SUM(F345*H345*J345*L345*N345),"-"))</f>
        <v>TBC</v>
      </c>
      <c r="R345" s="67"/>
      <c r="S345" s="158"/>
      <c r="T345" s="159" t="str">
        <f t="shared" si="90"/>
        <v/>
      </c>
      <c r="U345" s="164" t="str">
        <f t="shared" si="82"/>
        <v>TBC</v>
      </c>
      <c r="V345" s="164" t="str">
        <f>IF(O345="TBC","TBC",IF(T345="","TBC",IF(OR(C345=Functionality!$H$3,(C345=Functionality!$I$3)),SUM(T345*H345*J345*L345*N345),"-")))</f>
        <v>TBC</v>
      </c>
      <c r="W345" s="164" t="str">
        <f>IF(O345="TBC","TBC",IF(T345="","TBC",IF(OR(C345=Functionality!$H$3,(C345=Functionality!$I$3)),SUM(U345*H345*J345*L345*N345),"-")))</f>
        <v>TBC</v>
      </c>
      <c r="X345" s="164" t="str">
        <f>IF(P345="TBC","TBC",IF(T345="","TBC",IF(OR(C345=Functionality!$H$4,(C345=Functionality!$I$4)),SUM(T345*H345*J345*L345*N345),"-")))</f>
        <v>TBC</v>
      </c>
      <c r="Y345" s="164" t="str">
        <f>IF(P345="TBC","TBC",IF(T345="","TBC",IF(OR(C345=Functionality!$H$4,(C345=Functionality!$I$4)),SUM(U345*H345*J345*L345*N345),"-")))</f>
        <v>TBC</v>
      </c>
      <c r="Z345" s="164" t="str">
        <f>IF(Q345="TBC","TBC",IF(T345="","TBC",IF(OR(C345=Functionality!$H$5,(C345=Functionality!$I$5)),SUM(T345*H345*J345*L345*N345),"-")))</f>
        <v>TBC</v>
      </c>
      <c r="AA345" s="164" t="str">
        <f>IF(Q345="TBC","TBC",IF(T345="","TBC",IF(OR(C345=Functionality!$H$5,(C345=Functionality!$I$5)),SUM(U345*H345*J345*L345*N345),"-")))</f>
        <v>TBC</v>
      </c>
      <c r="AB345" s="67"/>
      <c r="AC345" s="92"/>
      <c r="AD345" s="92"/>
      <c r="AE345" s="158"/>
      <c r="AF345" s="159" t="str">
        <f t="shared" si="91"/>
        <v/>
      </c>
      <c r="AG345" s="62" t="str">
        <f>IF(AD345="","",VLOOKUP(AD345,'Habitat Matrix'!$B$2:$D$261,2,FALSE))</f>
        <v/>
      </c>
      <c r="AH345" s="71" t="str">
        <f>IF(AG345="","",VLOOKUP(AG345,Functionality!$B$11:$C$16,2,FALSE))</f>
        <v/>
      </c>
      <c r="AI345" s="63"/>
      <c r="AJ345" s="222" t="str">
        <f>IF(AI345="","",IF(OR(C345=Functionality!$I$5,'Unit Calculation'!C345=Functionality!$H$5),VLOOKUP(AI345,Functionality!$E$20:$F$26,2,FALSE),VLOOKUP(AI345,Functionality!$B$20:$C$26,2,FALSE)))</f>
        <v/>
      </c>
      <c r="AK345" s="63"/>
      <c r="AL345" s="222" t="str">
        <f>IF(AK345="","",VLOOKUP(AK345,Functionality!$B$30:$C$32,2,FALSE))</f>
        <v/>
      </c>
      <c r="AM345" s="63"/>
      <c r="AN345" s="222" t="str">
        <f>IF(AM345="","",VLOOKUP(AM345,Functionality!$B$36:$C$38,2,FALSE))</f>
        <v/>
      </c>
      <c r="AO345" s="223" t="str">
        <f>IF(OR(AF345="",AG345="",AI345="",AK345="",AM345=""),"TBC",IF(OR(C345=Functionality!$H$3,(C345=Functionality!$I$3)),SUM(AF345*AH345*AJ345*AL345*AN345),"-"))</f>
        <v>TBC</v>
      </c>
      <c r="AP345" s="223" t="str">
        <f>IF(OR(AF345="",AG345="",AI345="",AK345="",AM345=""),"TBC",IF(OR(C345=Functionality!$H$4,(C345=Functionality!$I$4)),SUM(AF345*AH345*AJ345*AL345*AN345),"-"))</f>
        <v>TBC</v>
      </c>
      <c r="AQ345" s="223" t="str">
        <f>IF(OR(AF345="",AG345="",AI345="",AK345="",AM345=""),"TBC",IF(OR(C345=Functionality!$H$5,(C345=Functionality!$I$5)),SUM(AF345*AH345*AJ345*AL345*AN345),"-"))</f>
        <v>TBC</v>
      </c>
      <c r="AR345" s="63"/>
      <c r="AS345" s="222" t="str">
        <f>IF(AR345="","",VLOOKUP(AR345,Table14[],2,FALSE))</f>
        <v/>
      </c>
      <c r="AT345" s="63"/>
      <c r="AU345" s="222" t="str">
        <f>IF(AT345="","",VLOOKUP(AT345,Table16[],2,FALSE))</f>
        <v/>
      </c>
      <c r="AV345" s="63"/>
      <c r="AW345" s="71" t="str">
        <f>IF('Project Details'!$E$15=Functionality!$C$4,1,IF(AV345="","",VLOOKUP(AV345,Table15[],2,FALSE)))</f>
        <v/>
      </c>
      <c r="AX345" s="164" t="str">
        <f t="shared" si="95"/>
        <v>TBC</v>
      </c>
      <c r="AY345" s="164" t="str">
        <f t="shared" si="96"/>
        <v>TBC</v>
      </c>
      <c r="AZ345" s="164" t="str">
        <f t="shared" si="97"/>
        <v>TBC</v>
      </c>
      <c r="BA345" s="164" t="str">
        <f t="shared" si="92"/>
        <v>TBC</v>
      </c>
      <c r="BB345" s="164" t="str">
        <f t="shared" si="93"/>
        <v>TBC</v>
      </c>
      <c r="BC345" s="164" t="str">
        <f t="shared" si="94"/>
        <v>TBC</v>
      </c>
      <c r="BD345" s="175" t="s">
        <v>88</v>
      </c>
      <c r="BE345" s="175" t="s">
        <v>88</v>
      </c>
      <c r="BF345" s="175" t="s">
        <v>88</v>
      </c>
      <c r="BG345" s="164" t="str">
        <f>IF(OR(AX345="-"),"-",IF($AC345=Functionality!$K$4,AX345,IF($AC345=Functionality!$K$3,BA345,IF(AC345=Functionality!$K$5,BD345,"TBC"))))</f>
        <v>TBC</v>
      </c>
      <c r="BH345" s="164" t="str">
        <f>IF(OR(AY345="-"),"-",IF($AC345=Functionality!$K$4,AY345,IF($AC345=Functionality!$K$3,BB345,IF(AD345=Functionality!$K$5,BE345,"TBC"))))</f>
        <v>TBC</v>
      </c>
      <c r="BI345" s="164" t="str">
        <f>IF(OR(AZ345="-"),"-",IF($AC345=Functionality!$K$4,AZ345,IF($AC345=Functionality!$K$3,BC345,IF(AE345=Functionality!$K$5,BF345,"TBC"))))</f>
        <v>TBC</v>
      </c>
      <c r="BJ345" s="173"/>
      <c r="BK345" s="164" t="str">
        <f t="shared" si="83"/>
        <v>TBC</v>
      </c>
      <c r="BL345" s="164" t="str">
        <f t="shared" si="84"/>
        <v>TBC</v>
      </c>
      <c r="BM345" s="164" t="str">
        <f t="shared" si="85"/>
        <v>TBC</v>
      </c>
      <c r="BN345" s="176"/>
      <c r="BO345" s="164" t="str">
        <f t="shared" si="86"/>
        <v>TBC</v>
      </c>
      <c r="BP345" s="164" t="str">
        <f t="shared" si="87"/>
        <v>TBC</v>
      </c>
      <c r="BQ345" s="164" t="str">
        <f t="shared" si="88"/>
        <v>TBC</v>
      </c>
      <c r="BR345" s="67"/>
      <c r="BS345" s="91"/>
      <c r="BT345" s="9"/>
    </row>
    <row r="346" spans="2:72" ht="30" customHeight="1" x14ac:dyDescent="0.35">
      <c r="B346" s="89">
        <v>335</v>
      </c>
      <c r="C346" s="92"/>
      <c r="D346" s="92"/>
      <c r="E346" s="158"/>
      <c r="F346" s="159" t="str">
        <f t="shared" si="89"/>
        <v/>
      </c>
      <c r="G346" s="62" t="str">
        <f>IF(D346="","",VLOOKUP(D346,'Habitat Matrix'!$B$2:$D$261,2,FALSE))</f>
        <v/>
      </c>
      <c r="H346" s="71" t="str">
        <f>IF(G346="","",VLOOKUP(G346,Functionality!$B$11:$C$16,2,FALSE))</f>
        <v/>
      </c>
      <c r="I346" s="63"/>
      <c r="J346" s="222" t="str">
        <f>IF(I346="","",IF(OR(C346=Functionality!$I$5,'Unit Calculation'!C346=Functionality!$H$5),VLOOKUP(I346,Functionality!$E$20:$F$26,2,FALSE),VLOOKUP(I346,Functionality!$B$20:$C$26,2,FALSE)))</f>
        <v/>
      </c>
      <c r="K346" s="63"/>
      <c r="L346" s="222" t="str">
        <f>IF(K346="","",VLOOKUP(K346,Functionality!$B$30:$C$32,2,FALSE))</f>
        <v/>
      </c>
      <c r="M346" s="63"/>
      <c r="N346" s="71" t="str">
        <f>IF(M346="","",VLOOKUP(M346,Functionality!$B$36:$C$38,2,FALSE))</f>
        <v/>
      </c>
      <c r="O346" s="164" t="str">
        <f>IF(OR(F346="",G346="",I346="",K346="",M346=""),"TBC",IF(OR(C346=Functionality!$H$3,(C346=Functionality!$I$3)),SUM(F346*H346*J346*L346*N346),"-"))</f>
        <v>TBC</v>
      </c>
      <c r="P346" s="164" t="str">
        <f>IF(OR(F346="",G346="",I346="",K346="",M346=""),"TBC",IF(OR(C346=Functionality!$H$4,(C346=Functionality!$I$4)),SUM(F346*H346*J346*L346*N346),"-"))</f>
        <v>TBC</v>
      </c>
      <c r="Q346" s="164" t="str">
        <f>IF(OR(F346="",G346="",I346="",K346="",M346=""),"TBC",IF(OR(C346=Functionality!$H$5,(C346=Functionality!$I$5)),SUM(F346*H346*J346*L346*N346),"-"))</f>
        <v>TBC</v>
      </c>
      <c r="R346" s="67"/>
      <c r="S346" s="158"/>
      <c r="T346" s="159" t="str">
        <f t="shared" si="90"/>
        <v/>
      </c>
      <c r="U346" s="164" t="str">
        <f t="shared" si="82"/>
        <v>TBC</v>
      </c>
      <c r="V346" s="164" t="str">
        <f>IF(O346="TBC","TBC",IF(T346="","TBC",IF(OR(C346=Functionality!$H$3,(C346=Functionality!$I$3)),SUM(T346*H346*J346*L346*N346),"-")))</f>
        <v>TBC</v>
      </c>
      <c r="W346" s="164" t="str">
        <f>IF(O346="TBC","TBC",IF(T346="","TBC",IF(OR(C346=Functionality!$H$3,(C346=Functionality!$I$3)),SUM(U346*H346*J346*L346*N346),"-")))</f>
        <v>TBC</v>
      </c>
      <c r="X346" s="164" t="str">
        <f>IF(P346="TBC","TBC",IF(T346="","TBC",IF(OR(C346=Functionality!$H$4,(C346=Functionality!$I$4)),SUM(T346*H346*J346*L346*N346),"-")))</f>
        <v>TBC</v>
      </c>
      <c r="Y346" s="164" t="str">
        <f>IF(P346="TBC","TBC",IF(T346="","TBC",IF(OR(C346=Functionality!$H$4,(C346=Functionality!$I$4)),SUM(U346*H346*J346*L346*N346),"-")))</f>
        <v>TBC</v>
      </c>
      <c r="Z346" s="164" t="str">
        <f>IF(Q346="TBC","TBC",IF(T346="","TBC",IF(OR(C346=Functionality!$H$5,(C346=Functionality!$I$5)),SUM(T346*H346*J346*L346*N346),"-")))</f>
        <v>TBC</v>
      </c>
      <c r="AA346" s="164" t="str">
        <f>IF(Q346="TBC","TBC",IF(T346="","TBC",IF(OR(C346=Functionality!$H$5,(C346=Functionality!$I$5)),SUM(U346*H346*J346*L346*N346),"-")))</f>
        <v>TBC</v>
      </c>
      <c r="AB346" s="67"/>
      <c r="AC346" s="92"/>
      <c r="AD346" s="92"/>
      <c r="AE346" s="158"/>
      <c r="AF346" s="159" t="str">
        <f t="shared" si="91"/>
        <v/>
      </c>
      <c r="AG346" s="62" t="str">
        <f>IF(AD346="","",VLOOKUP(AD346,'Habitat Matrix'!$B$2:$D$261,2,FALSE))</f>
        <v/>
      </c>
      <c r="AH346" s="71" t="str">
        <f>IF(AG346="","",VLOOKUP(AG346,Functionality!$B$11:$C$16,2,FALSE))</f>
        <v/>
      </c>
      <c r="AI346" s="63"/>
      <c r="AJ346" s="222" t="str">
        <f>IF(AI346="","",IF(OR(C346=Functionality!$I$5,'Unit Calculation'!C346=Functionality!$H$5),VLOOKUP(AI346,Functionality!$E$20:$F$26,2,FALSE),VLOOKUP(AI346,Functionality!$B$20:$C$26,2,FALSE)))</f>
        <v/>
      </c>
      <c r="AK346" s="63"/>
      <c r="AL346" s="222" t="str">
        <f>IF(AK346="","",VLOOKUP(AK346,Functionality!$B$30:$C$32,2,FALSE))</f>
        <v/>
      </c>
      <c r="AM346" s="63"/>
      <c r="AN346" s="222" t="str">
        <f>IF(AM346="","",VLOOKUP(AM346,Functionality!$B$36:$C$38,2,FALSE))</f>
        <v/>
      </c>
      <c r="AO346" s="223" t="str">
        <f>IF(OR(AF346="",AG346="",AI346="",AK346="",AM346=""),"TBC",IF(OR(C346=Functionality!$H$3,(C346=Functionality!$I$3)),SUM(AF346*AH346*AJ346*AL346*AN346),"-"))</f>
        <v>TBC</v>
      </c>
      <c r="AP346" s="223" t="str">
        <f>IF(OR(AF346="",AG346="",AI346="",AK346="",AM346=""),"TBC",IF(OR(C346=Functionality!$H$4,(C346=Functionality!$I$4)),SUM(AF346*AH346*AJ346*AL346*AN346),"-"))</f>
        <v>TBC</v>
      </c>
      <c r="AQ346" s="223" t="str">
        <f>IF(OR(AF346="",AG346="",AI346="",AK346="",AM346=""),"TBC",IF(OR(C346=Functionality!$H$5,(C346=Functionality!$I$5)),SUM(AF346*AH346*AJ346*AL346*AN346),"-"))</f>
        <v>TBC</v>
      </c>
      <c r="AR346" s="63"/>
      <c r="AS346" s="222" t="str">
        <f>IF(AR346="","",VLOOKUP(AR346,Table14[],2,FALSE))</f>
        <v/>
      </c>
      <c r="AT346" s="63"/>
      <c r="AU346" s="222" t="str">
        <f>IF(AT346="","",VLOOKUP(AT346,Table16[],2,FALSE))</f>
        <v/>
      </c>
      <c r="AV346" s="63"/>
      <c r="AW346" s="71" t="str">
        <f>IF('Project Details'!$E$15=Functionality!$C$4,1,IF(AV346="","",VLOOKUP(AV346,Table15[],2,FALSE)))</f>
        <v/>
      </c>
      <c r="AX346" s="164" t="str">
        <f t="shared" si="95"/>
        <v>TBC</v>
      </c>
      <c r="AY346" s="164" t="str">
        <f t="shared" si="96"/>
        <v>TBC</v>
      </c>
      <c r="AZ346" s="164" t="str">
        <f t="shared" si="97"/>
        <v>TBC</v>
      </c>
      <c r="BA346" s="164" t="str">
        <f t="shared" si="92"/>
        <v>TBC</v>
      </c>
      <c r="BB346" s="164" t="str">
        <f t="shared" si="93"/>
        <v>TBC</v>
      </c>
      <c r="BC346" s="164" t="str">
        <f t="shared" si="94"/>
        <v>TBC</v>
      </c>
      <c r="BD346" s="175" t="s">
        <v>88</v>
      </c>
      <c r="BE346" s="175" t="s">
        <v>88</v>
      </c>
      <c r="BF346" s="175" t="s">
        <v>88</v>
      </c>
      <c r="BG346" s="164" t="str">
        <f>IF(OR(AX346="-"),"-",IF($AC346=Functionality!$K$4,AX346,IF($AC346=Functionality!$K$3,BA346,IF(AC346=Functionality!$K$5,BD346,"TBC"))))</f>
        <v>TBC</v>
      </c>
      <c r="BH346" s="164" t="str">
        <f>IF(OR(AY346="-"),"-",IF($AC346=Functionality!$K$4,AY346,IF($AC346=Functionality!$K$3,BB346,IF(AD346=Functionality!$K$5,BE346,"TBC"))))</f>
        <v>TBC</v>
      </c>
      <c r="BI346" s="164" t="str">
        <f>IF(OR(AZ346="-"),"-",IF($AC346=Functionality!$K$4,AZ346,IF($AC346=Functionality!$K$3,BC346,IF(AE346=Functionality!$K$5,BF346,"TBC"))))</f>
        <v>TBC</v>
      </c>
      <c r="BJ346" s="173"/>
      <c r="BK346" s="164" t="str">
        <f t="shared" si="83"/>
        <v>TBC</v>
      </c>
      <c r="BL346" s="164" t="str">
        <f t="shared" si="84"/>
        <v>TBC</v>
      </c>
      <c r="BM346" s="164" t="str">
        <f t="shared" si="85"/>
        <v>TBC</v>
      </c>
      <c r="BN346" s="176"/>
      <c r="BO346" s="164" t="str">
        <f t="shared" si="86"/>
        <v>TBC</v>
      </c>
      <c r="BP346" s="164" t="str">
        <f t="shared" si="87"/>
        <v>TBC</v>
      </c>
      <c r="BQ346" s="164" t="str">
        <f t="shared" si="88"/>
        <v>TBC</v>
      </c>
      <c r="BR346" s="67"/>
      <c r="BS346" s="91"/>
      <c r="BT346" s="9"/>
    </row>
    <row r="347" spans="2:72" ht="30" customHeight="1" x14ac:dyDescent="0.35">
      <c r="B347" s="89">
        <v>336</v>
      </c>
      <c r="C347" s="92"/>
      <c r="D347" s="92"/>
      <c r="E347" s="158"/>
      <c r="F347" s="159" t="str">
        <f t="shared" si="89"/>
        <v/>
      </c>
      <c r="G347" s="62" t="str">
        <f>IF(D347="","",VLOOKUP(D347,'Habitat Matrix'!$B$2:$D$261,2,FALSE))</f>
        <v/>
      </c>
      <c r="H347" s="71" t="str">
        <f>IF(G347="","",VLOOKUP(G347,Functionality!$B$11:$C$16,2,FALSE))</f>
        <v/>
      </c>
      <c r="I347" s="63"/>
      <c r="J347" s="222" t="str">
        <f>IF(I347="","",IF(OR(C347=Functionality!$I$5,'Unit Calculation'!C347=Functionality!$H$5),VLOOKUP(I347,Functionality!$E$20:$F$26,2,FALSE),VLOOKUP(I347,Functionality!$B$20:$C$26,2,FALSE)))</f>
        <v/>
      </c>
      <c r="K347" s="63"/>
      <c r="L347" s="222" t="str">
        <f>IF(K347="","",VLOOKUP(K347,Functionality!$B$30:$C$32,2,FALSE))</f>
        <v/>
      </c>
      <c r="M347" s="63"/>
      <c r="N347" s="71" t="str">
        <f>IF(M347="","",VLOOKUP(M347,Functionality!$B$36:$C$38,2,FALSE))</f>
        <v/>
      </c>
      <c r="O347" s="164" t="str">
        <f>IF(OR(F347="",G347="",I347="",K347="",M347=""),"TBC",IF(OR(C347=Functionality!$H$3,(C347=Functionality!$I$3)),SUM(F347*H347*J347*L347*N347),"-"))</f>
        <v>TBC</v>
      </c>
      <c r="P347" s="164" t="str">
        <f>IF(OR(F347="",G347="",I347="",K347="",M347=""),"TBC",IF(OR(C347=Functionality!$H$4,(C347=Functionality!$I$4)),SUM(F347*H347*J347*L347*N347),"-"))</f>
        <v>TBC</v>
      </c>
      <c r="Q347" s="164" t="str">
        <f>IF(OR(F347="",G347="",I347="",K347="",M347=""),"TBC",IF(OR(C347=Functionality!$H$5,(C347=Functionality!$I$5)),SUM(F347*H347*J347*L347*N347),"-"))</f>
        <v>TBC</v>
      </c>
      <c r="R347" s="67"/>
      <c r="S347" s="158"/>
      <c r="T347" s="159" t="str">
        <f t="shared" si="90"/>
        <v/>
      </c>
      <c r="U347" s="164" t="str">
        <f t="shared" si="82"/>
        <v>TBC</v>
      </c>
      <c r="V347" s="164" t="str">
        <f>IF(O347="TBC","TBC",IF(T347="","TBC",IF(OR(C347=Functionality!$H$3,(C347=Functionality!$I$3)),SUM(T347*H347*J347*L347*N347),"-")))</f>
        <v>TBC</v>
      </c>
      <c r="W347" s="164" t="str">
        <f>IF(O347="TBC","TBC",IF(T347="","TBC",IF(OR(C347=Functionality!$H$3,(C347=Functionality!$I$3)),SUM(U347*H347*J347*L347*N347),"-")))</f>
        <v>TBC</v>
      </c>
      <c r="X347" s="164" t="str">
        <f>IF(P347="TBC","TBC",IF(T347="","TBC",IF(OR(C347=Functionality!$H$4,(C347=Functionality!$I$4)),SUM(T347*H347*J347*L347*N347),"-")))</f>
        <v>TBC</v>
      </c>
      <c r="Y347" s="164" t="str">
        <f>IF(P347="TBC","TBC",IF(T347="","TBC",IF(OR(C347=Functionality!$H$4,(C347=Functionality!$I$4)),SUM(U347*H347*J347*L347*N347),"-")))</f>
        <v>TBC</v>
      </c>
      <c r="Z347" s="164" t="str">
        <f>IF(Q347="TBC","TBC",IF(T347="","TBC",IF(OR(C347=Functionality!$H$5,(C347=Functionality!$I$5)),SUM(T347*H347*J347*L347*N347),"-")))</f>
        <v>TBC</v>
      </c>
      <c r="AA347" s="164" t="str">
        <f>IF(Q347="TBC","TBC",IF(T347="","TBC",IF(OR(C347=Functionality!$H$5,(C347=Functionality!$I$5)),SUM(U347*H347*J347*L347*N347),"-")))</f>
        <v>TBC</v>
      </c>
      <c r="AB347" s="67"/>
      <c r="AC347" s="92"/>
      <c r="AD347" s="92"/>
      <c r="AE347" s="158"/>
      <c r="AF347" s="159" t="str">
        <f t="shared" si="91"/>
        <v/>
      </c>
      <c r="AG347" s="62" t="str">
        <f>IF(AD347="","",VLOOKUP(AD347,'Habitat Matrix'!$B$2:$D$261,2,FALSE))</f>
        <v/>
      </c>
      <c r="AH347" s="71" t="str">
        <f>IF(AG347="","",VLOOKUP(AG347,Functionality!$B$11:$C$16,2,FALSE))</f>
        <v/>
      </c>
      <c r="AI347" s="63"/>
      <c r="AJ347" s="222" t="str">
        <f>IF(AI347="","",IF(OR(C347=Functionality!$I$5,'Unit Calculation'!C347=Functionality!$H$5),VLOOKUP(AI347,Functionality!$E$20:$F$26,2,FALSE),VLOOKUP(AI347,Functionality!$B$20:$C$26,2,FALSE)))</f>
        <v/>
      </c>
      <c r="AK347" s="63"/>
      <c r="AL347" s="222" t="str">
        <f>IF(AK347="","",VLOOKUP(AK347,Functionality!$B$30:$C$32,2,FALSE))</f>
        <v/>
      </c>
      <c r="AM347" s="63"/>
      <c r="AN347" s="222" t="str">
        <f>IF(AM347="","",VLOOKUP(AM347,Functionality!$B$36:$C$38,2,FALSE))</f>
        <v/>
      </c>
      <c r="AO347" s="223" t="str">
        <f>IF(OR(AF347="",AG347="",AI347="",AK347="",AM347=""),"TBC",IF(OR(C347=Functionality!$H$3,(C347=Functionality!$I$3)),SUM(AF347*AH347*AJ347*AL347*AN347),"-"))</f>
        <v>TBC</v>
      </c>
      <c r="AP347" s="223" t="str">
        <f>IF(OR(AF347="",AG347="",AI347="",AK347="",AM347=""),"TBC",IF(OR(C347=Functionality!$H$4,(C347=Functionality!$I$4)),SUM(AF347*AH347*AJ347*AL347*AN347),"-"))</f>
        <v>TBC</v>
      </c>
      <c r="AQ347" s="223" t="str">
        <f>IF(OR(AF347="",AG347="",AI347="",AK347="",AM347=""),"TBC",IF(OR(C347=Functionality!$H$5,(C347=Functionality!$I$5)),SUM(AF347*AH347*AJ347*AL347*AN347),"-"))</f>
        <v>TBC</v>
      </c>
      <c r="AR347" s="63"/>
      <c r="AS347" s="222" t="str">
        <f>IF(AR347="","",VLOOKUP(AR347,Table14[],2,FALSE))</f>
        <v/>
      </c>
      <c r="AT347" s="63"/>
      <c r="AU347" s="222" t="str">
        <f>IF(AT347="","",VLOOKUP(AT347,Table16[],2,FALSE))</f>
        <v/>
      </c>
      <c r="AV347" s="63"/>
      <c r="AW347" s="71" t="str">
        <f>IF('Project Details'!$E$15=Functionality!$C$4,1,IF(AV347="","",VLOOKUP(AV347,Table15[],2,FALSE)))</f>
        <v/>
      </c>
      <c r="AX347" s="164" t="str">
        <f t="shared" si="95"/>
        <v>TBC</v>
      </c>
      <c r="AY347" s="164" t="str">
        <f t="shared" si="96"/>
        <v>TBC</v>
      </c>
      <c r="AZ347" s="164" t="str">
        <f t="shared" si="97"/>
        <v>TBC</v>
      </c>
      <c r="BA347" s="164" t="str">
        <f t="shared" si="92"/>
        <v>TBC</v>
      </c>
      <c r="BB347" s="164" t="str">
        <f t="shared" si="93"/>
        <v>TBC</v>
      </c>
      <c r="BC347" s="164" t="str">
        <f t="shared" si="94"/>
        <v>TBC</v>
      </c>
      <c r="BD347" s="175" t="s">
        <v>88</v>
      </c>
      <c r="BE347" s="175" t="s">
        <v>88</v>
      </c>
      <c r="BF347" s="175" t="s">
        <v>88</v>
      </c>
      <c r="BG347" s="164" t="str">
        <f>IF(OR(AX347="-"),"-",IF($AC347=Functionality!$K$4,AX347,IF($AC347=Functionality!$K$3,BA347,IF(AC347=Functionality!$K$5,BD347,"TBC"))))</f>
        <v>TBC</v>
      </c>
      <c r="BH347" s="164" t="str">
        <f>IF(OR(AY347="-"),"-",IF($AC347=Functionality!$K$4,AY347,IF($AC347=Functionality!$K$3,BB347,IF(AD347=Functionality!$K$5,BE347,"TBC"))))</f>
        <v>TBC</v>
      </c>
      <c r="BI347" s="164" t="str">
        <f>IF(OR(AZ347="-"),"-",IF($AC347=Functionality!$K$4,AZ347,IF($AC347=Functionality!$K$3,BC347,IF(AE347=Functionality!$K$5,BF347,"TBC"))))</f>
        <v>TBC</v>
      </c>
      <c r="BJ347" s="173"/>
      <c r="BK347" s="164" t="str">
        <f t="shared" si="83"/>
        <v>TBC</v>
      </c>
      <c r="BL347" s="164" t="str">
        <f t="shared" si="84"/>
        <v>TBC</v>
      </c>
      <c r="BM347" s="164" t="str">
        <f t="shared" si="85"/>
        <v>TBC</v>
      </c>
      <c r="BN347" s="176"/>
      <c r="BO347" s="164" t="str">
        <f t="shared" si="86"/>
        <v>TBC</v>
      </c>
      <c r="BP347" s="164" t="str">
        <f t="shared" si="87"/>
        <v>TBC</v>
      </c>
      <c r="BQ347" s="164" t="str">
        <f t="shared" si="88"/>
        <v>TBC</v>
      </c>
      <c r="BR347" s="67"/>
      <c r="BS347" s="91"/>
      <c r="BT347" s="9"/>
    </row>
    <row r="348" spans="2:72" ht="30" customHeight="1" x14ac:dyDescent="0.35">
      <c r="B348" s="89">
        <v>337</v>
      </c>
      <c r="C348" s="92"/>
      <c r="D348" s="92"/>
      <c r="E348" s="158"/>
      <c r="F348" s="159" t="str">
        <f t="shared" si="89"/>
        <v/>
      </c>
      <c r="G348" s="62" t="str">
        <f>IF(D348="","",VLOOKUP(D348,'Habitat Matrix'!$B$2:$D$261,2,FALSE))</f>
        <v/>
      </c>
      <c r="H348" s="71" t="str">
        <f>IF(G348="","",VLOOKUP(G348,Functionality!$B$11:$C$16,2,FALSE))</f>
        <v/>
      </c>
      <c r="I348" s="63"/>
      <c r="J348" s="222" t="str">
        <f>IF(I348="","",IF(OR(C348=Functionality!$I$5,'Unit Calculation'!C348=Functionality!$H$5),VLOOKUP(I348,Functionality!$E$20:$F$26,2,FALSE),VLOOKUP(I348,Functionality!$B$20:$C$26,2,FALSE)))</f>
        <v/>
      </c>
      <c r="K348" s="63"/>
      <c r="L348" s="222" t="str">
        <f>IF(K348="","",VLOOKUP(K348,Functionality!$B$30:$C$32,2,FALSE))</f>
        <v/>
      </c>
      <c r="M348" s="63"/>
      <c r="N348" s="71" t="str">
        <f>IF(M348="","",VLOOKUP(M348,Functionality!$B$36:$C$38,2,FALSE))</f>
        <v/>
      </c>
      <c r="O348" s="164" t="str">
        <f>IF(OR(F348="",G348="",I348="",K348="",M348=""),"TBC",IF(OR(C348=Functionality!$H$3,(C348=Functionality!$I$3)),SUM(F348*H348*J348*L348*N348),"-"))</f>
        <v>TBC</v>
      </c>
      <c r="P348" s="164" t="str">
        <f>IF(OR(F348="",G348="",I348="",K348="",M348=""),"TBC",IF(OR(C348=Functionality!$H$4,(C348=Functionality!$I$4)),SUM(F348*H348*J348*L348*N348),"-"))</f>
        <v>TBC</v>
      </c>
      <c r="Q348" s="164" t="str">
        <f>IF(OR(F348="",G348="",I348="",K348="",M348=""),"TBC",IF(OR(C348=Functionality!$H$5,(C348=Functionality!$I$5)),SUM(F348*H348*J348*L348*N348),"-"))</f>
        <v>TBC</v>
      </c>
      <c r="R348" s="67"/>
      <c r="S348" s="158"/>
      <c r="T348" s="159" t="str">
        <f t="shared" si="90"/>
        <v/>
      </c>
      <c r="U348" s="164" t="str">
        <f t="shared" si="82"/>
        <v>TBC</v>
      </c>
      <c r="V348" s="164" t="str">
        <f>IF(O348="TBC","TBC",IF(T348="","TBC",IF(OR(C348=Functionality!$H$3,(C348=Functionality!$I$3)),SUM(T348*H348*J348*L348*N348),"-")))</f>
        <v>TBC</v>
      </c>
      <c r="W348" s="164" t="str">
        <f>IF(O348="TBC","TBC",IF(T348="","TBC",IF(OR(C348=Functionality!$H$3,(C348=Functionality!$I$3)),SUM(U348*H348*J348*L348*N348),"-")))</f>
        <v>TBC</v>
      </c>
      <c r="X348" s="164" t="str">
        <f>IF(P348="TBC","TBC",IF(T348="","TBC",IF(OR(C348=Functionality!$H$4,(C348=Functionality!$I$4)),SUM(T348*H348*J348*L348*N348),"-")))</f>
        <v>TBC</v>
      </c>
      <c r="Y348" s="164" t="str">
        <f>IF(P348="TBC","TBC",IF(T348="","TBC",IF(OR(C348=Functionality!$H$4,(C348=Functionality!$I$4)),SUM(U348*H348*J348*L348*N348),"-")))</f>
        <v>TBC</v>
      </c>
      <c r="Z348" s="164" t="str">
        <f>IF(Q348="TBC","TBC",IF(T348="","TBC",IF(OR(C348=Functionality!$H$5,(C348=Functionality!$I$5)),SUM(T348*H348*J348*L348*N348),"-")))</f>
        <v>TBC</v>
      </c>
      <c r="AA348" s="164" t="str">
        <f>IF(Q348="TBC","TBC",IF(T348="","TBC",IF(OR(C348=Functionality!$H$5,(C348=Functionality!$I$5)),SUM(U348*H348*J348*L348*N348),"-")))</f>
        <v>TBC</v>
      </c>
      <c r="AB348" s="67"/>
      <c r="AC348" s="92"/>
      <c r="AD348" s="92"/>
      <c r="AE348" s="158"/>
      <c r="AF348" s="159" t="str">
        <f t="shared" si="91"/>
        <v/>
      </c>
      <c r="AG348" s="62" t="str">
        <f>IF(AD348="","",VLOOKUP(AD348,'Habitat Matrix'!$B$2:$D$261,2,FALSE))</f>
        <v/>
      </c>
      <c r="AH348" s="71" t="str">
        <f>IF(AG348="","",VLOOKUP(AG348,Functionality!$B$11:$C$16,2,FALSE))</f>
        <v/>
      </c>
      <c r="AI348" s="63"/>
      <c r="AJ348" s="222" t="str">
        <f>IF(AI348="","",IF(OR(C348=Functionality!$I$5,'Unit Calculation'!C348=Functionality!$H$5),VLOOKUP(AI348,Functionality!$E$20:$F$26,2,FALSE),VLOOKUP(AI348,Functionality!$B$20:$C$26,2,FALSE)))</f>
        <v/>
      </c>
      <c r="AK348" s="63"/>
      <c r="AL348" s="222" t="str">
        <f>IF(AK348="","",VLOOKUP(AK348,Functionality!$B$30:$C$32,2,FALSE))</f>
        <v/>
      </c>
      <c r="AM348" s="63"/>
      <c r="AN348" s="222" t="str">
        <f>IF(AM348="","",VLOOKUP(AM348,Functionality!$B$36:$C$38,2,FALSE))</f>
        <v/>
      </c>
      <c r="AO348" s="223" t="str">
        <f>IF(OR(AF348="",AG348="",AI348="",AK348="",AM348=""),"TBC",IF(OR(C348=Functionality!$H$3,(C348=Functionality!$I$3)),SUM(AF348*AH348*AJ348*AL348*AN348),"-"))</f>
        <v>TBC</v>
      </c>
      <c r="AP348" s="223" t="str">
        <f>IF(OR(AF348="",AG348="",AI348="",AK348="",AM348=""),"TBC",IF(OR(C348=Functionality!$H$4,(C348=Functionality!$I$4)),SUM(AF348*AH348*AJ348*AL348*AN348),"-"))</f>
        <v>TBC</v>
      </c>
      <c r="AQ348" s="223" t="str">
        <f>IF(OR(AF348="",AG348="",AI348="",AK348="",AM348=""),"TBC",IF(OR(C348=Functionality!$H$5,(C348=Functionality!$I$5)),SUM(AF348*AH348*AJ348*AL348*AN348),"-"))</f>
        <v>TBC</v>
      </c>
      <c r="AR348" s="63"/>
      <c r="AS348" s="222" t="str">
        <f>IF(AR348="","",VLOOKUP(AR348,Table14[],2,FALSE))</f>
        <v/>
      </c>
      <c r="AT348" s="63"/>
      <c r="AU348" s="222" t="str">
        <f>IF(AT348="","",VLOOKUP(AT348,Table16[],2,FALSE))</f>
        <v/>
      </c>
      <c r="AV348" s="63"/>
      <c r="AW348" s="71" t="str">
        <f>IF('Project Details'!$E$15=Functionality!$C$4,1,IF(AV348="","",VLOOKUP(AV348,Table15[],2,FALSE)))</f>
        <v/>
      </c>
      <c r="AX348" s="164" t="str">
        <f t="shared" si="95"/>
        <v>TBC</v>
      </c>
      <c r="AY348" s="164" t="str">
        <f t="shared" si="96"/>
        <v>TBC</v>
      </c>
      <c r="AZ348" s="164" t="str">
        <f t="shared" si="97"/>
        <v>TBC</v>
      </c>
      <c r="BA348" s="164" t="str">
        <f t="shared" si="92"/>
        <v>TBC</v>
      </c>
      <c r="BB348" s="164" t="str">
        <f t="shared" si="93"/>
        <v>TBC</v>
      </c>
      <c r="BC348" s="164" t="str">
        <f t="shared" si="94"/>
        <v>TBC</v>
      </c>
      <c r="BD348" s="175" t="s">
        <v>88</v>
      </c>
      <c r="BE348" s="175" t="s">
        <v>88</v>
      </c>
      <c r="BF348" s="175" t="s">
        <v>88</v>
      </c>
      <c r="BG348" s="164" t="str">
        <f>IF(OR(AX348="-"),"-",IF($AC348=Functionality!$K$4,AX348,IF($AC348=Functionality!$K$3,BA348,IF(AC348=Functionality!$K$5,BD348,"TBC"))))</f>
        <v>TBC</v>
      </c>
      <c r="BH348" s="164" t="str">
        <f>IF(OR(AY348="-"),"-",IF($AC348=Functionality!$K$4,AY348,IF($AC348=Functionality!$K$3,BB348,IF(AD348=Functionality!$K$5,BE348,"TBC"))))</f>
        <v>TBC</v>
      </c>
      <c r="BI348" s="164" t="str">
        <f>IF(OR(AZ348="-"),"-",IF($AC348=Functionality!$K$4,AZ348,IF($AC348=Functionality!$K$3,BC348,IF(AE348=Functionality!$K$5,BF348,"TBC"))))</f>
        <v>TBC</v>
      </c>
      <c r="BJ348" s="173"/>
      <c r="BK348" s="164" t="str">
        <f t="shared" si="83"/>
        <v>TBC</v>
      </c>
      <c r="BL348" s="164" t="str">
        <f t="shared" si="84"/>
        <v>TBC</v>
      </c>
      <c r="BM348" s="164" t="str">
        <f t="shared" si="85"/>
        <v>TBC</v>
      </c>
      <c r="BN348" s="176"/>
      <c r="BO348" s="164" t="str">
        <f t="shared" si="86"/>
        <v>TBC</v>
      </c>
      <c r="BP348" s="164" t="str">
        <f t="shared" si="87"/>
        <v>TBC</v>
      </c>
      <c r="BQ348" s="164" t="str">
        <f t="shared" si="88"/>
        <v>TBC</v>
      </c>
      <c r="BR348" s="67"/>
      <c r="BS348" s="91"/>
      <c r="BT348" s="9"/>
    </row>
    <row r="349" spans="2:72" ht="30" customHeight="1" x14ac:dyDescent="0.35">
      <c r="B349" s="89">
        <v>338</v>
      </c>
      <c r="C349" s="92"/>
      <c r="D349" s="92"/>
      <c r="E349" s="158"/>
      <c r="F349" s="159" t="str">
        <f t="shared" si="89"/>
        <v/>
      </c>
      <c r="G349" s="62" t="str">
        <f>IF(D349="","",VLOOKUP(D349,'Habitat Matrix'!$B$2:$D$261,2,FALSE))</f>
        <v/>
      </c>
      <c r="H349" s="71" t="str">
        <f>IF(G349="","",VLOOKUP(G349,Functionality!$B$11:$C$16,2,FALSE))</f>
        <v/>
      </c>
      <c r="I349" s="63"/>
      <c r="J349" s="222" t="str">
        <f>IF(I349="","",IF(OR(C349=Functionality!$I$5,'Unit Calculation'!C349=Functionality!$H$5),VLOOKUP(I349,Functionality!$E$20:$F$26,2,FALSE),VLOOKUP(I349,Functionality!$B$20:$C$26,2,FALSE)))</f>
        <v/>
      </c>
      <c r="K349" s="63"/>
      <c r="L349" s="222" t="str">
        <f>IF(K349="","",VLOOKUP(K349,Functionality!$B$30:$C$32,2,FALSE))</f>
        <v/>
      </c>
      <c r="M349" s="63"/>
      <c r="N349" s="71" t="str">
        <f>IF(M349="","",VLOOKUP(M349,Functionality!$B$36:$C$38,2,FALSE))</f>
        <v/>
      </c>
      <c r="O349" s="164" t="str">
        <f>IF(OR(F349="",G349="",I349="",K349="",M349=""),"TBC",IF(OR(C349=Functionality!$H$3,(C349=Functionality!$I$3)),SUM(F349*H349*J349*L349*N349),"-"))</f>
        <v>TBC</v>
      </c>
      <c r="P349" s="164" t="str">
        <f>IF(OR(F349="",G349="",I349="",K349="",M349=""),"TBC",IF(OR(C349=Functionality!$H$4,(C349=Functionality!$I$4)),SUM(F349*H349*J349*L349*N349),"-"))</f>
        <v>TBC</v>
      </c>
      <c r="Q349" s="164" t="str">
        <f>IF(OR(F349="",G349="",I349="",K349="",M349=""),"TBC",IF(OR(C349=Functionality!$H$5,(C349=Functionality!$I$5)),SUM(F349*H349*J349*L349*N349),"-"))</f>
        <v>TBC</v>
      </c>
      <c r="R349" s="67"/>
      <c r="S349" s="158"/>
      <c r="T349" s="159" t="str">
        <f t="shared" si="90"/>
        <v/>
      </c>
      <c r="U349" s="164" t="str">
        <f t="shared" si="82"/>
        <v>TBC</v>
      </c>
      <c r="V349" s="164" t="str">
        <f>IF(O349="TBC","TBC",IF(T349="","TBC",IF(OR(C349=Functionality!$H$3,(C349=Functionality!$I$3)),SUM(T349*H349*J349*L349*N349),"-")))</f>
        <v>TBC</v>
      </c>
      <c r="W349" s="164" t="str">
        <f>IF(O349="TBC","TBC",IF(T349="","TBC",IF(OR(C349=Functionality!$H$3,(C349=Functionality!$I$3)),SUM(U349*H349*J349*L349*N349),"-")))</f>
        <v>TBC</v>
      </c>
      <c r="X349" s="164" t="str">
        <f>IF(P349="TBC","TBC",IF(T349="","TBC",IF(OR(C349=Functionality!$H$4,(C349=Functionality!$I$4)),SUM(T349*H349*J349*L349*N349),"-")))</f>
        <v>TBC</v>
      </c>
      <c r="Y349" s="164" t="str">
        <f>IF(P349="TBC","TBC",IF(T349="","TBC",IF(OR(C349=Functionality!$H$4,(C349=Functionality!$I$4)),SUM(U349*H349*J349*L349*N349),"-")))</f>
        <v>TBC</v>
      </c>
      <c r="Z349" s="164" t="str">
        <f>IF(Q349="TBC","TBC",IF(T349="","TBC",IF(OR(C349=Functionality!$H$5,(C349=Functionality!$I$5)),SUM(T349*H349*J349*L349*N349),"-")))</f>
        <v>TBC</v>
      </c>
      <c r="AA349" s="164" t="str">
        <f>IF(Q349="TBC","TBC",IF(T349="","TBC",IF(OR(C349=Functionality!$H$5,(C349=Functionality!$I$5)),SUM(U349*H349*J349*L349*N349),"-")))</f>
        <v>TBC</v>
      </c>
      <c r="AB349" s="67"/>
      <c r="AC349" s="92"/>
      <c r="AD349" s="92"/>
      <c r="AE349" s="158"/>
      <c r="AF349" s="159" t="str">
        <f t="shared" si="91"/>
        <v/>
      </c>
      <c r="AG349" s="62" t="str">
        <f>IF(AD349="","",VLOOKUP(AD349,'Habitat Matrix'!$B$2:$D$261,2,FALSE))</f>
        <v/>
      </c>
      <c r="AH349" s="71" t="str">
        <f>IF(AG349="","",VLOOKUP(AG349,Functionality!$B$11:$C$16,2,FALSE))</f>
        <v/>
      </c>
      <c r="AI349" s="63"/>
      <c r="AJ349" s="222" t="str">
        <f>IF(AI349="","",IF(OR(C349=Functionality!$I$5,'Unit Calculation'!C349=Functionality!$H$5),VLOOKUP(AI349,Functionality!$E$20:$F$26,2,FALSE),VLOOKUP(AI349,Functionality!$B$20:$C$26,2,FALSE)))</f>
        <v/>
      </c>
      <c r="AK349" s="63"/>
      <c r="AL349" s="222" t="str">
        <f>IF(AK349="","",VLOOKUP(AK349,Functionality!$B$30:$C$32,2,FALSE))</f>
        <v/>
      </c>
      <c r="AM349" s="63"/>
      <c r="AN349" s="222" t="str">
        <f>IF(AM349="","",VLOOKUP(AM349,Functionality!$B$36:$C$38,2,FALSE))</f>
        <v/>
      </c>
      <c r="AO349" s="223" t="str">
        <f>IF(OR(AF349="",AG349="",AI349="",AK349="",AM349=""),"TBC",IF(OR(C349=Functionality!$H$3,(C349=Functionality!$I$3)),SUM(AF349*AH349*AJ349*AL349*AN349),"-"))</f>
        <v>TBC</v>
      </c>
      <c r="AP349" s="223" t="str">
        <f>IF(OR(AF349="",AG349="",AI349="",AK349="",AM349=""),"TBC",IF(OR(C349=Functionality!$H$4,(C349=Functionality!$I$4)),SUM(AF349*AH349*AJ349*AL349*AN349),"-"))</f>
        <v>TBC</v>
      </c>
      <c r="AQ349" s="223" t="str">
        <f>IF(OR(AF349="",AG349="",AI349="",AK349="",AM349=""),"TBC",IF(OR(C349=Functionality!$H$5,(C349=Functionality!$I$5)),SUM(AF349*AH349*AJ349*AL349*AN349),"-"))</f>
        <v>TBC</v>
      </c>
      <c r="AR349" s="63"/>
      <c r="AS349" s="222" t="str">
        <f>IF(AR349="","",VLOOKUP(AR349,Table14[],2,FALSE))</f>
        <v/>
      </c>
      <c r="AT349" s="63"/>
      <c r="AU349" s="222" t="str">
        <f>IF(AT349="","",VLOOKUP(AT349,Table16[],2,FALSE))</f>
        <v/>
      </c>
      <c r="AV349" s="63"/>
      <c r="AW349" s="71" t="str">
        <f>IF('Project Details'!$E$15=Functionality!$C$4,1,IF(AV349="","",VLOOKUP(AV349,Table15[],2,FALSE)))</f>
        <v/>
      </c>
      <c r="AX349" s="164" t="str">
        <f t="shared" si="95"/>
        <v>TBC</v>
      </c>
      <c r="AY349" s="164" t="str">
        <f t="shared" si="96"/>
        <v>TBC</v>
      </c>
      <c r="AZ349" s="164" t="str">
        <f t="shared" si="97"/>
        <v>TBC</v>
      </c>
      <c r="BA349" s="164" t="str">
        <f t="shared" si="92"/>
        <v>TBC</v>
      </c>
      <c r="BB349" s="164" t="str">
        <f t="shared" si="93"/>
        <v>TBC</v>
      </c>
      <c r="BC349" s="164" t="str">
        <f t="shared" si="94"/>
        <v>TBC</v>
      </c>
      <c r="BD349" s="175" t="s">
        <v>88</v>
      </c>
      <c r="BE349" s="175" t="s">
        <v>88</v>
      </c>
      <c r="BF349" s="175" t="s">
        <v>88</v>
      </c>
      <c r="BG349" s="164" t="str">
        <f>IF(OR(AX349="-"),"-",IF($AC349=Functionality!$K$4,AX349,IF($AC349=Functionality!$K$3,BA349,IF(AC349=Functionality!$K$5,BD349,"TBC"))))</f>
        <v>TBC</v>
      </c>
      <c r="BH349" s="164" t="str">
        <f>IF(OR(AY349="-"),"-",IF($AC349=Functionality!$K$4,AY349,IF($AC349=Functionality!$K$3,BB349,IF(AD349=Functionality!$K$5,BE349,"TBC"))))</f>
        <v>TBC</v>
      </c>
      <c r="BI349" s="164" t="str">
        <f>IF(OR(AZ349="-"),"-",IF($AC349=Functionality!$K$4,AZ349,IF($AC349=Functionality!$K$3,BC349,IF(AE349=Functionality!$K$5,BF349,"TBC"))))</f>
        <v>TBC</v>
      </c>
      <c r="BJ349" s="173"/>
      <c r="BK349" s="164" t="str">
        <f t="shared" si="83"/>
        <v>TBC</v>
      </c>
      <c r="BL349" s="164" t="str">
        <f t="shared" si="84"/>
        <v>TBC</v>
      </c>
      <c r="BM349" s="164" t="str">
        <f t="shared" si="85"/>
        <v>TBC</v>
      </c>
      <c r="BN349" s="176"/>
      <c r="BO349" s="164" t="str">
        <f t="shared" si="86"/>
        <v>TBC</v>
      </c>
      <c r="BP349" s="164" t="str">
        <f t="shared" si="87"/>
        <v>TBC</v>
      </c>
      <c r="BQ349" s="164" t="str">
        <f t="shared" si="88"/>
        <v>TBC</v>
      </c>
      <c r="BR349" s="67"/>
      <c r="BS349" s="91"/>
      <c r="BT349" s="9"/>
    </row>
    <row r="350" spans="2:72" ht="30" customHeight="1" x14ac:dyDescent="0.35">
      <c r="B350" s="89">
        <v>339</v>
      </c>
      <c r="C350" s="92"/>
      <c r="D350" s="92"/>
      <c r="E350" s="158"/>
      <c r="F350" s="159" t="str">
        <f t="shared" si="89"/>
        <v/>
      </c>
      <c r="G350" s="62" t="str">
        <f>IF(D350="","",VLOOKUP(D350,'Habitat Matrix'!$B$2:$D$261,2,FALSE))</f>
        <v/>
      </c>
      <c r="H350" s="71" t="str">
        <f>IF(G350="","",VLOOKUP(G350,Functionality!$B$11:$C$16,2,FALSE))</f>
        <v/>
      </c>
      <c r="I350" s="63"/>
      <c r="J350" s="222" t="str">
        <f>IF(I350="","",IF(OR(C350=Functionality!$I$5,'Unit Calculation'!C350=Functionality!$H$5),VLOOKUP(I350,Functionality!$E$20:$F$26,2,FALSE),VLOOKUP(I350,Functionality!$B$20:$C$26,2,FALSE)))</f>
        <v/>
      </c>
      <c r="K350" s="63"/>
      <c r="L350" s="222" t="str">
        <f>IF(K350="","",VLOOKUP(K350,Functionality!$B$30:$C$32,2,FALSE))</f>
        <v/>
      </c>
      <c r="M350" s="63"/>
      <c r="N350" s="71" t="str">
        <f>IF(M350="","",VLOOKUP(M350,Functionality!$B$36:$C$38,2,FALSE))</f>
        <v/>
      </c>
      <c r="O350" s="164" t="str">
        <f>IF(OR(F350="",G350="",I350="",K350="",M350=""),"TBC",IF(OR(C350=Functionality!$H$3,(C350=Functionality!$I$3)),SUM(F350*H350*J350*L350*N350),"-"))</f>
        <v>TBC</v>
      </c>
      <c r="P350" s="164" t="str">
        <f>IF(OR(F350="",G350="",I350="",K350="",M350=""),"TBC",IF(OR(C350=Functionality!$H$4,(C350=Functionality!$I$4)),SUM(F350*H350*J350*L350*N350),"-"))</f>
        <v>TBC</v>
      </c>
      <c r="Q350" s="164" t="str">
        <f>IF(OR(F350="",G350="",I350="",K350="",M350=""),"TBC",IF(OR(C350=Functionality!$H$5,(C350=Functionality!$I$5)),SUM(F350*H350*J350*L350*N350),"-"))</f>
        <v>TBC</v>
      </c>
      <c r="R350" s="67"/>
      <c r="S350" s="158"/>
      <c r="T350" s="159" t="str">
        <f t="shared" si="90"/>
        <v/>
      </c>
      <c r="U350" s="164" t="str">
        <f t="shared" si="82"/>
        <v>TBC</v>
      </c>
      <c r="V350" s="164" t="str">
        <f>IF(O350="TBC","TBC",IF(T350="","TBC",IF(OR(C350=Functionality!$H$3,(C350=Functionality!$I$3)),SUM(T350*H350*J350*L350*N350),"-")))</f>
        <v>TBC</v>
      </c>
      <c r="W350" s="164" t="str">
        <f>IF(O350="TBC","TBC",IF(T350="","TBC",IF(OR(C350=Functionality!$H$3,(C350=Functionality!$I$3)),SUM(U350*H350*J350*L350*N350),"-")))</f>
        <v>TBC</v>
      </c>
      <c r="X350" s="164" t="str">
        <f>IF(P350="TBC","TBC",IF(T350="","TBC",IF(OR(C350=Functionality!$H$4,(C350=Functionality!$I$4)),SUM(T350*H350*J350*L350*N350),"-")))</f>
        <v>TBC</v>
      </c>
      <c r="Y350" s="164" t="str">
        <f>IF(P350="TBC","TBC",IF(T350="","TBC",IF(OR(C350=Functionality!$H$4,(C350=Functionality!$I$4)),SUM(U350*H350*J350*L350*N350),"-")))</f>
        <v>TBC</v>
      </c>
      <c r="Z350" s="164" t="str">
        <f>IF(Q350="TBC","TBC",IF(T350="","TBC",IF(OR(C350=Functionality!$H$5,(C350=Functionality!$I$5)),SUM(T350*H350*J350*L350*N350),"-")))</f>
        <v>TBC</v>
      </c>
      <c r="AA350" s="164" t="str">
        <f>IF(Q350="TBC","TBC",IF(T350="","TBC",IF(OR(C350=Functionality!$H$5,(C350=Functionality!$I$5)),SUM(U350*H350*J350*L350*N350),"-")))</f>
        <v>TBC</v>
      </c>
      <c r="AB350" s="67"/>
      <c r="AC350" s="92"/>
      <c r="AD350" s="92"/>
      <c r="AE350" s="158"/>
      <c r="AF350" s="159" t="str">
        <f t="shared" si="91"/>
        <v/>
      </c>
      <c r="AG350" s="62" t="str">
        <f>IF(AD350="","",VLOOKUP(AD350,'Habitat Matrix'!$B$2:$D$261,2,FALSE))</f>
        <v/>
      </c>
      <c r="AH350" s="71" t="str">
        <f>IF(AG350="","",VLOOKUP(AG350,Functionality!$B$11:$C$16,2,FALSE))</f>
        <v/>
      </c>
      <c r="AI350" s="63"/>
      <c r="AJ350" s="222" t="str">
        <f>IF(AI350="","",IF(OR(C350=Functionality!$I$5,'Unit Calculation'!C350=Functionality!$H$5),VLOOKUP(AI350,Functionality!$E$20:$F$26,2,FALSE),VLOOKUP(AI350,Functionality!$B$20:$C$26,2,FALSE)))</f>
        <v/>
      </c>
      <c r="AK350" s="63"/>
      <c r="AL350" s="222" t="str">
        <f>IF(AK350="","",VLOOKUP(AK350,Functionality!$B$30:$C$32,2,FALSE))</f>
        <v/>
      </c>
      <c r="AM350" s="63"/>
      <c r="AN350" s="222" t="str">
        <f>IF(AM350="","",VLOOKUP(AM350,Functionality!$B$36:$C$38,2,FALSE))</f>
        <v/>
      </c>
      <c r="AO350" s="223" t="str">
        <f>IF(OR(AF350="",AG350="",AI350="",AK350="",AM350=""),"TBC",IF(OR(C350=Functionality!$H$3,(C350=Functionality!$I$3)),SUM(AF350*AH350*AJ350*AL350*AN350),"-"))</f>
        <v>TBC</v>
      </c>
      <c r="AP350" s="223" t="str">
        <f>IF(OR(AF350="",AG350="",AI350="",AK350="",AM350=""),"TBC",IF(OR(C350=Functionality!$H$4,(C350=Functionality!$I$4)),SUM(AF350*AH350*AJ350*AL350*AN350),"-"))</f>
        <v>TBC</v>
      </c>
      <c r="AQ350" s="223" t="str">
        <f>IF(OR(AF350="",AG350="",AI350="",AK350="",AM350=""),"TBC",IF(OR(C350=Functionality!$H$5,(C350=Functionality!$I$5)),SUM(AF350*AH350*AJ350*AL350*AN350),"-"))</f>
        <v>TBC</v>
      </c>
      <c r="AR350" s="63"/>
      <c r="AS350" s="222" t="str">
        <f>IF(AR350="","",VLOOKUP(AR350,Table14[],2,FALSE))</f>
        <v/>
      </c>
      <c r="AT350" s="63"/>
      <c r="AU350" s="222" t="str">
        <f>IF(AT350="","",VLOOKUP(AT350,Table16[],2,FALSE))</f>
        <v/>
      </c>
      <c r="AV350" s="63"/>
      <c r="AW350" s="71" t="str">
        <f>IF('Project Details'!$E$15=Functionality!$C$4,1,IF(AV350="","",VLOOKUP(AV350,Table15[],2,FALSE)))</f>
        <v/>
      </c>
      <c r="AX350" s="164" t="str">
        <f t="shared" si="95"/>
        <v>TBC</v>
      </c>
      <c r="AY350" s="164" t="str">
        <f t="shared" si="96"/>
        <v>TBC</v>
      </c>
      <c r="AZ350" s="164" t="str">
        <f t="shared" si="97"/>
        <v>TBC</v>
      </c>
      <c r="BA350" s="164" t="str">
        <f t="shared" si="92"/>
        <v>TBC</v>
      </c>
      <c r="BB350" s="164" t="str">
        <f t="shared" si="93"/>
        <v>TBC</v>
      </c>
      <c r="BC350" s="164" t="str">
        <f t="shared" si="94"/>
        <v>TBC</v>
      </c>
      <c r="BD350" s="175" t="s">
        <v>88</v>
      </c>
      <c r="BE350" s="175" t="s">
        <v>88</v>
      </c>
      <c r="BF350" s="175" t="s">
        <v>88</v>
      </c>
      <c r="BG350" s="164" t="str">
        <f>IF(OR(AX350="-"),"-",IF($AC350=Functionality!$K$4,AX350,IF($AC350=Functionality!$K$3,BA350,IF(AC350=Functionality!$K$5,BD350,"TBC"))))</f>
        <v>TBC</v>
      </c>
      <c r="BH350" s="164" t="str">
        <f>IF(OR(AY350="-"),"-",IF($AC350=Functionality!$K$4,AY350,IF($AC350=Functionality!$K$3,BB350,IF(AD350=Functionality!$K$5,BE350,"TBC"))))</f>
        <v>TBC</v>
      </c>
      <c r="BI350" s="164" t="str">
        <f>IF(OR(AZ350="-"),"-",IF($AC350=Functionality!$K$4,AZ350,IF($AC350=Functionality!$K$3,BC350,IF(AE350=Functionality!$K$5,BF350,"TBC"))))</f>
        <v>TBC</v>
      </c>
      <c r="BJ350" s="173"/>
      <c r="BK350" s="164" t="str">
        <f t="shared" si="83"/>
        <v>TBC</v>
      </c>
      <c r="BL350" s="164" t="str">
        <f t="shared" si="84"/>
        <v>TBC</v>
      </c>
      <c r="BM350" s="164" t="str">
        <f t="shared" si="85"/>
        <v>TBC</v>
      </c>
      <c r="BN350" s="176"/>
      <c r="BO350" s="164" t="str">
        <f t="shared" si="86"/>
        <v>TBC</v>
      </c>
      <c r="BP350" s="164" t="str">
        <f t="shared" si="87"/>
        <v>TBC</v>
      </c>
      <c r="BQ350" s="164" t="str">
        <f t="shared" si="88"/>
        <v>TBC</v>
      </c>
      <c r="BR350" s="67"/>
      <c r="BS350" s="91"/>
      <c r="BT350" s="9"/>
    </row>
    <row r="351" spans="2:72" ht="30" customHeight="1" x14ac:dyDescent="0.35">
      <c r="B351" s="89">
        <v>340</v>
      </c>
      <c r="C351" s="92"/>
      <c r="D351" s="92"/>
      <c r="E351" s="158"/>
      <c r="F351" s="159" t="str">
        <f t="shared" si="89"/>
        <v/>
      </c>
      <c r="G351" s="62" t="str">
        <f>IF(D351="","",VLOOKUP(D351,'Habitat Matrix'!$B$2:$D$261,2,FALSE))</f>
        <v/>
      </c>
      <c r="H351" s="71" t="str">
        <f>IF(G351="","",VLOOKUP(G351,Functionality!$B$11:$C$16,2,FALSE))</f>
        <v/>
      </c>
      <c r="I351" s="63"/>
      <c r="J351" s="222" t="str">
        <f>IF(I351="","",IF(OR(C351=Functionality!$I$5,'Unit Calculation'!C351=Functionality!$H$5),VLOOKUP(I351,Functionality!$E$20:$F$26,2,FALSE),VLOOKUP(I351,Functionality!$B$20:$C$26,2,FALSE)))</f>
        <v/>
      </c>
      <c r="K351" s="63"/>
      <c r="L351" s="222" t="str">
        <f>IF(K351="","",VLOOKUP(K351,Functionality!$B$30:$C$32,2,FALSE))</f>
        <v/>
      </c>
      <c r="M351" s="63"/>
      <c r="N351" s="71" t="str">
        <f>IF(M351="","",VLOOKUP(M351,Functionality!$B$36:$C$38,2,FALSE))</f>
        <v/>
      </c>
      <c r="O351" s="164" t="str">
        <f>IF(OR(F351="",G351="",I351="",K351="",M351=""),"TBC",IF(OR(C351=Functionality!$H$3,(C351=Functionality!$I$3)),SUM(F351*H351*J351*L351*N351),"-"))</f>
        <v>TBC</v>
      </c>
      <c r="P351" s="164" t="str">
        <f>IF(OR(F351="",G351="",I351="",K351="",M351=""),"TBC",IF(OR(C351=Functionality!$H$4,(C351=Functionality!$I$4)),SUM(F351*H351*J351*L351*N351),"-"))</f>
        <v>TBC</v>
      </c>
      <c r="Q351" s="164" t="str">
        <f>IF(OR(F351="",G351="",I351="",K351="",M351=""),"TBC",IF(OR(C351=Functionality!$H$5,(C351=Functionality!$I$5)),SUM(F351*H351*J351*L351*N351),"-"))</f>
        <v>TBC</v>
      </c>
      <c r="R351" s="67"/>
      <c r="S351" s="158"/>
      <c r="T351" s="159" t="str">
        <f t="shared" si="90"/>
        <v/>
      </c>
      <c r="U351" s="164" t="str">
        <f t="shared" si="82"/>
        <v>TBC</v>
      </c>
      <c r="V351" s="164" t="str">
        <f>IF(O351="TBC","TBC",IF(T351="","TBC",IF(OR(C351=Functionality!$H$3,(C351=Functionality!$I$3)),SUM(T351*H351*J351*L351*N351),"-")))</f>
        <v>TBC</v>
      </c>
      <c r="W351" s="164" t="str">
        <f>IF(O351="TBC","TBC",IF(T351="","TBC",IF(OR(C351=Functionality!$H$3,(C351=Functionality!$I$3)),SUM(U351*H351*J351*L351*N351),"-")))</f>
        <v>TBC</v>
      </c>
      <c r="X351" s="164" t="str">
        <f>IF(P351="TBC","TBC",IF(T351="","TBC",IF(OR(C351=Functionality!$H$4,(C351=Functionality!$I$4)),SUM(T351*H351*J351*L351*N351),"-")))</f>
        <v>TBC</v>
      </c>
      <c r="Y351" s="164" t="str">
        <f>IF(P351="TBC","TBC",IF(T351="","TBC",IF(OR(C351=Functionality!$H$4,(C351=Functionality!$I$4)),SUM(U351*H351*J351*L351*N351),"-")))</f>
        <v>TBC</v>
      </c>
      <c r="Z351" s="164" t="str">
        <f>IF(Q351="TBC","TBC",IF(T351="","TBC",IF(OR(C351=Functionality!$H$5,(C351=Functionality!$I$5)),SUM(T351*H351*J351*L351*N351),"-")))</f>
        <v>TBC</v>
      </c>
      <c r="AA351" s="164" t="str">
        <f>IF(Q351="TBC","TBC",IF(T351="","TBC",IF(OR(C351=Functionality!$H$5,(C351=Functionality!$I$5)),SUM(U351*H351*J351*L351*N351),"-")))</f>
        <v>TBC</v>
      </c>
      <c r="AB351" s="67"/>
      <c r="AC351" s="92"/>
      <c r="AD351" s="92"/>
      <c r="AE351" s="158"/>
      <c r="AF351" s="159" t="str">
        <f t="shared" si="91"/>
        <v/>
      </c>
      <c r="AG351" s="62" t="str">
        <f>IF(AD351="","",VLOOKUP(AD351,'Habitat Matrix'!$B$2:$D$261,2,FALSE))</f>
        <v/>
      </c>
      <c r="AH351" s="71" t="str">
        <f>IF(AG351="","",VLOOKUP(AG351,Functionality!$B$11:$C$16,2,FALSE))</f>
        <v/>
      </c>
      <c r="AI351" s="63"/>
      <c r="AJ351" s="222" t="str">
        <f>IF(AI351="","",IF(OR(C351=Functionality!$I$5,'Unit Calculation'!C351=Functionality!$H$5),VLOOKUP(AI351,Functionality!$E$20:$F$26,2,FALSE),VLOOKUP(AI351,Functionality!$B$20:$C$26,2,FALSE)))</f>
        <v/>
      </c>
      <c r="AK351" s="63"/>
      <c r="AL351" s="222" t="str">
        <f>IF(AK351="","",VLOOKUP(AK351,Functionality!$B$30:$C$32,2,FALSE))</f>
        <v/>
      </c>
      <c r="AM351" s="63"/>
      <c r="AN351" s="222" t="str">
        <f>IF(AM351="","",VLOOKUP(AM351,Functionality!$B$36:$C$38,2,FALSE))</f>
        <v/>
      </c>
      <c r="AO351" s="223" t="str">
        <f>IF(OR(AF351="",AG351="",AI351="",AK351="",AM351=""),"TBC",IF(OR(C351=Functionality!$H$3,(C351=Functionality!$I$3)),SUM(AF351*AH351*AJ351*AL351*AN351),"-"))</f>
        <v>TBC</v>
      </c>
      <c r="AP351" s="223" t="str">
        <f>IF(OR(AF351="",AG351="",AI351="",AK351="",AM351=""),"TBC",IF(OR(C351=Functionality!$H$4,(C351=Functionality!$I$4)),SUM(AF351*AH351*AJ351*AL351*AN351),"-"))</f>
        <v>TBC</v>
      </c>
      <c r="AQ351" s="223" t="str">
        <f>IF(OR(AF351="",AG351="",AI351="",AK351="",AM351=""),"TBC",IF(OR(C351=Functionality!$H$5,(C351=Functionality!$I$5)),SUM(AF351*AH351*AJ351*AL351*AN351),"-"))</f>
        <v>TBC</v>
      </c>
      <c r="AR351" s="63"/>
      <c r="AS351" s="222" t="str">
        <f>IF(AR351="","",VLOOKUP(AR351,Table14[],2,FALSE))</f>
        <v/>
      </c>
      <c r="AT351" s="63"/>
      <c r="AU351" s="222" t="str">
        <f>IF(AT351="","",VLOOKUP(AT351,Table16[],2,FALSE))</f>
        <v/>
      </c>
      <c r="AV351" s="63"/>
      <c r="AW351" s="71" t="str">
        <f>IF('Project Details'!$E$15=Functionality!$C$4,1,IF(AV351="","",VLOOKUP(AV351,Table15[],2,FALSE)))</f>
        <v/>
      </c>
      <c r="AX351" s="164" t="str">
        <f t="shared" si="95"/>
        <v>TBC</v>
      </c>
      <c r="AY351" s="164" t="str">
        <f t="shared" si="96"/>
        <v>TBC</v>
      </c>
      <c r="AZ351" s="164" t="str">
        <f t="shared" si="97"/>
        <v>TBC</v>
      </c>
      <c r="BA351" s="164" t="str">
        <f t="shared" si="92"/>
        <v>TBC</v>
      </c>
      <c r="BB351" s="164" t="str">
        <f t="shared" si="93"/>
        <v>TBC</v>
      </c>
      <c r="BC351" s="164" t="str">
        <f t="shared" si="94"/>
        <v>TBC</v>
      </c>
      <c r="BD351" s="175" t="s">
        <v>88</v>
      </c>
      <c r="BE351" s="175" t="s">
        <v>88</v>
      </c>
      <c r="BF351" s="175" t="s">
        <v>88</v>
      </c>
      <c r="BG351" s="164" t="str">
        <f>IF(OR(AX351="-"),"-",IF($AC351=Functionality!$K$4,AX351,IF($AC351=Functionality!$K$3,BA351,IF(AC351=Functionality!$K$5,BD351,"TBC"))))</f>
        <v>TBC</v>
      </c>
      <c r="BH351" s="164" t="str">
        <f>IF(OR(AY351="-"),"-",IF($AC351=Functionality!$K$4,AY351,IF($AC351=Functionality!$K$3,BB351,IF(AD351=Functionality!$K$5,BE351,"TBC"))))</f>
        <v>TBC</v>
      </c>
      <c r="BI351" s="164" t="str">
        <f>IF(OR(AZ351="-"),"-",IF($AC351=Functionality!$K$4,AZ351,IF($AC351=Functionality!$K$3,BC351,IF(AE351=Functionality!$K$5,BF351,"TBC"))))</f>
        <v>TBC</v>
      </c>
      <c r="BJ351" s="173"/>
      <c r="BK351" s="164" t="str">
        <f t="shared" si="83"/>
        <v>TBC</v>
      </c>
      <c r="BL351" s="164" t="str">
        <f t="shared" si="84"/>
        <v>TBC</v>
      </c>
      <c r="BM351" s="164" t="str">
        <f t="shared" si="85"/>
        <v>TBC</v>
      </c>
      <c r="BN351" s="176"/>
      <c r="BO351" s="164" t="str">
        <f t="shared" si="86"/>
        <v>TBC</v>
      </c>
      <c r="BP351" s="164" t="str">
        <f t="shared" si="87"/>
        <v>TBC</v>
      </c>
      <c r="BQ351" s="164" t="str">
        <f t="shared" si="88"/>
        <v>TBC</v>
      </c>
      <c r="BR351" s="67"/>
      <c r="BS351" s="91"/>
      <c r="BT351" s="9"/>
    </row>
    <row r="352" spans="2:72" ht="30" customHeight="1" x14ac:dyDescent="0.35">
      <c r="B352" s="89">
        <v>341</v>
      </c>
      <c r="C352" s="92"/>
      <c r="D352" s="92"/>
      <c r="E352" s="158"/>
      <c r="F352" s="159" t="str">
        <f t="shared" si="89"/>
        <v/>
      </c>
      <c r="G352" s="62" t="str">
        <f>IF(D352="","",VLOOKUP(D352,'Habitat Matrix'!$B$2:$D$261,2,FALSE))</f>
        <v/>
      </c>
      <c r="H352" s="71" t="str">
        <f>IF(G352="","",VLOOKUP(G352,Functionality!$B$11:$C$16,2,FALSE))</f>
        <v/>
      </c>
      <c r="I352" s="63"/>
      <c r="J352" s="222" t="str">
        <f>IF(I352="","",IF(OR(C352=Functionality!$I$5,'Unit Calculation'!C352=Functionality!$H$5),VLOOKUP(I352,Functionality!$E$20:$F$26,2,FALSE),VLOOKUP(I352,Functionality!$B$20:$C$26,2,FALSE)))</f>
        <v/>
      </c>
      <c r="K352" s="63"/>
      <c r="L352" s="222" t="str">
        <f>IF(K352="","",VLOOKUP(K352,Functionality!$B$30:$C$32,2,FALSE))</f>
        <v/>
      </c>
      <c r="M352" s="63"/>
      <c r="N352" s="71" t="str">
        <f>IF(M352="","",VLOOKUP(M352,Functionality!$B$36:$C$38,2,FALSE))</f>
        <v/>
      </c>
      <c r="O352" s="164" t="str">
        <f>IF(OR(F352="",G352="",I352="",K352="",M352=""),"TBC",IF(OR(C352=Functionality!$H$3,(C352=Functionality!$I$3)),SUM(F352*H352*J352*L352*N352),"-"))</f>
        <v>TBC</v>
      </c>
      <c r="P352" s="164" t="str">
        <f>IF(OR(F352="",G352="",I352="",K352="",M352=""),"TBC",IF(OR(C352=Functionality!$H$4,(C352=Functionality!$I$4)),SUM(F352*H352*J352*L352*N352),"-"))</f>
        <v>TBC</v>
      </c>
      <c r="Q352" s="164" t="str">
        <f>IF(OR(F352="",G352="",I352="",K352="",M352=""),"TBC",IF(OR(C352=Functionality!$H$5,(C352=Functionality!$I$5)),SUM(F352*H352*J352*L352*N352),"-"))</f>
        <v>TBC</v>
      </c>
      <c r="R352" s="67"/>
      <c r="S352" s="158"/>
      <c r="T352" s="159" t="str">
        <f t="shared" si="90"/>
        <v/>
      </c>
      <c r="U352" s="164" t="str">
        <f t="shared" si="82"/>
        <v>TBC</v>
      </c>
      <c r="V352" s="164" t="str">
        <f>IF(O352="TBC","TBC",IF(T352="","TBC",IF(OR(C352=Functionality!$H$3,(C352=Functionality!$I$3)),SUM(T352*H352*J352*L352*N352),"-")))</f>
        <v>TBC</v>
      </c>
      <c r="W352" s="164" t="str">
        <f>IF(O352="TBC","TBC",IF(T352="","TBC",IF(OR(C352=Functionality!$H$3,(C352=Functionality!$I$3)),SUM(U352*H352*J352*L352*N352),"-")))</f>
        <v>TBC</v>
      </c>
      <c r="X352" s="164" t="str">
        <f>IF(P352="TBC","TBC",IF(T352="","TBC",IF(OR(C352=Functionality!$H$4,(C352=Functionality!$I$4)),SUM(T352*H352*J352*L352*N352),"-")))</f>
        <v>TBC</v>
      </c>
      <c r="Y352" s="164" t="str">
        <f>IF(P352="TBC","TBC",IF(T352="","TBC",IF(OR(C352=Functionality!$H$4,(C352=Functionality!$I$4)),SUM(U352*H352*J352*L352*N352),"-")))</f>
        <v>TBC</v>
      </c>
      <c r="Z352" s="164" t="str">
        <f>IF(Q352="TBC","TBC",IF(T352="","TBC",IF(OR(C352=Functionality!$H$5,(C352=Functionality!$I$5)),SUM(T352*H352*J352*L352*N352),"-")))</f>
        <v>TBC</v>
      </c>
      <c r="AA352" s="164" t="str">
        <f>IF(Q352="TBC","TBC",IF(T352="","TBC",IF(OR(C352=Functionality!$H$5,(C352=Functionality!$I$5)),SUM(U352*H352*J352*L352*N352),"-")))</f>
        <v>TBC</v>
      </c>
      <c r="AB352" s="67"/>
      <c r="AC352" s="92"/>
      <c r="AD352" s="92"/>
      <c r="AE352" s="158"/>
      <c r="AF352" s="159" t="str">
        <f t="shared" si="91"/>
        <v/>
      </c>
      <c r="AG352" s="62" t="str">
        <f>IF(AD352="","",VLOOKUP(AD352,'Habitat Matrix'!$B$2:$D$261,2,FALSE))</f>
        <v/>
      </c>
      <c r="AH352" s="71" t="str">
        <f>IF(AG352="","",VLOOKUP(AG352,Functionality!$B$11:$C$16,2,FALSE))</f>
        <v/>
      </c>
      <c r="AI352" s="63"/>
      <c r="AJ352" s="222" t="str">
        <f>IF(AI352="","",IF(OR(C352=Functionality!$I$5,'Unit Calculation'!C352=Functionality!$H$5),VLOOKUP(AI352,Functionality!$E$20:$F$26,2,FALSE),VLOOKUP(AI352,Functionality!$B$20:$C$26,2,FALSE)))</f>
        <v/>
      </c>
      <c r="AK352" s="63"/>
      <c r="AL352" s="222" t="str">
        <f>IF(AK352="","",VLOOKUP(AK352,Functionality!$B$30:$C$32,2,FALSE))</f>
        <v/>
      </c>
      <c r="AM352" s="63"/>
      <c r="AN352" s="222" t="str">
        <f>IF(AM352="","",VLOOKUP(AM352,Functionality!$B$36:$C$38,2,FALSE))</f>
        <v/>
      </c>
      <c r="AO352" s="223" t="str">
        <f>IF(OR(AF352="",AG352="",AI352="",AK352="",AM352=""),"TBC",IF(OR(C352=Functionality!$H$3,(C352=Functionality!$I$3)),SUM(AF352*AH352*AJ352*AL352*AN352),"-"))</f>
        <v>TBC</v>
      </c>
      <c r="AP352" s="223" t="str">
        <f>IF(OR(AF352="",AG352="",AI352="",AK352="",AM352=""),"TBC",IF(OR(C352=Functionality!$H$4,(C352=Functionality!$I$4)),SUM(AF352*AH352*AJ352*AL352*AN352),"-"))</f>
        <v>TBC</v>
      </c>
      <c r="AQ352" s="223" t="str">
        <f>IF(OR(AF352="",AG352="",AI352="",AK352="",AM352=""),"TBC",IF(OR(C352=Functionality!$H$5,(C352=Functionality!$I$5)),SUM(AF352*AH352*AJ352*AL352*AN352),"-"))</f>
        <v>TBC</v>
      </c>
      <c r="AR352" s="63"/>
      <c r="AS352" s="222" t="str">
        <f>IF(AR352="","",VLOOKUP(AR352,Table14[],2,FALSE))</f>
        <v/>
      </c>
      <c r="AT352" s="63"/>
      <c r="AU352" s="222" t="str">
        <f>IF(AT352="","",VLOOKUP(AT352,Table16[],2,FALSE))</f>
        <v/>
      </c>
      <c r="AV352" s="63"/>
      <c r="AW352" s="71" t="str">
        <f>IF('Project Details'!$E$15=Functionality!$C$4,1,IF(AV352="","",VLOOKUP(AV352,Table15[],2,FALSE)))</f>
        <v/>
      </c>
      <c r="AX352" s="164" t="str">
        <f t="shared" si="95"/>
        <v>TBC</v>
      </c>
      <c r="AY352" s="164" t="str">
        <f t="shared" si="96"/>
        <v>TBC</v>
      </c>
      <c r="AZ352" s="164" t="str">
        <f t="shared" si="97"/>
        <v>TBC</v>
      </c>
      <c r="BA352" s="164" t="str">
        <f t="shared" si="92"/>
        <v>TBC</v>
      </c>
      <c r="BB352" s="164" t="str">
        <f t="shared" si="93"/>
        <v>TBC</v>
      </c>
      <c r="BC352" s="164" t="str">
        <f t="shared" si="94"/>
        <v>TBC</v>
      </c>
      <c r="BD352" s="175" t="s">
        <v>88</v>
      </c>
      <c r="BE352" s="175" t="s">
        <v>88</v>
      </c>
      <c r="BF352" s="175" t="s">
        <v>88</v>
      </c>
      <c r="BG352" s="164" t="str">
        <f>IF(OR(AX352="-"),"-",IF($AC352=Functionality!$K$4,AX352,IF($AC352=Functionality!$K$3,BA352,IF(AC352=Functionality!$K$5,BD352,"TBC"))))</f>
        <v>TBC</v>
      </c>
      <c r="BH352" s="164" t="str">
        <f>IF(OR(AY352="-"),"-",IF($AC352=Functionality!$K$4,AY352,IF($AC352=Functionality!$K$3,BB352,IF(AD352=Functionality!$K$5,BE352,"TBC"))))</f>
        <v>TBC</v>
      </c>
      <c r="BI352" s="164" t="str">
        <f>IF(OR(AZ352="-"),"-",IF($AC352=Functionality!$K$4,AZ352,IF($AC352=Functionality!$K$3,BC352,IF(AE352=Functionality!$K$5,BF352,"TBC"))))</f>
        <v>TBC</v>
      </c>
      <c r="BJ352" s="173"/>
      <c r="BK352" s="164" t="str">
        <f t="shared" si="83"/>
        <v>TBC</v>
      </c>
      <c r="BL352" s="164" t="str">
        <f t="shared" si="84"/>
        <v>TBC</v>
      </c>
      <c r="BM352" s="164" t="str">
        <f t="shared" si="85"/>
        <v>TBC</v>
      </c>
      <c r="BN352" s="176"/>
      <c r="BO352" s="164" t="str">
        <f t="shared" si="86"/>
        <v>TBC</v>
      </c>
      <c r="BP352" s="164" t="str">
        <f t="shared" si="87"/>
        <v>TBC</v>
      </c>
      <c r="BQ352" s="164" t="str">
        <f t="shared" si="88"/>
        <v>TBC</v>
      </c>
      <c r="BR352" s="67"/>
      <c r="BS352" s="91"/>
      <c r="BT352" s="9"/>
    </row>
    <row r="353" spans="2:72" ht="30" customHeight="1" x14ac:dyDescent="0.35">
      <c r="B353" s="89">
        <v>342</v>
      </c>
      <c r="C353" s="92"/>
      <c r="D353" s="92"/>
      <c r="E353" s="158"/>
      <c r="F353" s="159" t="str">
        <f t="shared" si="89"/>
        <v/>
      </c>
      <c r="G353" s="62" t="str">
        <f>IF(D353="","",VLOOKUP(D353,'Habitat Matrix'!$B$2:$D$261,2,FALSE))</f>
        <v/>
      </c>
      <c r="H353" s="71" t="str">
        <f>IF(G353="","",VLOOKUP(G353,Functionality!$B$11:$C$16,2,FALSE))</f>
        <v/>
      </c>
      <c r="I353" s="63"/>
      <c r="J353" s="222" t="str">
        <f>IF(I353="","",IF(OR(C353=Functionality!$I$5,'Unit Calculation'!C353=Functionality!$H$5),VLOOKUP(I353,Functionality!$E$20:$F$26,2,FALSE),VLOOKUP(I353,Functionality!$B$20:$C$26,2,FALSE)))</f>
        <v/>
      </c>
      <c r="K353" s="63"/>
      <c r="L353" s="222" t="str">
        <f>IF(K353="","",VLOOKUP(K353,Functionality!$B$30:$C$32,2,FALSE))</f>
        <v/>
      </c>
      <c r="M353" s="63"/>
      <c r="N353" s="71" t="str">
        <f>IF(M353="","",VLOOKUP(M353,Functionality!$B$36:$C$38,2,FALSE))</f>
        <v/>
      </c>
      <c r="O353" s="164" t="str">
        <f>IF(OR(F353="",G353="",I353="",K353="",M353=""),"TBC",IF(OR(C353=Functionality!$H$3,(C353=Functionality!$I$3)),SUM(F353*H353*J353*L353*N353),"-"))</f>
        <v>TBC</v>
      </c>
      <c r="P353" s="164" t="str">
        <f>IF(OR(F353="",G353="",I353="",K353="",M353=""),"TBC",IF(OR(C353=Functionality!$H$4,(C353=Functionality!$I$4)),SUM(F353*H353*J353*L353*N353),"-"))</f>
        <v>TBC</v>
      </c>
      <c r="Q353" s="164" t="str">
        <f>IF(OR(F353="",G353="",I353="",K353="",M353=""),"TBC",IF(OR(C353=Functionality!$H$5,(C353=Functionality!$I$5)),SUM(F353*H353*J353*L353*N353),"-"))</f>
        <v>TBC</v>
      </c>
      <c r="R353" s="67"/>
      <c r="S353" s="158"/>
      <c r="T353" s="159" t="str">
        <f t="shared" si="90"/>
        <v/>
      </c>
      <c r="U353" s="164" t="str">
        <f t="shared" si="82"/>
        <v>TBC</v>
      </c>
      <c r="V353" s="164" t="str">
        <f>IF(O353="TBC","TBC",IF(T353="","TBC",IF(OR(C353=Functionality!$H$3,(C353=Functionality!$I$3)),SUM(T353*H353*J353*L353*N353),"-")))</f>
        <v>TBC</v>
      </c>
      <c r="W353" s="164" t="str">
        <f>IF(O353="TBC","TBC",IF(T353="","TBC",IF(OR(C353=Functionality!$H$3,(C353=Functionality!$I$3)),SUM(U353*H353*J353*L353*N353),"-")))</f>
        <v>TBC</v>
      </c>
      <c r="X353" s="164" t="str">
        <f>IF(P353="TBC","TBC",IF(T353="","TBC",IF(OR(C353=Functionality!$H$4,(C353=Functionality!$I$4)),SUM(T353*H353*J353*L353*N353),"-")))</f>
        <v>TBC</v>
      </c>
      <c r="Y353" s="164" t="str">
        <f>IF(P353="TBC","TBC",IF(T353="","TBC",IF(OR(C353=Functionality!$H$4,(C353=Functionality!$I$4)),SUM(U353*H353*J353*L353*N353),"-")))</f>
        <v>TBC</v>
      </c>
      <c r="Z353" s="164" t="str">
        <f>IF(Q353="TBC","TBC",IF(T353="","TBC",IF(OR(C353=Functionality!$H$5,(C353=Functionality!$I$5)),SUM(T353*H353*J353*L353*N353),"-")))</f>
        <v>TBC</v>
      </c>
      <c r="AA353" s="164" t="str">
        <f>IF(Q353="TBC","TBC",IF(T353="","TBC",IF(OR(C353=Functionality!$H$5,(C353=Functionality!$I$5)),SUM(U353*H353*J353*L353*N353),"-")))</f>
        <v>TBC</v>
      </c>
      <c r="AB353" s="67"/>
      <c r="AC353" s="92"/>
      <c r="AD353" s="92"/>
      <c r="AE353" s="158"/>
      <c r="AF353" s="159" t="str">
        <f t="shared" si="91"/>
        <v/>
      </c>
      <c r="AG353" s="62" t="str">
        <f>IF(AD353="","",VLOOKUP(AD353,'Habitat Matrix'!$B$2:$D$261,2,FALSE))</f>
        <v/>
      </c>
      <c r="AH353" s="71" t="str">
        <f>IF(AG353="","",VLOOKUP(AG353,Functionality!$B$11:$C$16,2,FALSE))</f>
        <v/>
      </c>
      <c r="AI353" s="63"/>
      <c r="AJ353" s="222" t="str">
        <f>IF(AI353="","",IF(OR(C353=Functionality!$I$5,'Unit Calculation'!C353=Functionality!$H$5),VLOOKUP(AI353,Functionality!$E$20:$F$26,2,FALSE),VLOOKUP(AI353,Functionality!$B$20:$C$26,2,FALSE)))</f>
        <v/>
      </c>
      <c r="AK353" s="63"/>
      <c r="AL353" s="222" t="str">
        <f>IF(AK353="","",VLOOKUP(AK353,Functionality!$B$30:$C$32,2,FALSE))</f>
        <v/>
      </c>
      <c r="AM353" s="63"/>
      <c r="AN353" s="222" t="str">
        <f>IF(AM353="","",VLOOKUP(AM353,Functionality!$B$36:$C$38,2,FALSE))</f>
        <v/>
      </c>
      <c r="AO353" s="223" t="str">
        <f>IF(OR(AF353="",AG353="",AI353="",AK353="",AM353=""),"TBC",IF(OR(C353=Functionality!$H$3,(C353=Functionality!$I$3)),SUM(AF353*AH353*AJ353*AL353*AN353),"-"))</f>
        <v>TBC</v>
      </c>
      <c r="AP353" s="223" t="str">
        <f>IF(OR(AF353="",AG353="",AI353="",AK353="",AM353=""),"TBC",IF(OR(C353=Functionality!$H$4,(C353=Functionality!$I$4)),SUM(AF353*AH353*AJ353*AL353*AN353),"-"))</f>
        <v>TBC</v>
      </c>
      <c r="AQ353" s="223" t="str">
        <f>IF(OR(AF353="",AG353="",AI353="",AK353="",AM353=""),"TBC",IF(OR(C353=Functionality!$H$5,(C353=Functionality!$I$5)),SUM(AF353*AH353*AJ353*AL353*AN353),"-"))</f>
        <v>TBC</v>
      </c>
      <c r="AR353" s="63"/>
      <c r="AS353" s="222" t="str">
        <f>IF(AR353="","",VLOOKUP(AR353,Table14[],2,FALSE))</f>
        <v/>
      </c>
      <c r="AT353" s="63"/>
      <c r="AU353" s="222" t="str">
        <f>IF(AT353="","",VLOOKUP(AT353,Table16[],2,FALSE))</f>
        <v/>
      </c>
      <c r="AV353" s="63"/>
      <c r="AW353" s="71" t="str">
        <f>IF('Project Details'!$E$15=Functionality!$C$4,1,IF(AV353="","",VLOOKUP(AV353,Table15[],2,FALSE)))</f>
        <v/>
      </c>
      <c r="AX353" s="164" t="str">
        <f t="shared" si="95"/>
        <v>TBC</v>
      </c>
      <c r="AY353" s="164" t="str">
        <f t="shared" si="96"/>
        <v>TBC</v>
      </c>
      <c r="AZ353" s="164" t="str">
        <f t="shared" si="97"/>
        <v>TBC</v>
      </c>
      <c r="BA353" s="164" t="str">
        <f t="shared" si="92"/>
        <v>TBC</v>
      </c>
      <c r="BB353" s="164" t="str">
        <f t="shared" si="93"/>
        <v>TBC</v>
      </c>
      <c r="BC353" s="164" t="str">
        <f t="shared" si="94"/>
        <v>TBC</v>
      </c>
      <c r="BD353" s="175" t="s">
        <v>88</v>
      </c>
      <c r="BE353" s="175" t="s">
        <v>88</v>
      </c>
      <c r="BF353" s="175" t="s">
        <v>88</v>
      </c>
      <c r="BG353" s="164" t="str">
        <f>IF(OR(AX353="-"),"-",IF($AC353=Functionality!$K$4,AX353,IF($AC353=Functionality!$K$3,BA353,IF(AC353=Functionality!$K$5,BD353,"TBC"))))</f>
        <v>TBC</v>
      </c>
      <c r="BH353" s="164" t="str">
        <f>IF(OR(AY353="-"),"-",IF($AC353=Functionality!$K$4,AY353,IF($AC353=Functionality!$K$3,BB353,IF(AD353=Functionality!$K$5,BE353,"TBC"))))</f>
        <v>TBC</v>
      </c>
      <c r="BI353" s="164" t="str">
        <f>IF(OR(AZ353="-"),"-",IF($AC353=Functionality!$K$4,AZ353,IF($AC353=Functionality!$K$3,BC353,IF(AE353=Functionality!$K$5,BF353,"TBC"))))</f>
        <v>TBC</v>
      </c>
      <c r="BJ353" s="173"/>
      <c r="BK353" s="164" t="str">
        <f t="shared" si="83"/>
        <v>TBC</v>
      </c>
      <c r="BL353" s="164" t="str">
        <f t="shared" si="84"/>
        <v>TBC</v>
      </c>
      <c r="BM353" s="164" t="str">
        <f t="shared" si="85"/>
        <v>TBC</v>
      </c>
      <c r="BN353" s="176"/>
      <c r="BO353" s="164" t="str">
        <f t="shared" si="86"/>
        <v>TBC</v>
      </c>
      <c r="BP353" s="164" t="str">
        <f t="shared" si="87"/>
        <v>TBC</v>
      </c>
      <c r="BQ353" s="164" t="str">
        <f t="shared" si="88"/>
        <v>TBC</v>
      </c>
      <c r="BR353" s="67"/>
      <c r="BS353" s="91"/>
      <c r="BT353" s="9"/>
    </row>
    <row r="354" spans="2:72" ht="30" customHeight="1" x14ac:dyDescent="0.35">
      <c r="B354" s="89">
        <v>343</v>
      </c>
      <c r="C354" s="92"/>
      <c r="D354" s="92"/>
      <c r="E354" s="158"/>
      <c r="F354" s="159" t="str">
        <f t="shared" si="89"/>
        <v/>
      </c>
      <c r="G354" s="62" t="str">
        <f>IF(D354="","",VLOOKUP(D354,'Habitat Matrix'!$B$2:$D$261,2,FALSE))</f>
        <v/>
      </c>
      <c r="H354" s="71" t="str">
        <f>IF(G354="","",VLOOKUP(G354,Functionality!$B$11:$C$16,2,FALSE))</f>
        <v/>
      </c>
      <c r="I354" s="63"/>
      <c r="J354" s="222" t="str">
        <f>IF(I354="","",IF(OR(C354=Functionality!$I$5,'Unit Calculation'!C354=Functionality!$H$5),VLOOKUP(I354,Functionality!$E$20:$F$26,2,FALSE),VLOOKUP(I354,Functionality!$B$20:$C$26,2,FALSE)))</f>
        <v/>
      </c>
      <c r="K354" s="63"/>
      <c r="L354" s="222" t="str">
        <f>IF(K354="","",VLOOKUP(K354,Functionality!$B$30:$C$32,2,FALSE))</f>
        <v/>
      </c>
      <c r="M354" s="63"/>
      <c r="N354" s="71" t="str">
        <f>IF(M354="","",VLOOKUP(M354,Functionality!$B$36:$C$38,2,FALSE))</f>
        <v/>
      </c>
      <c r="O354" s="164" t="str">
        <f>IF(OR(F354="",G354="",I354="",K354="",M354=""),"TBC",IF(OR(C354=Functionality!$H$3,(C354=Functionality!$I$3)),SUM(F354*H354*J354*L354*N354),"-"))</f>
        <v>TBC</v>
      </c>
      <c r="P354" s="164" t="str">
        <f>IF(OR(F354="",G354="",I354="",K354="",M354=""),"TBC",IF(OR(C354=Functionality!$H$4,(C354=Functionality!$I$4)),SUM(F354*H354*J354*L354*N354),"-"))</f>
        <v>TBC</v>
      </c>
      <c r="Q354" s="164" t="str">
        <f>IF(OR(F354="",G354="",I354="",K354="",M354=""),"TBC",IF(OR(C354=Functionality!$H$5,(C354=Functionality!$I$5)),SUM(F354*H354*J354*L354*N354),"-"))</f>
        <v>TBC</v>
      </c>
      <c r="R354" s="67"/>
      <c r="S354" s="158"/>
      <c r="T354" s="159" t="str">
        <f t="shared" si="90"/>
        <v/>
      </c>
      <c r="U354" s="164" t="str">
        <f t="shared" si="82"/>
        <v>TBC</v>
      </c>
      <c r="V354" s="164" t="str">
        <f>IF(O354="TBC","TBC",IF(T354="","TBC",IF(OR(C354=Functionality!$H$3,(C354=Functionality!$I$3)),SUM(T354*H354*J354*L354*N354),"-")))</f>
        <v>TBC</v>
      </c>
      <c r="W354" s="164" t="str">
        <f>IF(O354="TBC","TBC",IF(T354="","TBC",IF(OR(C354=Functionality!$H$3,(C354=Functionality!$I$3)),SUM(U354*H354*J354*L354*N354),"-")))</f>
        <v>TBC</v>
      </c>
      <c r="X354" s="164" t="str">
        <f>IF(P354="TBC","TBC",IF(T354="","TBC",IF(OR(C354=Functionality!$H$4,(C354=Functionality!$I$4)),SUM(T354*H354*J354*L354*N354),"-")))</f>
        <v>TBC</v>
      </c>
      <c r="Y354" s="164" t="str">
        <f>IF(P354="TBC","TBC",IF(T354="","TBC",IF(OR(C354=Functionality!$H$4,(C354=Functionality!$I$4)),SUM(U354*H354*J354*L354*N354),"-")))</f>
        <v>TBC</v>
      </c>
      <c r="Z354" s="164" t="str">
        <f>IF(Q354="TBC","TBC",IF(T354="","TBC",IF(OR(C354=Functionality!$H$5,(C354=Functionality!$I$5)),SUM(T354*H354*J354*L354*N354),"-")))</f>
        <v>TBC</v>
      </c>
      <c r="AA354" s="164" t="str">
        <f>IF(Q354="TBC","TBC",IF(T354="","TBC",IF(OR(C354=Functionality!$H$5,(C354=Functionality!$I$5)),SUM(U354*H354*J354*L354*N354),"-")))</f>
        <v>TBC</v>
      </c>
      <c r="AB354" s="67"/>
      <c r="AC354" s="92"/>
      <c r="AD354" s="92"/>
      <c r="AE354" s="158"/>
      <c r="AF354" s="159" t="str">
        <f t="shared" si="91"/>
        <v/>
      </c>
      <c r="AG354" s="62" t="str">
        <f>IF(AD354="","",VLOOKUP(AD354,'Habitat Matrix'!$B$2:$D$261,2,FALSE))</f>
        <v/>
      </c>
      <c r="AH354" s="71" t="str">
        <f>IF(AG354="","",VLOOKUP(AG354,Functionality!$B$11:$C$16,2,FALSE))</f>
        <v/>
      </c>
      <c r="AI354" s="63"/>
      <c r="AJ354" s="222" t="str">
        <f>IF(AI354="","",IF(OR(C354=Functionality!$I$5,'Unit Calculation'!C354=Functionality!$H$5),VLOOKUP(AI354,Functionality!$E$20:$F$26,2,FALSE),VLOOKUP(AI354,Functionality!$B$20:$C$26,2,FALSE)))</f>
        <v/>
      </c>
      <c r="AK354" s="63"/>
      <c r="AL354" s="222" t="str">
        <f>IF(AK354="","",VLOOKUP(AK354,Functionality!$B$30:$C$32,2,FALSE))</f>
        <v/>
      </c>
      <c r="AM354" s="63"/>
      <c r="AN354" s="222" t="str">
        <f>IF(AM354="","",VLOOKUP(AM354,Functionality!$B$36:$C$38,2,FALSE))</f>
        <v/>
      </c>
      <c r="AO354" s="223" t="str">
        <f>IF(OR(AF354="",AG354="",AI354="",AK354="",AM354=""),"TBC",IF(OR(C354=Functionality!$H$3,(C354=Functionality!$I$3)),SUM(AF354*AH354*AJ354*AL354*AN354),"-"))</f>
        <v>TBC</v>
      </c>
      <c r="AP354" s="223" t="str">
        <f>IF(OR(AF354="",AG354="",AI354="",AK354="",AM354=""),"TBC",IF(OR(C354=Functionality!$H$4,(C354=Functionality!$I$4)),SUM(AF354*AH354*AJ354*AL354*AN354),"-"))</f>
        <v>TBC</v>
      </c>
      <c r="AQ354" s="223" t="str">
        <f>IF(OR(AF354="",AG354="",AI354="",AK354="",AM354=""),"TBC",IF(OR(C354=Functionality!$H$5,(C354=Functionality!$I$5)),SUM(AF354*AH354*AJ354*AL354*AN354),"-"))</f>
        <v>TBC</v>
      </c>
      <c r="AR354" s="63"/>
      <c r="AS354" s="222" t="str">
        <f>IF(AR354="","",VLOOKUP(AR354,Table14[],2,FALSE))</f>
        <v/>
      </c>
      <c r="AT354" s="63"/>
      <c r="AU354" s="222" t="str">
        <f>IF(AT354="","",VLOOKUP(AT354,Table16[],2,FALSE))</f>
        <v/>
      </c>
      <c r="AV354" s="63"/>
      <c r="AW354" s="71" t="str">
        <f>IF('Project Details'!$E$15=Functionality!$C$4,1,IF(AV354="","",VLOOKUP(AV354,Table15[],2,FALSE)))</f>
        <v/>
      </c>
      <c r="AX354" s="164" t="str">
        <f t="shared" si="95"/>
        <v>TBC</v>
      </c>
      <c r="AY354" s="164" t="str">
        <f t="shared" si="96"/>
        <v>TBC</v>
      </c>
      <c r="AZ354" s="164" t="str">
        <f t="shared" si="97"/>
        <v>TBC</v>
      </c>
      <c r="BA354" s="164" t="str">
        <f t="shared" si="92"/>
        <v>TBC</v>
      </c>
      <c r="BB354" s="164" t="str">
        <f t="shared" si="93"/>
        <v>TBC</v>
      </c>
      <c r="BC354" s="164" t="str">
        <f t="shared" si="94"/>
        <v>TBC</v>
      </c>
      <c r="BD354" s="175" t="s">
        <v>88</v>
      </c>
      <c r="BE354" s="175" t="s">
        <v>88</v>
      </c>
      <c r="BF354" s="175" t="s">
        <v>88</v>
      </c>
      <c r="BG354" s="164" t="str">
        <f>IF(OR(AX354="-"),"-",IF($AC354=Functionality!$K$4,AX354,IF($AC354=Functionality!$K$3,BA354,IF(AC354=Functionality!$K$5,BD354,"TBC"))))</f>
        <v>TBC</v>
      </c>
      <c r="BH354" s="164" t="str">
        <f>IF(OR(AY354="-"),"-",IF($AC354=Functionality!$K$4,AY354,IF($AC354=Functionality!$K$3,BB354,IF(AD354=Functionality!$K$5,BE354,"TBC"))))</f>
        <v>TBC</v>
      </c>
      <c r="BI354" s="164" t="str">
        <f>IF(OR(AZ354="-"),"-",IF($AC354=Functionality!$K$4,AZ354,IF($AC354=Functionality!$K$3,BC354,IF(AE354=Functionality!$K$5,BF354,"TBC"))))</f>
        <v>TBC</v>
      </c>
      <c r="BJ354" s="173"/>
      <c r="BK354" s="164" t="str">
        <f t="shared" si="83"/>
        <v>TBC</v>
      </c>
      <c r="BL354" s="164" t="str">
        <f t="shared" si="84"/>
        <v>TBC</v>
      </c>
      <c r="BM354" s="164" t="str">
        <f t="shared" si="85"/>
        <v>TBC</v>
      </c>
      <c r="BN354" s="176"/>
      <c r="BO354" s="164" t="str">
        <f t="shared" si="86"/>
        <v>TBC</v>
      </c>
      <c r="BP354" s="164" t="str">
        <f t="shared" si="87"/>
        <v>TBC</v>
      </c>
      <c r="BQ354" s="164" t="str">
        <f t="shared" si="88"/>
        <v>TBC</v>
      </c>
      <c r="BR354" s="67"/>
      <c r="BS354" s="91"/>
      <c r="BT354" s="9"/>
    </row>
    <row r="355" spans="2:72" ht="30" customHeight="1" x14ac:dyDescent="0.35">
      <c r="B355" s="89">
        <v>344</v>
      </c>
      <c r="C355" s="92"/>
      <c r="D355" s="92"/>
      <c r="E355" s="158"/>
      <c r="F355" s="159" t="str">
        <f t="shared" si="89"/>
        <v/>
      </c>
      <c r="G355" s="62" t="str">
        <f>IF(D355="","",VLOOKUP(D355,'Habitat Matrix'!$B$2:$D$261,2,FALSE))</f>
        <v/>
      </c>
      <c r="H355" s="71" t="str">
        <f>IF(G355="","",VLOOKUP(G355,Functionality!$B$11:$C$16,2,FALSE))</f>
        <v/>
      </c>
      <c r="I355" s="63"/>
      <c r="J355" s="222" t="str">
        <f>IF(I355="","",IF(OR(C355=Functionality!$I$5,'Unit Calculation'!C355=Functionality!$H$5),VLOOKUP(I355,Functionality!$E$20:$F$26,2,FALSE),VLOOKUP(I355,Functionality!$B$20:$C$26,2,FALSE)))</f>
        <v/>
      </c>
      <c r="K355" s="63"/>
      <c r="L355" s="222" t="str">
        <f>IF(K355="","",VLOOKUP(K355,Functionality!$B$30:$C$32,2,FALSE))</f>
        <v/>
      </c>
      <c r="M355" s="63"/>
      <c r="N355" s="71" t="str">
        <f>IF(M355="","",VLOOKUP(M355,Functionality!$B$36:$C$38,2,FALSE))</f>
        <v/>
      </c>
      <c r="O355" s="164" t="str">
        <f>IF(OR(F355="",G355="",I355="",K355="",M355=""),"TBC",IF(OR(C355=Functionality!$H$3,(C355=Functionality!$I$3)),SUM(F355*H355*J355*L355*N355),"-"))</f>
        <v>TBC</v>
      </c>
      <c r="P355" s="164" t="str">
        <f>IF(OR(F355="",G355="",I355="",K355="",M355=""),"TBC",IF(OR(C355=Functionality!$H$4,(C355=Functionality!$I$4)),SUM(F355*H355*J355*L355*N355),"-"))</f>
        <v>TBC</v>
      </c>
      <c r="Q355" s="164" t="str">
        <f>IF(OR(F355="",G355="",I355="",K355="",M355=""),"TBC",IF(OR(C355=Functionality!$H$5,(C355=Functionality!$I$5)),SUM(F355*H355*J355*L355*N355),"-"))</f>
        <v>TBC</v>
      </c>
      <c r="R355" s="67"/>
      <c r="S355" s="158"/>
      <c r="T355" s="159" t="str">
        <f t="shared" si="90"/>
        <v/>
      </c>
      <c r="U355" s="164" t="str">
        <f t="shared" si="82"/>
        <v>TBC</v>
      </c>
      <c r="V355" s="164" t="str">
        <f>IF(O355="TBC","TBC",IF(T355="","TBC",IF(OR(C355=Functionality!$H$3,(C355=Functionality!$I$3)),SUM(T355*H355*J355*L355*N355),"-")))</f>
        <v>TBC</v>
      </c>
      <c r="W355" s="164" t="str">
        <f>IF(O355="TBC","TBC",IF(T355="","TBC",IF(OR(C355=Functionality!$H$3,(C355=Functionality!$I$3)),SUM(U355*H355*J355*L355*N355),"-")))</f>
        <v>TBC</v>
      </c>
      <c r="X355" s="164" t="str">
        <f>IF(P355="TBC","TBC",IF(T355="","TBC",IF(OR(C355=Functionality!$H$4,(C355=Functionality!$I$4)),SUM(T355*H355*J355*L355*N355),"-")))</f>
        <v>TBC</v>
      </c>
      <c r="Y355" s="164" t="str">
        <f>IF(P355="TBC","TBC",IF(T355="","TBC",IF(OR(C355=Functionality!$H$4,(C355=Functionality!$I$4)),SUM(U355*H355*J355*L355*N355),"-")))</f>
        <v>TBC</v>
      </c>
      <c r="Z355" s="164" t="str">
        <f>IF(Q355="TBC","TBC",IF(T355="","TBC",IF(OR(C355=Functionality!$H$5,(C355=Functionality!$I$5)),SUM(T355*H355*J355*L355*N355),"-")))</f>
        <v>TBC</v>
      </c>
      <c r="AA355" s="164" t="str">
        <f>IF(Q355="TBC","TBC",IF(T355="","TBC",IF(OR(C355=Functionality!$H$5,(C355=Functionality!$I$5)),SUM(U355*H355*J355*L355*N355),"-")))</f>
        <v>TBC</v>
      </c>
      <c r="AB355" s="67"/>
      <c r="AC355" s="92"/>
      <c r="AD355" s="92"/>
      <c r="AE355" s="158"/>
      <c r="AF355" s="159" t="str">
        <f t="shared" si="91"/>
        <v/>
      </c>
      <c r="AG355" s="62" t="str">
        <f>IF(AD355="","",VLOOKUP(AD355,'Habitat Matrix'!$B$2:$D$261,2,FALSE))</f>
        <v/>
      </c>
      <c r="AH355" s="71" t="str">
        <f>IF(AG355="","",VLOOKUP(AG355,Functionality!$B$11:$C$16,2,FALSE))</f>
        <v/>
      </c>
      <c r="AI355" s="63"/>
      <c r="AJ355" s="222" t="str">
        <f>IF(AI355="","",IF(OR(C355=Functionality!$I$5,'Unit Calculation'!C355=Functionality!$H$5),VLOOKUP(AI355,Functionality!$E$20:$F$26,2,FALSE),VLOOKUP(AI355,Functionality!$B$20:$C$26,2,FALSE)))</f>
        <v/>
      </c>
      <c r="AK355" s="63"/>
      <c r="AL355" s="222" t="str">
        <f>IF(AK355="","",VLOOKUP(AK355,Functionality!$B$30:$C$32,2,FALSE))</f>
        <v/>
      </c>
      <c r="AM355" s="63"/>
      <c r="AN355" s="222" t="str">
        <f>IF(AM355="","",VLOOKUP(AM355,Functionality!$B$36:$C$38,2,FALSE))</f>
        <v/>
      </c>
      <c r="AO355" s="223" t="str">
        <f>IF(OR(AF355="",AG355="",AI355="",AK355="",AM355=""),"TBC",IF(OR(C355=Functionality!$H$3,(C355=Functionality!$I$3)),SUM(AF355*AH355*AJ355*AL355*AN355),"-"))</f>
        <v>TBC</v>
      </c>
      <c r="AP355" s="223" t="str">
        <f>IF(OR(AF355="",AG355="",AI355="",AK355="",AM355=""),"TBC",IF(OR(C355=Functionality!$H$4,(C355=Functionality!$I$4)),SUM(AF355*AH355*AJ355*AL355*AN355),"-"))</f>
        <v>TBC</v>
      </c>
      <c r="AQ355" s="223" t="str">
        <f>IF(OR(AF355="",AG355="",AI355="",AK355="",AM355=""),"TBC",IF(OR(C355=Functionality!$H$5,(C355=Functionality!$I$5)),SUM(AF355*AH355*AJ355*AL355*AN355),"-"))</f>
        <v>TBC</v>
      </c>
      <c r="AR355" s="63"/>
      <c r="AS355" s="222" t="str">
        <f>IF(AR355="","",VLOOKUP(AR355,Table14[],2,FALSE))</f>
        <v/>
      </c>
      <c r="AT355" s="63"/>
      <c r="AU355" s="222" t="str">
        <f>IF(AT355="","",VLOOKUP(AT355,Table16[],2,FALSE))</f>
        <v/>
      </c>
      <c r="AV355" s="63"/>
      <c r="AW355" s="71" t="str">
        <f>IF('Project Details'!$E$15=Functionality!$C$4,1,IF(AV355="","",VLOOKUP(AV355,Table15[],2,FALSE)))</f>
        <v/>
      </c>
      <c r="AX355" s="164" t="str">
        <f t="shared" si="95"/>
        <v>TBC</v>
      </c>
      <c r="AY355" s="164" t="str">
        <f t="shared" si="96"/>
        <v>TBC</v>
      </c>
      <c r="AZ355" s="164" t="str">
        <f t="shared" si="97"/>
        <v>TBC</v>
      </c>
      <c r="BA355" s="164" t="str">
        <f t="shared" si="92"/>
        <v>TBC</v>
      </c>
      <c r="BB355" s="164" t="str">
        <f t="shared" si="93"/>
        <v>TBC</v>
      </c>
      <c r="BC355" s="164" t="str">
        <f t="shared" si="94"/>
        <v>TBC</v>
      </c>
      <c r="BD355" s="175" t="s">
        <v>88</v>
      </c>
      <c r="BE355" s="175" t="s">
        <v>88</v>
      </c>
      <c r="BF355" s="175" t="s">
        <v>88</v>
      </c>
      <c r="BG355" s="164" t="str">
        <f>IF(OR(AX355="-"),"-",IF($AC355=Functionality!$K$4,AX355,IF($AC355=Functionality!$K$3,BA355,IF(AC355=Functionality!$K$5,BD355,"TBC"))))</f>
        <v>TBC</v>
      </c>
      <c r="BH355" s="164" t="str">
        <f>IF(OR(AY355="-"),"-",IF($AC355=Functionality!$K$4,AY355,IF($AC355=Functionality!$K$3,BB355,IF(AD355=Functionality!$K$5,BE355,"TBC"))))</f>
        <v>TBC</v>
      </c>
      <c r="BI355" s="164" t="str">
        <f>IF(OR(AZ355="-"),"-",IF($AC355=Functionality!$K$4,AZ355,IF($AC355=Functionality!$K$3,BC355,IF(AE355=Functionality!$K$5,BF355,"TBC"))))</f>
        <v>TBC</v>
      </c>
      <c r="BJ355" s="173"/>
      <c r="BK355" s="164" t="str">
        <f t="shared" si="83"/>
        <v>TBC</v>
      </c>
      <c r="BL355" s="164" t="str">
        <f t="shared" si="84"/>
        <v>TBC</v>
      </c>
      <c r="BM355" s="164" t="str">
        <f t="shared" si="85"/>
        <v>TBC</v>
      </c>
      <c r="BN355" s="176"/>
      <c r="BO355" s="164" t="str">
        <f t="shared" si="86"/>
        <v>TBC</v>
      </c>
      <c r="BP355" s="164" t="str">
        <f t="shared" si="87"/>
        <v>TBC</v>
      </c>
      <c r="BQ355" s="164" t="str">
        <f t="shared" si="88"/>
        <v>TBC</v>
      </c>
      <c r="BR355" s="67"/>
      <c r="BS355" s="91"/>
      <c r="BT355" s="9"/>
    </row>
    <row r="356" spans="2:72" ht="30" customHeight="1" x14ac:dyDescent="0.35">
      <c r="B356" s="89">
        <v>345</v>
      </c>
      <c r="C356" s="92"/>
      <c r="D356" s="92"/>
      <c r="E356" s="158"/>
      <c r="F356" s="159" t="str">
        <f t="shared" si="89"/>
        <v/>
      </c>
      <c r="G356" s="62" t="str">
        <f>IF(D356="","",VLOOKUP(D356,'Habitat Matrix'!$B$2:$D$261,2,FALSE))</f>
        <v/>
      </c>
      <c r="H356" s="71" t="str">
        <f>IF(G356="","",VLOOKUP(G356,Functionality!$B$11:$C$16,2,FALSE))</f>
        <v/>
      </c>
      <c r="I356" s="63"/>
      <c r="J356" s="222" t="str">
        <f>IF(I356="","",IF(OR(C356=Functionality!$I$5,'Unit Calculation'!C356=Functionality!$H$5),VLOOKUP(I356,Functionality!$E$20:$F$26,2,FALSE),VLOOKUP(I356,Functionality!$B$20:$C$26,2,FALSE)))</f>
        <v/>
      </c>
      <c r="K356" s="63"/>
      <c r="L356" s="222" t="str">
        <f>IF(K356="","",VLOOKUP(K356,Functionality!$B$30:$C$32,2,FALSE))</f>
        <v/>
      </c>
      <c r="M356" s="63"/>
      <c r="N356" s="71" t="str">
        <f>IF(M356="","",VLOOKUP(M356,Functionality!$B$36:$C$38,2,FALSE))</f>
        <v/>
      </c>
      <c r="O356" s="164" t="str">
        <f>IF(OR(F356="",G356="",I356="",K356="",M356=""),"TBC",IF(OR(C356=Functionality!$H$3,(C356=Functionality!$I$3)),SUM(F356*H356*J356*L356*N356),"-"))</f>
        <v>TBC</v>
      </c>
      <c r="P356" s="164" t="str">
        <f>IF(OR(F356="",G356="",I356="",K356="",M356=""),"TBC",IF(OR(C356=Functionality!$H$4,(C356=Functionality!$I$4)),SUM(F356*H356*J356*L356*N356),"-"))</f>
        <v>TBC</v>
      </c>
      <c r="Q356" s="164" t="str">
        <f>IF(OR(F356="",G356="",I356="",K356="",M356=""),"TBC",IF(OR(C356=Functionality!$H$5,(C356=Functionality!$I$5)),SUM(F356*H356*J356*L356*N356),"-"))</f>
        <v>TBC</v>
      </c>
      <c r="R356" s="67"/>
      <c r="S356" s="158"/>
      <c r="T356" s="159" t="str">
        <f t="shared" si="90"/>
        <v/>
      </c>
      <c r="U356" s="164" t="str">
        <f t="shared" si="82"/>
        <v>TBC</v>
      </c>
      <c r="V356" s="164" t="str">
        <f>IF(O356="TBC","TBC",IF(T356="","TBC",IF(OR(C356=Functionality!$H$3,(C356=Functionality!$I$3)),SUM(T356*H356*J356*L356*N356),"-")))</f>
        <v>TBC</v>
      </c>
      <c r="W356" s="164" t="str">
        <f>IF(O356="TBC","TBC",IF(T356="","TBC",IF(OR(C356=Functionality!$H$3,(C356=Functionality!$I$3)),SUM(U356*H356*J356*L356*N356),"-")))</f>
        <v>TBC</v>
      </c>
      <c r="X356" s="164" t="str">
        <f>IF(P356="TBC","TBC",IF(T356="","TBC",IF(OR(C356=Functionality!$H$4,(C356=Functionality!$I$4)),SUM(T356*H356*J356*L356*N356),"-")))</f>
        <v>TBC</v>
      </c>
      <c r="Y356" s="164" t="str">
        <f>IF(P356="TBC","TBC",IF(T356="","TBC",IF(OR(C356=Functionality!$H$4,(C356=Functionality!$I$4)),SUM(U356*H356*J356*L356*N356),"-")))</f>
        <v>TBC</v>
      </c>
      <c r="Z356" s="164" t="str">
        <f>IF(Q356="TBC","TBC",IF(T356="","TBC",IF(OR(C356=Functionality!$H$5,(C356=Functionality!$I$5)),SUM(T356*H356*J356*L356*N356),"-")))</f>
        <v>TBC</v>
      </c>
      <c r="AA356" s="164" t="str">
        <f>IF(Q356="TBC","TBC",IF(T356="","TBC",IF(OR(C356=Functionality!$H$5,(C356=Functionality!$I$5)),SUM(U356*H356*J356*L356*N356),"-")))</f>
        <v>TBC</v>
      </c>
      <c r="AB356" s="67"/>
      <c r="AC356" s="92"/>
      <c r="AD356" s="92"/>
      <c r="AE356" s="158"/>
      <c r="AF356" s="159" t="str">
        <f t="shared" si="91"/>
        <v/>
      </c>
      <c r="AG356" s="62" t="str">
        <f>IF(AD356="","",VLOOKUP(AD356,'Habitat Matrix'!$B$2:$D$261,2,FALSE))</f>
        <v/>
      </c>
      <c r="AH356" s="71" t="str">
        <f>IF(AG356="","",VLOOKUP(AG356,Functionality!$B$11:$C$16,2,FALSE))</f>
        <v/>
      </c>
      <c r="AI356" s="63"/>
      <c r="AJ356" s="222" t="str">
        <f>IF(AI356="","",IF(OR(C356=Functionality!$I$5,'Unit Calculation'!C356=Functionality!$H$5),VLOOKUP(AI356,Functionality!$E$20:$F$26,2,FALSE),VLOOKUP(AI356,Functionality!$B$20:$C$26,2,FALSE)))</f>
        <v/>
      </c>
      <c r="AK356" s="63"/>
      <c r="AL356" s="222" t="str">
        <f>IF(AK356="","",VLOOKUP(AK356,Functionality!$B$30:$C$32,2,FALSE))</f>
        <v/>
      </c>
      <c r="AM356" s="63"/>
      <c r="AN356" s="222" t="str">
        <f>IF(AM356="","",VLOOKUP(AM356,Functionality!$B$36:$C$38,2,FALSE))</f>
        <v/>
      </c>
      <c r="AO356" s="223" t="str">
        <f>IF(OR(AF356="",AG356="",AI356="",AK356="",AM356=""),"TBC",IF(OR(C356=Functionality!$H$3,(C356=Functionality!$I$3)),SUM(AF356*AH356*AJ356*AL356*AN356),"-"))</f>
        <v>TBC</v>
      </c>
      <c r="AP356" s="223" t="str">
        <f>IF(OR(AF356="",AG356="",AI356="",AK356="",AM356=""),"TBC",IF(OR(C356=Functionality!$H$4,(C356=Functionality!$I$4)),SUM(AF356*AH356*AJ356*AL356*AN356),"-"))</f>
        <v>TBC</v>
      </c>
      <c r="AQ356" s="223" t="str">
        <f>IF(OR(AF356="",AG356="",AI356="",AK356="",AM356=""),"TBC",IF(OR(C356=Functionality!$H$5,(C356=Functionality!$I$5)),SUM(AF356*AH356*AJ356*AL356*AN356),"-"))</f>
        <v>TBC</v>
      </c>
      <c r="AR356" s="63"/>
      <c r="AS356" s="222" t="str">
        <f>IF(AR356="","",VLOOKUP(AR356,Table14[],2,FALSE))</f>
        <v/>
      </c>
      <c r="AT356" s="63"/>
      <c r="AU356" s="222" t="str">
        <f>IF(AT356="","",VLOOKUP(AT356,Table16[],2,FALSE))</f>
        <v/>
      </c>
      <c r="AV356" s="63"/>
      <c r="AW356" s="71" t="str">
        <f>IF('Project Details'!$E$15=Functionality!$C$4,1,IF(AV356="","",VLOOKUP(AV356,Table15[],2,FALSE)))</f>
        <v/>
      </c>
      <c r="AX356" s="164" t="str">
        <f t="shared" si="95"/>
        <v>TBC</v>
      </c>
      <c r="AY356" s="164" t="str">
        <f t="shared" si="96"/>
        <v>TBC</v>
      </c>
      <c r="AZ356" s="164" t="str">
        <f t="shared" si="97"/>
        <v>TBC</v>
      </c>
      <c r="BA356" s="164" t="str">
        <f t="shared" si="92"/>
        <v>TBC</v>
      </c>
      <c r="BB356" s="164" t="str">
        <f t="shared" si="93"/>
        <v>TBC</v>
      </c>
      <c r="BC356" s="164" t="str">
        <f t="shared" si="94"/>
        <v>TBC</v>
      </c>
      <c r="BD356" s="175" t="s">
        <v>88</v>
      </c>
      <c r="BE356" s="175" t="s">
        <v>88</v>
      </c>
      <c r="BF356" s="175" t="s">
        <v>88</v>
      </c>
      <c r="BG356" s="164" t="str">
        <f>IF(OR(AX356="-"),"-",IF($AC356=Functionality!$K$4,AX356,IF($AC356=Functionality!$K$3,BA356,IF(AC356=Functionality!$K$5,BD356,"TBC"))))</f>
        <v>TBC</v>
      </c>
      <c r="BH356" s="164" t="str">
        <f>IF(OR(AY356="-"),"-",IF($AC356=Functionality!$K$4,AY356,IF($AC356=Functionality!$K$3,BB356,IF(AD356=Functionality!$K$5,BE356,"TBC"))))</f>
        <v>TBC</v>
      </c>
      <c r="BI356" s="164" t="str">
        <f>IF(OR(AZ356="-"),"-",IF($AC356=Functionality!$K$4,AZ356,IF($AC356=Functionality!$K$3,BC356,IF(AE356=Functionality!$K$5,BF356,"TBC"))))</f>
        <v>TBC</v>
      </c>
      <c r="BJ356" s="173"/>
      <c r="BK356" s="164" t="str">
        <f t="shared" si="83"/>
        <v>TBC</v>
      </c>
      <c r="BL356" s="164" t="str">
        <f t="shared" si="84"/>
        <v>TBC</v>
      </c>
      <c r="BM356" s="164" t="str">
        <f t="shared" si="85"/>
        <v>TBC</v>
      </c>
      <c r="BN356" s="176"/>
      <c r="BO356" s="164" t="str">
        <f t="shared" si="86"/>
        <v>TBC</v>
      </c>
      <c r="BP356" s="164" t="str">
        <f t="shared" si="87"/>
        <v>TBC</v>
      </c>
      <c r="BQ356" s="164" t="str">
        <f t="shared" si="88"/>
        <v>TBC</v>
      </c>
      <c r="BR356" s="67"/>
      <c r="BS356" s="91"/>
      <c r="BT356" s="9"/>
    </row>
    <row r="357" spans="2:72" ht="30" customHeight="1" x14ac:dyDescent="0.35">
      <c r="B357" s="89">
        <v>346</v>
      </c>
      <c r="C357" s="92"/>
      <c r="D357" s="92"/>
      <c r="E357" s="158"/>
      <c r="F357" s="159" t="str">
        <f t="shared" si="89"/>
        <v/>
      </c>
      <c r="G357" s="62" t="str">
        <f>IF(D357="","",VLOOKUP(D357,'Habitat Matrix'!$B$2:$D$261,2,FALSE))</f>
        <v/>
      </c>
      <c r="H357" s="71" t="str">
        <f>IF(G357="","",VLOOKUP(G357,Functionality!$B$11:$C$16,2,FALSE))</f>
        <v/>
      </c>
      <c r="I357" s="63"/>
      <c r="J357" s="222" t="str">
        <f>IF(I357="","",IF(OR(C357=Functionality!$I$5,'Unit Calculation'!C357=Functionality!$H$5),VLOOKUP(I357,Functionality!$E$20:$F$26,2,FALSE),VLOOKUP(I357,Functionality!$B$20:$C$26,2,FALSE)))</f>
        <v/>
      </c>
      <c r="K357" s="63"/>
      <c r="L357" s="222" t="str">
        <f>IF(K357="","",VLOOKUP(K357,Functionality!$B$30:$C$32,2,FALSE))</f>
        <v/>
      </c>
      <c r="M357" s="63"/>
      <c r="N357" s="71" t="str">
        <f>IF(M357="","",VLOOKUP(M357,Functionality!$B$36:$C$38,2,FALSE))</f>
        <v/>
      </c>
      <c r="O357" s="164" t="str">
        <f>IF(OR(F357="",G357="",I357="",K357="",M357=""),"TBC",IF(OR(C357=Functionality!$H$3,(C357=Functionality!$I$3)),SUM(F357*H357*J357*L357*N357),"-"))</f>
        <v>TBC</v>
      </c>
      <c r="P357" s="164" t="str">
        <f>IF(OR(F357="",G357="",I357="",K357="",M357=""),"TBC",IF(OR(C357=Functionality!$H$4,(C357=Functionality!$I$4)),SUM(F357*H357*J357*L357*N357),"-"))</f>
        <v>TBC</v>
      </c>
      <c r="Q357" s="164" t="str">
        <f>IF(OR(F357="",G357="",I357="",K357="",M357=""),"TBC",IF(OR(C357=Functionality!$H$5,(C357=Functionality!$I$5)),SUM(F357*H357*J357*L357*N357),"-"))</f>
        <v>TBC</v>
      </c>
      <c r="R357" s="67"/>
      <c r="S357" s="158"/>
      <c r="T357" s="159" t="str">
        <f t="shared" si="90"/>
        <v/>
      </c>
      <c r="U357" s="164" t="str">
        <f t="shared" si="82"/>
        <v>TBC</v>
      </c>
      <c r="V357" s="164" t="str">
        <f>IF(O357="TBC","TBC",IF(T357="","TBC",IF(OR(C357=Functionality!$H$3,(C357=Functionality!$I$3)),SUM(T357*H357*J357*L357*N357),"-")))</f>
        <v>TBC</v>
      </c>
      <c r="W357" s="164" t="str">
        <f>IF(O357="TBC","TBC",IF(T357="","TBC",IF(OR(C357=Functionality!$H$3,(C357=Functionality!$I$3)),SUM(U357*H357*J357*L357*N357),"-")))</f>
        <v>TBC</v>
      </c>
      <c r="X357" s="164" t="str">
        <f>IF(P357="TBC","TBC",IF(T357="","TBC",IF(OR(C357=Functionality!$H$4,(C357=Functionality!$I$4)),SUM(T357*H357*J357*L357*N357),"-")))</f>
        <v>TBC</v>
      </c>
      <c r="Y357" s="164" t="str">
        <f>IF(P357="TBC","TBC",IF(T357="","TBC",IF(OR(C357=Functionality!$H$4,(C357=Functionality!$I$4)),SUM(U357*H357*J357*L357*N357),"-")))</f>
        <v>TBC</v>
      </c>
      <c r="Z357" s="164" t="str">
        <f>IF(Q357="TBC","TBC",IF(T357="","TBC",IF(OR(C357=Functionality!$H$5,(C357=Functionality!$I$5)),SUM(T357*H357*J357*L357*N357),"-")))</f>
        <v>TBC</v>
      </c>
      <c r="AA357" s="164" t="str">
        <f>IF(Q357="TBC","TBC",IF(T357="","TBC",IF(OR(C357=Functionality!$H$5,(C357=Functionality!$I$5)),SUM(U357*H357*J357*L357*N357),"-")))</f>
        <v>TBC</v>
      </c>
      <c r="AB357" s="67"/>
      <c r="AC357" s="92"/>
      <c r="AD357" s="92"/>
      <c r="AE357" s="158"/>
      <c r="AF357" s="159" t="str">
        <f t="shared" si="91"/>
        <v/>
      </c>
      <c r="AG357" s="62" t="str">
        <f>IF(AD357="","",VLOOKUP(AD357,'Habitat Matrix'!$B$2:$D$261,2,FALSE))</f>
        <v/>
      </c>
      <c r="AH357" s="71" t="str">
        <f>IF(AG357="","",VLOOKUP(AG357,Functionality!$B$11:$C$16,2,FALSE))</f>
        <v/>
      </c>
      <c r="AI357" s="63"/>
      <c r="AJ357" s="222" t="str">
        <f>IF(AI357="","",IF(OR(C357=Functionality!$I$5,'Unit Calculation'!C357=Functionality!$H$5),VLOOKUP(AI357,Functionality!$E$20:$F$26,2,FALSE),VLOOKUP(AI357,Functionality!$B$20:$C$26,2,FALSE)))</f>
        <v/>
      </c>
      <c r="AK357" s="63"/>
      <c r="AL357" s="222" t="str">
        <f>IF(AK357="","",VLOOKUP(AK357,Functionality!$B$30:$C$32,2,FALSE))</f>
        <v/>
      </c>
      <c r="AM357" s="63"/>
      <c r="AN357" s="222" t="str">
        <f>IF(AM357="","",VLOOKUP(AM357,Functionality!$B$36:$C$38,2,FALSE))</f>
        <v/>
      </c>
      <c r="AO357" s="223" t="str">
        <f>IF(OR(AF357="",AG357="",AI357="",AK357="",AM357=""),"TBC",IF(OR(C357=Functionality!$H$3,(C357=Functionality!$I$3)),SUM(AF357*AH357*AJ357*AL357*AN357),"-"))</f>
        <v>TBC</v>
      </c>
      <c r="AP357" s="223" t="str">
        <f>IF(OR(AF357="",AG357="",AI357="",AK357="",AM357=""),"TBC",IF(OR(C357=Functionality!$H$4,(C357=Functionality!$I$4)),SUM(AF357*AH357*AJ357*AL357*AN357),"-"))</f>
        <v>TBC</v>
      </c>
      <c r="AQ357" s="223" t="str">
        <f>IF(OR(AF357="",AG357="",AI357="",AK357="",AM357=""),"TBC",IF(OR(C357=Functionality!$H$5,(C357=Functionality!$I$5)),SUM(AF357*AH357*AJ357*AL357*AN357),"-"))</f>
        <v>TBC</v>
      </c>
      <c r="AR357" s="63"/>
      <c r="AS357" s="222" t="str">
        <f>IF(AR357="","",VLOOKUP(AR357,Table14[],2,FALSE))</f>
        <v/>
      </c>
      <c r="AT357" s="63"/>
      <c r="AU357" s="222" t="str">
        <f>IF(AT357="","",VLOOKUP(AT357,Table16[],2,FALSE))</f>
        <v/>
      </c>
      <c r="AV357" s="63"/>
      <c r="AW357" s="71" t="str">
        <f>IF('Project Details'!$E$15=Functionality!$C$4,1,IF(AV357="","",VLOOKUP(AV357,Table15[],2,FALSE)))</f>
        <v/>
      </c>
      <c r="AX357" s="164" t="str">
        <f t="shared" si="95"/>
        <v>TBC</v>
      </c>
      <c r="AY357" s="164" t="str">
        <f t="shared" si="96"/>
        <v>TBC</v>
      </c>
      <c r="AZ357" s="164" t="str">
        <f t="shared" si="97"/>
        <v>TBC</v>
      </c>
      <c r="BA357" s="164" t="str">
        <f t="shared" si="92"/>
        <v>TBC</v>
      </c>
      <c r="BB357" s="164" t="str">
        <f t="shared" si="93"/>
        <v>TBC</v>
      </c>
      <c r="BC357" s="164" t="str">
        <f t="shared" si="94"/>
        <v>TBC</v>
      </c>
      <c r="BD357" s="175" t="s">
        <v>88</v>
      </c>
      <c r="BE357" s="175" t="s">
        <v>88</v>
      </c>
      <c r="BF357" s="175" t="s">
        <v>88</v>
      </c>
      <c r="BG357" s="164" t="str">
        <f>IF(OR(AX357="-"),"-",IF($AC357=Functionality!$K$4,AX357,IF($AC357=Functionality!$K$3,BA357,IF(AC357=Functionality!$K$5,BD357,"TBC"))))</f>
        <v>TBC</v>
      </c>
      <c r="BH357" s="164" t="str">
        <f>IF(OR(AY357="-"),"-",IF($AC357=Functionality!$K$4,AY357,IF($AC357=Functionality!$K$3,BB357,IF(AD357=Functionality!$K$5,BE357,"TBC"))))</f>
        <v>TBC</v>
      </c>
      <c r="BI357" s="164" t="str">
        <f>IF(OR(AZ357="-"),"-",IF($AC357=Functionality!$K$4,AZ357,IF($AC357=Functionality!$K$3,BC357,IF(AE357=Functionality!$K$5,BF357,"TBC"))))</f>
        <v>TBC</v>
      </c>
      <c r="BJ357" s="173"/>
      <c r="BK357" s="164" t="str">
        <f t="shared" si="83"/>
        <v>TBC</v>
      </c>
      <c r="BL357" s="164" t="str">
        <f t="shared" si="84"/>
        <v>TBC</v>
      </c>
      <c r="BM357" s="164" t="str">
        <f t="shared" si="85"/>
        <v>TBC</v>
      </c>
      <c r="BN357" s="176"/>
      <c r="BO357" s="164" t="str">
        <f t="shared" si="86"/>
        <v>TBC</v>
      </c>
      <c r="BP357" s="164" t="str">
        <f t="shared" si="87"/>
        <v>TBC</v>
      </c>
      <c r="BQ357" s="164" t="str">
        <f t="shared" si="88"/>
        <v>TBC</v>
      </c>
      <c r="BR357" s="67"/>
      <c r="BS357" s="91"/>
      <c r="BT357" s="9"/>
    </row>
    <row r="358" spans="2:72" ht="30" customHeight="1" x14ac:dyDescent="0.35">
      <c r="B358" s="89">
        <v>347</v>
      </c>
      <c r="C358" s="92"/>
      <c r="D358" s="92"/>
      <c r="E358" s="158"/>
      <c r="F358" s="159" t="str">
        <f t="shared" si="89"/>
        <v/>
      </c>
      <c r="G358" s="62" t="str">
        <f>IF(D358="","",VLOOKUP(D358,'Habitat Matrix'!$B$2:$D$261,2,FALSE))</f>
        <v/>
      </c>
      <c r="H358" s="71" t="str">
        <f>IF(G358="","",VLOOKUP(G358,Functionality!$B$11:$C$16,2,FALSE))</f>
        <v/>
      </c>
      <c r="I358" s="63"/>
      <c r="J358" s="222" t="str">
        <f>IF(I358="","",IF(OR(C358=Functionality!$I$5,'Unit Calculation'!C358=Functionality!$H$5),VLOOKUP(I358,Functionality!$E$20:$F$26,2,FALSE),VLOOKUP(I358,Functionality!$B$20:$C$26,2,FALSE)))</f>
        <v/>
      </c>
      <c r="K358" s="63"/>
      <c r="L358" s="222" t="str">
        <f>IF(K358="","",VLOOKUP(K358,Functionality!$B$30:$C$32,2,FALSE))</f>
        <v/>
      </c>
      <c r="M358" s="63"/>
      <c r="N358" s="71" t="str">
        <f>IF(M358="","",VLOOKUP(M358,Functionality!$B$36:$C$38,2,FALSE))</f>
        <v/>
      </c>
      <c r="O358" s="164" t="str">
        <f>IF(OR(F358="",G358="",I358="",K358="",M358=""),"TBC",IF(OR(C358=Functionality!$H$3,(C358=Functionality!$I$3)),SUM(F358*H358*J358*L358*N358),"-"))</f>
        <v>TBC</v>
      </c>
      <c r="P358" s="164" t="str">
        <f>IF(OR(F358="",G358="",I358="",K358="",M358=""),"TBC",IF(OR(C358=Functionality!$H$4,(C358=Functionality!$I$4)),SUM(F358*H358*J358*L358*N358),"-"))</f>
        <v>TBC</v>
      </c>
      <c r="Q358" s="164" t="str">
        <f>IF(OR(F358="",G358="",I358="",K358="",M358=""),"TBC",IF(OR(C358=Functionality!$H$5,(C358=Functionality!$I$5)),SUM(F358*H358*J358*L358*N358),"-"))</f>
        <v>TBC</v>
      </c>
      <c r="R358" s="67"/>
      <c r="S358" s="158"/>
      <c r="T358" s="159" t="str">
        <f t="shared" si="90"/>
        <v/>
      </c>
      <c r="U358" s="164" t="str">
        <f t="shared" si="82"/>
        <v>TBC</v>
      </c>
      <c r="V358" s="164" t="str">
        <f>IF(O358="TBC","TBC",IF(T358="","TBC",IF(OR(C358=Functionality!$H$3,(C358=Functionality!$I$3)),SUM(T358*H358*J358*L358*N358),"-")))</f>
        <v>TBC</v>
      </c>
      <c r="W358" s="164" t="str">
        <f>IF(O358="TBC","TBC",IF(T358="","TBC",IF(OR(C358=Functionality!$H$3,(C358=Functionality!$I$3)),SUM(U358*H358*J358*L358*N358),"-")))</f>
        <v>TBC</v>
      </c>
      <c r="X358" s="164" t="str">
        <f>IF(P358="TBC","TBC",IF(T358="","TBC",IF(OR(C358=Functionality!$H$4,(C358=Functionality!$I$4)),SUM(T358*H358*J358*L358*N358),"-")))</f>
        <v>TBC</v>
      </c>
      <c r="Y358" s="164" t="str">
        <f>IF(P358="TBC","TBC",IF(T358="","TBC",IF(OR(C358=Functionality!$H$4,(C358=Functionality!$I$4)),SUM(U358*H358*J358*L358*N358),"-")))</f>
        <v>TBC</v>
      </c>
      <c r="Z358" s="164" t="str">
        <f>IF(Q358="TBC","TBC",IF(T358="","TBC",IF(OR(C358=Functionality!$H$5,(C358=Functionality!$I$5)),SUM(T358*H358*J358*L358*N358),"-")))</f>
        <v>TBC</v>
      </c>
      <c r="AA358" s="164" t="str">
        <f>IF(Q358="TBC","TBC",IF(T358="","TBC",IF(OR(C358=Functionality!$H$5,(C358=Functionality!$I$5)),SUM(U358*H358*J358*L358*N358),"-")))</f>
        <v>TBC</v>
      </c>
      <c r="AB358" s="67"/>
      <c r="AC358" s="92"/>
      <c r="AD358" s="92"/>
      <c r="AE358" s="158"/>
      <c r="AF358" s="159" t="str">
        <f t="shared" si="91"/>
        <v/>
      </c>
      <c r="AG358" s="62" t="str">
        <f>IF(AD358="","",VLOOKUP(AD358,'Habitat Matrix'!$B$2:$D$261,2,FALSE))</f>
        <v/>
      </c>
      <c r="AH358" s="71" t="str">
        <f>IF(AG358="","",VLOOKUP(AG358,Functionality!$B$11:$C$16,2,FALSE))</f>
        <v/>
      </c>
      <c r="AI358" s="63"/>
      <c r="AJ358" s="222" t="str">
        <f>IF(AI358="","",IF(OR(C358=Functionality!$I$5,'Unit Calculation'!C358=Functionality!$H$5),VLOOKUP(AI358,Functionality!$E$20:$F$26,2,FALSE),VLOOKUP(AI358,Functionality!$B$20:$C$26,2,FALSE)))</f>
        <v/>
      </c>
      <c r="AK358" s="63"/>
      <c r="AL358" s="222" t="str">
        <f>IF(AK358="","",VLOOKUP(AK358,Functionality!$B$30:$C$32,2,FALSE))</f>
        <v/>
      </c>
      <c r="AM358" s="63"/>
      <c r="AN358" s="222" t="str">
        <f>IF(AM358="","",VLOOKUP(AM358,Functionality!$B$36:$C$38,2,FALSE))</f>
        <v/>
      </c>
      <c r="AO358" s="223" t="str">
        <f>IF(OR(AF358="",AG358="",AI358="",AK358="",AM358=""),"TBC",IF(OR(C358=Functionality!$H$3,(C358=Functionality!$I$3)),SUM(AF358*AH358*AJ358*AL358*AN358),"-"))</f>
        <v>TBC</v>
      </c>
      <c r="AP358" s="223" t="str">
        <f>IF(OR(AF358="",AG358="",AI358="",AK358="",AM358=""),"TBC",IF(OR(C358=Functionality!$H$4,(C358=Functionality!$I$4)),SUM(AF358*AH358*AJ358*AL358*AN358),"-"))</f>
        <v>TBC</v>
      </c>
      <c r="AQ358" s="223" t="str">
        <f>IF(OR(AF358="",AG358="",AI358="",AK358="",AM358=""),"TBC",IF(OR(C358=Functionality!$H$5,(C358=Functionality!$I$5)),SUM(AF358*AH358*AJ358*AL358*AN358),"-"))</f>
        <v>TBC</v>
      </c>
      <c r="AR358" s="63"/>
      <c r="AS358" s="222" t="str">
        <f>IF(AR358="","",VLOOKUP(AR358,Table14[],2,FALSE))</f>
        <v/>
      </c>
      <c r="AT358" s="63"/>
      <c r="AU358" s="222" t="str">
        <f>IF(AT358="","",VLOOKUP(AT358,Table16[],2,FALSE))</f>
        <v/>
      </c>
      <c r="AV358" s="63"/>
      <c r="AW358" s="71" t="str">
        <f>IF('Project Details'!$E$15=Functionality!$C$4,1,IF(AV358="","",VLOOKUP(AV358,Table15[],2,FALSE)))</f>
        <v/>
      </c>
      <c r="AX358" s="164" t="str">
        <f t="shared" si="95"/>
        <v>TBC</v>
      </c>
      <c r="AY358" s="164" t="str">
        <f t="shared" si="96"/>
        <v>TBC</v>
      </c>
      <c r="AZ358" s="164" t="str">
        <f t="shared" si="97"/>
        <v>TBC</v>
      </c>
      <c r="BA358" s="164" t="str">
        <f t="shared" si="92"/>
        <v>TBC</v>
      </c>
      <c r="BB358" s="164" t="str">
        <f t="shared" si="93"/>
        <v>TBC</v>
      </c>
      <c r="BC358" s="164" t="str">
        <f t="shared" si="94"/>
        <v>TBC</v>
      </c>
      <c r="BD358" s="175" t="s">
        <v>88</v>
      </c>
      <c r="BE358" s="175" t="s">
        <v>88</v>
      </c>
      <c r="BF358" s="175" t="s">
        <v>88</v>
      </c>
      <c r="BG358" s="164" t="str">
        <f>IF(OR(AX358="-"),"-",IF($AC358=Functionality!$K$4,AX358,IF($AC358=Functionality!$K$3,BA358,IF(AC358=Functionality!$K$5,BD358,"TBC"))))</f>
        <v>TBC</v>
      </c>
      <c r="BH358" s="164" t="str">
        <f>IF(OR(AY358="-"),"-",IF($AC358=Functionality!$K$4,AY358,IF($AC358=Functionality!$K$3,BB358,IF(AD358=Functionality!$K$5,BE358,"TBC"))))</f>
        <v>TBC</v>
      </c>
      <c r="BI358" s="164" t="str">
        <f>IF(OR(AZ358="-"),"-",IF($AC358=Functionality!$K$4,AZ358,IF($AC358=Functionality!$K$3,BC358,IF(AE358=Functionality!$K$5,BF358,"TBC"))))</f>
        <v>TBC</v>
      </c>
      <c r="BJ358" s="173"/>
      <c r="BK358" s="164" t="str">
        <f t="shared" si="83"/>
        <v>TBC</v>
      </c>
      <c r="BL358" s="164" t="str">
        <f t="shared" si="84"/>
        <v>TBC</v>
      </c>
      <c r="BM358" s="164" t="str">
        <f t="shared" si="85"/>
        <v>TBC</v>
      </c>
      <c r="BN358" s="176"/>
      <c r="BO358" s="164" t="str">
        <f t="shared" si="86"/>
        <v>TBC</v>
      </c>
      <c r="BP358" s="164" t="str">
        <f t="shared" si="87"/>
        <v>TBC</v>
      </c>
      <c r="BQ358" s="164" t="str">
        <f t="shared" si="88"/>
        <v>TBC</v>
      </c>
      <c r="BR358" s="67"/>
      <c r="BS358" s="91"/>
      <c r="BT358" s="9"/>
    </row>
    <row r="359" spans="2:72" ht="30" customHeight="1" x14ac:dyDescent="0.35">
      <c r="B359" s="89">
        <v>348</v>
      </c>
      <c r="C359" s="92"/>
      <c r="D359" s="92"/>
      <c r="E359" s="158"/>
      <c r="F359" s="159" t="str">
        <f t="shared" si="89"/>
        <v/>
      </c>
      <c r="G359" s="62" t="str">
        <f>IF(D359="","",VLOOKUP(D359,'Habitat Matrix'!$B$2:$D$261,2,FALSE))</f>
        <v/>
      </c>
      <c r="H359" s="71" t="str">
        <f>IF(G359="","",VLOOKUP(G359,Functionality!$B$11:$C$16,2,FALSE))</f>
        <v/>
      </c>
      <c r="I359" s="63"/>
      <c r="J359" s="222" t="str">
        <f>IF(I359="","",IF(OR(C359=Functionality!$I$5,'Unit Calculation'!C359=Functionality!$H$5),VLOOKUP(I359,Functionality!$E$20:$F$26,2,FALSE),VLOOKUP(I359,Functionality!$B$20:$C$26,2,FALSE)))</f>
        <v/>
      </c>
      <c r="K359" s="63"/>
      <c r="L359" s="222" t="str">
        <f>IF(K359="","",VLOOKUP(K359,Functionality!$B$30:$C$32,2,FALSE))</f>
        <v/>
      </c>
      <c r="M359" s="63"/>
      <c r="N359" s="71" t="str">
        <f>IF(M359="","",VLOOKUP(M359,Functionality!$B$36:$C$38,2,FALSE))</f>
        <v/>
      </c>
      <c r="O359" s="164" t="str">
        <f>IF(OR(F359="",G359="",I359="",K359="",M359=""),"TBC",IF(OR(C359=Functionality!$H$3,(C359=Functionality!$I$3)),SUM(F359*H359*J359*L359*N359),"-"))</f>
        <v>TBC</v>
      </c>
      <c r="P359" s="164" t="str">
        <f>IF(OR(F359="",G359="",I359="",K359="",M359=""),"TBC",IF(OR(C359=Functionality!$H$4,(C359=Functionality!$I$4)),SUM(F359*H359*J359*L359*N359),"-"))</f>
        <v>TBC</v>
      </c>
      <c r="Q359" s="164" t="str">
        <f>IF(OR(F359="",G359="",I359="",K359="",M359=""),"TBC",IF(OR(C359=Functionality!$H$5,(C359=Functionality!$I$5)),SUM(F359*H359*J359*L359*N359),"-"))</f>
        <v>TBC</v>
      </c>
      <c r="R359" s="67"/>
      <c r="S359" s="158"/>
      <c r="T359" s="159" t="str">
        <f t="shared" si="90"/>
        <v/>
      </c>
      <c r="U359" s="164" t="str">
        <f t="shared" si="82"/>
        <v>TBC</v>
      </c>
      <c r="V359" s="164" t="str">
        <f>IF(O359="TBC","TBC",IF(T359="","TBC",IF(OR(C359=Functionality!$H$3,(C359=Functionality!$I$3)),SUM(T359*H359*J359*L359*N359),"-")))</f>
        <v>TBC</v>
      </c>
      <c r="W359" s="164" t="str">
        <f>IF(O359="TBC","TBC",IF(T359="","TBC",IF(OR(C359=Functionality!$H$3,(C359=Functionality!$I$3)),SUM(U359*H359*J359*L359*N359),"-")))</f>
        <v>TBC</v>
      </c>
      <c r="X359" s="164" t="str">
        <f>IF(P359="TBC","TBC",IF(T359="","TBC",IF(OR(C359=Functionality!$H$4,(C359=Functionality!$I$4)),SUM(T359*H359*J359*L359*N359),"-")))</f>
        <v>TBC</v>
      </c>
      <c r="Y359" s="164" t="str">
        <f>IF(P359="TBC","TBC",IF(T359="","TBC",IF(OR(C359=Functionality!$H$4,(C359=Functionality!$I$4)),SUM(U359*H359*J359*L359*N359),"-")))</f>
        <v>TBC</v>
      </c>
      <c r="Z359" s="164" t="str">
        <f>IF(Q359="TBC","TBC",IF(T359="","TBC",IF(OR(C359=Functionality!$H$5,(C359=Functionality!$I$5)),SUM(T359*H359*J359*L359*N359),"-")))</f>
        <v>TBC</v>
      </c>
      <c r="AA359" s="164" t="str">
        <f>IF(Q359="TBC","TBC",IF(T359="","TBC",IF(OR(C359=Functionality!$H$5,(C359=Functionality!$I$5)),SUM(U359*H359*J359*L359*N359),"-")))</f>
        <v>TBC</v>
      </c>
      <c r="AB359" s="67"/>
      <c r="AC359" s="92"/>
      <c r="AD359" s="92"/>
      <c r="AE359" s="158"/>
      <c r="AF359" s="159" t="str">
        <f t="shared" si="91"/>
        <v/>
      </c>
      <c r="AG359" s="62" t="str">
        <f>IF(AD359="","",VLOOKUP(AD359,'Habitat Matrix'!$B$2:$D$261,2,FALSE))</f>
        <v/>
      </c>
      <c r="AH359" s="71" t="str">
        <f>IF(AG359="","",VLOOKUP(AG359,Functionality!$B$11:$C$16,2,FALSE))</f>
        <v/>
      </c>
      <c r="AI359" s="63"/>
      <c r="AJ359" s="222" t="str">
        <f>IF(AI359="","",IF(OR(C359=Functionality!$I$5,'Unit Calculation'!C359=Functionality!$H$5),VLOOKUP(AI359,Functionality!$E$20:$F$26,2,FALSE),VLOOKUP(AI359,Functionality!$B$20:$C$26,2,FALSE)))</f>
        <v/>
      </c>
      <c r="AK359" s="63"/>
      <c r="AL359" s="222" t="str">
        <f>IF(AK359="","",VLOOKUP(AK359,Functionality!$B$30:$C$32,2,FALSE))</f>
        <v/>
      </c>
      <c r="AM359" s="63"/>
      <c r="AN359" s="222" t="str">
        <f>IF(AM359="","",VLOOKUP(AM359,Functionality!$B$36:$C$38,2,FALSE))</f>
        <v/>
      </c>
      <c r="AO359" s="223" t="str">
        <f>IF(OR(AF359="",AG359="",AI359="",AK359="",AM359=""),"TBC",IF(OR(C359=Functionality!$H$3,(C359=Functionality!$I$3)),SUM(AF359*AH359*AJ359*AL359*AN359),"-"))</f>
        <v>TBC</v>
      </c>
      <c r="AP359" s="223" t="str">
        <f>IF(OR(AF359="",AG359="",AI359="",AK359="",AM359=""),"TBC",IF(OR(C359=Functionality!$H$4,(C359=Functionality!$I$4)),SUM(AF359*AH359*AJ359*AL359*AN359),"-"))</f>
        <v>TBC</v>
      </c>
      <c r="AQ359" s="223" t="str">
        <f>IF(OR(AF359="",AG359="",AI359="",AK359="",AM359=""),"TBC",IF(OR(C359=Functionality!$H$5,(C359=Functionality!$I$5)),SUM(AF359*AH359*AJ359*AL359*AN359),"-"))</f>
        <v>TBC</v>
      </c>
      <c r="AR359" s="63"/>
      <c r="AS359" s="222" t="str">
        <f>IF(AR359="","",VLOOKUP(AR359,Table14[],2,FALSE))</f>
        <v/>
      </c>
      <c r="AT359" s="63"/>
      <c r="AU359" s="222" t="str">
        <f>IF(AT359="","",VLOOKUP(AT359,Table16[],2,FALSE))</f>
        <v/>
      </c>
      <c r="AV359" s="63"/>
      <c r="AW359" s="71" t="str">
        <f>IF('Project Details'!$E$15=Functionality!$C$4,1,IF(AV359="","",VLOOKUP(AV359,Table15[],2,FALSE)))</f>
        <v/>
      </c>
      <c r="AX359" s="164" t="str">
        <f t="shared" si="95"/>
        <v>TBC</v>
      </c>
      <c r="AY359" s="164" t="str">
        <f t="shared" si="96"/>
        <v>TBC</v>
      </c>
      <c r="AZ359" s="164" t="str">
        <f t="shared" si="97"/>
        <v>TBC</v>
      </c>
      <c r="BA359" s="164" t="str">
        <f t="shared" si="92"/>
        <v>TBC</v>
      </c>
      <c r="BB359" s="164" t="str">
        <f t="shared" si="93"/>
        <v>TBC</v>
      </c>
      <c r="BC359" s="164" t="str">
        <f t="shared" si="94"/>
        <v>TBC</v>
      </c>
      <c r="BD359" s="175" t="s">
        <v>88</v>
      </c>
      <c r="BE359" s="175" t="s">
        <v>88</v>
      </c>
      <c r="BF359" s="175" t="s">
        <v>88</v>
      </c>
      <c r="BG359" s="164" t="str">
        <f>IF(OR(AX359="-"),"-",IF($AC359=Functionality!$K$4,AX359,IF($AC359=Functionality!$K$3,BA359,IF(AC359=Functionality!$K$5,BD359,"TBC"))))</f>
        <v>TBC</v>
      </c>
      <c r="BH359" s="164" t="str">
        <f>IF(OR(AY359="-"),"-",IF($AC359=Functionality!$K$4,AY359,IF($AC359=Functionality!$K$3,BB359,IF(AD359=Functionality!$K$5,BE359,"TBC"))))</f>
        <v>TBC</v>
      </c>
      <c r="BI359" s="164" t="str">
        <f>IF(OR(AZ359="-"),"-",IF($AC359=Functionality!$K$4,AZ359,IF($AC359=Functionality!$K$3,BC359,IF(AE359=Functionality!$K$5,BF359,"TBC"))))</f>
        <v>TBC</v>
      </c>
      <c r="BJ359" s="173"/>
      <c r="BK359" s="164" t="str">
        <f t="shared" si="83"/>
        <v>TBC</v>
      </c>
      <c r="BL359" s="164" t="str">
        <f t="shared" si="84"/>
        <v>TBC</v>
      </c>
      <c r="BM359" s="164" t="str">
        <f t="shared" si="85"/>
        <v>TBC</v>
      </c>
      <c r="BN359" s="176"/>
      <c r="BO359" s="164" t="str">
        <f t="shared" si="86"/>
        <v>TBC</v>
      </c>
      <c r="BP359" s="164" t="str">
        <f t="shared" si="87"/>
        <v>TBC</v>
      </c>
      <c r="BQ359" s="164" t="str">
        <f t="shared" si="88"/>
        <v>TBC</v>
      </c>
      <c r="BR359" s="67"/>
      <c r="BS359" s="91"/>
      <c r="BT359" s="9"/>
    </row>
    <row r="360" spans="2:72" ht="30" customHeight="1" x14ac:dyDescent="0.35">
      <c r="B360" s="89">
        <v>349</v>
      </c>
      <c r="C360" s="92"/>
      <c r="D360" s="92"/>
      <c r="E360" s="158"/>
      <c r="F360" s="159" t="str">
        <f t="shared" si="89"/>
        <v/>
      </c>
      <c r="G360" s="62" t="str">
        <f>IF(D360="","",VLOOKUP(D360,'Habitat Matrix'!$B$2:$D$261,2,FALSE))</f>
        <v/>
      </c>
      <c r="H360" s="71" t="str">
        <f>IF(G360="","",VLOOKUP(G360,Functionality!$B$11:$C$16,2,FALSE))</f>
        <v/>
      </c>
      <c r="I360" s="63"/>
      <c r="J360" s="222" t="str">
        <f>IF(I360="","",IF(OR(C360=Functionality!$I$5,'Unit Calculation'!C360=Functionality!$H$5),VLOOKUP(I360,Functionality!$E$20:$F$26,2,FALSE),VLOOKUP(I360,Functionality!$B$20:$C$26,2,FALSE)))</f>
        <v/>
      </c>
      <c r="K360" s="63"/>
      <c r="L360" s="222" t="str">
        <f>IF(K360="","",VLOOKUP(K360,Functionality!$B$30:$C$32,2,FALSE))</f>
        <v/>
      </c>
      <c r="M360" s="63"/>
      <c r="N360" s="71" t="str">
        <f>IF(M360="","",VLOOKUP(M360,Functionality!$B$36:$C$38,2,FALSE))</f>
        <v/>
      </c>
      <c r="O360" s="164" t="str">
        <f>IF(OR(F360="",G360="",I360="",K360="",M360=""),"TBC",IF(OR(C360=Functionality!$H$3,(C360=Functionality!$I$3)),SUM(F360*H360*J360*L360*N360),"-"))</f>
        <v>TBC</v>
      </c>
      <c r="P360" s="164" t="str">
        <f>IF(OR(F360="",G360="",I360="",K360="",M360=""),"TBC",IF(OR(C360=Functionality!$H$4,(C360=Functionality!$I$4)),SUM(F360*H360*J360*L360*N360),"-"))</f>
        <v>TBC</v>
      </c>
      <c r="Q360" s="164" t="str">
        <f>IF(OR(F360="",G360="",I360="",K360="",M360=""),"TBC",IF(OR(C360=Functionality!$H$5,(C360=Functionality!$I$5)),SUM(F360*H360*J360*L360*N360),"-"))</f>
        <v>TBC</v>
      </c>
      <c r="R360" s="67"/>
      <c r="S360" s="158"/>
      <c r="T360" s="159" t="str">
        <f t="shared" si="90"/>
        <v/>
      </c>
      <c r="U360" s="164" t="str">
        <f t="shared" si="82"/>
        <v>TBC</v>
      </c>
      <c r="V360" s="164" t="str">
        <f>IF(O360="TBC","TBC",IF(T360="","TBC",IF(OR(C360=Functionality!$H$3,(C360=Functionality!$I$3)),SUM(T360*H360*J360*L360*N360),"-")))</f>
        <v>TBC</v>
      </c>
      <c r="W360" s="164" t="str">
        <f>IF(O360="TBC","TBC",IF(T360="","TBC",IF(OR(C360=Functionality!$H$3,(C360=Functionality!$I$3)),SUM(U360*H360*J360*L360*N360),"-")))</f>
        <v>TBC</v>
      </c>
      <c r="X360" s="164" t="str">
        <f>IF(P360="TBC","TBC",IF(T360="","TBC",IF(OR(C360=Functionality!$H$4,(C360=Functionality!$I$4)),SUM(T360*H360*J360*L360*N360),"-")))</f>
        <v>TBC</v>
      </c>
      <c r="Y360" s="164" t="str">
        <f>IF(P360="TBC","TBC",IF(T360="","TBC",IF(OR(C360=Functionality!$H$4,(C360=Functionality!$I$4)),SUM(U360*H360*J360*L360*N360),"-")))</f>
        <v>TBC</v>
      </c>
      <c r="Z360" s="164" t="str">
        <f>IF(Q360="TBC","TBC",IF(T360="","TBC",IF(OR(C360=Functionality!$H$5,(C360=Functionality!$I$5)),SUM(T360*H360*J360*L360*N360),"-")))</f>
        <v>TBC</v>
      </c>
      <c r="AA360" s="164" t="str">
        <f>IF(Q360="TBC","TBC",IF(T360="","TBC",IF(OR(C360=Functionality!$H$5,(C360=Functionality!$I$5)),SUM(U360*H360*J360*L360*N360),"-")))</f>
        <v>TBC</v>
      </c>
      <c r="AB360" s="67"/>
      <c r="AC360" s="92"/>
      <c r="AD360" s="92"/>
      <c r="AE360" s="158"/>
      <c r="AF360" s="159" t="str">
        <f t="shared" si="91"/>
        <v/>
      </c>
      <c r="AG360" s="62" t="str">
        <f>IF(AD360="","",VLOOKUP(AD360,'Habitat Matrix'!$B$2:$D$261,2,FALSE))</f>
        <v/>
      </c>
      <c r="AH360" s="71" t="str">
        <f>IF(AG360="","",VLOOKUP(AG360,Functionality!$B$11:$C$16,2,FALSE))</f>
        <v/>
      </c>
      <c r="AI360" s="63"/>
      <c r="AJ360" s="222" t="str">
        <f>IF(AI360="","",IF(OR(C360=Functionality!$I$5,'Unit Calculation'!C360=Functionality!$H$5),VLOOKUP(AI360,Functionality!$E$20:$F$26,2,FALSE),VLOOKUP(AI360,Functionality!$B$20:$C$26,2,FALSE)))</f>
        <v/>
      </c>
      <c r="AK360" s="63"/>
      <c r="AL360" s="222" t="str">
        <f>IF(AK360="","",VLOOKUP(AK360,Functionality!$B$30:$C$32,2,FALSE))</f>
        <v/>
      </c>
      <c r="AM360" s="63"/>
      <c r="AN360" s="222" t="str">
        <f>IF(AM360="","",VLOOKUP(AM360,Functionality!$B$36:$C$38,2,FALSE))</f>
        <v/>
      </c>
      <c r="AO360" s="223" t="str">
        <f>IF(OR(AF360="",AG360="",AI360="",AK360="",AM360=""),"TBC",IF(OR(C360=Functionality!$H$3,(C360=Functionality!$I$3)),SUM(AF360*AH360*AJ360*AL360*AN360),"-"))</f>
        <v>TBC</v>
      </c>
      <c r="AP360" s="223" t="str">
        <f>IF(OR(AF360="",AG360="",AI360="",AK360="",AM360=""),"TBC",IF(OR(C360=Functionality!$H$4,(C360=Functionality!$I$4)),SUM(AF360*AH360*AJ360*AL360*AN360),"-"))</f>
        <v>TBC</v>
      </c>
      <c r="AQ360" s="223" t="str">
        <f>IF(OR(AF360="",AG360="",AI360="",AK360="",AM360=""),"TBC",IF(OR(C360=Functionality!$H$5,(C360=Functionality!$I$5)),SUM(AF360*AH360*AJ360*AL360*AN360),"-"))</f>
        <v>TBC</v>
      </c>
      <c r="AR360" s="63"/>
      <c r="AS360" s="222" t="str">
        <f>IF(AR360="","",VLOOKUP(AR360,Table14[],2,FALSE))</f>
        <v/>
      </c>
      <c r="AT360" s="63"/>
      <c r="AU360" s="222" t="str">
        <f>IF(AT360="","",VLOOKUP(AT360,Table16[],2,FALSE))</f>
        <v/>
      </c>
      <c r="AV360" s="63"/>
      <c r="AW360" s="71" t="str">
        <f>IF('Project Details'!$E$15=Functionality!$C$4,1,IF(AV360="","",VLOOKUP(AV360,Table15[],2,FALSE)))</f>
        <v/>
      </c>
      <c r="AX360" s="164" t="str">
        <f t="shared" si="95"/>
        <v>TBC</v>
      </c>
      <c r="AY360" s="164" t="str">
        <f t="shared" si="96"/>
        <v>TBC</v>
      </c>
      <c r="AZ360" s="164" t="str">
        <f t="shared" si="97"/>
        <v>TBC</v>
      </c>
      <c r="BA360" s="164" t="str">
        <f t="shared" si="92"/>
        <v>TBC</v>
      </c>
      <c r="BB360" s="164" t="str">
        <f t="shared" si="93"/>
        <v>TBC</v>
      </c>
      <c r="BC360" s="164" t="str">
        <f t="shared" si="94"/>
        <v>TBC</v>
      </c>
      <c r="BD360" s="175" t="s">
        <v>88</v>
      </c>
      <c r="BE360" s="175" t="s">
        <v>88</v>
      </c>
      <c r="BF360" s="175" t="s">
        <v>88</v>
      </c>
      <c r="BG360" s="164" t="str">
        <f>IF(OR(AX360="-"),"-",IF($AC360=Functionality!$K$4,AX360,IF($AC360=Functionality!$K$3,BA360,IF(AC360=Functionality!$K$5,BD360,"TBC"))))</f>
        <v>TBC</v>
      </c>
      <c r="BH360" s="164" t="str">
        <f>IF(OR(AY360="-"),"-",IF($AC360=Functionality!$K$4,AY360,IF($AC360=Functionality!$K$3,BB360,IF(AD360=Functionality!$K$5,BE360,"TBC"))))</f>
        <v>TBC</v>
      </c>
      <c r="BI360" s="164" t="str">
        <f>IF(OR(AZ360="-"),"-",IF($AC360=Functionality!$K$4,AZ360,IF($AC360=Functionality!$K$3,BC360,IF(AE360=Functionality!$K$5,BF360,"TBC"))))</f>
        <v>TBC</v>
      </c>
      <c r="BJ360" s="173"/>
      <c r="BK360" s="164" t="str">
        <f t="shared" si="83"/>
        <v>TBC</v>
      </c>
      <c r="BL360" s="164" t="str">
        <f t="shared" si="84"/>
        <v>TBC</v>
      </c>
      <c r="BM360" s="164" t="str">
        <f t="shared" si="85"/>
        <v>TBC</v>
      </c>
      <c r="BN360" s="176"/>
      <c r="BO360" s="164" t="str">
        <f t="shared" si="86"/>
        <v>TBC</v>
      </c>
      <c r="BP360" s="164" t="str">
        <f t="shared" si="87"/>
        <v>TBC</v>
      </c>
      <c r="BQ360" s="164" t="str">
        <f t="shared" si="88"/>
        <v>TBC</v>
      </c>
      <c r="BR360" s="67"/>
      <c r="BS360" s="91"/>
      <c r="BT360" s="9"/>
    </row>
    <row r="361" spans="2:72" ht="30" customHeight="1" x14ac:dyDescent="0.35">
      <c r="B361" s="89">
        <v>350</v>
      </c>
      <c r="C361" s="92"/>
      <c r="D361" s="92"/>
      <c r="E361" s="158"/>
      <c r="F361" s="159" t="str">
        <f t="shared" si="89"/>
        <v/>
      </c>
      <c r="G361" s="62" t="str">
        <f>IF(D361="","",VLOOKUP(D361,'Habitat Matrix'!$B$2:$D$261,2,FALSE))</f>
        <v/>
      </c>
      <c r="H361" s="71" t="str">
        <f>IF(G361="","",VLOOKUP(G361,Functionality!$B$11:$C$16,2,FALSE))</f>
        <v/>
      </c>
      <c r="I361" s="63"/>
      <c r="J361" s="222" t="str">
        <f>IF(I361="","",IF(OR(C361=Functionality!$I$5,'Unit Calculation'!C361=Functionality!$H$5),VLOOKUP(I361,Functionality!$E$20:$F$26,2,FALSE),VLOOKUP(I361,Functionality!$B$20:$C$26,2,FALSE)))</f>
        <v/>
      </c>
      <c r="K361" s="63"/>
      <c r="L361" s="222" t="str">
        <f>IF(K361="","",VLOOKUP(K361,Functionality!$B$30:$C$32,2,FALSE))</f>
        <v/>
      </c>
      <c r="M361" s="63"/>
      <c r="N361" s="71" t="str">
        <f>IF(M361="","",VLOOKUP(M361,Functionality!$B$36:$C$38,2,FALSE))</f>
        <v/>
      </c>
      <c r="O361" s="164" t="str">
        <f>IF(OR(F361="",G361="",I361="",K361="",M361=""),"TBC",IF(OR(C361=Functionality!$H$3,(C361=Functionality!$I$3)),SUM(F361*H361*J361*L361*N361),"-"))</f>
        <v>TBC</v>
      </c>
      <c r="P361" s="164" t="str">
        <f>IF(OR(F361="",G361="",I361="",K361="",M361=""),"TBC",IF(OR(C361=Functionality!$H$4,(C361=Functionality!$I$4)),SUM(F361*H361*J361*L361*N361),"-"))</f>
        <v>TBC</v>
      </c>
      <c r="Q361" s="164" t="str">
        <f>IF(OR(F361="",G361="",I361="",K361="",M361=""),"TBC",IF(OR(C361=Functionality!$H$5,(C361=Functionality!$I$5)),SUM(F361*H361*J361*L361*N361),"-"))</f>
        <v>TBC</v>
      </c>
      <c r="R361" s="67"/>
      <c r="S361" s="158"/>
      <c r="T361" s="159" t="str">
        <f t="shared" si="90"/>
        <v/>
      </c>
      <c r="U361" s="164" t="str">
        <f t="shared" si="82"/>
        <v>TBC</v>
      </c>
      <c r="V361" s="164" t="str">
        <f>IF(O361="TBC","TBC",IF(T361="","TBC",IF(OR(C361=Functionality!$H$3,(C361=Functionality!$I$3)),SUM(T361*H361*J361*L361*N361),"-")))</f>
        <v>TBC</v>
      </c>
      <c r="W361" s="164" t="str">
        <f>IF(O361="TBC","TBC",IF(T361="","TBC",IF(OR(C361=Functionality!$H$3,(C361=Functionality!$I$3)),SUM(U361*H361*J361*L361*N361),"-")))</f>
        <v>TBC</v>
      </c>
      <c r="X361" s="164" t="str">
        <f>IF(P361="TBC","TBC",IF(T361="","TBC",IF(OR(C361=Functionality!$H$4,(C361=Functionality!$I$4)),SUM(T361*H361*J361*L361*N361),"-")))</f>
        <v>TBC</v>
      </c>
      <c r="Y361" s="164" t="str">
        <f>IF(P361="TBC","TBC",IF(T361="","TBC",IF(OR(C361=Functionality!$H$4,(C361=Functionality!$I$4)),SUM(U361*H361*J361*L361*N361),"-")))</f>
        <v>TBC</v>
      </c>
      <c r="Z361" s="164" t="str">
        <f>IF(Q361="TBC","TBC",IF(T361="","TBC",IF(OR(C361=Functionality!$H$5,(C361=Functionality!$I$5)),SUM(T361*H361*J361*L361*N361),"-")))</f>
        <v>TBC</v>
      </c>
      <c r="AA361" s="164" t="str">
        <f>IF(Q361="TBC","TBC",IF(T361="","TBC",IF(OR(C361=Functionality!$H$5,(C361=Functionality!$I$5)),SUM(U361*H361*J361*L361*N361),"-")))</f>
        <v>TBC</v>
      </c>
      <c r="AB361" s="67"/>
      <c r="AC361" s="92"/>
      <c r="AD361" s="92"/>
      <c r="AE361" s="158"/>
      <c r="AF361" s="159" t="str">
        <f t="shared" si="91"/>
        <v/>
      </c>
      <c r="AG361" s="62" t="str">
        <f>IF(AD361="","",VLOOKUP(AD361,'Habitat Matrix'!$B$2:$D$261,2,FALSE))</f>
        <v/>
      </c>
      <c r="AH361" s="71" t="str">
        <f>IF(AG361="","",VLOOKUP(AG361,Functionality!$B$11:$C$16,2,FALSE))</f>
        <v/>
      </c>
      <c r="AI361" s="63"/>
      <c r="AJ361" s="222" t="str">
        <f>IF(AI361="","",IF(OR(C361=Functionality!$I$5,'Unit Calculation'!C361=Functionality!$H$5),VLOOKUP(AI361,Functionality!$E$20:$F$26,2,FALSE),VLOOKUP(AI361,Functionality!$B$20:$C$26,2,FALSE)))</f>
        <v/>
      </c>
      <c r="AK361" s="63"/>
      <c r="AL361" s="222" t="str">
        <f>IF(AK361="","",VLOOKUP(AK361,Functionality!$B$30:$C$32,2,FALSE))</f>
        <v/>
      </c>
      <c r="AM361" s="63"/>
      <c r="AN361" s="222" t="str">
        <f>IF(AM361="","",VLOOKUP(AM361,Functionality!$B$36:$C$38,2,FALSE))</f>
        <v/>
      </c>
      <c r="AO361" s="223" t="str">
        <f>IF(OR(AF361="",AG361="",AI361="",AK361="",AM361=""),"TBC",IF(OR(C361=Functionality!$H$3,(C361=Functionality!$I$3)),SUM(AF361*AH361*AJ361*AL361*AN361),"-"))</f>
        <v>TBC</v>
      </c>
      <c r="AP361" s="223" t="str">
        <f>IF(OR(AF361="",AG361="",AI361="",AK361="",AM361=""),"TBC",IF(OR(C361=Functionality!$H$4,(C361=Functionality!$I$4)),SUM(AF361*AH361*AJ361*AL361*AN361),"-"))</f>
        <v>TBC</v>
      </c>
      <c r="AQ361" s="223" t="str">
        <f>IF(OR(AF361="",AG361="",AI361="",AK361="",AM361=""),"TBC",IF(OR(C361=Functionality!$H$5,(C361=Functionality!$I$5)),SUM(AF361*AH361*AJ361*AL361*AN361),"-"))</f>
        <v>TBC</v>
      </c>
      <c r="AR361" s="63"/>
      <c r="AS361" s="222" t="str">
        <f>IF(AR361="","",VLOOKUP(AR361,Table14[],2,FALSE))</f>
        <v/>
      </c>
      <c r="AT361" s="63"/>
      <c r="AU361" s="222" t="str">
        <f>IF(AT361="","",VLOOKUP(AT361,Table16[],2,FALSE))</f>
        <v/>
      </c>
      <c r="AV361" s="63"/>
      <c r="AW361" s="71" t="str">
        <f>IF('Project Details'!$E$15=Functionality!$C$4,1,IF(AV361="","",VLOOKUP(AV361,Table15[],2,FALSE)))</f>
        <v/>
      </c>
      <c r="AX361" s="164" t="str">
        <f t="shared" si="95"/>
        <v>TBC</v>
      </c>
      <c r="AY361" s="164" t="str">
        <f t="shared" si="96"/>
        <v>TBC</v>
      </c>
      <c r="AZ361" s="164" t="str">
        <f t="shared" si="97"/>
        <v>TBC</v>
      </c>
      <c r="BA361" s="164" t="str">
        <f t="shared" si="92"/>
        <v>TBC</v>
      </c>
      <c r="BB361" s="164" t="str">
        <f t="shared" si="93"/>
        <v>TBC</v>
      </c>
      <c r="BC361" s="164" t="str">
        <f t="shared" si="94"/>
        <v>TBC</v>
      </c>
      <c r="BD361" s="175" t="s">
        <v>88</v>
      </c>
      <c r="BE361" s="175" t="s">
        <v>88</v>
      </c>
      <c r="BF361" s="175" t="s">
        <v>88</v>
      </c>
      <c r="BG361" s="164" t="str">
        <f>IF(OR(AX361="-"),"-",IF($AC361=Functionality!$K$4,AX361,IF($AC361=Functionality!$K$3,BA361,IF(AC361=Functionality!$K$5,BD361,"TBC"))))</f>
        <v>TBC</v>
      </c>
      <c r="BH361" s="164" t="str">
        <f>IF(OR(AY361="-"),"-",IF($AC361=Functionality!$K$4,AY361,IF($AC361=Functionality!$K$3,BB361,IF(AD361=Functionality!$K$5,BE361,"TBC"))))</f>
        <v>TBC</v>
      </c>
      <c r="BI361" s="164" t="str">
        <f>IF(OR(AZ361="-"),"-",IF($AC361=Functionality!$K$4,AZ361,IF($AC361=Functionality!$K$3,BC361,IF(AE361=Functionality!$K$5,BF361,"TBC"))))</f>
        <v>TBC</v>
      </c>
      <c r="BJ361" s="173"/>
      <c r="BK361" s="164" t="str">
        <f t="shared" si="83"/>
        <v>TBC</v>
      </c>
      <c r="BL361" s="164" t="str">
        <f t="shared" si="84"/>
        <v>TBC</v>
      </c>
      <c r="BM361" s="164" t="str">
        <f t="shared" si="85"/>
        <v>TBC</v>
      </c>
      <c r="BN361" s="176"/>
      <c r="BO361" s="164" t="str">
        <f t="shared" si="86"/>
        <v>TBC</v>
      </c>
      <c r="BP361" s="164" t="str">
        <f t="shared" si="87"/>
        <v>TBC</v>
      </c>
      <c r="BQ361" s="164" t="str">
        <f t="shared" si="88"/>
        <v>TBC</v>
      </c>
      <c r="BR361" s="67"/>
      <c r="BS361" s="91"/>
      <c r="BT361" s="9"/>
    </row>
    <row r="362" spans="2:72" ht="30" customHeight="1" x14ac:dyDescent="0.35">
      <c r="B362" s="89">
        <v>351</v>
      </c>
      <c r="C362" s="92"/>
      <c r="D362" s="92"/>
      <c r="E362" s="158"/>
      <c r="F362" s="159" t="str">
        <f t="shared" si="89"/>
        <v/>
      </c>
      <c r="G362" s="62" t="str">
        <f>IF(D362="","",VLOOKUP(D362,'Habitat Matrix'!$B$2:$D$261,2,FALSE))</f>
        <v/>
      </c>
      <c r="H362" s="71" t="str">
        <f>IF(G362="","",VLOOKUP(G362,Functionality!$B$11:$C$16,2,FALSE))</f>
        <v/>
      </c>
      <c r="I362" s="63"/>
      <c r="J362" s="222" t="str">
        <f>IF(I362="","",IF(OR(C362=Functionality!$I$5,'Unit Calculation'!C362=Functionality!$H$5),VLOOKUP(I362,Functionality!$E$20:$F$26,2,FALSE),VLOOKUP(I362,Functionality!$B$20:$C$26,2,FALSE)))</f>
        <v/>
      </c>
      <c r="K362" s="63"/>
      <c r="L362" s="222" t="str">
        <f>IF(K362="","",VLOOKUP(K362,Functionality!$B$30:$C$32,2,FALSE))</f>
        <v/>
      </c>
      <c r="M362" s="63"/>
      <c r="N362" s="71" t="str">
        <f>IF(M362="","",VLOOKUP(M362,Functionality!$B$36:$C$38,2,FALSE))</f>
        <v/>
      </c>
      <c r="O362" s="164" t="str">
        <f>IF(OR(F362="",G362="",I362="",K362="",M362=""),"TBC",IF(OR(C362=Functionality!$H$3,(C362=Functionality!$I$3)),SUM(F362*H362*J362*L362*N362),"-"))</f>
        <v>TBC</v>
      </c>
      <c r="P362" s="164" t="str">
        <f>IF(OR(F362="",G362="",I362="",K362="",M362=""),"TBC",IF(OR(C362=Functionality!$H$4,(C362=Functionality!$I$4)),SUM(F362*H362*J362*L362*N362),"-"))</f>
        <v>TBC</v>
      </c>
      <c r="Q362" s="164" t="str">
        <f>IF(OR(F362="",G362="",I362="",K362="",M362=""),"TBC",IF(OR(C362=Functionality!$H$5,(C362=Functionality!$I$5)),SUM(F362*H362*J362*L362*N362),"-"))</f>
        <v>TBC</v>
      </c>
      <c r="R362" s="67"/>
      <c r="S362" s="158"/>
      <c r="T362" s="159" t="str">
        <f t="shared" si="90"/>
        <v/>
      </c>
      <c r="U362" s="164" t="str">
        <f t="shared" si="82"/>
        <v>TBC</v>
      </c>
      <c r="V362" s="164" t="str">
        <f>IF(O362="TBC","TBC",IF(T362="","TBC",IF(OR(C362=Functionality!$H$3,(C362=Functionality!$I$3)),SUM(T362*H362*J362*L362*N362),"-")))</f>
        <v>TBC</v>
      </c>
      <c r="W362" s="164" t="str">
        <f>IF(O362="TBC","TBC",IF(T362="","TBC",IF(OR(C362=Functionality!$H$3,(C362=Functionality!$I$3)),SUM(U362*H362*J362*L362*N362),"-")))</f>
        <v>TBC</v>
      </c>
      <c r="X362" s="164" t="str">
        <f>IF(P362="TBC","TBC",IF(T362="","TBC",IF(OR(C362=Functionality!$H$4,(C362=Functionality!$I$4)),SUM(T362*H362*J362*L362*N362),"-")))</f>
        <v>TBC</v>
      </c>
      <c r="Y362" s="164" t="str">
        <f>IF(P362="TBC","TBC",IF(T362="","TBC",IF(OR(C362=Functionality!$H$4,(C362=Functionality!$I$4)),SUM(U362*H362*J362*L362*N362),"-")))</f>
        <v>TBC</v>
      </c>
      <c r="Z362" s="164" t="str">
        <f>IF(Q362="TBC","TBC",IF(T362="","TBC",IF(OR(C362=Functionality!$H$5,(C362=Functionality!$I$5)),SUM(T362*H362*J362*L362*N362),"-")))</f>
        <v>TBC</v>
      </c>
      <c r="AA362" s="164" t="str">
        <f>IF(Q362="TBC","TBC",IF(T362="","TBC",IF(OR(C362=Functionality!$H$5,(C362=Functionality!$I$5)),SUM(U362*H362*J362*L362*N362),"-")))</f>
        <v>TBC</v>
      </c>
      <c r="AB362" s="67"/>
      <c r="AC362" s="92"/>
      <c r="AD362" s="92"/>
      <c r="AE362" s="158"/>
      <c r="AF362" s="159" t="str">
        <f t="shared" si="91"/>
        <v/>
      </c>
      <c r="AG362" s="62" t="str">
        <f>IF(AD362="","",VLOOKUP(AD362,'Habitat Matrix'!$B$2:$D$261,2,FALSE))</f>
        <v/>
      </c>
      <c r="AH362" s="71" t="str">
        <f>IF(AG362="","",VLOOKUP(AG362,Functionality!$B$11:$C$16,2,FALSE))</f>
        <v/>
      </c>
      <c r="AI362" s="63"/>
      <c r="AJ362" s="222" t="str">
        <f>IF(AI362="","",IF(OR(C362=Functionality!$I$5,'Unit Calculation'!C362=Functionality!$H$5),VLOOKUP(AI362,Functionality!$E$20:$F$26,2,FALSE),VLOOKUP(AI362,Functionality!$B$20:$C$26,2,FALSE)))</f>
        <v/>
      </c>
      <c r="AK362" s="63"/>
      <c r="AL362" s="222" t="str">
        <f>IF(AK362="","",VLOOKUP(AK362,Functionality!$B$30:$C$32,2,FALSE))</f>
        <v/>
      </c>
      <c r="AM362" s="63"/>
      <c r="AN362" s="222" t="str">
        <f>IF(AM362="","",VLOOKUP(AM362,Functionality!$B$36:$C$38,2,FALSE))</f>
        <v/>
      </c>
      <c r="AO362" s="223" t="str">
        <f>IF(OR(AF362="",AG362="",AI362="",AK362="",AM362=""),"TBC",IF(OR(C362=Functionality!$H$3,(C362=Functionality!$I$3)),SUM(AF362*AH362*AJ362*AL362*AN362),"-"))</f>
        <v>TBC</v>
      </c>
      <c r="AP362" s="223" t="str">
        <f>IF(OR(AF362="",AG362="",AI362="",AK362="",AM362=""),"TBC",IF(OR(C362=Functionality!$H$4,(C362=Functionality!$I$4)),SUM(AF362*AH362*AJ362*AL362*AN362),"-"))</f>
        <v>TBC</v>
      </c>
      <c r="AQ362" s="223" t="str">
        <f>IF(OR(AF362="",AG362="",AI362="",AK362="",AM362=""),"TBC",IF(OR(C362=Functionality!$H$5,(C362=Functionality!$I$5)),SUM(AF362*AH362*AJ362*AL362*AN362),"-"))</f>
        <v>TBC</v>
      </c>
      <c r="AR362" s="63"/>
      <c r="AS362" s="222" t="str">
        <f>IF(AR362="","",VLOOKUP(AR362,Table14[],2,FALSE))</f>
        <v/>
      </c>
      <c r="AT362" s="63"/>
      <c r="AU362" s="222" t="str">
        <f>IF(AT362="","",VLOOKUP(AT362,Table16[],2,FALSE))</f>
        <v/>
      </c>
      <c r="AV362" s="63"/>
      <c r="AW362" s="71" t="str">
        <f>IF('Project Details'!$E$15=Functionality!$C$4,1,IF(AV362="","",VLOOKUP(AV362,Table15[],2,FALSE)))</f>
        <v/>
      </c>
      <c r="AX362" s="164" t="str">
        <f t="shared" si="95"/>
        <v>TBC</v>
      </c>
      <c r="AY362" s="164" t="str">
        <f t="shared" si="96"/>
        <v>TBC</v>
      </c>
      <c r="AZ362" s="164" t="str">
        <f t="shared" si="97"/>
        <v>TBC</v>
      </c>
      <c r="BA362" s="164" t="str">
        <f t="shared" si="92"/>
        <v>TBC</v>
      </c>
      <c r="BB362" s="164" t="str">
        <f t="shared" si="93"/>
        <v>TBC</v>
      </c>
      <c r="BC362" s="164" t="str">
        <f t="shared" si="94"/>
        <v>TBC</v>
      </c>
      <c r="BD362" s="175" t="s">
        <v>88</v>
      </c>
      <c r="BE362" s="175" t="s">
        <v>88</v>
      </c>
      <c r="BF362" s="175" t="s">
        <v>88</v>
      </c>
      <c r="BG362" s="164" t="str">
        <f>IF(OR(AX362="-"),"-",IF($AC362=Functionality!$K$4,AX362,IF($AC362=Functionality!$K$3,BA362,IF(AC362=Functionality!$K$5,BD362,"TBC"))))</f>
        <v>TBC</v>
      </c>
      <c r="BH362" s="164" t="str">
        <f>IF(OR(AY362="-"),"-",IF($AC362=Functionality!$K$4,AY362,IF($AC362=Functionality!$K$3,BB362,IF(AD362=Functionality!$K$5,BE362,"TBC"))))</f>
        <v>TBC</v>
      </c>
      <c r="BI362" s="164" t="str">
        <f>IF(OR(AZ362="-"),"-",IF($AC362=Functionality!$K$4,AZ362,IF($AC362=Functionality!$K$3,BC362,IF(AE362=Functionality!$K$5,BF362,"TBC"))))</f>
        <v>TBC</v>
      </c>
      <c r="BJ362" s="173"/>
      <c r="BK362" s="164" t="str">
        <f t="shared" si="83"/>
        <v>TBC</v>
      </c>
      <c r="BL362" s="164" t="str">
        <f t="shared" si="84"/>
        <v>TBC</v>
      </c>
      <c r="BM362" s="164" t="str">
        <f t="shared" si="85"/>
        <v>TBC</v>
      </c>
      <c r="BN362" s="176"/>
      <c r="BO362" s="164" t="str">
        <f t="shared" si="86"/>
        <v>TBC</v>
      </c>
      <c r="BP362" s="164" t="str">
        <f t="shared" si="87"/>
        <v>TBC</v>
      </c>
      <c r="BQ362" s="164" t="str">
        <f t="shared" si="88"/>
        <v>TBC</v>
      </c>
      <c r="BR362" s="67"/>
      <c r="BS362" s="91"/>
      <c r="BT362" s="9"/>
    </row>
    <row r="363" spans="2:72" ht="30" customHeight="1" x14ac:dyDescent="0.35">
      <c r="B363" s="89">
        <v>352</v>
      </c>
      <c r="C363" s="92"/>
      <c r="D363" s="92"/>
      <c r="E363" s="158"/>
      <c r="F363" s="159" t="str">
        <f t="shared" si="89"/>
        <v/>
      </c>
      <c r="G363" s="62" t="str">
        <f>IF(D363="","",VLOOKUP(D363,'Habitat Matrix'!$B$2:$D$261,2,FALSE))</f>
        <v/>
      </c>
      <c r="H363" s="71" t="str">
        <f>IF(G363="","",VLOOKUP(G363,Functionality!$B$11:$C$16,2,FALSE))</f>
        <v/>
      </c>
      <c r="I363" s="63"/>
      <c r="J363" s="222" t="str">
        <f>IF(I363="","",IF(OR(C363=Functionality!$I$5,'Unit Calculation'!C363=Functionality!$H$5),VLOOKUP(I363,Functionality!$E$20:$F$26,2,FALSE),VLOOKUP(I363,Functionality!$B$20:$C$26,2,FALSE)))</f>
        <v/>
      </c>
      <c r="K363" s="63"/>
      <c r="L363" s="222" t="str">
        <f>IF(K363="","",VLOOKUP(K363,Functionality!$B$30:$C$32,2,FALSE))</f>
        <v/>
      </c>
      <c r="M363" s="63"/>
      <c r="N363" s="71" t="str">
        <f>IF(M363="","",VLOOKUP(M363,Functionality!$B$36:$C$38,2,FALSE))</f>
        <v/>
      </c>
      <c r="O363" s="164" t="str">
        <f>IF(OR(F363="",G363="",I363="",K363="",M363=""),"TBC",IF(OR(C363=Functionality!$H$3,(C363=Functionality!$I$3)),SUM(F363*H363*J363*L363*N363),"-"))</f>
        <v>TBC</v>
      </c>
      <c r="P363" s="164" t="str">
        <f>IF(OR(F363="",G363="",I363="",K363="",M363=""),"TBC",IF(OR(C363=Functionality!$H$4,(C363=Functionality!$I$4)),SUM(F363*H363*J363*L363*N363),"-"))</f>
        <v>TBC</v>
      </c>
      <c r="Q363" s="164" t="str">
        <f>IF(OR(F363="",G363="",I363="",K363="",M363=""),"TBC",IF(OR(C363=Functionality!$H$5,(C363=Functionality!$I$5)),SUM(F363*H363*J363*L363*N363),"-"))</f>
        <v>TBC</v>
      </c>
      <c r="R363" s="67"/>
      <c r="S363" s="158"/>
      <c r="T363" s="159" t="str">
        <f t="shared" si="90"/>
        <v/>
      </c>
      <c r="U363" s="164" t="str">
        <f t="shared" si="82"/>
        <v>TBC</v>
      </c>
      <c r="V363" s="164" t="str">
        <f>IF(O363="TBC","TBC",IF(T363="","TBC",IF(OR(C363=Functionality!$H$3,(C363=Functionality!$I$3)),SUM(T363*H363*J363*L363*N363),"-")))</f>
        <v>TBC</v>
      </c>
      <c r="W363" s="164" t="str">
        <f>IF(O363="TBC","TBC",IF(T363="","TBC",IF(OR(C363=Functionality!$H$3,(C363=Functionality!$I$3)),SUM(U363*H363*J363*L363*N363),"-")))</f>
        <v>TBC</v>
      </c>
      <c r="X363" s="164" t="str">
        <f>IF(P363="TBC","TBC",IF(T363="","TBC",IF(OR(C363=Functionality!$H$4,(C363=Functionality!$I$4)),SUM(T363*H363*J363*L363*N363),"-")))</f>
        <v>TBC</v>
      </c>
      <c r="Y363" s="164" t="str">
        <f>IF(P363="TBC","TBC",IF(T363="","TBC",IF(OR(C363=Functionality!$H$4,(C363=Functionality!$I$4)),SUM(U363*H363*J363*L363*N363),"-")))</f>
        <v>TBC</v>
      </c>
      <c r="Z363" s="164" t="str">
        <f>IF(Q363="TBC","TBC",IF(T363="","TBC",IF(OR(C363=Functionality!$H$5,(C363=Functionality!$I$5)),SUM(T363*H363*J363*L363*N363),"-")))</f>
        <v>TBC</v>
      </c>
      <c r="AA363" s="164" t="str">
        <f>IF(Q363="TBC","TBC",IF(T363="","TBC",IF(OR(C363=Functionality!$H$5,(C363=Functionality!$I$5)),SUM(U363*H363*J363*L363*N363),"-")))</f>
        <v>TBC</v>
      </c>
      <c r="AB363" s="67"/>
      <c r="AC363" s="92"/>
      <c r="AD363" s="92"/>
      <c r="AE363" s="158"/>
      <c r="AF363" s="159" t="str">
        <f t="shared" si="91"/>
        <v/>
      </c>
      <c r="AG363" s="62" t="str">
        <f>IF(AD363="","",VLOOKUP(AD363,'Habitat Matrix'!$B$2:$D$261,2,FALSE))</f>
        <v/>
      </c>
      <c r="AH363" s="71" t="str">
        <f>IF(AG363="","",VLOOKUP(AG363,Functionality!$B$11:$C$16,2,FALSE))</f>
        <v/>
      </c>
      <c r="AI363" s="63"/>
      <c r="AJ363" s="222" t="str">
        <f>IF(AI363="","",IF(OR(C363=Functionality!$I$5,'Unit Calculation'!C363=Functionality!$H$5),VLOOKUP(AI363,Functionality!$E$20:$F$26,2,FALSE),VLOOKUP(AI363,Functionality!$B$20:$C$26,2,FALSE)))</f>
        <v/>
      </c>
      <c r="AK363" s="63"/>
      <c r="AL363" s="222" t="str">
        <f>IF(AK363="","",VLOOKUP(AK363,Functionality!$B$30:$C$32,2,FALSE))</f>
        <v/>
      </c>
      <c r="AM363" s="63"/>
      <c r="AN363" s="222" t="str">
        <f>IF(AM363="","",VLOOKUP(AM363,Functionality!$B$36:$C$38,2,FALSE))</f>
        <v/>
      </c>
      <c r="AO363" s="223" t="str">
        <f>IF(OR(AF363="",AG363="",AI363="",AK363="",AM363=""),"TBC",IF(OR(C363=Functionality!$H$3,(C363=Functionality!$I$3)),SUM(AF363*AH363*AJ363*AL363*AN363),"-"))</f>
        <v>TBC</v>
      </c>
      <c r="AP363" s="223" t="str">
        <f>IF(OR(AF363="",AG363="",AI363="",AK363="",AM363=""),"TBC",IF(OR(C363=Functionality!$H$4,(C363=Functionality!$I$4)),SUM(AF363*AH363*AJ363*AL363*AN363),"-"))</f>
        <v>TBC</v>
      </c>
      <c r="AQ363" s="223" t="str">
        <f>IF(OR(AF363="",AG363="",AI363="",AK363="",AM363=""),"TBC",IF(OR(C363=Functionality!$H$5,(C363=Functionality!$I$5)),SUM(AF363*AH363*AJ363*AL363*AN363),"-"))</f>
        <v>TBC</v>
      </c>
      <c r="AR363" s="63"/>
      <c r="AS363" s="222" t="str">
        <f>IF(AR363="","",VLOOKUP(AR363,Table14[],2,FALSE))</f>
        <v/>
      </c>
      <c r="AT363" s="63"/>
      <c r="AU363" s="222" t="str">
        <f>IF(AT363="","",VLOOKUP(AT363,Table16[],2,FALSE))</f>
        <v/>
      </c>
      <c r="AV363" s="63"/>
      <c r="AW363" s="71" t="str">
        <f>IF('Project Details'!$E$15=Functionality!$C$4,1,IF(AV363="","",VLOOKUP(AV363,Table15[],2,FALSE)))</f>
        <v/>
      </c>
      <c r="AX363" s="164" t="str">
        <f t="shared" si="95"/>
        <v>TBC</v>
      </c>
      <c r="AY363" s="164" t="str">
        <f t="shared" si="96"/>
        <v>TBC</v>
      </c>
      <c r="AZ363" s="164" t="str">
        <f t="shared" si="97"/>
        <v>TBC</v>
      </c>
      <c r="BA363" s="164" t="str">
        <f t="shared" si="92"/>
        <v>TBC</v>
      </c>
      <c r="BB363" s="164" t="str">
        <f t="shared" si="93"/>
        <v>TBC</v>
      </c>
      <c r="BC363" s="164" t="str">
        <f t="shared" si="94"/>
        <v>TBC</v>
      </c>
      <c r="BD363" s="175" t="s">
        <v>88</v>
      </c>
      <c r="BE363" s="175" t="s">
        <v>88</v>
      </c>
      <c r="BF363" s="175" t="s">
        <v>88</v>
      </c>
      <c r="BG363" s="164" t="str">
        <f>IF(OR(AX363="-"),"-",IF($AC363=Functionality!$K$4,AX363,IF($AC363=Functionality!$K$3,BA363,IF(AC363=Functionality!$K$5,BD363,"TBC"))))</f>
        <v>TBC</v>
      </c>
      <c r="BH363" s="164" t="str">
        <f>IF(OR(AY363="-"),"-",IF($AC363=Functionality!$K$4,AY363,IF($AC363=Functionality!$K$3,BB363,IF(AD363=Functionality!$K$5,BE363,"TBC"))))</f>
        <v>TBC</v>
      </c>
      <c r="BI363" s="164" t="str">
        <f>IF(OR(AZ363="-"),"-",IF($AC363=Functionality!$K$4,AZ363,IF($AC363=Functionality!$K$3,BC363,IF(AE363=Functionality!$K$5,BF363,"TBC"))))</f>
        <v>TBC</v>
      </c>
      <c r="BJ363" s="173"/>
      <c r="BK363" s="164" t="str">
        <f t="shared" si="83"/>
        <v>TBC</v>
      </c>
      <c r="BL363" s="164" t="str">
        <f t="shared" si="84"/>
        <v>TBC</v>
      </c>
      <c r="BM363" s="164" t="str">
        <f t="shared" si="85"/>
        <v>TBC</v>
      </c>
      <c r="BN363" s="176"/>
      <c r="BO363" s="164" t="str">
        <f t="shared" si="86"/>
        <v>TBC</v>
      </c>
      <c r="BP363" s="164" t="str">
        <f t="shared" si="87"/>
        <v>TBC</v>
      </c>
      <c r="BQ363" s="164" t="str">
        <f t="shared" si="88"/>
        <v>TBC</v>
      </c>
      <c r="BR363" s="67"/>
      <c r="BS363" s="91"/>
      <c r="BT363" s="9"/>
    </row>
    <row r="364" spans="2:72" ht="30" customHeight="1" x14ac:dyDescent="0.35">
      <c r="B364" s="89">
        <v>353</v>
      </c>
      <c r="C364" s="92"/>
      <c r="D364" s="92"/>
      <c r="E364" s="158"/>
      <c r="F364" s="159" t="str">
        <f t="shared" si="89"/>
        <v/>
      </c>
      <c r="G364" s="62" t="str">
        <f>IF(D364="","",VLOOKUP(D364,'Habitat Matrix'!$B$2:$D$261,2,FALSE))</f>
        <v/>
      </c>
      <c r="H364" s="71" t="str">
        <f>IF(G364="","",VLOOKUP(G364,Functionality!$B$11:$C$16,2,FALSE))</f>
        <v/>
      </c>
      <c r="I364" s="63"/>
      <c r="J364" s="222" t="str">
        <f>IF(I364="","",IF(OR(C364=Functionality!$I$5,'Unit Calculation'!C364=Functionality!$H$5),VLOOKUP(I364,Functionality!$E$20:$F$26,2,FALSE),VLOOKUP(I364,Functionality!$B$20:$C$26,2,FALSE)))</f>
        <v/>
      </c>
      <c r="K364" s="63"/>
      <c r="L364" s="222" t="str">
        <f>IF(K364="","",VLOOKUP(K364,Functionality!$B$30:$C$32,2,FALSE))</f>
        <v/>
      </c>
      <c r="M364" s="63"/>
      <c r="N364" s="71" t="str">
        <f>IF(M364="","",VLOOKUP(M364,Functionality!$B$36:$C$38,2,FALSE))</f>
        <v/>
      </c>
      <c r="O364" s="164" t="str">
        <f>IF(OR(F364="",G364="",I364="",K364="",M364=""),"TBC",IF(OR(C364=Functionality!$H$3,(C364=Functionality!$I$3)),SUM(F364*H364*J364*L364*N364),"-"))</f>
        <v>TBC</v>
      </c>
      <c r="P364" s="164" t="str">
        <f>IF(OR(F364="",G364="",I364="",K364="",M364=""),"TBC",IF(OR(C364=Functionality!$H$4,(C364=Functionality!$I$4)),SUM(F364*H364*J364*L364*N364),"-"))</f>
        <v>TBC</v>
      </c>
      <c r="Q364" s="164" t="str">
        <f>IF(OR(F364="",G364="",I364="",K364="",M364=""),"TBC",IF(OR(C364=Functionality!$H$5,(C364=Functionality!$I$5)),SUM(F364*H364*J364*L364*N364),"-"))</f>
        <v>TBC</v>
      </c>
      <c r="R364" s="67"/>
      <c r="S364" s="158"/>
      <c r="T364" s="159" t="str">
        <f t="shared" si="90"/>
        <v/>
      </c>
      <c r="U364" s="164" t="str">
        <f t="shared" si="82"/>
        <v>TBC</v>
      </c>
      <c r="V364" s="164" t="str">
        <f>IF(O364="TBC","TBC",IF(T364="","TBC",IF(OR(C364=Functionality!$H$3,(C364=Functionality!$I$3)),SUM(T364*H364*J364*L364*N364),"-")))</f>
        <v>TBC</v>
      </c>
      <c r="W364" s="164" t="str">
        <f>IF(O364="TBC","TBC",IF(T364="","TBC",IF(OR(C364=Functionality!$H$3,(C364=Functionality!$I$3)),SUM(U364*H364*J364*L364*N364),"-")))</f>
        <v>TBC</v>
      </c>
      <c r="X364" s="164" t="str">
        <f>IF(P364="TBC","TBC",IF(T364="","TBC",IF(OR(C364=Functionality!$H$4,(C364=Functionality!$I$4)),SUM(T364*H364*J364*L364*N364),"-")))</f>
        <v>TBC</v>
      </c>
      <c r="Y364" s="164" t="str">
        <f>IF(P364="TBC","TBC",IF(T364="","TBC",IF(OR(C364=Functionality!$H$4,(C364=Functionality!$I$4)),SUM(U364*H364*J364*L364*N364),"-")))</f>
        <v>TBC</v>
      </c>
      <c r="Z364" s="164" t="str">
        <f>IF(Q364="TBC","TBC",IF(T364="","TBC",IF(OR(C364=Functionality!$H$5,(C364=Functionality!$I$5)),SUM(T364*H364*J364*L364*N364),"-")))</f>
        <v>TBC</v>
      </c>
      <c r="AA364" s="164" t="str">
        <f>IF(Q364="TBC","TBC",IF(T364="","TBC",IF(OR(C364=Functionality!$H$5,(C364=Functionality!$I$5)),SUM(U364*H364*J364*L364*N364),"-")))</f>
        <v>TBC</v>
      </c>
      <c r="AB364" s="67"/>
      <c r="AC364" s="92"/>
      <c r="AD364" s="92"/>
      <c r="AE364" s="158"/>
      <c r="AF364" s="159" t="str">
        <f t="shared" si="91"/>
        <v/>
      </c>
      <c r="AG364" s="62" t="str">
        <f>IF(AD364="","",VLOOKUP(AD364,'Habitat Matrix'!$B$2:$D$261,2,FALSE))</f>
        <v/>
      </c>
      <c r="AH364" s="71" t="str">
        <f>IF(AG364="","",VLOOKUP(AG364,Functionality!$B$11:$C$16,2,FALSE))</f>
        <v/>
      </c>
      <c r="AI364" s="63"/>
      <c r="AJ364" s="222" t="str">
        <f>IF(AI364="","",IF(OR(C364=Functionality!$I$5,'Unit Calculation'!C364=Functionality!$H$5),VLOOKUP(AI364,Functionality!$E$20:$F$26,2,FALSE),VLOOKUP(AI364,Functionality!$B$20:$C$26,2,FALSE)))</f>
        <v/>
      </c>
      <c r="AK364" s="63"/>
      <c r="AL364" s="222" t="str">
        <f>IF(AK364="","",VLOOKUP(AK364,Functionality!$B$30:$C$32,2,FALSE))</f>
        <v/>
      </c>
      <c r="AM364" s="63"/>
      <c r="AN364" s="222" t="str">
        <f>IF(AM364="","",VLOOKUP(AM364,Functionality!$B$36:$C$38,2,FALSE))</f>
        <v/>
      </c>
      <c r="AO364" s="223" t="str">
        <f>IF(OR(AF364="",AG364="",AI364="",AK364="",AM364=""),"TBC",IF(OR(C364=Functionality!$H$3,(C364=Functionality!$I$3)),SUM(AF364*AH364*AJ364*AL364*AN364),"-"))</f>
        <v>TBC</v>
      </c>
      <c r="AP364" s="223" t="str">
        <f>IF(OR(AF364="",AG364="",AI364="",AK364="",AM364=""),"TBC",IF(OR(C364=Functionality!$H$4,(C364=Functionality!$I$4)),SUM(AF364*AH364*AJ364*AL364*AN364),"-"))</f>
        <v>TBC</v>
      </c>
      <c r="AQ364" s="223" t="str">
        <f>IF(OR(AF364="",AG364="",AI364="",AK364="",AM364=""),"TBC",IF(OR(C364=Functionality!$H$5,(C364=Functionality!$I$5)),SUM(AF364*AH364*AJ364*AL364*AN364),"-"))</f>
        <v>TBC</v>
      </c>
      <c r="AR364" s="63"/>
      <c r="AS364" s="222" t="str">
        <f>IF(AR364="","",VLOOKUP(AR364,Table14[],2,FALSE))</f>
        <v/>
      </c>
      <c r="AT364" s="63"/>
      <c r="AU364" s="222" t="str">
        <f>IF(AT364="","",VLOOKUP(AT364,Table16[],2,FALSE))</f>
        <v/>
      </c>
      <c r="AV364" s="63"/>
      <c r="AW364" s="71" t="str">
        <f>IF('Project Details'!$E$15=Functionality!$C$4,1,IF(AV364="","",VLOOKUP(AV364,Table15[],2,FALSE)))</f>
        <v/>
      </c>
      <c r="AX364" s="164" t="str">
        <f t="shared" si="95"/>
        <v>TBC</v>
      </c>
      <c r="AY364" s="164" t="str">
        <f t="shared" si="96"/>
        <v>TBC</v>
      </c>
      <c r="AZ364" s="164" t="str">
        <f t="shared" si="97"/>
        <v>TBC</v>
      </c>
      <c r="BA364" s="164" t="str">
        <f t="shared" si="92"/>
        <v>TBC</v>
      </c>
      <c r="BB364" s="164" t="str">
        <f t="shared" si="93"/>
        <v>TBC</v>
      </c>
      <c r="BC364" s="164" t="str">
        <f t="shared" si="94"/>
        <v>TBC</v>
      </c>
      <c r="BD364" s="175" t="s">
        <v>88</v>
      </c>
      <c r="BE364" s="175" t="s">
        <v>88</v>
      </c>
      <c r="BF364" s="175" t="s">
        <v>88</v>
      </c>
      <c r="BG364" s="164" t="str">
        <f>IF(OR(AX364="-"),"-",IF($AC364=Functionality!$K$4,AX364,IF($AC364=Functionality!$K$3,BA364,IF(AC364=Functionality!$K$5,BD364,"TBC"))))</f>
        <v>TBC</v>
      </c>
      <c r="BH364" s="164" t="str">
        <f>IF(OR(AY364="-"),"-",IF($AC364=Functionality!$K$4,AY364,IF($AC364=Functionality!$K$3,BB364,IF(AD364=Functionality!$K$5,BE364,"TBC"))))</f>
        <v>TBC</v>
      </c>
      <c r="BI364" s="164" t="str">
        <f>IF(OR(AZ364="-"),"-",IF($AC364=Functionality!$K$4,AZ364,IF($AC364=Functionality!$K$3,BC364,IF(AE364=Functionality!$K$5,BF364,"TBC"))))</f>
        <v>TBC</v>
      </c>
      <c r="BJ364" s="173"/>
      <c r="BK364" s="164" t="str">
        <f t="shared" si="83"/>
        <v>TBC</v>
      </c>
      <c r="BL364" s="164" t="str">
        <f t="shared" si="84"/>
        <v>TBC</v>
      </c>
      <c r="BM364" s="164" t="str">
        <f t="shared" si="85"/>
        <v>TBC</v>
      </c>
      <c r="BN364" s="176"/>
      <c r="BO364" s="164" t="str">
        <f t="shared" si="86"/>
        <v>TBC</v>
      </c>
      <c r="BP364" s="164" t="str">
        <f t="shared" si="87"/>
        <v>TBC</v>
      </c>
      <c r="BQ364" s="164" t="str">
        <f t="shared" si="88"/>
        <v>TBC</v>
      </c>
      <c r="BR364" s="67"/>
      <c r="BS364" s="91"/>
      <c r="BT364" s="9"/>
    </row>
    <row r="365" spans="2:72" ht="30" customHeight="1" x14ac:dyDescent="0.35">
      <c r="B365" s="89">
        <v>354</v>
      </c>
      <c r="C365" s="92"/>
      <c r="D365" s="92"/>
      <c r="E365" s="158"/>
      <c r="F365" s="159" t="str">
        <f t="shared" si="89"/>
        <v/>
      </c>
      <c r="G365" s="62" t="str">
        <f>IF(D365="","",VLOOKUP(D365,'Habitat Matrix'!$B$2:$D$261,2,FALSE))</f>
        <v/>
      </c>
      <c r="H365" s="71" t="str">
        <f>IF(G365="","",VLOOKUP(G365,Functionality!$B$11:$C$16,2,FALSE))</f>
        <v/>
      </c>
      <c r="I365" s="63"/>
      <c r="J365" s="222" t="str">
        <f>IF(I365="","",IF(OR(C365=Functionality!$I$5,'Unit Calculation'!C365=Functionality!$H$5),VLOOKUP(I365,Functionality!$E$20:$F$26,2,FALSE),VLOOKUP(I365,Functionality!$B$20:$C$26,2,FALSE)))</f>
        <v/>
      </c>
      <c r="K365" s="63"/>
      <c r="L365" s="222" t="str">
        <f>IF(K365="","",VLOOKUP(K365,Functionality!$B$30:$C$32,2,FALSE))</f>
        <v/>
      </c>
      <c r="M365" s="63"/>
      <c r="N365" s="71" t="str">
        <f>IF(M365="","",VLOOKUP(M365,Functionality!$B$36:$C$38,2,FALSE))</f>
        <v/>
      </c>
      <c r="O365" s="164" t="str">
        <f>IF(OR(F365="",G365="",I365="",K365="",M365=""),"TBC",IF(OR(C365=Functionality!$H$3,(C365=Functionality!$I$3)),SUM(F365*H365*J365*L365*N365),"-"))</f>
        <v>TBC</v>
      </c>
      <c r="P365" s="164" t="str">
        <f>IF(OR(F365="",G365="",I365="",K365="",M365=""),"TBC",IF(OR(C365=Functionality!$H$4,(C365=Functionality!$I$4)),SUM(F365*H365*J365*L365*N365),"-"))</f>
        <v>TBC</v>
      </c>
      <c r="Q365" s="164" t="str">
        <f>IF(OR(F365="",G365="",I365="",K365="",M365=""),"TBC",IF(OR(C365=Functionality!$H$5,(C365=Functionality!$I$5)),SUM(F365*H365*J365*L365*N365),"-"))</f>
        <v>TBC</v>
      </c>
      <c r="R365" s="67"/>
      <c r="S365" s="158"/>
      <c r="T365" s="159" t="str">
        <f t="shared" si="90"/>
        <v/>
      </c>
      <c r="U365" s="164" t="str">
        <f t="shared" si="82"/>
        <v>TBC</v>
      </c>
      <c r="V365" s="164" t="str">
        <f>IF(O365="TBC","TBC",IF(T365="","TBC",IF(OR(C365=Functionality!$H$3,(C365=Functionality!$I$3)),SUM(T365*H365*J365*L365*N365),"-")))</f>
        <v>TBC</v>
      </c>
      <c r="W365" s="164" t="str">
        <f>IF(O365="TBC","TBC",IF(T365="","TBC",IF(OR(C365=Functionality!$H$3,(C365=Functionality!$I$3)),SUM(U365*H365*J365*L365*N365),"-")))</f>
        <v>TBC</v>
      </c>
      <c r="X365" s="164" t="str">
        <f>IF(P365="TBC","TBC",IF(T365="","TBC",IF(OR(C365=Functionality!$H$4,(C365=Functionality!$I$4)),SUM(T365*H365*J365*L365*N365),"-")))</f>
        <v>TBC</v>
      </c>
      <c r="Y365" s="164" t="str">
        <f>IF(P365="TBC","TBC",IF(T365="","TBC",IF(OR(C365=Functionality!$H$4,(C365=Functionality!$I$4)),SUM(U365*H365*J365*L365*N365),"-")))</f>
        <v>TBC</v>
      </c>
      <c r="Z365" s="164" t="str">
        <f>IF(Q365="TBC","TBC",IF(T365="","TBC",IF(OR(C365=Functionality!$H$5,(C365=Functionality!$I$5)),SUM(T365*H365*J365*L365*N365),"-")))</f>
        <v>TBC</v>
      </c>
      <c r="AA365" s="164" t="str">
        <f>IF(Q365="TBC","TBC",IF(T365="","TBC",IF(OR(C365=Functionality!$H$5,(C365=Functionality!$I$5)),SUM(U365*H365*J365*L365*N365),"-")))</f>
        <v>TBC</v>
      </c>
      <c r="AB365" s="67"/>
      <c r="AC365" s="92"/>
      <c r="AD365" s="92"/>
      <c r="AE365" s="158"/>
      <c r="AF365" s="159" t="str">
        <f t="shared" si="91"/>
        <v/>
      </c>
      <c r="AG365" s="62" t="str">
        <f>IF(AD365="","",VLOOKUP(AD365,'Habitat Matrix'!$B$2:$D$261,2,FALSE))</f>
        <v/>
      </c>
      <c r="AH365" s="71" t="str">
        <f>IF(AG365="","",VLOOKUP(AG365,Functionality!$B$11:$C$16,2,FALSE))</f>
        <v/>
      </c>
      <c r="AI365" s="63"/>
      <c r="AJ365" s="222" t="str">
        <f>IF(AI365="","",IF(OR(C365=Functionality!$I$5,'Unit Calculation'!C365=Functionality!$H$5),VLOOKUP(AI365,Functionality!$E$20:$F$26,2,FALSE),VLOOKUP(AI365,Functionality!$B$20:$C$26,2,FALSE)))</f>
        <v/>
      </c>
      <c r="AK365" s="63"/>
      <c r="AL365" s="222" t="str">
        <f>IF(AK365="","",VLOOKUP(AK365,Functionality!$B$30:$C$32,2,FALSE))</f>
        <v/>
      </c>
      <c r="AM365" s="63"/>
      <c r="AN365" s="222" t="str">
        <f>IF(AM365="","",VLOOKUP(AM365,Functionality!$B$36:$C$38,2,FALSE))</f>
        <v/>
      </c>
      <c r="AO365" s="223" t="str">
        <f>IF(OR(AF365="",AG365="",AI365="",AK365="",AM365=""),"TBC",IF(OR(C365=Functionality!$H$3,(C365=Functionality!$I$3)),SUM(AF365*AH365*AJ365*AL365*AN365),"-"))</f>
        <v>TBC</v>
      </c>
      <c r="AP365" s="223" t="str">
        <f>IF(OR(AF365="",AG365="",AI365="",AK365="",AM365=""),"TBC",IF(OR(C365=Functionality!$H$4,(C365=Functionality!$I$4)),SUM(AF365*AH365*AJ365*AL365*AN365),"-"))</f>
        <v>TBC</v>
      </c>
      <c r="AQ365" s="223" t="str">
        <f>IF(OR(AF365="",AG365="",AI365="",AK365="",AM365=""),"TBC",IF(OR(C365=Functionality!$H$5,(C365=Functionality!$I$5)),SUM(AF365*AH365*AJ365*AL365*AN365),"-"))</f>
        <v>TBC</v>
      </c>
      <c r="AR365" s="63"/>
      <c r="AS365" s="222" t="str">
        <f>IF(AR365="","",VLOOKUP(AR365,Table14[],2,FALSE))</f>
        <v/>
      </c>
      <c r="AT365" s="63"/>
      <c r="AU365" s="222" t="str">
        <f>IF(AT365="","",VLOOKUP(AT365,Table16[],2,FALSE))</f>
        <v/>
      </c>
      <c r="AV365" s="63"/>
      <c r="AW365" s="71" t="str">
        <f>IF('Project Details'!$E$15=Functionality!$C$4,1,IF(AV365="","",VLOOKUP(AV365,Table15[],2,FALSE)))</f>
        <v/>
      </c>
      <c r="AX365" s="164" t="str">
        <f t="shared" si="95"/>
        <v>TBC</v>
      </c>
      <c r="AY365" s="164" t="str">
        <f t="shared" si="96"/>
        <v>TBC</v>
      </c>
      <c r="AZ365" s="164" t="str">
        <f t="shared" si="97"/>
        <v>TBC</v>
      </c>
      <c r="BA365" s="164" t="str">
        <f t="shared" si="92"/>
        <v>TBC</v>
      </c>
      <c r="BB365" s="164" t="str">
        <f t="shared" si="93"/>
        <v>TBC</v>
      </c>
      <c r="BC365" s="164" t="str">
        <f t="shared" si="94"/>
        <v>TBC</v>
      </c>
      <c r="BD365" s="175" t="s">
        <v>88</v>
      </c>
      <c r="BE365" s="175" t="s">
        <v>88</v>
      </c>
      <c r="BF365" s="175" t="s">
        <v>88</v>
      </c>
      <c r="BG365" s="164" t="str">
        <f>IF(OR(AX365="-"),"-",IF($AC365=Functionality!$K$4,AX365,IF($AC365=Functionality!$K$3,BA365,IF(AC365=Functionality!$K$5,BD365,"TBC"))))</f>
        <v>TBC</v>
      </c>
      <c r="BH365" s="164" t="str">
        <f>IF(OR(AY365="-"),"-",IF($AC365=Functionality!$K$4,AY365,IF($AC365=Functionality!$K$3,BB365,IF(AD365=Functionality!$K$5,BE365,"TBC"))))</f>
        <v>TBC</v>
      </c>
      <c r="BI365" s="164" t="str">
        <f>IF(OR(AZ365="-"),"-",IF($AC365=Functionality!$K$4,AZ365,IF($AC365=Functionality!$K$3,BC365,IF(AE365=Functionality!$K$5,BF365,"TBC"))))</f>
        <v>TBC</v>
      </c>
      <c r="BJ365" s="173"/>
      <c r="BK365" s="164" t="str">
        <f t="shared" si="83"/>
        <v>TBC</v>
      </c>
      <c r="BL365" s="164" t="str">
        <f t="shared" si="84"/>
        <v>TBC</v>
      </c>
      <c r="BM365" s="164" t="str">
        <f t="shared" si="85"/>
        <v>TBC</v>
      </c>
      <c r="BN365" s="176"/>
      <c r="BO365" s="164" t="str">
        <f t="shared" si="86"/>
        <v>TBC</v>
      </c>
      <c r="BP365" s="164" t="str">
        <f t="shared" si="87"/>
        <v>TBC</v>
      </c>
      <c r="BQ365" s="164" t="str">
        <f t="shared" si="88"/>
        <v>TBC</v>
      </c>
      <c r="BR365" s="67"/>
      <c r="BS365" s="91"/>
      <c r="BT365" s="9"/>
    </row>
    <row r="366" spans="2:72" ht="30" customHeight="1" x14ac:dyDescent="0.35">
      <c r="B366" s="89">
        <v>355</v>
      </c>
      <c r="C366" s="92"/>
      <c r="D366" s="92"/>
      <c r="E366" s="158"/>
      <c r="F366" s="159" t="str">
        <f t="shared" si="89"/>
        <v/>
      </c>
      <c r="G366" s="62" t="str">
        <f>IF(D366="","",VLOOKUP(D366,'Habitat Matrix'!$B$2:$D$261,2,FALSE))</f>
        <v/>
      </c>
      <c r="H366" s="71" t="str">
        <f>IF(G366="","",VLOOKUP(G366,Functionality!$B$11:$C$16,2,FALSE))</f>
        <v/>
      </c>
      <c r="I366" s="63"/>
      <c r="J366" s="222" t="str">
        <f>IF(I366="","",IF(OR(C366=Functionality!$I$5,'Unit Calculation'!C366=Functionality!$H$5),VLOOKUP(I366,Functionality!$E$20:$F$26,2,FALSE),VLOOKUP(I366,Functionality!$B$20:$C$26,2,FALSE)))</f>
        <v/>
      </c>
      <c r="K366" s="63"/>
      <c r="L366" s="222" t="str">
        <f>IF(K366="","",VLOOKUP(K366,Functionality!$B$30:$C$32,2,FALSE))</f>
        <v/>
      </c>
      <c r="M366" s="63"/>
      <c r="N366" s="71" t="str">
        <f>IF(M366="","",VLOOKUP(M366,Functionality!$B$36:$C$38,2,FALSE))</f>
        <v/>
      </c>
      <c r="O366" s="164" t="str">
        <f>IF(OR(F366="",G366="",I366="",K366="",M366=""),"TBC",IF(OR(C366=Functionality!$H$3,(C366=Functionality!$I$3)),SUM(F366*H366*J366*L366*N366),"-"))</f>
        <v>TBC</v>
      </c>
      <c r="P366" s="164" t="str">
        <f>IF(OR(F366="",G366="",I366="",K366="",M366=""),"TBC",IF(OR(C366=Functionality!$H$4,(C366=Functionality!$I$4)),SUM(F366*H366*J366*L366*N366),"-"))</f>
        <v>TBC</v>
      </c>
      <c r="Q366" s="164" t="str">
        <f>IF(OR(F366="",G366="",I366="",K366="",M366=""),"TBC",IF(OR(C366=Functionality!$H$5,(C366=Functionality!$I$5)),SUM(F366*H366*J366*L366*N366),"-"))</f>
        <v>TBC</v>
      </c>
      <c r="R366" s="67"/>
      <c r="S366" s="158"/>
      <c r="T366" s="159" t="str">
        <f t="shared" si="90"/>
        <v/>
      </c>
      <c r="U366" s="164" t="str">
        <f t="shared" si="82"/>
        <v>TBC</v>
      </c>
      <c r="V366" s="164" t="str">
        <f>IF(O366="TBC","TBC",IF(T366="","TBC",IF(OR(C366=Functionality!$H$3,(C366=Functionality!$I$3)),SUM(T366*H366*J366*L366*N366),"-")))</f>
        <v>TBC</v>
      </c>
      <c r="W366" s="164" t="str">
        <f>IF(O366="TBC","TBC",IF(T366="","TBC",IF(OR(C366=Functionality!$H$3,(C366=Functionality!$I$3)),SUM(U366*H366*J366*L366*N366),"-")))</f>
        <v>TBC</v>
      </c>
      <c r="X366" s="164" t="str">
        <f>IF(P366="TBC","TBC",IF(T366="","TBC",IF(OR(C366=Functionality!$H$4,(C366=Functionality!$I$4)),SUM(T366*H366*J366*L366*N366),"-")))</f>
        <v>TBC</v>
      </c>
      <c r="Y366" s="164" t="str">
        <f>IF(P366="TBC","TBC",IF(T366="","TBC",IF(OR(C366=Functionality!$H$4,(C366=Functionality!$I$4)),SUM(U366*H366*J366*L366*N366),"-")))</f>
        <v>TBC</v>
      </c>
      <c r="Z366" s="164" t="str">
        <f>IF(Q366="TBC","TBC",IF(T366="","TBC",IF(OR(C366=Functionality!$H$5,(C366=Functionality!$I$5)),SUM(T366*H366*J366*L366*N366),"-")))</f>
        <v>TBC</v>
      </c>
      <c r="AA366" s="164" t="str">
        <f>IF(Q366="TBC","TBC",IF(T366="","TBC",IF(OR(C366=Functionality!$H$5,(C366=Functionality!$I$5)),SUM(U366*H366*J366*L366*N366),"-")))</f>
        <v>TBC</v>
      </c>
      <c r="AB366" s="67"/>
      <c r="AC366" s="92"/>
      <c r="AD366" s="92"/>
      <c r="AE366" s="158"/>
      <c r="AF366" s="159" t="str">
        <f t="shared" si="91"/>
        <v/>
      </c>
      <c r="AG366" s="62" t="str">
        <f>IF(AD366="","",VLOOKUP(AD366,'Habitat Matrix'!$B$2:$D$261,2,FALSE))</f>
        <v/>
      </c>
      <c r="AH366" s="71" t="str">
        <f>IF(AG366="","",VLOOKUP(AG366,Functionality!$B$11:$C$16,2,FALSE))</f>
        <v/>
      </c>
      <c r="AI366" s="63"/>
      <c r="AJ366" s="222" t="str">
        <f>IF(AI366="","",IF(OR(C366=Functionality!$I$5,'Unit Calculation'!C366=Functionality!$H$5),VLOOKUP(AI366,Functionality!$E$20:$F$26,2,FALSE),VLOOKUP(AI366,Functionality!$B$20:$C$26,2,FALSE)))</f>
        <v/>
      </c>
      <c r="AK366" s="63"/>
      <c r="AL366" s="222" t="str">
        <f>IF(AK366="","",VLOOKUP(AK366,Functionality!$B$30:$C$32,2,FALSE))</f>
        <v/>
      </c>
      <c r="AM366" s="63"/>
      <c r="AN366" s="222" t="str">
        <f>IF(AM366="","",VLOOKUP(AM366,Functionality!$B$36:$C$38,2,FALSE))</f>
        <v/>
      </c>
      <c r="AO366" s="223" t="str">
        <f>IF(OR(AF366="",AG366="",AI366="",AK366="",AM366=""),"TBC",IF(OR(C366=Functionality!$H$3,(C366=Functionality!$I$3)),SUM(AF366*AH366*AJ366*AL366*AN366),"-"))</f>
        <v>TBC</v>
      </c>
      <c r="AP366" s="223" t="str">
        <f>IF(OR(AF366="",AG366="",AI366="",AK366="",AM366=""),"TBC",IF(OR(C366=Functionality!$H$4,(C366=Functionality!$I$4)),SUM(AF366*AH366*AJ366*AL366*AN366),"-"))</f>
        <v>TBC</v>
      </c>
      <c r="AQ366" s="223" t="str">
        <f>IF(OR(AF366="",AG366="",AI366="",AK366="",AM366=""),"TBC",IF(OR(C366=Functionality!$H$5,(C366=Functionality!$I$5)),SUM(AF366*AH366*AJ366*AL366*AN366),"-"))</f>
        <v>TBC</v>
      </c>
      <c r="AR366" s="63"/>
      <c r="AS366" s="222" t="str">
        <f>IF(AR366="","",VLOOKUP(AR366,Table14[],2,FALSE))</f>
        <v/>
      </c>
      <c r="AT366" s="63"/>
      <c r="AU366" s="222" t="str">
        <f>IF(AT366="","",VLOOKUP(AT366,Table16[],2,FALSE))</f>
        <v/>
      </c>
      <c r="AV366" s="63"/>
      <c r="AW366" s="71" t="str">
        <f>IF('Project Details'!$E$15=Functionality!$C$4,1,IF(AV366="","",VLOOKUP(AV366,Table15[],2,FALSE)))</f>
        <v/>
      </c>
      <c r="AX366" s="164" t="str">
        <f t="shared" si="95"/>
        <v>TBC</v>
      </c>
      <c r="AY366" s="164" t="str">
        <f t="shared" si="96"/>
        <v>TBC</v>
      </c>
      <c r="AZ366" s="164" t="str">
        <f t="shared" si="97"/>
        <v>TBC</v>
      </c>
      <c r="BA366" s="164" t="str">
        <f t="shared" si="92"/>
        <v>TBC</v>
      </c>
      <c r="BB366" s="164" t="str">
        <f t="shared" si="93"/>
        <v>TBC</v>
      </c>
      <c r="BC366" s="164" t="str">
        <f t="shared" si="94"/>
        <v>TBC</v>
      </c>
      <c r="BD366" s="175" t="s">
        <v>88</v>
      </c>
      <c r="BE366" s="175" t="s">
        <v>88</v>
      </c>
      <c r="BF366" s="175" t="s">
        <v>88</v>
      </c>
      <c r="BG366" s="164" t="str">
        <f>IF(OR(AX366="-"),"-",IF($AC366=Functionality!$K$4,AX366,IF($AC366=Functionality!$K$3,BA366,IF(AC366=Functionality!$K$5,BD366,"TBC"))))</f>
        <v>TBC</v>
      </c>
      <c r="BH366" s="164" t="str">
        <f>IF(OR(AY366="-"),"-",IF($AC366=Functionality!$K$4,AY366,IF($AC366=Functionality!$K$3,BB366,IF(AD366=Functionality!$K$5,BE366,"TBC"))))</f>
        <v>TBC</v>
      </c>
      <c r="BI366" s="164" t="str">
        <f>IF(OR(AZ366="-"),"-",IF($AC366=Functionality!$K$4,AZ366,IF($AC366=Functionality!$K$3,BC366,IF(AE366=Functionality!$K$5,BF366,"TBC"))))</f>
        <v>TBC</v>
      </c>
      <c r="BJ366" s="173"/>
      <c r="BK366" s="164" t="str">
        <f t="shared" si="83"/>
        <v>TBC</v>
      </c>
      <c r="BL366" s="164" t="str">
        <f t="shared" si="84"/>
        <v>TBC</v>
      </c>
      <c r="BM366" s="164" t="str">
        <f t="shared" si="85"/>
        <v>TBC</v>
      </c>
      <c r="BN366" s="176"/>
      <c r="BO366" s="164" t="str">
        <f t="shared" si="86"/>
        <v>TBC</v>
      </c>
      <c r="BP366" s="164" t="str">
        <f t="shared" si="87"/>
        <v>TBC</v>
      </c>
      <c r="BQ366" s="164" t="str">
        <f t="shared" si="88"/>
        <v>TBC</v>
      </c>
      <c r="BR366" s="67"/>
      <c r="BS366" s="91"/>
      <c r="BT366" s="9"/>
    </row>
    <row r="367" spans="2:72" ht="30" customHeight="1" x14ac:dyDescent="0.35">
      <c r="B367" s="89">
        <v>356</v>
      </c>
      <c r="C367" s="92"/>
      <c r="D367" s="92"/>
      <c r="E367" s="158"/>
      <c r="F367" s="159" t="str">
        <f t="shared" si="89"/>
        <v/>
      </c>
      <c r="G367" s="62" t="str">
        <f>IF(D367="","",VLOOKUP(D367,'Habitat Matrix'!$B$2:$D$261,2,FALSE))</f>
        <v/>
      </c>
      <c r="H367" s="71" t="str">
        <f>IF(G367="","",VLOOKUP(G367,Functionality!$B$11:$C$16,2,FALSE))</f>
        <v/>
      </c>
      <c r="I367" s="63"/>
      <c r="J367" s="222" t="str">
        <f>IF(I367="","",IF(OR(C367=Functionality!$I$5,'Unit Calculation'!C367=Functionality!$H$5),VLOOKUP(I367,Functionality!$E$20:$F$26,2,FALSE),VLOOKUP(I367,Functionality!$B$20:$C$26,2,FALSE)))</f>
        <v/>
      </c>
      <c r="K367" s="63"/>
      <c r="L367" s="222" t="str">
        <f>IF(K367="","",VLOOKUP(K367,Functionality!$B$30:$C$32,2,FALSE))</f>
        <v/>
      </c>
      <c r="M367" s="63"/>
      <c r="N367" s="71" t="str">
        <f>IF(M367="","",VLOOKUP(M367,Functionality!$B$36:$C$38,2,FALSE))</f>
        <v/>
      </c>
      <c r="O367" s="164" t="str">
        <f>IF(OR(F367="",G367="",I367="",K367="",M367=""),"TBC",IF(OR(C367=Functionality!$H$3,(C367=Functionality!$I$3)),SUM(F367*H367*J367*L367*N367),"-"))</f>
        <v>TBC</v>
      </c>
      <c r="P367" s="164" t="str">
        <f>IF(OR(F367="",G367="",I367="",K367="",M367=""),"TBC",IF(OR(C367=Functionality!$H$4,(C367=Functionality!$I$4)),SUM(F367*H367*J367*L367*N367),"-"))</f>
        <v>TBC</v>
      </c>
      <c r="Q367" s="164" t="str">
        <f>IF(OR(F367="",G367="",I367="",K367="",M367=""),"TBC",IF(OR(C367=Functionality!$H$5,(C367=Functionality!$I$5)),SUM(F367*H367*J367*L367*N367),"-"))</f>
        <v>TBC</v>
      </c>
      <c r="R367" s="67"/>
      <c r="S367" s="158"/>
      <c r="T367" s="159" t="str">
        <f t="shared" si="90"/>
        <v/>
      </c>
      <c r="U367" s="164" t="str">
        <f t="shared" si="82"/>
        <v>TBC</v>
      </c>
      <c r="V367" s="164" t="str">
        <f>IF(O367="TBC","TBC",IF(T367="","TBC",IF(OR(C367=Functionality!$H$3,(C367=Functionality!$I$3)),SUM(T367*H367*J367*L367*N367),"-")))</f>
        <v>TBC</v>
      </c>
      <c r="W367" s="164" t="str">
        <f>IF(O367="TBC","TBC",IF(T367="","TBC",IF(OR(C367=Functionality!$H$3,(C367=Functionality!$I$3)),SUM(U367*H367*J367*L367*N367),"-")))</f>
        <v>TBC</v>
      </c>
      <c r="X367" s="164" t="str">
        <f>IF(P367="TBC","TBC",IF(T367="","TBC",IF(OR(C367=Functionality!$H$4,(C367=Functionality!$I$4)),SUM(T367*H367*J367*L367*N367),"-")))</f>
        <v>TBC</v>
      </c>
      <c r="Y367" s="164" t="str">
        <f>IF(P367="TBC","TBC",IF(T367="","TBC",IF(OR(C367=Functionality!$H$4,(C367=Functionality!$I$4)),SUM(U367*H367*J367*L367*N367),"-")))</f>
        <v>TBC</v>
      </c>
      <c r="Z367" s="164" t="str">
        <f>IF(Q367="TBC","TBC",IF(T367="","TBC",IF(OR(C367=Functionality!$H$5,(C367=Functionality!$I$5)),SUM(T367*H367*J367*L367*N367),"-")))</f>
        <v>TBC</v>
      </c>
      <c r="AA367" s="164" t="str">
        <f>IF(Q367="TBC","TBC",IF(T367="","TBC",IF(OR(C367=Functionality!$H$5,(C367=Functionality!$I$5)),SUM(U367*H367*J367*L367*N367),"-")))</f>
        <v>TBC</v>
      </c>
      <c r="AB367" s="67"/>
      <c r="AC367" s="92"/>
      <c r="AD367" s="92"/>
      <c r="AE367" s="158"/>
      <c r="AF367" s="159" t="str">
        <f t="shared" si="91"/>
        <v/>
      </c>
      <c r="AG367" s="62" t="str">
        <f>IF(AD367="","",VLOOKUP(AD367,'Habitat Matrix'!$B$2:$D$261,2,FALSE))</f>
        <v/>
      </c>
      <c r="AH367" s="71" t="str">
        <f>IF(AG367="","",VLOOKUP(AG367,Functionality!$B$11:$C$16,2,FALSE))</f>
        <v/>
      </c>
      <c r="AI367" s="63"/>
      <c r="AJ367" s="222" t="str">
        <f>IF(AI367="","",IF(OR(C367=Functionality!$I$5,'Unit Calculation'!C367=Functionality!$H$5),VLOOKUP(AI367,Functionality!$E$20:$F$26,2,FALSE),VLOOKUP(AI367,Functionality!$B$20:$C$26,2,FALSE)))</f>
        <v/>
      </c>
      <c r="AK367" s="63"/>
      <c r="AL367" s="222" t="str">
        <f>IF(AK367="","",VLOOKUP(AK367,Functionality!$B$30:$C$32,2,FALSE))</f>
        <v/>
      </c>
      <c r="AM367" s="63"/>
      <c r="AN367" s="222" t="str">
        <f>IF(AM367="","",VLOOKUP(AM367,Functionality!$B$36:$C$38,2,FALSE))</f>
        <v/>
      </c>
      <c r="AO367" s="223" t="str">
        <f>IF(OR(AF367="",AG367="",AI367="",AK367="",AM367=""),"TBC",IF(OR(C367=Functionality!$H$3,(C367=Functionality!$I$3)),SUM(AF367*AH367*AJ367*AL367*AN367),"-"))</f>
        <v>TBC</v>
      </c>
      <c r="AP367" s="223" t="str">
        <f>IF(OR(AF367="",AG367="",AI367="",AK367="",AM367=""),"TBC",IF(OR(C367=Functionality!$H$4,(C367=Functionality!$I$4)),SUM(AF367*AH367*AJ367*AL367*AN367),"-"))</f>
        <v>TBC</v>
      </c>
      <c r="AQ367" s="223" t="str">
        <f>IF(OR(AF367="",AG367="",AI367="",AK367="",AM367=""),"TBC",IF(OR(C367=Functionality!$H$5,(C367=Functionality!$I$5)),SUM(AF367*AH367*AJ367*AL367*AN367),"-"))</f>
        <v>TBC</v>
      </c>
      <c r="AR367" s="63"/>
      <c r="AS367" s="222" t="str">
        <f>IF(AR367="","",VLOOKUP(AR367,Table14[],2,FALSE))</f>
        <v/>
      </c>
      <c r="AT367" s="63"/>
      <c r="AU367" s="222" t="str">
        <f>IF(AT367="","",VLOOKUP(AT367,Table16[],2,FALSE))</f>
        <v/>
      </c>
      <c r="AV367" s="63"/>
      <c r="AW367" s="71" t="str">
        <f>IF('Project Details'!$E$15=Functionality!$C$4,1,IF(AV367="","",VLOOKUP(AV367,Table15[],2,FALSE)))</f>
        <v/>
      </c>
      <c r="AX367" s="164" t="str">
        <f t="shared" si="95"/>
        <v>TBC</v>
      </c>
      <c r="AY367" s="164" t="str">
        <f t="shared" si="96"/>
        <v>TBC</v>
      </c>
      <c r="AZ367" s="164" t="str">
        <f t="shared" si="97"/>
        <v>TBC</v>
      </c>
      <c r="BA367" s="164" t="str">
        <f t="shared" si="92"/>
        <v>TBC</v>
      </c>
      <c r="BB367" s="164" t="str">
        <f t="shared" si="93"/>
        <v>TBC</v>
      </c>
      <c r="BC367" s="164" t="str">
        <f t="shared" si="94"/>
        <v>TBC</v>
      </c>
      <c r="BD367" s="175" t="s">
        <v>88</v>
      </c>
      <c r="BE367" s="175" t="s">
        <v>88</v>
      </c>
      <c r="BF367" s="175" t="s">
        <v>88</v>
      </c>
      <c r="BG367" s="164" t="str">
        <f>IF(OR(AX367="-"),"-",IF($AC367=Functionality!$K$4,AX367,IF($AC367=Functionality!$K$3,BA367,IF(AC367=Functionality!$K$5,BD367,"TBC"))))</f>
        <v>TBC</v>
      </c>
      <c r="BH367" s="164" t="str">
        <f>IF(OR(AY367="-"),"-",IF($AC367=Functionality!$K$4,AY367,IF($AC367=Functionality!$K$3,BB367,IF(AD367=Functionality!$K$5,BE367,"TBC"))))</f>
        <v>TBC</v>
      </c>
      <c r="BI367" s="164" t="str">
        <f>IF(OR(AZ367="-"),"-",IF($AC367=Functionality!$K$4,AZ367,IF($AC367=Functionality!$K$3,BC367,IF(AE367=Functionality!$K$5,BF367,"TBC"))))</f>
        <v>TBC</v>
      </c>
      <c r="BJ367" s="173"/>
      <c r="BK367" s="164" t="str">
        <f t="shared" si="83"/>
        <v>TBC</v>
      </c>
      <c r="BL367" s="164" t="str">
        <f t="shared" si="84"/>
        <v>TBC</v>
      </c>
      <c r="BM367" s="164" t="str">
        <f t="shared" si="85"/>
        <v>TBC</v>
      </c>
      <c r="BN367" s="176"/>
      <c r="BO367" s="164" t="str">
        <f t="shared" si="86"/>
        <v>TBC</v>
      </c>
      <c r="BP367" s="164" t="str">
        <f t="shared" si="87"/>
        <v>TBC</v>
      </c>
      <c r="BQ367" s="164" t="str">
        <f t="shared" si="88"/>
        <v>TBC</v>
      </c>
      <c r="BR367" s="67"/>
      <c r="BS367" s="91"/>
      <c r="BT367" s="9"/>
    </row>
    <row r="368" spans="2:72" ht="30" customHeight="1" x14ac:dyDescent="0.35">
      <c r="B368" s="89">
        <v>357</v>
      </c>
      <c r="C368" s="92"/>
      <c r="D368" s="92"/>
      <c r="E368" s="158"/>
      <c r="F368" s="159" t="str">
        <f t="shared" si="89"/>
        <v/>
      </c>
      <c r="G368" s="62" t="str">
        <f>IF(D368="","",VLOOKUP(D368,'Habitat Matrix'!$B$2:$D$261,2,FALSE))</f>
        <v/>
      </c>
      <c r="H368" s="71" t="str">
        <f>IF(G368="","",VLOOKUP(G368,Functionality!$B$11:$C$16,2,FALSE))</f>
        <v/>
      </c>
      <c r="I368" s="63"/>
      <c r="J368" s="222" t="str">
        <f>IF(I368="","",IF(OR(C368=Functionality!$I$5,'Unit Calculation'!C368=Functionality!$H$5),VLOOKUP(I368,Functionality!$E$20:$F$26,2,FALSE),VLOOKUP(I368,Functionality!$B$20:$C$26,2,FALSE)))</f>
        <v/>
      </c>
      <c r="K368" s="63"/>
      <c r="L368" s="222" t="str">
        <f>IF(K368="","",VLOOKUP(K368,Functionality!$B$30:$C$32,2,FALSE))</f>
        <v/>
      </c>
      <c r="M368" s="63"/>
      <c r="N368" s="71" t="str">
        <f>IF(M368="","",VLOOKUP(M368,Functionality!$B$36:$C$38,2,FALSE))</f>
        <v/>
      </c>
      <c r="O368" s="164" t="str">
        <f>IF(OR(F368="",G368="",I368="",K368="",M368=""),"TBC",IF(OR(C368=Functionality!$H$3,(C368=Functionality!$I$3)),SUM(F368*H368*J368*L368*N368),"-"))</f>
        <v>TBC</v>
      </c>
      <c r="P368" s="164" t="str">
        <f>IF(OR(F368="",G368="",I368="",K368="",M368=""),"TBC",IF(OR(C368=Functionality!$H$4,(C368=Functionality!$I$4)),SUM(F368*H368*J368*L368*N368),"-"))</f>
        <v>TBC</v>
      </c>
      <c r="Q368" s="164" t="str">
        <f>IF(OR(F368="",G368="",I368="",K368="",M368=""),"TBC",IF(OR(C368=Functionality!$H$5,(C368=Functionality!$I$5)),SUM(F368*H368*J368*L368*N368),"-"))</f>
        <v>TBC</v>
      </c>
      <c r="R368" s="67"/>
      <c r="S368" s="158"/>
      <c r="T368" s="159" t="str">
        <f t="shared" si="90"/>
        <v/>
      </c>
      <c r="U368" s="164" t="str">
        <f t="shared" si="82"/>
        <v>TBC</v>
      </c>
      <c r="V368" s="164" t="str">
        <f>IF(O368="TBC","TBC",IF(T368="","TBC",IF(OR(C368=Functionality!$H$3,(C368=Functionality!$I$3)),SUM(T368*H368*J368*L368*N368),"-")))</f>
        <v>TBC</v>
      </c>
      <c r="W368" s="164" t="str">
        <f>IF(O368="TBC","TBC",IF(T368="","TBC",IF(OR(C368=Functionality!$H$3,(C368=Functionality!$I$3)),SUM(U368*H368*J368*L368*N368),"-")))</f>
        <v>TBC</v>
      </c>
      <c r="X368" s="164" t="str">
        <f>IF(P368="TBC","TBC",IF(T368="","TBC",IF(OR(C368=Functionality!$H$4,(C368=Functionality!$I$4)),SUM(T368*H368*J368*L368*N368),"-")))</f>
        <v>TBC</v>
      </c>
      <c r="Y368" s="164" t="str">
        <f>IF(P368="TBC","TBC",IF(T368="","TBC",IF(OR(C368=Functionality!$H$4,(C368=Functionality!$I$4)),SUM(U368*H368*J368*L368*N368),"-")))</f>
        <v>TBC</v>
      </c>
      <c r="Z368" s="164" t="str">
        <f>IF(Q368="TBC","TBC",IF(T368="","TBC",IF(OR(C368=Functionality!$H$5,(C368=Functionality!$I$5)),SUM(T368*H368*J368*L368*N368),"-")))</f>
        <v>TBC</v>
      </c>
      <c r="AA368" s="164" t="str">
        <f>IF(Q368="TBC","TBC",IF(T368="","TBC",IF(OR(C368=Functionality!$H$5,(C368=Functionality!$I$5)),SUM(U368*H368*J368*L368*N368),"-")))</f>
        <v>TBC</v>
      </c>
      <c r="AB368" s="67"/>
      <c r="AC368" s="92"/>
      <c r="AD368" s="92"/>
      <c r="AE368" s="158"/>
      <c r="AF368" s="159" t="str">
        <f t="shared" si="91"/>
        <v/>
      </c>
      <c r="AG368" s="62" t="str">
        <f>IF(AD368="","",VLOOKUP(AD368,'Habitat Matrix'!$B$2:$D$261,2,FALSE))</f>
        <v/>
      </c>
      <c r="AH368" s="71" t="str">
        <f>IF(AG368="","",VLOOKUP(AG368,Functionality!$B$11:$C$16,2,FALSE))</f>
        <v/>
      </c>
      <c r="AI368" s="63"/>
      <c r="AJ368" s="222" t="str">
        <f>IF(AI368="","",IF(OR(C368=Functionality!$I$5,'Unit Calculation'!C368=Functionality!$H$5),VLOOKUP(AI368,Functionality!$E$20:$F$26,2,FALSE),VLOOKUP(AI368,Functionality!$B$20:$C$26,2,FALSE)))</f>
        <v/>
      </c>
      <c r="AK368" s="63"/>
      <c r="AL368" s="222" t="str">
        <f>IF(AK368="","",VLOOKUP(AK368,Functionality!$B$30:$C$32,2,FALSE))</f>
        <v/>
      </c>
      <c r="AM368" s="63"/>
      <c r="AN368" s="222" t="str">
        <f>IF(AM368="","",VLOOKUP(AM368,Functionality!$B$36:$C$38,2,FALSE))</f>
        <v/>
      </c>
      <c r="AO368" s="223" t="str">
        <f>IF(OR(AF368="",AG368="",AI368="",AK368="",AM368=""),"TBC",IF(OR(C368=Functionality!$H$3,(C368=Functionality!$I$3)),SUM(AF368*AH368*AJ368*AL368*AN368),"-"))</f>
        <v>TBC</v>
      </c>
      <c r="AP368" s="223" t="str">
        <f>IF(OR(AF368="",AG368="",AI368="",AK368="",AM368=""),"TBC",IF(OR(C368=Functionality!$H$4,(C368=Functionality!$I$4)),SUM(AF368*AH368*AJ368*AL368*AN368),"-"))</f>
        <v>TBC</v>
      </c>
      <c r="AQ368" s="223" t="str">
        <f>IF(OR(AF368="",AG368="",AI368="",AK368="",AM368=""),"TBC",IF(OR(C368=Functionality!$H$5,(C368=Functionality!$I$5)),SUM(AF368*AH368*AJ368*AL368*AN368),"-"))</f>
        <v>TBC</v>
      </c>
      <c r="AR368" s="63"/>
      <c r="AS368" s="222" t="str">
        <f>IF(AR368="","",VLOOKUP(AR368,Table14[],2,FALSE))</f>
        <v/>
      </c>
      <c r="AT368" s="63"/>
      <c r="AU368" s="222" t="str">
        <f>IF(AT368="","",VLOOKUP(AT368,Table16[],2,FALSE))</f>
        <v/>
      </c>
      <c r="AV368" s="63"/>
      <c r="AW368" s="71" t="str">
        <f>IF('Project Details'!$E$15=Functionality!$C$4,1,IF(AV368="","",VLOOKUP(AV368,Table15[],2,FALSE)))</f>
        <v/>
      </c>
      <c r="AX368" s="164" t="str">
        <f t="shared" si="95"/>
        <v>TBC</v>
      </c>
      <c r="AY368" s="164" t="str">
        <f t="shared" si="96"/>
        <v>TBC</v>
      </c>
      <c r="AZ368" s="164" t="str">
        <f t="shared" si="97"/>
        <v>TBC</v>
      </c>
      <c r="BA368" s="164" t="str">
        <f t="shared" si="92"/>
        <v>TBC</v>
      </c>
      <c r="BB368" s="164" t="str">
        <f t="shared" si="93"/>
        <v>TBC</v>
      </c>
      <c r="BC368" s="164" t="str">
        <f t="shared" si="94"/>
        <v>TBC</v>
      </c>
      <c r="BD368" s="175" t="s">
        <v>88</v>
      </c>
      <c r="BE368" s="175" t="s">
        <v>88</v>
      </c>
      <c r="BF368" s="175" t="s">
        <v>88</v>
      </c>
      <c r="BG368" s="164" t="str">
        <f>IF(OR(AX368="-"),"-",IF($AC368=Functionality!$K$4,AX368,IF($AC368=Functionality!$K$3,BA368,IF(AC368=Functionality!$K$5,BD368,"TBC"))))</f>
        <v>TBC</v>
      </c>
      <c r="BH368" s="164" t="str">
        <f>IF(OR(AY368="-"),"-",IF($AC368=Functionality!$K$4,AY368,IF($AC368=Functionality!$K$3,BB368,IF(AD368=Functionality!$K$5,BE368,"TBC"))))</f>
        <v>TBC</v>
      </c>
      <c r="BI368" s="164" t="str">
        <f>IF(OR(AZ368="-"),"-",IF($AC368=Functionality!$K$4,AZ368,IF($AC368=Functionality!$K$3,BC368,IF(AE368=Functionality!$K$5,BF368,"TBC"))))</f>
        <v>TBC</v>
      </c>
      <c r="BJ368" s="173"/>
      <c r="BK368" s="164" t="str">
        <f t="shared" si="83"/>
        <v>TBC</v>
      </c>
      <c r="BL368" s="164" t="str">
        <f t="shared" si="84"/>
        <v>TBC</v>
      </c>
      <c r="BM368" s="164" t="str">
        <f t="shared" si="85"/>
        <v>TBC</v>
      </c>
      <c r="BN368" s="176"/>
      <c r="BO368" s="164" t="str">
        <f t="shared" si="86"/>
        <v>TBC</v>
      </c>
      <c r="BP368" s="164" t="str">
        <f t="shared" si="87"/>
        <v>TBC</v>
      </c>
      <c r="BQ368" s="164" t="str">
        <f t="shared" si="88"/>
        <v>TBC</v>
      </c>
      <c r="BR368" s="67"/>
      <c r="BS368" s="91"/>
      <c r="BT368" s="9"/>
    </row>
    <row r="369" spans="2:72" ht="30" customHeight="1" x14ac:dyDescent="0.35">
      <c r="B369" s="89">
        <v>358</v>
      </c>
      <c r="C369" s="92"/>
      <c r="D369" s="92"/>
      <c r="E369" s="158"/>
      <c r="F369" s="159" t="str">
        <f t="shared" si="89"/>
        <v/>
      </c>
      <c r="G369" s="62" t="str">
        <f>IF(D369="","",VLOOKUP(D369,'Habitat Matrix'!$B$2:$D$261,2,FALSE))</f>
        <v/>
      </c>
      <c r="H369" s="71" t="str">
        <f>IF(G369="","",VLOOKUP(G369,Functionality!$B$11:$C$16,2,FALSE))</f>
        <v/>
      </c>
      <c r="I369" s="63"/>
      <c r="J369" s="222" t="str">
        <f>IF(I369="","",IF(OR(C369=Functionality!$I$5,'Unit Calculation'!C369=Functionality!$H$5),VLOOKUP(I369,Functionality!$E$20:$F$26,2,FALSE),VLOOKUP(I369,Functionality!$B$20:$C$26,2,FALSE)))</f>
        <v/>
      </c>
      <c r="K369" s="63"/>
      <c r="L369" s="222" t="str">
        <f>IF(K369="","",VLOOKUP(K369,Functionality!$B$30:$C$32,2,FALSE))</f>
        <v/>
      </c>
      <c r="M369" s="63"/>
      <c r="N369" s="71" t="str">
        <f>IF(M369="","",VLOOKUP(M369,Functionality!$B$36:$C$38,2,FALSE))</f>
        <v/>
      </c>
      <c r="O369" s="164" t="str">
        <f>IF(OR(F369="",G369="",I369="",K369="",M369=""),"TBC",IF(OR(C369=Functionality!$H$3,(C369=Functionality!$I$3)),SUM(F369*H369*J369*L369*N369),"-"))</f>
        <v>TBC</v>
      </c>
      <c r="P369" s="164" t="str">
        <f>IF(OR(F369="",G369="",I369="",K369="",M369=""),"TBC",IF(OR(C369=Functionality!$H$4,(C369=Functionality!$I$4)),SUM(F369*H369*J369*L369*N369),"-"))</f>
        <v>TBC</v>
      </c>
      <c r="Q369" s="164" t="str">
        <f>IF(OR(F369="",G369="",I369="",K369="",M369=""),"TBC",IF(OR(C369=Functionality!$H$5,(C369=Functionality!$I$5)),SUM(F369*H369*J369*L369*N369),"-"))</f>
        <v>TBC</v>
      </c>
      <c r="R369" s="67"/>
      <c r="S369" s="158"/>
      <c r="T369" s="159" t="str">
        <f t="shared" si="90"/>
        <v/>
      </c>
      <c r="U369" s="164" t="str">
        <f t="shared" si="82"/>
        <v>TBC</v>
      </c>
      <c r="V369" s="164" t="str">
        <f>IF(O369="TBC","TBC",IF(T369="","TBC",IF(OR(C369=Functionality!$H$3,(C369=Functionality!$I$3)),SUM(T369*H369*J369*L369*N369),"-")))</f>
        <v>TBC</v>
      </c>
      <c r="W369" s="164" t="str">
        <f>IF(O369="TBC","TBC",IF(T369="","TBC",IF(OR(C369=Functionality!$H$3,(C369=Functionality!$I$3)),SUM(U369*H369*J369*L369*N369),"-")))</f>
        <v>TBC</v>
      </c>
      <c r="X369" s="164" t="str">
        <f>IF(P369="TBC","TBC",IF(T369="","TBC",IF(OR(C369=Functionality!$H$4,(C369=Functionality!$I$4)),SUM(T369*H369*J369*L369*N369),"-")))</f>
        <v>TBC</v>
      </c>
      <c r="Y369" s="164" t="str">
        <f>IF(P369="TBC","TBC",IF(T369="","TBC",IF(OR(C369=Functionality!$H$4,(C369=Functionality!$I$4)),SUM(U369*H369*J369*L369*N369),"-")))</f>
        <v>TBC</v>
      </c>
      <c r="Z369" s="164" t="str">
        <f>IF(Q369="TBC","TBC",IF(T369="","TBC",IF(OR(C369=Functionality!$H$5,(C369=Functionality!$I$5)),SUM(T369*H369*J369*L369*N369),"-")))</f>
        <v>TBC</v>
      </c>
      <c r="AA369" s="164" t="str">
        <f>IF(Q369="TBC","TBC",IF(T369="","TBC",IF(OR(C369=Functionality!$H$5,(C369=Functionality!$I$5)),SUM(U369*H369*J369*L369*N369),"-")))</f>
        <v>TBC</v>
      </c>
      <c r="AB369" s="67"/>
      <c r="AC369" s="92"/>
      <c r="AD369" s="92"/>
      <c r="AE369" s="158"/>
      <c r="AF369" s="159" t="str">
        <f t="shared" si="91"/>
        <v/>
      </c>
      <c r="AG369" s="62" t="str">
        <f>IF(AD369="","",VLOOKUP(AD369,'Habitat Matrix'!$B$2:$D$261,2,FALSE))</f>
        <v/>
      </c>
      <c r="AH369" s="71" t="str">
        <f>IF(AG369="","",VLOOKUP(AG369,Functionality!$B$11:$C$16,2,FALSE))</f>
        <v/>
      </c>
      <c r="AI369" s="63"/>
      <c r="AJ369" s="222" t="str">
        <f>IF(AI369="","",IF(OR(C369=Functionality!$I$5,'Unit Calculation'!C369=Functionality!$H$5),VLOOKUP(AI369,Functionality!$E$20:$F$26,2,FALSE),VLOOKUP(AI369,Functionality!$B$20:$C$26,2,FALSE)))</f>
        <v/>
      </c>
      <c r="AK369" s="63"/>
      <c r="AL369" s="222" t="str">
        <f>IF(AK369="","",VLOOKUP(AK369,Functionality!$B$30:$C$32,2,FALSE))</f>
        <v/>
      </c>
      <c r="AM369" s="63"/>
      <c r="AN369" s="222" t="str">
        <f>IF(AM369="","",VLOOKUP(AM369,Functionality!$B$36:$C$38,2,FALSE))</f>
        <v/>
      </c>
      <c r="AO369" s="223" t="str">
        <f>IF(OR(AF369="",AG369="",AI369="",AK369="",AM369=""),"TBC",IF(OR(C369=Functionality!$H$3,(C369=Functionality!$I$3)),SUM(AF369*AH369*AJ369*AL369*AN369),"-"))</f>
        <v>TBC</v>
      </c>
      <c r="AP369" s="223" t="str">
        <f>IF(OR(AF369="",AG369="",AI369="",AK369="",AM369=""),"TBC",IF(OR(C369=Functionality!$H$4,(C369=Functionality!$I$4)),SUM(AF369*AH369*AJ369*AL369*AN369),"-"))</f>
        <v>TBC</v>
      </c>
      <c r="AQ369" s="223" t="str">
        <f>IF(OR(AF369="",AG369="",AI369="",AK369="",AM369=""),"TBC",IF(OR(C369=Functionality!$H$5,(C369=Functionality!$I$5)),SUM(AF369*AH369*AJ369*AL369*AN369),"-"))</f>
        <v>TBC</v>
      </c>
      <c r="AR369" s="63"/>
      <c r="AS369" s="222" t="str">
        <f>IF(AR369="","",VLOOKUP(AR369,Table14[],2,FALSE))</f>
        <v/>
      </c>
      <c r="AT369" s="63"/>
      <c r="AU369" s="222" t="str">
        <f>IF(AT369="","",VLOOKUP(AT369,Table16[],2,FALSE))</f>
        <v/>
      </c>
      <c r="AV369" s="63"/>
      <c r="AW369" s="71" t="str">
        <f>IF('Project Details'!$E$15=Functionality!$C$4,1,IF(AV369="","",VLOOKUP(AV369,Table15[],2,FALSE)))</f>
        <v/>
      </c>
      <c r="AX369" s="164" t="str">
        <f t="shared" si="95"/>
        <v>TBC</v>
      </c>
      <c r="AY369" s="164" t="str">
        <f t="shared" si="96"/>
        <v>TBC</v>
      </c>
      <c r="AZ369" s="164" t="str">
        <f t="shared" si="97"/>
        <v>TBC</v>
      </c>
      <c r="BA369" s="164" t="str">
        <f t="shared" si="92"/>
        <v>TBC</v>
      </c>
      <c r="BB369" s="164" t="str">
        <f t="shared" si="93"/>
        <v>TBC</v>
      </c>
      <c r="BC369" s="164" t="str">
        <f t="shared" si="94"/>
        <v>TBC</v>
      </c>
      <c r="BD369" s="175" t="s">
        <v>88</v>
      </c>
      <c r="BE369" s="175" t="s">
        <v>88</v>
      </c>
      <c r="BF369" s="175" t="s">
        <v>88</v>
      </c>
      <c r="BG369" s="164" t="str">
        <f>IF(OR(AX369="-"),"-",IF($AC369=Functionality!$K$4,AX369,IF($AC369=Functionality!$K$3,BA369,IF(AC369=Functionality!$K$5,BD369,"TBC"))))</f>
        <v>TBC</v>
      </c>
      <c r="BH369" s="164" t="str">
        <f>IF(OR(AY369="-"),"-",IF($AC369=Functionality!$K$4,AY369,IF($AC369=Functionality!$K$3,BB369,IF(AD369=Functionality!$K$5,BE369,"TBC"))))</f>
        <v>TBC</v>
      </c>
      <c r="BI369" s="164" t="str">
        <f>IF(OR(AZ369="-"),"-",IF($AC369=Functionality!$K$4,AZ369,IF($AC369=Functionality!$K$3,BC369,IF(AE369=Functionality!$K$5,BF369,"TBC"))))</f>
        <v>TBC</v>
      </c>
      <c r="BJ369" s="173"/>
      <c r="BK369" s="164" t="str">
        <f t="shared" si="83"/>
        <v>TBC</v>
      </c>
      <c r="BL369" s="164" t="str">
        <f t="shared" si="84"/>
        <v>TBC</v>
      </c>
      <c r="BM369" s="164" t="str">
        <f t="shared" si="85"/>
        <v>TBC</v>
      </c>
      <c r="BN369" s="176"/>
      <c r="BO369" s="164" t="str">
        <f t="shared" si="86"/>
        <v>TBC</v>
      </c>
      <c r="BP369" s="164" t="str">
        <f t="shared" si="87"/>
        <v>TBC</v>
      </c>
      <c r="BQ369" s="164" t="str">
        <f t="shared" si="88"/>
        <v>TBC</v>
      </c>
      <c r="BR369" s="67"/>
      <c r="BS369" s="91"/>
      <c r="BT369" s="9"/>
    </row>
    <row r="370" spans="2:72" ht="30" customHeight="1" x14ac:dyDescent="0.35">
      <c r="B370" s="89">
        <v>359</v>
      </c>
      <c r="C370" s="92"/>
      <c r="D370" s="92"/>
      <c r="E370" s="158"/>
      <c r="F370" s="159" t="str">
        <f t="shared" si="89"/>
        <v/>
      </c>
      <c r="G370" s="62" t="str">
        <f>IF(D370="","",VLOOKUP(D370,'Habitat Matrix'!$B$2:$D$261,2,FALSE))</f>
        <v/>
      </c>
      <c r="H370" s="71" t="str">
        <f>IF(G370="","",VLOOKUP(G370,Functionality!$B$11:$C$16,2,FALSE))</f>
        <v/>
      </c>
      <c r="I370" s="63"/>
      <c r="J370" s="222" t="str">
        <f>IF(I370="","",IF(OR(C370=Functionality!$I$5,'Unit Calculation'!C370=Functionality!$H$5),VLOOKUP(I370,Functionality!$E$20:$F$26,2,FALSE),VLOOKUP(I370,Functionality!$B$20:$C$26,2,FALSE)))</f>
        <v/>
      </c>
      <c r="K370" s="63"/>
      <c r="L370" s="222" t="str">
        <f>IF(K370="","",VLOOKUP(K370,Functionality!$B$30:$C$32,2,FALSE))</f>
        <v/>
      </c>
      <c r="M370" s="63"/>
      <c r="N370" s="71" t="str">
        <f>IF(M370="","",VLOOKUP(M370,Functionality!$B$36:$C$38,2,FALSE))</f>
        <v/>
      </c>
      <c r="O370" s="164" t="str">
        <f>IF(OR(F370="",G370="",I370="",K370="",M370=""),"TBC",IF(OR(C370=Functionality!$H$3,(C370=Functionality!$I$3)),SUM(F370*H370*J370*L370*N370),"-"))</f>
        <v>TBC</v>
      </c>
      <c r="P370" s="164" t="str">
        <f>IF(OR(F370="",G370="",I370="",K370="",M370=""),"TBC",IF(OR(C370=Functionality!$H$4,(C370=Functionality!$I$4)),SUM(F370*H370*J370*L370*N370),"-"))</f>
        <v>TBC</v>
      </c>
      <c r="Q370" s="164" t="str">
        <f>IF(OR(F370="",G370="",I370="",K370="",M370=""),"TBC",IF(OR(C370=Functionality!$H$5,(C370=Functionality!$I$5)),SUM(F370*H370*J370*L370*N370),"-"))</f>
        <v>TBC</v>
      </c>
      <c r="R370" s="67"/>
      <c r="S370" s="158"/>
      <c r="T370" s="159" t="str">
        <f t="shared" si="90"/>
        <v/>
      </c>
      <c r="U370" s="164" t="str">
        <f t="shared" si="82"/>
        <v>TBC</v>
      </c>
      <c r="V370" s="164" t="str">
        <f>IF(O370="TBC","TBC",IF(T370="","TBC",IF(OR(C370=Functionality!$H$3,(C370=Functionality!$I$3)),SUM(T370*H370*J370*L370*N370),"-")))</f>
        <v>TBC</v>
      </c>
      <c r="W370" s="164" t="str">
        <f>IF(O370="TBC","TBC",IF(T370="","TBC",IF(OR(C370=Functionality!$H$3,(C370=Functionality!$I$3)),SUM(U370*H370*J370*L370*N370),"-")))</f>
        <v>TBC</v>
      </c>
      <c r="X370" s="164" t="str">
        <f>IF(P370="TBC","TBC",IF(T370="","TBC",IF(OR(C370=Functionality!$H$4,(C370=Functionality!$I$4)),SUM(T370*H370*J370*L370*N370),"-")))</f>
        <v>TBC</v>
      </c>
      <c r="Y370" s="164" t="str">
        <f>IF(P370="TBC","TBC",IF(T370="","TBC",IF(OR(C370=Functionality!$H$4,(C370=Functionality!$I$4)),SUM(U370*H370*J370*L370*N370),"-")))</f>
        <v>TBC</v>
      </c>
      <c r="Z370" s="164" t="str">
        <f>IF(Q370="TBC","TBC",IF(T370="","TBC",IF(OR(C370=Functionality!$H$5,(C370=Functionality!$I$5)),SUM(T370*H370*J370*L370*N370),"-")))</f>
        <v>TBC</v>
      </c>
      <c r="AA370" s="164" t="str">
        <f>IF(Q370="TBC","TBC",IF(T370="","TBC",IF(OR(C370=Functionality!$H$5,(C370=Functionality!$I$5)),SUM(U370*H370*J370*L370*N370),"-")))</f>
        <v>TBC</v>
      </c>
      <c r="AB370" s="67"/>
      <c r="AC370" s="92"/>
      <c r="AD370" s="92"/>
      <c r="AE370" s="158"/>
      <c r="AF370" s="159" t="str">
        <f t="shared" si="91"/>
        <v/>
      </c>
      <c r="AG370" s="62" t="str">
        <f>IF(AD370="","",VLOOKUP(AD370,'Habitat Matrix'!$B$2:$D$261,2,FALSE))</f>
        <v/>
      </c>
      <c r="AH370" s="71" t="str">
        <f>IF(AG370="","",VLOOKUP(AG370,Functionality!$B$11:$C$16,2,FALSE))</f>
        <v/>
      </c>
      <c r="AI370" s="63"/>
      <c r="AJ370" s="222" t="str">
        <f>IF(AI370="","",IF(OR(C370=Functionality!$I$5,'Unit Calculation'!C370=Functionality!$H$5),VLOOKUP(AI370,Functionality!$E$20:$F$26,2,FALSE),VLOOKUP(AI370,Functionality!$B$20:$C$26,2,FALSE)))</f>
        <v/>
      </c>
      <c r="AK370" s="63"/>
      <c r="AL370" s="222" t="str">
        <f>IF(AK370="","",VLOOKUP(AK370,Functionality!$B$30:$C$32,2,FALSE))</f>
        <v/>
      </c>
      <c r="AM370" s="63"/>
      <c r="AN370" s="222" t="str">
        <f>IF(AM370="","",VLOOKUP(AM370,Functionality!$B$36:$C$38,2,FALSE))</f>
        <v/>
      </c>
      <c r="AO370" s="223" t="str">
        <f>IF(OR(AF370="",AG370="",AI370="",AK370="",AM370=""),"TBC",IF(OR(C370=Functionality!$H$3,(C370=Functionality!$I$3)),SUM(AF370*AH370*AJ370*AL370*AN370),"-"))</f>
        <v>TBC</v>
      </c>
      <c r="AP370" s="223" t="str">
        <f>IF(OR(AF370="",AG370="",AI370="",AK370="",AM370=""),"TBC",IF(OR(C370=Functionality!$H$4,(C370=Functionality!$I$4)),SUM(AF370*AH370*AJ370*AL370*AN370),"-"))</f>
        <v>TBC</v>
      </c>
      <c r="AQ370" s="223" t="str">
        <f>IF(OR(AF370="",AG370="",AI370="",AK370="",AM370=""),"TBC",IF(OR(C370=Functionality!$H$5,(C370=Functionality!$I$5)),SUM(AF370*AH370*AJ370*AL370*AN370),"-"))</f>
        <v>TBC</v>
      </c>
      <c r="AR370" s="63"/>
      <c r="AS370" s="222" t="str">
        <f>IF(AR370="","",VLOOKUP(AR370,Table14[],2,FALSE))</f>
        <v/>
      </c>
      <c r="AT370" s="63"/>
      <c r="AU370" s="222" t="str">
        <f>IF(AT370="","",VLOOKUP(AT370,Table16[],2,FALSE))</f>
        <v/>
      </c>
      <c r="AV370" s="63"/>
      <c r="AW370" s="71" t="str">
        <f>IF('Project Details'!$E$15=Functionality!$C$4,1,IF(AV370="","",VLOOKUP(AV370,Table15[],2,FALSE)))</f>
        <v/>
      </c>
      <c r="AX370" s="164" t="str">
        <f t="shared" si="95"/>
        <v>TBC</v>
      </c>
      <c r="AY370" s="164" t="str">
        <f t="shared" si="96"/>
        <v>TBC</v>
      </c>
      <c r="AZ370" s="164" t="str">
        <f t="shared" si="97"/>
        <v>TBC</v>
      </c>
      <c r="BA370" s="164" t="str">
        <f t="shared" si="92"/>
        <v>TBC</v>
      </c>
      <c r="BB370" s="164" t="str">
        <f t="shared" si="93"/>
        <v>TBC</v>
      </c>
      <c r="BC370" s="164" t="str">
        <f t="shared" si="94"/>
        <v>TBC</v>
      </c>
      <c r="BD370" s="175" t="s">
        <v>88</v>
      </c>
      <c r="BE370" s="175" t="s">
        <v>88</v>
      </c>
      <c r="BF370" s="175" t="s">
        <v>88</v>
      </c>
      <c r="BG370" s="164" t="str">
        <f>IF(OR(AX370="-"),"-",IF($AC370=Functionality!$K$4,AX370,IF($AC370=Functionality!$K$3,BA370,IF(AC370=Functionality!$K$5,BD370,"TBC"))))</f>
        <v>TBC</v>
      </c>
      <c r="BH370" s="164" t="str">
        <f>IF(OR(AY370="-"),"-",IF($AC370=Functionality!$K$4,AY370,IF($AC370=Functionality!$K$3,BB370,IF(AD370=Functionality!$K$5,BE370,"TBC"))))</f>
        <v>TBC</v>
      </c>
      <c r="BI370" s="164" t="str">
        <f>IF(OR(AZ370="-"),"-",IF($AC370=Functionality!$K$4,AZ370,IF($AC370=Functionality!$K$3,BC370,IF(AE370=Functionality!$K$5,BF370,"TBC"))))</f>
        <v>TBC</v>
      </c>
      <c r="BJ370" s="173"/>
      <c r="BK370" s="164" t="str">
        <f t="shared" si="83"/>
        <v>TBC</v>
      </c>
      <c r="BL370" s="164" t="str">
        <f t="shared" si="84"/>
        <v>TBC</v>
      </c>
      <c r="BM370" s="164" t="str">
        <f t="shared" si="85"/>
        <v>TBC</v>
      </c>
      <c r="BN370" s="176"/>
      <c r="BO370" s="164" t="str">
        <f t="shared" si="86"/>
        <v>TBC</v>
      </c>
      <c r="BP370" s="164" t="str">
        <f t="shared" si="87"/>
        <v>TBC</v>
      </c>
      <c r="BQ370" s="164" t="str">
        <f t="shared" si="88"/>
        <v>TBC</v>
      </c>
      <c r="BR370" s="67"/>
      <c r="BS370" s="91"/>
      <c r="BT370" s="9"/>
    </row>
    <row r="371" spans="2:72" ht="30" customHeight="1" x14ac:dyDescent="0.35">
      <c r="B371" s="89">
        <v>360</v>
      </c>
      <c r="C371" s="92"/>
      <c r="D371" s="92"/>
      <c r="E371" s="158"/>
      <c r="F371" s="159" t="str">
        <f t="shared" si="89"/>
        <v/>
      </c>
      <c r="G371" s="62" t="str">
        <f>IF(D371="","",VLOOKUP(D371,'Habitat Matrix'!$B$2:$D$261,2,FALSE))</f>
        <v/>
      </c>
      <c r="H371" s="71" t="str">
        <f>IF(G371="","",VLOOKUP(G371,Functionality!$B$11:$C$16,2,FALSE))</f>
        <v/>
      </c>
      <c r="I371" s="63"/>
      <c r="J371" s="222" t="str">
        <f>IF(I371="","",IF(OR(C371=Functionality!$I$5,'Unit Calculation'!C371=Functionality!$H$5),VLOOKUP(I371,Functionality!$E$20:$F$26,2,FALSE),VLOOKUP(I371,Functionality!$B$20:$C$26,2,FALSE)))</f>
        <v/>
      </c>
      <c r="K371" s="63"/>
      <c r="L371" s="222" t="str">
        <f>IF(K371="","",VLOOKUP(K371,Functionality!$B$30:$C$32,2,FALSE))</f>
        <v/>
      </c>
      <c r="M371" s="63"/>
      <c r="N371" s="71" t="str">
        <f>IF(M371="","",VLOOKUP(M371,Functionality!$B$36:$C$38,2,FALSE))</f>
        <v/>
      </c>
      <c r="O371" s="164" t="str">
        <f>IF(OR(F371="",G371="",I371="",K371="",M371=""),"TBC",IF(OR(C371=Functionality!$H$3,(C371=Functionality!$I$3)),SUM(F371*H371*J371*L371*N371),"-"))</f>
        <v>TBC</v>
      </c>
      <c r="P371" s="164" t="str">
        <f>IF(OR(F371="",G371="",I371="",K371="",M371=""),"TBC",IF(OR(C371=Functionality!$H$4,(C371=Functionality!$I$4)),SUM(F371*H371*J371*L371*N371),"-"))</f>
        <v>TBC</v>
      </c>
      <c r="Q371" s="164" t="str">
        <f>IF(OR(F371="",G371="",I371="",K371="",M371=""),"TBC",IF(OR(C371=Functionality!$H$5,(C371=Functionality!$I$5)),SUM(F371*H371*J371*L371*N371),"-"))</f>
        <v>TBC</v>
      </c>
      <c r="R371" s="67"/>
      <c r="S371" s="158"/>
      <c r="T371" s="159" t="str">
        <f t="shared" si="90"/>
        <v/>
      </c>
      <c r="U371" s="164" t="str">
        <f t="shared" si="82"/>
        <v>TBC</v>
      </c>
      <c r="V371" s="164" t="str">
        <f>IF(O371="TBC","TBC",IF(T371="","TBC",IF(OR(C371=Functionality!$H$3,(C371=Functionality!$I$3)),SUM(T371*H371*J371*L371*N371),"-")))</f>
        <v>TBC</v>
      </c>
      <c r="W371" s="164" t="str">
        <f>IF(O371="TBC","TBC",IF(T371="","TBC",IF(OR(C371=Functionality!$H$3,(C371=Functionality!$I$3)),SUM(U371*H371*J371*L371*N371),"-")))</f>
        <v>TBC</v>
      </c>
      <c r="X371" s="164" t="str">
        <f>IF(P371="TBC","TBC",IF(T371="","TBC",IF(OR(C371=Functionality!$H$4,(C371=Functionality!$I$4)),SUM(T371*H371*J371*L371*N371),"-")))</f>
        <v>TBC</v>
      </c>
      <c r="Y371" s="164" t="str">
        <f>IF(P371="TBC","TBC",IF(T371="","TBC",IF(OR(C371=Functionality!$H$4,(C371=Functionality!$I$4)),SUM(U371*H371*J371*L371*N371),"-")))</f>
        <v>TBC</v>
      </c>
      <c r="Z371" s="164" t="str">
        <f>IF(Q371="TBC","TBC",IF(T371="","TBC",IF(OR(C371=Functionality!$H$5,(C371=Functionality!$I$5)),SUM(T371*H371*J371*L371*N371),"-")))</f>
        <v>TBC</v>
      </c>
      <c r="AA371" s="164" t="str">
        <f>IF(Q371="TBC","TBC",IF(T371="","TBC",IF(OR(C371=Functionality!$H$5,(C371=Functionality!$I$5)),SUM(U371*H371*J371*L371*N371),"-")))</f>
        <v>TBC</v>
      </c>
      <c r="AB371" s="67"/>
      <c r="AC371" s="92"/>
      <c r="AD371" s="92"/>
      <c r="AE371" s="158"/>
      <c r="AF371" s="159" t="str">
        <f t="shared" si="91"/>
        <v/>
      </c>
      <c r="AG371" s="62" t="str">
        <f>IF(AD371="","",VLOOKUP(AD371,'Habitat Matrix'!$B$2:$D$261,2,FALSE))</f>
        <v/>
      </c>
      <c r="AH371" s="71" t="str">
        <f>IF(AG371="","",VLOOKUP(AG371,Functionality!$B$11:$C$16,2,FALSE))</f>
        <v/>
      </c>
      <c r="AI371" s="63"/>
      <c r="AJ371" s="222" t="str">
        <f>IF(AI371="","",IF(OR(C371=Functionality!$I$5,'Unit Calculation'!C371=Functionality!$H$5),VLOOKUP(AI371,Functionality!$E$20:$F$26,2,FALSE),VLOOKUP(AI371,Functionality!$B$20:$C$26,2,FALSE)))</f>
        <v/>
      </c>
      <c r="AK371" s="63"/>
      <c r="AL371" s="222" t="str">
        <f>IF(AK371="","",VLOOKUP(AK371,Functionality!$B$30:$C$32,2,FALSE))</f>
        <v/>
      </c>
      <c r="AM371" s="63"/>
      <c r="AN371" s="222" t="str">
        <f>IF(AM371="","",VLOOKUP(AM371,Functionality!$B$36:$C$38,2,FALSE))</f>
        <v/>
      </c>
      <c r="AO371" s="223" t="str">
        <f>IF(OR(AF371="",AG371="",AI371="",AK371="",AM371=""),"TBC",IF(OR(C371=Functionality!$H$3,(C371=Functionality!$I$3)),SUM(AF371*AH371*AJ371*AL371*AN371),"-"))</f>
        <v>TBC</v>
      </c>
      <c r="AP371" s="223" t="str">
        <f>IF(OR(AF371="",AG371="",AI371="",AK371="",AM371=""),"TBC",IF(OR(C371=Functionality!$H$4,(C371=Functionality!$I$4)),SUM(AF371*AH371*AJ371*AL371*AN371),"-"))</f>
        <v>TBC</v>
      </c>
      <c r="AQ371" s="223" t="str">
        <f>IF(OR(AF371="",AG371="",AI371="",AK371="",AM371=""),"TBC",IF(OR(C371=Functionality!$H$5,(C371=Functionality!$I$5)),SUM(AF371*AH371*AJ371*AL371*AN371),"-"))</f>
        <v>TBC</v>
      </c>
      <c r="AR371" s="63"/>
      <c r="AS371" s="222" t="str">
        <f>IF(AR371="","",VLOOKUP(AR371,Table14[],2,FALSE))</f>
        <v/>
      </c>
      <c r="AT371" s="63"/>
      <c r="AU371" s="222" t="str">
        <f>IF(AT371="","",VLOOKUP(AT371,Table16[],2,FALSE))</f>
        <v/>
      </c>
      <c r="AV371" s="63"/>
      <c r="AW371" s="71" t="str">
        <f>IF('Project Details'!$E$15=Functionality!$C$4,1,IF(AV371="","",VLOOKUP(AV371,Table15[],2,FALSE)))</f>
        <v/>
      </c>
      <c r="AX371" s="164" t="str">
        <f t="shared" si="95"/>
        <v>TBC</v>
      </c>
      <c r="AY371" s="164" t="str">
        <f t="shared" si="96"/>
        <v>TBC</v>
      </c>
      <c r="AZ371" s="164" t="str">
        <f t="shared" si="97"/>
        <v>TBC</v>
      </c>
      <c r="BA371" s="164" t="str">
        <f t="shared" si="92"/>
        <v>TBC</v>
      </c>
      <c r="BB371" s="164" t="str">
        <f t="shared" si="93"/>
        <v>TBC</v>
      </c>
      <c r="BC371" s="164" t="str">
        <f t="shared" si="94"/>
        <v>TBC</v>
      </c>
      <c r="BD371" s="175" t="s">
        <v>88</v>
      </c>
      <c r="BE371" s="175" t="s">
        <v>88</v>
      </c>
      <c r="BF371" s="175" t="s">
        <v>88</v>
      </c>
      <c r="BG371" s="164" t="str">
        <f>IF(OR(AX371="-"),"-",IF($AC371=Functionality!$K$4,AX371,IF($AC371=Functionality!$K$3,BA371,IF(AC371=Functionality!$K$5,BD371,"TBC"))))</f>
        <v>TBC</v>
      </c>
      <c r="BH371" s="164" t="str">
        <f>IF(OR(AY371="-"),"-",IF($AC371=Functionality!$K$4,AY371,IF($AC371=Functionality!$K$3,BB371,IF(AD371=Functionality!$K$5,BE371,"TBC"))))</f>
        <v>TBC</v>
      </c>
      <c r="BI371" s="164" t="str">
        <f>IF(OR(AZ371="-"),"-",IF($AC371=Functionality!$K$4,AZ371,IF($AC371=Functionality!$K$3,BC371,IF(AE371=Functionality!$K$5,BF371,"TBC"))))</f>
        <v>TBC</v>
      </c>
      <c r="BJ371" s="173"/>
      <c r="BK371" s="164" t="str">
        <f t="shared" si="83"/>
        <v>TBC</v>
      </c>
      <c r="BL371" s="164" t="str">
        <f t="shared" si="84"/>
        <v>TBC</v>
      </c>
      <c r="BM371" s="164" t="str">
        <f t="shared" si="85"/>
        <v>TBC</v>
      </c>
      <c r="BN371" s="176"/>
      <c r="BO371" s="164" t="str">
        <f t="shared" si="86"/>
        <v>TBC</v>
      </c>
      <c r="BP371" s="164" t="str">
        <f t="shared" si="87"/>
        <v>TBC</v>
      </c>
      <c r="BQ371" s="164" t="str">
        <f t="shared" si="88"/>
        <v>TBC</v>
      </c>
      <c r="BR371" s="67"/>
      <c r="BS371" s="91"/>
      <c r="BT371" s="9"/>
    </row>
    <row r="372" spans="2:72" ht="30" customHeight="1" x14ac:dyDescent="0.35">
      <c r="B372" s="89">
        <v>361</v>
      </c>
      <c r="C372" s="92"/>
      <c r="D372" s="92"/>
      <c r="E372" s="158"/>
      <c r="F372" s="159" t="str">
        <f t="shared" si="89"/>
        <v/>
      </c>
      <c r="G372" s="62" t="str">
        <f>IF(D372="","",VLOOKUP(D372,'Habitat Matrix'!$B$2:$D$261,2,FALSE))</f>
        <v/>
      </c>
      <c r="H372" s="71" t="str">
        <f>IF(G372="","",VLOOKUP(G372,Functionality!$B$11:$C$16,2,FALSE))</f>
        <v/>
      </c>
      <c r="I372" s="63"/>
      <c r="J372" s="222" t="str">
        <f>IF(I372="","",IF(OR(C372=Functionality!$I$5,'Unit Calculation'!C372=Functionality!$H$5),VLOOKUP(I372,Functionality!$E$20:$F$26,2,FALSE),VLOOKUP(I372,Functionality!$B$20:$C$26,2,FALSE)))</f>
        <v/>
      </c>
      <c r="K372" s="63"/>
      <c r="L372" s="222" t="str">
        <f>IF(K372="","",VLOOKUP(K372,Functionality!$B$30:$C$32,2,FALSE))</f>
        <v/>
      </c>
      <c r="M372" s="63"/>
      <c r="N372" s="71" t="str">
        <f>IF(M372="","",VLOOKUP(M372,Functionality!$B$36:$C$38,2,FALSE))</f>
        <v/>
      </c>
      <c r="O372" s="164" t="str">
        <f>IF(OR(F372="",G372="",I372="",K372="",M372=""),"TBC",IF(OR(C372=Functionality!$H$3,(C372=Functionality!$I$3)),SUM(F372*H372*J372*L372*N372),"-"))</f>
        <v>TBC</v>
      </c>
      <c r="P372" s="164" t="str">
        <f>IF(OR(F372="",G372="",I372="",K372="",M372=""),"TBC",IF(OR(C372=Functionality!$H$4,(C372=Functionality!$I$4)),SUM(F372*H372*J372*L372*N372),"-"))</f>
        <v>TBC</v>
      </c>
      <c r="Q372" s="164" t="str">
        <f>IF(OR(F372="",G372="",I372="",K372="",M372=""),"TBC",IF(OR(C372=Functionality!$H$5,(C372=Functionality!$I$5)),SUM(F372*H372*J372*L372*N372),"-"))</f>
        <v>TBC</v>
      </c>
      <c r="R372" s="67"/>
      <c r="S372" s="158"/>
      <c r="T372" s="159" t="str">
        <f t="shared" si="90"/>
        <v/>
      </c>
      <c r="U372" s="164" t="str">
        <f t="shared" si="82"/>
        <v>TBC</v>
      </c>
      <c r="V372" s="164" t="str">
        <f>IF(O372="TBC","TBC",IF(T372="","TBC",IF(OR(C372=Functionality!$H$3,(C372=Functionality!$I$3)),SUM(T372*H372*J372*L372*N372),"-")))</f>
        <v>TBC</v>
      </c>
      <c r="W372" s="164" t="str">
        <f>IF(O372="TBC","TBC",IF(T372="","TBC",IF(OR(C372=Functionality!$H$3,(C372=Functionality!$I$3)),SUM(U372*H372*J372*L372*N372),"-")))</f>
        <v>TBC</v>
      </c>
      <c r="X372" s="164" t="str">
        <f>IF(P372="TBC","TBC",IF(T372="","TBC",IF(OR(C372=Functionality!$H$4,(C372=Functionality!$I$4)),SUM(T372*H372*J372*L372*N372),"-")))</f>
        <v>TBC</v>
      </c>
      <c r="Y372" s="164" t="str">
        <f>IF(P372="TBC","TBC",IF(T372="","TBC",IF(OR(C372=Functionality!$H$4,(C372=Functionality!$I$4)),SUM(U372*H372*J372*L372*N372),"-")))</f>
        <v>TBC</v>
      </c>
      <c r="Z372" s="164" t="str">
        <f>IF(Q372="TBC","TBC",IF(T372="","TBC",IF(OR(C372=Functionality!$H$5,(C372=Functionality!$I$5)),SUM(T372*H372*J372*L372*N372),"-")))</f>
        <v>TBC</v>
      </c>
      <c r="AA372" s="164" t="str">
        <f>IF(Q372="TBC","TBC",IF(T372="","TBC",IF(OR(C372=Functionality!$H$5,(C372=Functionality!$I$5)),SUM(U372*H372*J372*L372*N372),"-")))</f>
        <v>TBC</v>
      </c>
      <c r="AB372" s="67"/>
      <c r="AC372" s="92"/>
      <c r="AD372" s="92"/>
      <c r="AE372" s="158"/>
      <c r="AF372" s="159" t="str">
        <f t="shared" si="91"/>
        <v/>
      </c>
      <c r="AG372" s="62" t="str">
        <f>IF(AD372="","",VLOOKUP(AD372,'Habitat Matrix'!$B$2:$D$261,2,FALSE))</f>
        <v/>
      </c>
      <c r="AH372" s="71" t="str">
        <f>IF(AG372="","",VLOOKUP(AG372,Functionality!$B$11:$C$16,2,FALSE))</f>
        <v/>
      </c>
      <c r="AI372" s="63"/>
      <c r="AJ372" s="222" t="str">
        <f>IF(AI372="","",IF(OR(C372=Functionality!$I$5,'Unit Calculation'!C372=Functionality!$H$5),VLOOKUP(AI372,Functionality!$E$20:$F$26,2,FALSE),VLOOKUP(AI372,Functionality!$B$20:$C$26,2,FALSE)))</f>
        <v/>
      </c>
      <c r="AK372" s="63"/>
      <c r="AL372" s="222" t="str">
        <f>IF(AK372="","",VLOOKUP(AK372,Functionality!$B$30:$C$32,2,FALSE))</f>
        <v/>
      </c>
      <c r="AM372" s="63"/>
      <c r="AN372" s="222" t="str">
        <f>IF(AM372="","",VLOOKUP(AM372,Functionality!$B$36:$C$38,2,FALSE))</f>
        <v/>
      </c>
      <c r="AO372" s="223" t="str">
        <f>IF(OR(AF372="",AG372="",AI372="",AK372="",AM372=""),"TBC",IF(OR(C372=Functionality!$H$3,(C372=Functionality!$I$3)),SUM(AF372*AH372*AJ372*AL372*AN372),"-"))</f>
        <v>TBC</v>
      </c>
      <c r="AP372" s="223" t="str">
        <f>IF(OR(AF372="",AG372="",AI372="",AK372="",AM372=""),"TBC",IF(OR(C372=Functionality!$H$4,(C372=Functionality!$I$4)),SUM(AF372*AH372*AJ372*AL372*AN372),"-"))</f>
        <v>TBC</v>
      </c>
      <c r="AQ372" s="223" t="str">
        <f>IF(OR(AF372="",AG372="",AI372="",AK372="",AM372=""),"TBC",IF(OR(C372=Functionality!$H$5,(C372=Functionality!$I$5)),SUM(AF372*AH372*AJ372*AL372*AN372),"-"))</f>
        <v>TBC</v>
      </c>
      <c r="AR372" s="63"/>
      <c r="AS372" s="222" t="str">
        <f>IF(AR372="","",VLOOKUP(AR372,Table14[],2,FALSE))</f>
        <v/>
      </c>
      <c r="AT372" s="63"/>
      <c r="AU372" s="222" t="str">
        <f>IF(AT372="","",VLOOKUP(AT372,Table16[],2,FALSE))</f>
        <v/>
      </c>
      <c r="AV372" s="63"/>
      <c r="AW372" s="71" t="str">
        <f>IF('Project Details'!$E$15=Functionality!$C$4,1,IF(AV372="","",VLOOKUP(AV372,Table15[],2,FALSE)))</f>
        <v/>
      </c>
      <c r="AX372" s="164" t="str">
        <f t="shared" si="95"/>
        <v>TBC</v>
      </c>
      <c r="AY372" s="164" t="str">
        <f t="shared" si="96"/>
        <v>TBC</v>
      </c>
      <c r="AZ372" s="164" t="str">
        <f t="shared" si="97"/>
        <v>TBC</v>
      </c>
      <c r="BA372" s="164" t="str">
        <f t="shared" si="92"/>
        <v>TBC</v>
      </c>
      <c r="BB372" s="164" t="str">
        <f t="shared" si="93"/>
        <v>TBC</v>
      </c>
      <c r="BC372" s="164" t="str">
        <f t="shared" si="94"/>
        <v>TBC</v>
      </c>
      <c r="BD372" s="175" t="s">
        <v>88</v>
      </c>
      <c r="BE372" s="175" t="s">
        <v>88</v>
      </c>
      <c r="BF372" s="175" t="s">
        <v>88</v>
      </c>
      <c r="BG372" s="164" t="str">
        <f>IF(OR(AX372="-"),"-",IF($AC372=Functionality!$K$4,AX372,IF($AC372=Functionality!$K$3,BA372,IF(AC372=Functionality!$K$5,BD372,"TBC"))))</f>
        <v>TBC</v>
      </c>
      <c r="BH372" s="164" t="str">
        <f>IF(OR(AY372="-"),"-",IF($AC372=Functionality!$K$4,AY372,IF($AC372=Functionality!$K$3,BB372,IF(AD372=Functionality!$K$5,BE372,"TBC"))))</f>
        <v>TBC</v>
      </c>
      <c r="BI372" s="164" t="str">
        <f>IF(OR(AZ372="-"),"-",IF($AC372=Functionality!$K$4,AZ372,IF($AC372=Functionality!$K$3,BC372,IF(AE372=Functionality!$K$5,BF372,"TBC"))))</f>
        <v>TBC</v>
      </c>
      <c r="BJ372" s="173"/>
      <c r="BK372" s="164" t="str">
        <f t="shared" si="83"/>
        <v>TBC</v>
      </c>
      <c r="BL372" s="164" t="str">
        <f t="shared" si="84"/>
        <v>TBC</v>
      </c>
      <c r="BM372" s="164" t="str">
        <f t="shared" si="85"/>
        <v>TBC</v>
      </c>
      <c r="BN372" s="176"/>
      <c r="BO372" s="164" t="str">
        <f t="shared" si="86"/>
        <v>TBC</v>
      </c>
      <c r="BP372" s="164" t="str">
        <f t="shared" si="87"/>
        <v>TBC</v>
      </c>
      <c r="BQ372" s="164" t="str">
        <f t="shared" si="88"/>
        <v>TBC</v>
      </c>
      <c r="BR372" s="67"/>
      <c r="BS372" s="91"/>
      <c r="BT372" s="9"/>
    </row>
    <row r="373" spans="2:72" ht="30" customHeight="1" x14ac:dyDescent="0.35">
      <c r="B373" s="89">
        <v>362</v>
      </c>
      <c r="C373" s="92"/>
      <c r="D373" s="92"/>
      <c r="E373" s="158"/>
      <c r="F373" s="159" t="str">
        <f t="shared" si="89"/>
        <v/>
      </c>
      <c r="G373" s="62" t="str">
        <f>IF(D373="","",VLOOKUP(D373,'Habitat Matrix'!$B$2:$D$261,2,FALSE))</f>
        <v/>
      </c>
      <c r="H373" s="71" t="str">
        <f>IF(G373="","",VLOOKUP(G373,Functionality!$B$11:$C$16,2,FALSE))</f>
        <v/>
      </c>
      <c r="I373" s="63"/>
      <c r="J373" s="222" t="str">
        <f>IF(I373="","",IF(OR(C373=Functionality!$I$5,'Unit Calculation'!C373=Functionality!$H$5),VLOOKUP(I373,Functionality!$E$20:$F$26,2,FALSE),VLOOKUP(I373,Functionality!$B$20:$C$26,2,FALSE)))</f>
        <v/>
      </c>
      <c r="K373" s="63"/>
      <c r="L373" s="222" t="str">
        <f>IF(K373="","",VLOOKUP(K373,Functionality!$B$30:$C$32,2,FALSE))</f>
        <v/>
      </c>
      <c r="M373" s="63"/>
      <c r="N373" s="71" t="str">
        <f>IF(M373="","",VLOOKUP(M373,Functionality!$B$36:$C$38,2,FALSE))</f>
        <v/>
      </c>
      <c r="O373" s="164" t="str">
        <f>IF(OR(F373="",G373="",I373="",K373="",M373=""),"TBC",IF(OR(C373=Functionality!$H$3,(C373=Functionality!$I$3)),SUM(F373*H373*J373*L373*N373),"-"))</f>
        <v>TBC</v>
      </c>
      <c r="P373" s="164" t="str">
        <f>IF(OR(F373="",G373="",I373="",K373="",M373=""),"TBC",IF(OR(C373=Functionality!$H$4,(C373=Functionality!$I$4)),SUM(F373*H373*J373*L373*N373),"-"))</f>
        <v>TBC</v>
      </c>
      <c r="Q373" s="164" t="str">
        <f>IF(OR(F373="",G373="",I373="",K373="",M373=""),"TBC",IF(OR(C373=Functionality!$H$5,(C373=Functionality!$I$5)),SUM(F373*H373*J373*L373*N373),"-"))</f>
        <v>TBC</v>
      </c>
      <c r="R373" s="67"/>
      <c r="S373" s="158"/>
      <c r="T373" s="159" t="str">
        <f t="shared" si="90"/>
        <v/>
      </c>
      <c r="U373" s="164" t="str">
        <f t="shared" si="82"/>
        <v>TBC</v>
      </c>
      <c r="V373" s="164" t="str">
        <f>IF(O373="TBC","TBC",IF(T373="","TBC",IF(OR(C373=Functionality!$H$3,(C373=Functionality!$I$3)),SUM(T373*H373*J373*L373*N373),"-")))</f>
        <v>TBC</v>
      </c>
      <c r="W373" s="164" t="str">
        <f>IF(O373="TBC","TBC",IF(T373="","TBC",IF(OR(C373=Functionality!$H$3,(C373=Functionality!$I$3)),SUM(U373*H373*J373*L373*N373),"-")))</f>
        <v>TBC</v>
      </c>
      <c r="X373" s="164" t="str">
        <f>IF(P373="TBC","TBC",IF(T373="","TBC",IF(OR(C373=Functionality!$H$4,(C373=Functionality!$I$4)),SUM(T373*H373*J373*L373*N373),"-")))</f>
        <v>TBC</v>
      </c>
      <c r="Y373" s="164" t="str">
        <f>IF(P373="TBC","TBC",IF(T373="","TBC",IF(OR(C373=Functionality!$H$4,(C373=Functionality!$I$4)),SUM(U373*H373*J373*L373*N373),"-")))</f>
        <v>TBC</v>
      </c>
      <c r="Z373" s="164" t="str">
        <f>IF(Q373="TBC","TBC",IF(T373="","TBC",IF(OR(C373=Functionality!$H$5,(C373=Functionality!$I$5)),SUM(T373*H373*J373*L373*N373),"-")))</f>
        <v>TBC</v>
      </c>
      <c r="AA373" s="164" t="str">
        <f>IF(Q373="TBC","TBC",IF(T373="","TBC",IF(OR(C373=Functionality!$H$5,(C373=Functionality!$I$5)),SUM(U373*H373*J373*L373*N373),"-")))</f>
        <v>TBC</v>
      </c>
      <c r="AB373" s="67"/>
      <c r="AC373" s="92"/>
      <c r="AD373" s="92"/>
      <c r="AE373" s="158"/>
      <c r="AF373" s="159" t="str">
        <f t="shared" si="91"/>
        <v/>
      </c>
      <c r="AG373" s="62" t="str">
        <f>IF(AD373="","",VLOOKUP(AD373,'Habitat Matrix'!$B$2:$D$261,2,FALSE))</f>
        <v/>
      </c>
      <c r="AH373" s="71" t="str">
        <f>IF(AG373="","",VLOOKUP(AG373,Functionality!$B$11:$C$16,2,FALSE))</f>
        <v/>
      </c>
      <c r="AI373" s="63"/>
      <c r="AJ373" s="222" t="str">
        <f>IF(AI373="","",IF(OR(C373=Functionality!$I$5,'Unit Calculation'!C373=Functionality!$H$5),VLOOKUP(AI373,Functionality!$E$20:$F$26,2,FALSE),VLOOKUP(AI373,Functionality!$B$20:$C$26,2,FALSE)))</f>
        <v/>
      </c>
      <c r="AK373" s="63"/>
      <c r="AL373" s="222" t="str">
        <f>IF(AK373="","",VLOOKUP(AK373,Functionality!$B$30:$C$32,2,FALSE))</f>
        <v/>
      </c>
      <c r="AM373" s="63"/>
      <c r="AN373" s="222" t="str">
        <f>IF(AM373="","",VLOOKUP(AM373,Functionality!$B$36:$C$38,2,FALSE))</f>
        <v/>
      </c>
      <c r="AO373" s="223" t="str">
        <f>IF(OR(AF373="",AG373="",AI373="",AK373="",AM373=""),"TBC",IF(OR(C373=Functionality!$H$3,(C373=Functionality!$I$3)),SUM(AF373*AH373*AJ373*AL373*AN373),"-"))</f>
        <v>TBC</v>
      </c>
      <c r="AP373" s="223" t="str">
        <f>IF(OR(AF373="",AG373="",AI373="",AK373="",AM373=""),"TBC",IF(OR(C373=Functionality!$H$4,(C373=Functionality!$I$4)),SUM(AF373*AH373*AJ373*AL373*AN373),"-"))</f>
        <v>TBC</v>
      </c>
      <c r="AQ373" s="223" t="str">
        <f>IF(OR(AF373="",AG373="",AI373="",AK373="",AM373=""),"TBC",IF(OR(C373=Functionality!$H$5,(C373=Functionality!$I$5)),SUM(AF373*AH373*AJ373*AL373*AN373),"-"))</f>
        <v>TBC</v>
      </c>
      <c r="AR373" s="63"/>
      <c r="AS373" s="222" t="str">
        <f>IF(AR373="","",VLOOKUP(AR373,Table14[],2,FALSE))</f>
        <v/>
      </c>
      <c r="AT373" s="63"/>
      <c r="AU373" s="222" t="str">
        <f>IF(AT373="","",VLOOKUP(AT373,Table16[],2,FALSE))</f>
        <v/>
      </c>
      <c r="AV373" s="63"/>
      <c r="AW373" s="71" t="str">
        <f>IF('Project Details'!$E$15=Functionality!$C$4,1,IF(AV373="","",VLOOKUP(AV373,Table15[],2,FALSE)))</f>
        <v/>
      </c>
      <c r="AX373" s="164" t="str">
        <f t="shared" si="95"/>
        <v>TBC</v>
      </c>
      <c r="AY373" s="164" t="str">
        <f t="shared" si="96"/>
        <v>TBC</v>
      </c>
      <c r="AZ373" s="164" t="str">
        <f t="shared" si="97"/>
        <v>TBC</v>
      </c>
      <c r="BA373" s="164" t="str">
        <f t="shared" si="92"/>
        <v>TBC</v>
      </c>
      <c r="BB373" s="164" t="str">
        <f t="shared" si="93"/>
        <v>TBC</v>
      </c>
      <c r="BC373" s="164" t="str">
        <f t="shared" si="94"/>
        <v>TBC</v>
      </c>
      <c r="BD373" s="175" t="s">
        <v>88</v>
      </c>
      <c r="BE373" s="175" t="s">
        <v>88</v>
      </c>
      <c r="BF373" s="175" t="s">
        <v>88</v>
      </c>
      <c r="BG373" s="164" t="str">
        <f>IF(OR(AX373="-"),"-",IF($AC373=Functionality!$K$4,AX373,IF($AC373=Functionality!$K$3,BA373,IF(AC373=Functionality!$K$5,BD373,"TBC"))))</f>
        <v>TBC</v>
      </c>
      <c r="BH373" s="164" t="str">
        <f>IF(OR(AY373="-"),"-",IF($AC373=Functionality!$K$4,AY373,IF($AC373=Functionality!$K$3,BB373,IF(AD373=Functionality!$K$5,BE373,"TBC"))))</f>
        <v>TBC</v>
      </c>
      <c r="BI373" s="164" t="str">
        <f>IF(OR(AZ373="-"),"-",IF($AC373=Functionality!$K$4,AZ373,IF($AC373=Functionality!$K$3,BC373,IF(AE373=Functionality!$K$5,BF373,"TBC"))))</f>
        <v>TBC</v>
      </c>
      <c r="BJ373" s="173"/>
      <c r="BK373" s="164" t="str">
        <f t="shared" si="83"/>
        <v>TBC</v>
      </c>
      <c r="BL373" s="164" t="str">
        <f t="shared" si="84"/>
        <v>TBC</v>
      </c>
      <c r="BM373" s="164" t="str">
        <f t="shared" si="85"/>
        <v>TBC</v>
      </c>
      <c r="BN373" s="176"/>
      <c r="BO373" s="164" t="str">
        <f t="shared" si="86"/>
        <v>TBC</v>
      </c>
      <c r="BP373" s="164" t="str">
        <f t="shared" si="87"/>
        <v>TBC</v>
      </c>
      <c r="BQ373" s="164" t="str">
        <f t="shared" si="88"/>
        <v>TBC</v>
      </c>
      <c r="BR373" s="67"/>
      <c r="BS373" s="91"/>
      <c r="BT373" s="9"/>
    </row>
    <row r="374" spans="2:72" ht="30" customHeight="1" x14ac:dyDescent="0.35">
      <c r="B374" s="89">
        <v>363</v>
      </c>
      <c r="C374" s="92"/>
      <c r="D374" s="92"/>
      <c r="E374" s="158"/>
      <c r="F374" s="159" t="str">
        <f t="shared" si="89"/>
        <v/>
      </c>
      <c r="G374" s="62" t="str">
        <f>IF(D374="","",VLOOKUP(D374,'Habitat Matrix'!$B$2:$D$261,2,FALSE))</f>
        <v/>
      </c>
      <c r="H374" s="71" t="str">
        <f>IF(G374="","",VLOOKUP(G374,Functionality!$B$11:$C$16,2,FALSE))</f>
        <v/>
      </c>
      <c r="I374" s="63"/>
      <c r="J374" s="222" t="str">
        <f>IF(I374="","",IF(OR(C374=Functionality!$I$5,'Unit Calculation'!C374=Functionality!$H$5),VLOOKUP(I374,Functionality!$E$20:$F$26,2,FALSE),VLOOKUP(I374,Functionality!$B$20:$C$26,2,FALSE)))</f>
        <v/>
      </c>
      <c r="K374" s="63"/>
      <c r="L374" s="222" t="str">
        <f>IF(K374="","",VLOOKUP(K374,Functionality!$B$30:$C$32,2,FALSE))</f>
        <v/>
      </c>
      <c r="M374" s="63"/>
      <c r="N374" s="71" t="str">
        <f>IF(M374="","",VLOOKUP(M374,Functionality!$B$36:$C$38,2,FALSE))</f>
        <v/>
      </c>
      <c r="O374" s="164" t="str">
        <f>IF(OR(F374="",G374="",I374="",K374="",M374=""),"TBC",IF(OR(C374=Functionality!$H$3,(C374=Functionality!$I$3)),SUM(F374*H374*J374*L374*N374),"-"))</f>
        <v>TBC</v>
      </c>
      <c r="P374" s="164" t="str">
        <f>IF(OR(F374="",G374="",I374="",K374="",M374=""),"TBC",IF(OR(C374=Functionality!$H$4,(C374=Functionality!$I$4)),SUM(F374*H374*J374*L374*N374),"-"))</f>
        <v>TBC</v>
      </c>
      <c r="Q374" s="164" t="str">
        <f>IF(OR(F374="",G374="",I374="",K374="",M374=""),"TBC",IF(OR(C374=Functionality!$H$5,(C374=Functionality!$I$5)),SUM(F374*H374*J374*L374*N374),"-"))</f>
        <v>TBC</v>
      </c>
      <c r="R374" s="67"/>
      <c r="S374" s="158"/>
      <c r="T374" s="159" t="str">
        <f t="shared" si="90"/>
        <v/>
      </c>
      <c r="U374" s="164" t="str">
        <f t="shared" si="82"/>
        <v>TBC</v>
      </c>
      <c r="V374" s="164" t="str">
        <f>IF(O374="TBC","TBC",IF(T374="","TBC",IF(OR(C374=Functionality!$H$3,(C374=Functionality!$I$3)),SUM(T374*H374*J374*L374*N374),"-")))</f>
        <v>TBC</v>
      </c>
      <c r="W374" s="164" t="str">
        <f>IF(O374="TBC","TBC",IF(T374="","TBC",IF(OR(C374=Functionality!$H$3,(C374=Functionality!$I$3)),SUM(U374*H374*J374*L374*N374),"-")))</f>
        <v>TBC</v>
      </c>
      <c r="X374" s="164" t="str">
        <f>IF(P374="TBC","TBC",IF(T374="","TBC",IF(OR(C374=Functionality!$H$4,(C374=Functionality!$I$4)),SUM(T374*H374*J374*L374*N374),"-")))</f>
        <v>TBC</v>
      </c>
      <c r="Y374" s="164" t="str">
        <f>IF(P374="TBC","TBC",IF(T374="","TBC",IF(OR(C374=Functionality!$H$4,(C374=Functionality!$I$4)),SUM(U374*H374*J374*L374*N374),"-")))</f>
        <v>TBC</v>
      </c>
      <c r="Z374" s="164" t="str">
        <f>IF(Q374="TBC","TBC",IF(T374="","TBC",IF(OR(C374=Functionality!$H$5,(C374=Functionality!$I$5)),SUM(T374*H374*J374*L374*N374),"-")))</f>
        <v>TBC</v>
      </c>
      <c r="AA374" s="164" t="str">
        <f>IF(Q374="TBC","TBC",IF(T374="","TBC",IF(OR(C374=Functionality!$H$5,(C374=Functionality!$I$5)),SUM(U374*H374*J374*L374*N374),"-")))</f>
        <v>TBC</v>
      </c>
      <c r="AB374" s="67"/>
      <c r="AC374" s="92"/>
      <c r="AD374" s="92"/>
      <c r="AE374" s="158"/>
      <c r="AF374" s="159" t="str">
        <f t="shared" si="91"/>
        <v/>
      </c>
      <c r="AG374" s="62" t="str">
        <f>IF(AD374="","",VLOOKUP(AD374,'Habitat Matrix'!$B$2:$D$261,2,FALSE))</f>
        <v/>
      </c>
      <c r="AH374" s="71" t="str">
        <f>IF(AG374="","",VLOOKUP(AG374,Functionality!$B$11:$C$16,2,FALSE))</f>
        <v/>
      </c>
      <c r="AI374" s="63"/>
      <c r="AJ374" s="222" t="str">
        <f>IF(AI374="","",IF(OR(C374=Functionality!$I$5,'Unit Calculation'!C374=Functionality!$H$5),VLOOKUP(AI374,Functionality!$E$20:$F$26,2,FALSE),VLOOKUP(AI374,Functionality!$B$20:$C$26,2,FALSE)))</f>
        <v/>
      </c>
      <c r="AK374" s="63"/>
      <c r="AL374" s="222" t="str">
        <f>IF(AK374="","",VLOOKUP(AK374,Functionality!$B$30:$C$32,2,FALSE))</f>
        <v/>
      </c>
      <c r="AM374" s="63"/>
      <c r="AN374" s="222" t="str">
        <f>IF(AM374="","",VLOOKUP(AM374,Functionality!$B$36:$C$38,2,FALSE))</f>
        <v/>
      </c>
      <c r="AO374" s="223" t="str">
        <f>IF(OR(AF374="",AG374="",AI374="",AK374="",AM374=""),"TBC",IF(OR(C374=Functionality!$H$3,(C374=Functionality!$I$3)),SUM(AF374*AH374*AJ374*AL374*AN374),"-"))</f>
        <v>TBC</v>
      </c>
      <c r="AP374" s="223" t="str">
        <f>IF(OR(AF374="",AG374="",AI374="",AK374="",AM374=""),"TBC",IF(OR(C374=Functionality!$H$4,(C374=Functionality!$I$4)),SUM(AF374*AH374*AJ374*AL374*AN374),"-"))</f>
        <v>TBC</v>
      </c>
      <c r="AQ374" s="223" t="str">
        <f>IF(OR(AF374="",AG374="",AI374="",AK374="",AM374=""),"TBC",IF(OR(C374=Functionality!$H$5,(C374=Functionality!$I$5)),SUM(AF374*AH374*AJ374*AL374*AN374),"-"))</f>
        <v>TBC</v>
      </c>
      <c r="AR374" s="63"/>
      <c r="AS374" s="222" t="str">
        <f>IF(AR374="","",VLOOKUP(AR374,Table14[],2,FALSE))</f>
        <v/>
      </c>
      <c r="AT374" s="63"/>
      <c r="AU374" s="222" t="str">
        <f>IF(AT374="","",VLOOKUP(AT374,Table16[],2,FALSE))</f>
        <v/>
      </c>
      <c r="AV374" s="63"/>
      <c r="AW374" s="71" t="str">
        <f>IF('Project Details'!$E$15=Functionality!$C$4,1,IF(AV374="","",VLOOKUP(AV374,Table15[],2,FALSE)))</f>
        <v/>
      </c>
      <c r="AX374" s="164" t="str">
        <f t="shared" si="95"/>
        <v>TBC</v>
      </c>
      <c r="AY374" s="164" t="str">
        <f t="shared" si="96"/>
        <v>TBC</v>
      </c>
      <c r="AZ374" s="164" t="str">
        <f t="shared" si="97"/>
        <v>TBC</v>
      </c>
      <c r="BA374" s="164" t="str">
        <f t="shared" si="92"/>
        <v>TBC</v>
      </c>
      <c r="BB374" s="164" t="str">
        <f t="shared" si="93"/>
        <v>TBC</v>
      </c>
      <c r="BC374" s="164" t="str">
        <f t="shared" si="94"/>
        <v>TBC</v>
      </c>
      <c r="BD374" s="175" t="s">
        <v>88</v>
      </c>
      <c r="BE374" s="175" t="s">
        <v>88</v>
      </c>
      <c r="BF374" s="175" t="s">
        <v>88</v>
      </c>
      <c r="BG374" s="164" t="str">
        <f>IF(OR(AX374="-"),"-",IF($AC374=Functionality!$K$4,AX374,IF($AC374=Functionality!$K$3,BA374,IF(AC374=Functionality!$K$5,BD374,"TBC"))))</f>
        <v>TBC</v>
      </c>
      <c r="BH374" s="164" t="str">
        <f>IF(OR(AY374="-"),"-",IF($AC374=Functionality!$K$4,AY374,IF($AC374=Functionality!$K$3,BB374,IF(AD374=Functionality!$K$5,BE374,"TBC"))))</f>
        <v>TBC</v>
      </c>
      <c r="BI374" s="164" t="str">
        <f>IF(OR(AZ374="-"),"-",IF($AC374=Functionality!$K$4,AZ374,IF($AC374=Functionality!$K$3,BC374,IF(AE374=Functionality!$K$5,BF374,"TBC"))))</f>
        <v>TBC</v>
      </c>
      <c r="BJ374" s="173"/>
      <c r="BK374" s="164" t="str">
        <f t="shared" si="83"/>
        <v>TBC</v>
      </c>
      <c r="BL374" s="164" t="str">
        <f t="shared" si="84"/>
        <v>TBC</v>
      </c>
      <c r="BM374" s="164" t="str">
        <f t="shared" si="85"/>
        <v>TBC</v>
      </c>
      <c r="BN374" s="176"/>
      <c r="BO374" s="164" t="str">
        <f t="shared" si="86"/>
        <v>TBC</v>
      </c>
      <c r="BP374" s="164" t="str">
        <f t="shared" si="87"/>
        <v>TBC</v>
      </c>
      <c r="BQ374" s="164" t="str">
        <f t="shared" si="88"/>
        <v>TBC</v>
      </c>
      <c r="BR374" s="67"/>
      <c r="BS374" s="91"/>
      <c r="BT374" s="9"/>
    </row>
    <row r="375" spans="2:72" ht="30" customHeight="1" x14ac:dyDescent="0.35">
      <c r="B375" s="89">
        <v>364</v>
      </c>
      <c r="C375" s="92"/>
      <c r="D375" s="92"/>
      <c r="E375" s="158"/>
      <c r="F375" s="159" t="str">
        <f t="shared" si="89"/>
        <v/>
      </c>
      <c r="G375" s="62" t="str">
        <f>IF(D375="","",VLOOKUP(D375,'Habitat Matrix'!$B$2:$D$261,2,FALSE))</f>
        <v/>
      </c>
      <c r="H375" s="71" t="str">
        <f>IF(G375="","",VLOOKUP(G375,Functionality!$B$11:$C$16,2,FALSE))</f>
        <v/>
      </c>
      <c r="I375" s="63"/>
      <c r="J375" s="222" t="str">
        <f>IF(I375="","",IF(OR(C375=Functionality!$I$5,'Unit Calculation'!C375=Functionality!$H$5),VLOOKUP(I375,Functionality!$E$20:$F$26,2,FALSE),VLOOKUP(I375,Functionality!$B$20:$C$26,2,FALSE)))</f>
        <v/>
      </c>
      <c r="K375" s="63"/>
      <c r="L375" s="222" t="str">
        <f>IF(K375="","",VLOOKUP(K375,Functionality!$B$30:$C$32,2,FALSE))</f>
        <v/>
      </c>
      <c r="M375" s="63"/>
      <c r="N375" s="71" t="str">
        <f>IF(M375="","",VLOOKUP(M375,Functionality!$B$36:$C$38,2,FALSE))</f>
        <v/>
      </c>
      <c r="O375" s="164" t="str">
        <f>IF(OR(F375="",G375="",I375="",K375="",M375=""),"TBC",IF(OR(C375=Functionality!$H$3,(C375=Functionality!$I$3)),SUM(F375*H375*J375*L375*N375),"-"))</f>
        <v>TBC</v>
      </c>
      <c r="P375" s="164" t="str">
        <f>IF(OR(F375="",G375="",I375="",K375="",M375=""),"TBC",IF(OR(C375=Functionality!$H$4,(C375=Functionality!$I$4)),SUM(F375*H375*J375*L375*N375),"-"))</f>
        <v>TBC</v>
      </c>
      <c r="Q375" s="164" t="str">
        <f>IF(OR(F375="",G375="",I375="",K375="",M375=""),"TBC",IF(OR(C375=Functionality!$H$5,(C375=Functionality!$I$5)),SUM(F375*H375*J375*L375*N375),"-"))</f>
        <v>TBC</v>
      </c>
      <c r="R375" s="67"/>
      <c r="S375" s="158"/>
      <c r="T375" s="159" t="str">
        <f t="shared" si="90"/>
        <v/>
      </c>
      <c r="U375" s="164" t="str">
        <f t="shared" si="82"/>
        <v>TBC</v>
      </c>
      <c r="V375" s="164" t="str">
        <f>IF(O375="TBC","TBC",IF(T375="","TBC",IF(OR(C375=Functionality!$H$3,(C375=Functionality!$I$3)),SUM(T375*H375*J375*L375*N375),"-")))</f>
        <v>TBC</v>
      </c>
      <c r="W375" s="164" t="str">
        <f>IF(O375="TBC","TBC",IF(T375="","TBC",IF(OR(C375=Functionality!$H$3,(C375=Functionality!$I$3)),SUM(U375*H375*J375*L375*N375),"-")))</f>
        <v>TBC</v>
      </c>
      <c r="X375" s="164" t="str">
        <f>IF(P375="TBC","TBC",IF(T375="","TBC",IF(OR(C375=Functionality!$H$4,(C375=Functionality!$I$4)),SUM(T375*H375*J375*L375*N375),"-")))</f>
        <v>TBC</v>
      </c>
      <c r="Y375" s="164" t="str">
        <f>IF(P375="TBC","TBC",IF(T375="","TBC",IF(OR(C375=Functionality!$H$4,(C375=Functionality!$I$4)),SUM(U375*H375*J375*L375*N375),"-")))</f>
        <v>TBC</v>
      </c>
      <c r="Z375" s="164" t="str">
        <f>IF(Q375="TBC","TBC",IF(T375="","TBC",IF(OR(C375=Functionality!$H$5,(C375=Functionality!$I$5)),SUM(T375*H375*J375*L375*N375),"-")))</f>
        <v>TBC</v>
      </c>
      <c r="AA375" s="164" t="str">
        <f>IF(Q375="TBC","TBC",IF(T375="","TBC",IF(OR(C375=Functionality!$H$5,(C375=Functionality!$I$5)),SUM(U375*H375*J375*L375*N375),"-")))</f>
        <v>TBC</v>
      </c>
      <c r="AB375" s="67"/>
      <c r="AC375" s="92"/>
      <c r="AD375" s="92"/>
      <c r="AE375" s="158"/>
      <c r="AF375" s="159" t="str">
        <f t="shared" si="91"/>
        <v/>
      </c>
      <c r="AG375" s="62" t="str">
        <f>IF(AD375="","",VLOOKUP(AD375,'Habitat Matrix'!$B$2:$D$261,2,FALSE))</f>
        <v/>
      </c>
      <c r="AH375" s="71" t="str">
        <f>IF(AG375="","",VLOOKUP(AG375,Functionality!$B$11:$C$16,2,FALSE))</f>
        <v/>
      </c>
      <c r="AI375" s="63"/>
      <c r="AJ375" s="222" t="str">
        <f>IF(AI375="","",IF(OR(C375=Functionality!$I$5,'Unit Calculation'!C375=Functionality!$H$5),VLOOKUP(AI375,Functionality!$E$20:$F$26,2,FALSE),VLOOKUP(AI375,Functionality!$B$20:$C$26,2,FALSE)))</f>
        <v/>
      </c>
      <c r="AK375" s="63"/>
      <c r="AL375" s="222" t="str">
        <f>IF(AK375="","",VLOOKUP(AK375,Functionality!$B$30:$C$32,2,FALSE))</f>
        <v/>
      </c>
      <c r="AM375" s="63"/>
      <c r="AN375" s="222" t="str">
        <f>IF(AM375="","",VLOOKUP(AM375,Functionality!$B$36:$C$38,2,FALSE))</f>
        <v/>
      </c>
      <c r="AO375" s="223" t="str">
        <f>IF(OR(AF375="",AG375="",AI375="",AK375="",AM375=""),"TBC",IF(OR(C375=Functionality!$H$3,(C375=Functionality!$I$3)),SUM(AF375*AH375*AJ375*AL375*AN375),"-"))</f>
        <v>TBC</v>
      </c>
      <c r="AP375" s="223" t="str">
        <f>IF(OR(AF375="",AG375="",AI375="",AK375="",AM375=""),"TBC",IF(OR(C375=Functionality!$H$4,(C375=Functionality!$I$4)),SUM(AF375*AH375*AJ375*AL375*AN375),"-"))</f>
        <v>TBC</v>
      </c>
      <c r="AQ375" s="223" t="str">
        <f>IF(OR(AF375="",AG375="",AI375="",AK375="",AM375=""),"TBC",IF(OR(C375=Functionality!$H$5,(C375=Functionality!$I$5)),SUM(AF375*AH375*AJ375*AL375*AN375),"-"))</f>
        <v>TBC</v>
      </c>
      <c r="AR375" s="63"/>
      <c r="AS375" s="222" t="str">
        <f>IF(AR375="","",VLOOKUP(AR375,Table14[],2,FALSE))</f>
        <v/>
      </c>
      <c r="AT375" s="63"/>
      <c r="AU375" s="222" t="str">
        <f>IF(AT375="","",VLOOKUP(AT375,Table16[],2,FALSE))</f>
        <v/>
      </c>
      <c r="AV375" s="63"/>
      <c r="AW375" s="71" t="str">
        <f>IF('Project Details'!$E$15=Functionality!$C$4,1,IF(AV375="","",VLOOKUP(AV375,Table15[],2,FALSE)))</f>
        <v/>
      </c>
      <c r="AX375" s="164" t="str">
        <f t="shared" si="95"/>
        <v>TBC</v>
      </c>
      <c r="AY375" s="164" t="str">
        <f t="shared" si="96"/>
        <v>TBC</v>
      </c>
      <c r="AZ375" s="164" t="str">
        <f t="shared" si="97"/>
        <v>TBC</v>
      </c>
      <c r="BA375" s="164" t="str">
        <f t="shared" si="92"/>
        <v>TBC</v>
      </c>
      <c r="BB375" s="164" t="str">
        <f t="shared" si="93"/>
        <v>TBC</v>
      </c>
      <c r="BC375" s="164" t="str">
        <f t="shared" si="94"/>
        <v>TBC</v>
      </c>
      <c r="BD375" s="175" t="s">
        <v>88</v>
      </c>
      <c r="BE375" s="175" t="s">
        <v>88</v>
      </c>
      <c r="BF375" s="175" t="s">
        <v>88</v>
      </c>
      <c r="BG375" s="164" t="str">
        <f>IF(OR(AX375="-"),"-",IF($AC375=Functionality!$K$4,AX375,IF($AC375=Functionality!$K$3,BA375,IF(AC375=Functionality!$K$5,BD375,"TBC"))))</f>
        <v>TBC</v>
      </c>
      <c r="BH375" s="164" t="str">
        <f>IF(OR(AY375="-"),"-",IF($AC375=Functionality!$K$4,AY375,IF($AC375=Functionality!$K$3,BB375,IF(AD375=Functionality!$K$5,BE375,"TBC"))))</f>
        <v>TBC</v>
      </c>
      <c r="BI375" s="164" t="str">
        <f>IF(OR(AZ375="-"),"-",IF($AC375=Functionality!$K$4,AZ375,IF($AC375=Functionality!$K$3,BC375,IF(AE375=Functionality!$K$5,BF375,"TBC"))))</f>
        <v>TBC</v>
      </c>
      <c r="BJ375" s="173"/>
      <c r="BK375" s="164" t="str">
        <f t="shared" si="83"/>
        <v>TBC</v>
      </c>
      <c r="BL375" s="164" t="str">
        <f t="shared" si="84"/>
        <v>TBC</v>
      </c>
      <c r="BM375" s="164" t="str">
        <f t="shared" si="85"/>
        <v>TBC</v>
      </c>
      <c r="BN375" s="176"/>
      <c r="BO375" s="164" t="str">
        <f t="shared" si="86"/>
        <v>TBC</v>
      </c>
      <c r="BP375" s="164" t="str">
        <f t="shared" si="87"/>
        <v>TBC</v>
      </c>
      <c r="BQ375" s="164" t="str">
        <f t="shared" si="88"/>
        <v>TBC</v>
      </c>
      <c r="BR375" s="67"/>
      <c r="BS375" s="91"/>
      <c r="BT375" s="9"/>
    </row>
    <row r="376" spans="2:72" ht="30" customHeight="1" x14ac:dyDescent="0.35">
      <c r="B376" s="89">
        <v>365</v>
      </c>
      <c r="C376" s="92"/>
      <c r="D376" s="92"/>
      <c r="E376" s="158"/>
      <c r="F376" s="159" t="str">
        <f t="shared" si="89"/>
        <v/>
      </c>
      <c r="G376" s="62" t="str">
        <f>IF(D376="","",VLOOKUP(D376,'Habitat Matrix'!$B$2:$D$261,2,FALSE))</f>
        <v/>
      </c>
      <c r="H376" s="71" t="str">
        <f>IF(G376="","",VLOOKUP(G376,Functionality!$B$11:$C$16,2,FALSE))</f>
        <v/>
      </c>
      <c r="I376" s="63"/>
      <c r="J376" s="222" t="str">
        <f>IF(I376="","",IF(OR(C376=Functionality!$I$5,'Unit Calculation'!C376=Functionality!$H$5),VLOOKUP(I376,Functionality!$E$20:$F$26,2,FALSE),VLOOKUP(I376,Functionality!$B$20:$C$26,2,FALSE)))</f>
        <v/>
      </c>
      <c r="K376" s="63"/>
      <c r="L376" s="222" t="str">
        <f>IF(K376="","",VLOOKUP(K376,Functionality!$B$30:$C$32,2,FALSE))</f>
        <v/>
      </c>
      <c r="M376" s="63"/>
      <c r="N376" s="71" t="str">
        <f>IF(M376="","",VLOOKUP(M376,Functionality!$B$36:$C$38,2,FALSE))</f>
        <v/>
      </c>
      <c r="O376" s="164" t="str">
        <f>IF(OR(F376="",G376="",I376="",K376="",M376=""),"TBC",IF(OR(C376=Functionality!$H$3,(C376=Functionality!$I$3)),SUM(F376*H376*J376*L376*N376),"-"))</f>
        <v>TBC</v>
      </c>
      <c r="P376" s="164" t="str">
        <f>IF(OR(F376="",G376="",I376="",K376="",M376=""),"TBC",IF(OR(C376=Functionality!$H$4,(C376=Functionality!$I$4)),SUM(F376*H376*J376*L376*N376),"-"))</f>
        <v>TBC</v>
      </c>
      <c r="Q376" s="164" t="str">
        <f>IF(OR(F376="",G376="",I376="",K376="",M376=""),"TBC",IF(OR(C376=Functionality!$H$5,(C376=Functionality!$I$5)),SUM(F376*H376*J376*L376*N376),"-"))</f>
        <v>TBC</v>
      </c>
      <c r="R376" s="67"/>
      <c r="S376" s="158"/>
      <c r="T376" s="159" t="str">
        <f t="shared" si="90"/>
        <v/>
      </c>
      <c r="U376" s="164" t="str">
        <f t="shared" si="82"/>
        <v>TBC</v>
      </c>
      <c r="V376" s="164" t="str">
        <f>IF(O376="TBC","TBC",IF(T376="","TBC",IF(OR(C376=Functionality!$H$3,(C376=Functionality!$I$3)),SUM(T376*H376*J376*L376*N376),"-")))</f>
        <v>TBC</v>
      </c>
      <c r="W376" s="164" t="str">
        <f>IF(O376="TBC","TBC",IF(T376="","TBC",IF(OR(C376=Functionality!$H$3,(C376=Functionality!$I$3)),SUM(U376*H376*J376*L376*N376),"-")))</f>
        <v>TBC</v>
      </c>
      <c r="X376" s="164" t="str">
        <f>IF(P376="TBC","TBC",IF(T376="","TBC",IF(OR(C376=Functionality!$H$4,(C376=Functionality!$I$4)),SUM(T376*H376*J376*L376*N376),"-")))</f>
        <v>TBC</v>
      </c>
      <c r="Y376" s="164" t="str">
        <f>IF(P376="TBC","TBC",IF(T376="","TBC",IF(OR(C376=Functionality!$H$4,(C376=Functionality!$I$4)),SUM(U376*H376*J376*L376*N376),"-")))</f>
        <v>TBC</v>
      </c>
      <c r="Z376" s="164" t="str">
        <f>IF(Q376="TBC","TBC",IF(T376="","TBC",IF(OR(C376=Functionality!$H$5,(C376=Functionality!$I$5)),SUM(T376*H376*J376*L376*N376),"-")))</f>
        <v>TBC</v>
      </c>
      <c r="AA376" s="164" t="str">
        <f>IF(Q376="TBC","TBC",IF(T376="","TBC",IF(OR(C376=Functionality!$H$5,(C376=Functionality!$I$5)),SUM(U376*H376*J376*L376*N376),"-")))</f>
        <v>TBC</v>
      </c>
      <c r="AB376" s="67"/>
      <c r="AC376" s="92"/>
      <c r="AD376" s="92"/>
      <c r="AE376" s="158"/>
      <c r="AF376" s="159" t="str">
        <f t="shared" si="91"/>
        <v/>
      </c>
      <c r="AG376" s="62" t="str">
        <f>IF(AD376="","",VLOOKUP(AD376,'Habitat Matrix'!$B$2:$D$261,2,FALSE))</f>
        <v/>
      </c>
      <c r="AH376" s="71" t="str">
        <f>IF(AG376="","",VLOOKUP(AG376,Functionality!$B$11:$C$16,2,FALSE))</f>
        <v/>
      </c>
      <c r="AI376" s="63"/>
      <c r="AJ376" s="222" t="str">
        <f>IF(AI376="","",IF(OR(C376=Functionality!$I$5,'Unit Calculation'!C376=Functionality!$H$5),VLOOKUP(AI376,Functionality!$E$20:$F$26,2,FALSE),VLOOKUP(AI376,Functionality!$B$20:$C$26,2,FALSE)))</f>
        <v/>
      </c>
      <c r="AK376" s="63"/>
      <c r="AL376" s="222" t="str">
        <f>IF(AK376="","",VLOOKUP(AK376,Functionality!$B$30:$C$32,2,FALSE))</f>
        <v/>
      </c>
      <c r="AM376" s="63"/>
      <c r="AN376" s="222" t="str">
        <f>IF(AM376="","",VLOOKUP(AM376,Functionality!$B$36:$C$38,2,FALSE))</f>
        <v/>
      </c>
      <c r="AO376" s="223" t="str">
        <f>IF(OR(AF376="",AG376="",AI376="",AK376="",AM376=""),"TBC",IF(OR(C376=Functionality!$H$3,(C376=Functionality!$I$3)),SUM(AF376*AH376*AJ376*AL376*AN376),"-"))</f>
        <v>TBC</v>
      </c>
      <c r="AP376" s="223" t="str">
        <f>IF(OR(AF376="",AG376="",AI376="",AK376="",AM376=""),"TBC",IF(OR(C376=Functionality!$H$4,(C376=Functionality!$I$4)),SUM(AF376*AH376*AJ376*AL376*AN376),"-"))</f>
        <v>TBC</v>
      </c>
      <c r="AQ376" s="223" t="str">
        <f>IF(OR(AF376="",AG376="",AI376="",AK376="",AM376=""),"TBC",IF(OR(C376=Functionality!$H$5,(C376=Functionality!$I$5)),SUM(AF376*AH376*AJ376*AL376*AN376),"-"))</f>
        <v>TBC</v>
      </c>
      <c r="AR376" s="63"/>
      <c r="AS376" s="222" t="str">
        <f>IF(AR376="","",VLOOKUP(AR376,Table14[],2,FALSE))</f>
        <v/>
      </c>
      <c r="AT376" s="63"/>
      <c r="AU376" s="222" t="str">
        <f>IF(AT376="","",VLOOKUP(AT376,Table16[],2,FALSE))</f>
        <v/>
      </c>
      <c r="AV376" s="63"/>
      <c r="AW376" s="71" t="str">
        <f>IF('Project Details'!$E$15=Functionality!$C$4,1,IF(AV376="","",VLOOKUP(AV376,Table15[],2,FALSE)))</f>
        <v/>
      </c>
      <c r="AX376" s="164" t="str">
        <f t="shared" si="95"/>
        <v>TBC</v>
      </c>
      <c r="AY376" s="164" t="str">
        <f t="shared" si="96"/>
        <v>TBC</v>
      </c>
      <c r="AZ376" s="164" t="str">
        <f t="shared" si="97"/>
        <v>TBC</v>
      </c>
      <c r="BA376" s="164" t="str">
        <f t="shared" si="92"/>
        <v>TBC</v>
      </c>
      <c r="BB376" s="164" t="str">
        <f t="shared" si="93"/>
        <v>TBC</v>
      </c>
      <c r="BC376" s="164" t="str">
        <f t="shared" si="94"/>
        <v>TBC</v>
      </c>
      <c r="BD376" s="175" t="s">
        <v>88</v>
      </c>
      <c r="BE376" s="175" t="s">
        <v>88</v>
      </c>
      <c r="BF376" s="175" t="s">
        <v>88</v>
      </c>
      <c r="BG376" s="164" t="str">
        <f>IF(OR(AX376="-"),"-",IF($AC376=Functionality!$K$4,AX376,IF($AC376=Functionality!$K$3,BA376,IF(AC376=Functionality!$K$5,BD376,"TBC"))))</f>
        <v>TBC</v>
      </c>
      <c r="BH376" s="164" t="str">
        <f>IF(OR(AY376="-"),"-",IF($AC376=Functionality!$K$4,AY376,IF($AC376=Functionality!$K$3,BB376,IF(AD376=Functionality!$K$5,BE376,"TBC"))))</f>
        <v>TBC</v>
      </c>
      <c r="BI376" s="164" t="str">
        <f>IF(OR(AZ376="-"),"-",IF($AC376=Functionality!$K$4,AZ376,IF($AC376=Functionality!$K$3,BC376,IF(AE376=Functionality!$K$5,BF376,"TBC"))))</f>
        <v>TBC</v>
      </c>
      <c r="BJ376" s="173"/>
      <c r="BK376" s="164" t="str">
        <f t="shared" si="83"/>
        <v>TBC</v>
      </c>
      <c r="BL376" s="164" t="str">
        <f t="shared" si="84"/>
        <v>TBC</v>
      </c>
      <c r="BM376" s="164" t="str">
        <f t="shared" si="85"/>
        <v>TBC</v>
      </c>
      <c r="BN376" s="176"/>
      <c r="BO376" s="164" t="str">
        <f t="shared" si="86"/>
        <v>TBC</v>
      </c>
      <c r="BP376" s="164" t="str">
        <f t="shared" si="87"/>
        <v>TBC</v>
      </c>
      <c r="BQ376" s="164" t="str">
        <f t="shared" si="88"/>
        <v>TBC</v>
      </c>
      <c r="BR376" s="67"/>
      <c r="BS376" s="91"/>
      <c r="BT376" s="9"/>
    </row>
    <row r="377" spans="2:72" ht="30" customHeight="1" x14ac:dyDescent="0.35">
      <c r="B377" s="89">
        <v>366</v>
      </c>
      <c r="C377" s="92"/>
      <c r="D377" s="92"/>
      <c r="E377" s="158"/>
      <c r="F377" s="159" t="str">
        <f t="shared" si="89"/>
        <v/>
      </c>
      <c r="G377" s="62" t="str">
        <f>IF(D377="","",VLOOKUP(D377,'Habitat Matrix'!$B$2:$D$261,2,FALSE))</f>
        <v/>
      </c>
      <c r="H377" s="71" t="str">
        <f>IF(G377="","",VLOOKUP(G377,Functionality!$B$11:$C$16,2,FALSE))</f>
        <v/>
      </c>
      <c r="I377" s="63"/>
      <c r="J377" s="222" t="str">
        <f>IF(I377="","",IF(OR(C377=Functionality!$I$5,'Unit Calculation'!C377=Functionality!$H$5),VLOOKUP(I377,Functionality!$E$20:$F$26,2,FALSE),VLOOKUP(I377,Functionality!$B$20:$C$26,2,FALSE)))</f>
        <v/>
      </c>
      <c r="K377" s="63"/>
      <c r="L377" s="222" t="str">
        <f>IF(K377="","",VLOOKUP(K377,Functionality!$B$30:$C$32,2,FALSE))</f>
        <v/>
      </c>
      <c r="M377" s="63"/>
      <c r="N377" s="71" t="str">
        <f>IF(M377="","",VLOOKUP(M377,Functionality!$B$36:$C$38,2,FALSE))</f>
        <v/>
      </c>
      <c r="O377" s="164" t="str">
        <f>IF(OR(F377="",G377="",I377="",K377="",M377=""),"TBC",IF(OR(C377=Functionality!$H$3,(C377=Functionality!$I$3)),SUM(F377*H377*J377*L377*N377),"-"))</f>
        <v>TBC</v>
      </c>
      <c r="P377" s="164" t="str">
        <f>IF(OR(F377="",G377="",I377="",K377="",M377=""),"TBC",IF(OR(C377=Functionality!$H$4,(C377=Functionality!$I$4)),SUM(F377*H377*J377*L377*N377),"-"))</f>
        <v>TBC</v>
      </c>
      <c r="Q377" s="164" t="str">
        <f>IF(OR(F377="",G377="",I377="",K377="",M377=""),"TBC",IF(OR(C377=Functionality!$H$5,(C377=Functionality!$I$5)),SUM(F377*H377*J377*L377*N377),"-"))</f>
        <v>TBC</v>
      </c>
      <c r="R377" s="67"/>
      <c r="S377" s="158"/>
      <c r="T377" s="159" t="str">
        <f t="shared" si="90"/>
        <v/>
      </c>
      <c r="U377" s="164" t="str">
        <f t="shared" si="82"/>
        <v>TBC</v>
      </c>
      <c r="V377" s="164" t="str">
        <f>IF(O377="TBC","TBC",IF(T377="","TBC",IF(OR(C377=Functionality!$H$3,(C377=Functionality!$I$3)),SUM(T377*H377*J377*L377*N377),"-")))</f>
        <v>TBC</v>
      </c>
      <c r="W377" s="164" t="str">
        <f>IF(O377="TBC","TBC",IF(T377="","TBC",IF(OR(C377=Functionality!$H$3,(C377=Functionality!$I$3)),SUM(U377*H377*J377*L377*N377),"-")))</f>
        <v>TBC</v>
      </c>
      <c r="X377" s="164" t="str">
        <f>IF(P377="TBC","TBC",IF(T377="","TBC",IF(OR(C377=Functionality!$H$4,(C377=Functionality!$I$4)),SUM(T377*H377*J377*L377*N377),"-")))</f>
        <v>TBC</v>
      </c>
      <c r="Y377" s="164" t="str">
        <f>IF(P377="TBC","TBC",IF(T377="","TBC",IF(OR(C377=Functionality!$H$4,(C377=Functionality!$I$4)),SUM(U377*H377*J377*L377*N377),"-")))</f>
        <v>TBC</v>
      </c>
      <c r="Z377" s="164" t="str">
        <f>IF(Q377="TBC","TBC",IF(T377="","TBC",IF(OR(C377=Functionality!$H$5,(C377=Functionality!$I$5)),SUM(T377*H377*J377*L377*N377),"-")))</f>
        <v>TBC</v>
      </c>
      <c r="AA377" s="164" t="str">
        <f>IF(Q377="TBC","TBC",IF(T377="","TBC",IF(OR(C377=Functionality!$H$5,(C377=Functionality!$I$5)),SUM(U377*H377*J377*L377*N377),"-")))</f>
        <v>TBC</v>
      </c>
      <c r="AB377" s="67"/>
      <c r="AC377" s="92"/>
      <c r="AD377" s="92"/>
      <c r="AE377" s="158"/>
      <c r="AF377" s="159" t="str">
        <f t="shared" si="91"/>
        <v/>
      </c>
      <c r="AG377" s="62" t="str">
        <f>IF(AD377="","",VLOOKUP(AD377,'Habitat Matrix'!$B$2:$D$261,2,FALSE))</f>
        <v/>
      </c>
      <c r="AH377" s="71" t="str">
        <f>IF(AG377="","",VLOOKUP(AG377,Functionality!$B$11:$C$16,2,FALSE))</f>
        <v/>
      </c>
      <c r="AI377" s="63"/>
      <c r="AJ377" s="222" t="str">
        <f>IF(AI377="","",IF(OR(C377=Functionality!$I$5,'Unit Calculation'!C377=Functionality!$H$5),VLOOKUP(AI377,Functionality!$E$20:$F$26,2,FALSE),VLOOKUP(AI377,Functionality!$B$20:$C$26,2,FALSE)))</f>
        <v/>
      </c>
      <c r="AK377" s="63"/>
      <c r="AL377" s="222" t="str">
        <f>IF(AK377="","",VLOOKUP(AK377,Functionality!$B$30:$C$32,2,FALSE))</f>
        <v/>
      </c>
      <c r="AM377" s="63"/>
      <c r="AN377" s="222" t="str">
        <f>IF(AM377="","",VLOOKUP(AM377,Functionality!$B$36:$C$38,2,FALSE))</f>
        <v/>
      </c>
      <c r="AO377" s="223" t="str">
        <f>IF(OR(AF377="",AG377="",AI377="",AK377="",AM377=""),"TBC",IF(OR(C377=Functionality!$H$3,(C377=Functionality!$I$3)),SUM(AF377*AH377*AJ377*AL377*AN377),"-"))</f>
        <v>TBC</v>
      </c>
      <c r="AP377" s="223" t="str">
        <f>IF(OR(AF377="",AG377="",AI377="",AK377="",AM377=""),"TBC",IF(OR(C377=Functionality!$H$4,(C377=Functionality!$I$4)),SUM(AF377*AH377*AJ377*AL377*AN377),"-"))</f>
        <v>TBC</v>
      </c>
      <c r="AQ377" s="223" t="str">
        <f>IF(OR(AF377="",AG377="",AI377="",AK377="",AM377=""),"TBC",IF(OR(C377=Functionality!$H$5,(C377=Functionality!$I$5)),SUM(AF377*AH377*AJ377*AL377*AN377),"-"))</f>
        <v>TBC</v>
      </c>
      <c r="AR377" s="63"/>
      <c r="AS377" s="222" t="str">
        <f>IF(AR377="","",VLOOKUP(AR377,Table14[],2,FALSE))</f>
        <v/>
      </c>
      <c r="AT377" s="63"/>
      <c r="AU377" s="222" t="str">
        <f>IF(AT377="","",VLOOKUP(AT377,Table16[],2,FALSE))</f>
        <v/>
      </c>
      <c r="AV377" s="63"/>
      <c r="AW377" s="71" t="str">
        <f>IF('Project Details'!$E$15=Functionality!$C$4,1,IF(AV377="","",VLOOKUP(AV377,Table15[],2,FALSE)))</f>
        <v/>
      </c>
      <c r="AX377" s="164" t="str">
        <f t="shared" si="95"/>
        <v>TBC</v>
      </c>
      <c r="AY377" s="164" t="str">
        <f t="shared" si="96"/>
        <v>TBC</v>
      </c>
      <c r="AZ377" s="164" t="str">
        <f t="shared" si="97"/>
        <v>TBC</v>
      </c>
      <c r="BA377" s="164" t="str">
        <f t="shared" si="92"/>
        <v>TBC</v>
      </c>
      <c r="BB377" s="164" t="str">
        <f t="shared" si="93"/>
        <v>TBC</v>
      </c>
      <c r="BC377" s="164" t="str">
        <f t="shared" si="94"/>
        <v>TBC</v>
      </c>
      <c r="BD377" s="175" t="s">
        <v>88</v>
      </c>
      <c r="BE377" s="175" t="s">
        <v>88</v>
      </c>
      <c r="BF377" s="175" t="s">
        <v>88</v>
      </c>
      <c r="BG377" s="164" t="str">
        <f>IF(OR(AX377="-"),"-",IF($AC377=Functionality!$K$4,AX377,IF($AC377=Functionality!$K$3,BA377,IF(AC377=Functionality!$K$5,BD377,"TBC"))))</f>
        <v>TBC</v>
      </c>
      <c r="BH377" s="164" t="str">
        <f>IF(OR(AY377="-"),"-",IF($AC377=Functionality!$K$4,AY377,IF($AC377=Functionality!$K$3,BB377,IF(AD377=Functionality!$K$5,BE377,"TBC"))))</f>
        <v>TBC</v>
      </c>
      <c r="BI377" s="164" t="str">
        <f>IF(OR(AZ377="-"),"-",IF($AC377=Functionality!$K$4,AZ377,IF($AC377=Functionality!$K$3,BC377,IF(AE377=Functionality!$K$5,BF377,"TBC"))))</f>
        <v>TBC</v>
      </c>
      <c r="BJ377" s="173"/>
      <c r="BK377" s="164" t="str">
        <f t="shared" si="83"/>
        <v>TBC</v>
      </c>
      <c r="BL377" s="164" t="str">
        <f t="shared" si="84"/>
        <v>TBC</v>
      </c>
      <c r="BM377" s="164" t="str">
        <f t="shared" si="85"/>
        <v>TBC</v>
      </c>
      <c r="BN377" s="176"/>
      <c r="BO377" s="164" t="str">
        <f t="shared" si="86"/>
        <v>TBC</v>
      </c>
      <c r="BP377" s="164" t="str">
        <f t="shared" si="87"/>
        <v>TBC</v>
      </c>
      <c r="BQ377" s="164" t="str">
        <f t="shared" si="88"/>
        <v>TBC</v>
      </c>
      <c r="BR377" s="67"/>
      <c r="BS377" s="91"/>
      <c r="BT377" s="9"/>
    </row>
    <row r="378" spans="2:72" ht="30" customHeight="1" x14ac:dyDescent="0.35">
      <c r="B378" s="89">
        <v>367</v>
      </c>
      <c r="C378" s="92"/>
      <c r="D378" s="92"/>
      <c r="E378" s="158"/>
      <c r="F378" s="159" t="str">
        <f t="shared" si="89"/>
        <v/>
      </c>
      <c r="G378" s="62" t="str">
        <f>IF(D378="","",VLOOKUP(D378,'Habitat Matrix'!$B$2:$D$261,2,FALSE))</f>
        <v/>
      </c>
      <c r="H378" s="71" t="str">
        <f>IF(G378="","",VLOOKUP(G378,Functionality!$B$11:$C$16,2,FALSE))</f>
        <v/>
      </c>
      <c r="I378" s="63"/>
      <c r="J378" s="222" t="str">
        <f>IF(I378="","",IF(OR(C378=Functionality!$I$5,'Unit Calculation'!C378=Functionality!$H$5),VLOOKUP(I378,Functionality!$E$20:$F$26,2,FALSE),VLOOKUP(I378,Functionality!$B$20:$C$26,2,FALSE)))</f>
        <v/>
      </c>
      <c r="K378" s="63"/>
      <c r="L378" s="222" t="str">
        <f>IF(K378="","",VLOOKUP(K378,Functionality!$B$30:$C$32,2,FALSE))</f>
        <v/>
      </c>
      <c r="M378" s="63"/>
      <c r="N378" s="71" t="str">
        <f>IF(M378="","",VLOOKUP(M378,Functionality!$B$36:$C$38,2,FALSE))</f>
        <v/>
      </c>
      <c r="O378" s="164" t="str">
        <f>IF(OR(F378="",G378="",I378="",K378="",M378=""),"TBC",IF(OR(C378=Functionality!$H$3,(C378=Functionality!$I$3)),SUM(F378*H378*J378*L378*N378),"-"))</f>
        <v>TBC</v>
      </c>
      <c r="P378" s="164" t="str">
        <f>IF(OR(F378="",G378="",I378="",K378="",M378=""),"TBC",IF(OR(C378=Functionality!$H$4,(C378=Functionality!$I$4)),SUM(F378*H378*J378*L378*N378),"-"))</f>
        <v>TBC</v>
      </c>
      <c r="Q378" s="164" t="str">
        <f>IF(OR(F378="",G378="",I378="",K378="",M378=""),"TBC",IF(OR(C378=Functionality!$H$5,(C378=Functionality!$I$5)),SUM(F378*H378*J378*L378*N378),"-"))</f>
        <v>TBC</v>
      </c>
      <c r="R378" s="67"/>
      <c r="S378" s="158"/>
      <c r="T378" s="159" t="str">
        <f t="shared" si="90"/>
        <v/>
      </c>
      <c r="U378" s="164" t="str">
        <f t="shared" si="82"/>
        <v>TBC</v>
      </c>
      <c r="V378" s="164" t="str">
        <f>IF(O378="TBC","TBC",IF(T378="","TBC",IF(OR(C378=Functionality!$H$3,(C378=Functionality!$I$3)),SUM(T378*H378*J378*L378*N378),"-")))</f>
        <v>TBC</v>
      </c>
      <c r="W378" s="164" t="str">
        <f>IF(O378="TBC","TBC",IF(T378="","TBC",IF(OR(C378=Functionality!$H$3,(C378=Functionality!$I$3)),SUM(U378*H378*J378*L378*N378),"-")))</f>
        <v>TBC</v>
      </c>
      <c r="X378" s="164" t="str">
        <f>IF(P378="TBC","TBC",IF(T378="","TBC",IF(OR(C378=Functionality!$H$4,(C378=Functionality!$I$4)),SUM(T378*H378*J378*L378*N378),"-")))</f>
        <v>TBC</v>
      </c>
      <c r="Y378" s="164" t="str">
        <f>IF(P378="TBC","TBC",IF(T378="","TBC",IF(OR(C378=Functionality!$H$4,(C378=Functionality!$I$4)),SUM(U378*H378*J378*L378*N378),"-")))</f>
        <v>TBC</v>
      </c>
      <c r="Z378" s="164" t="str">
        <f>IF(Q378="TBC","TBC",IF(T378="","TBC",IF(OR(C378=Functionality!$H$5,(C378=Functionality!$I$5)),SUM(T378*H378*J378*L378*N378),"-")))</f>
        <v>TBC</v>
      </c>
      <c r="AA378" s="164" t="str">
        <f>IF(Q378="TBC","TBC",IF(T378="","TBC",IF(OR(C378=Functionality!$H$5,(C378=Functionality!$I$5)),SUM(U378*H378*J378*L378*N378),"-")))</f>
        <v>TBC</v>
      </c>
      <c r="AB378" s="67"/>
      <c r="AC378" s="92"/>
      <c r="AD378" s="92"/>
      <c r="AE378" s="158"/>
      <c r="AF378" s="159" t="str">
        <f t="shared" si="91"/>
        <v/>
      </c>
      <c r="AG378" s="62" t="str">
        <f>IF(AD378="","",VLOOKUP(AD378,'Habitat Matrix'!$B$2:$D$261,2,FALSE))</f>
        <v/>
      </c>
      <c r="AH378" s="71" t="str">
        <f>IF(AG378="","",VLOOKUP(AG378,Functionality!$B$11:$C$16,2,FALSE))</f>
        <v/>
      </c>
      <c r="AI378" s="63"/>
      <c r="AJ378" s="222" t="str">
        <f>IF(AI378="","",IF(OR(C378=Functionality!$I$5,'Unit Calculation'!C378=Functionality!$H$5),VLOOKUP(AI378,Functionality!$E$20:$F$26,2,FALSE),VLOOKUP(AI378,Functionality!$B$20:$C$26,2,FALSE)))</f>
        <v/>
      </c>
      <c r="AK378" s="63"/>
      <c r="AL378" s="222" t="str">
        <f>IF(AK378="","",VLOOKUP(AK378,Functionality!$B$30:$C$32,2,FALSE))</f>
        <v/>
      </c>
      <c r="AM378" s="63"/>
      <c r="AN378" s="222" t="str">
        <f>IF(AM378="","",VLOOKUP(AM378,Functionality!$B$36:$C$38,2,FALSE))</f>
        <v/>
      </c>
      <c r="AO378" s="223" t="str">
        <f>IF(OR(AF378="",AG378="",AI378="",AK378="",AM378=""),"TBC",IF(OR(C378=Functionality!$H$3,(C378=Functionality!$I$3)),SUM(AF378*AH378*AJ378*AL378*AN378),"-"))</f>
        <v>TBC</v>
      </c>
      <c r="AP378" s="223" t="str">
        <f>IF(OR(AF378="",AG378="",AI378="",AK378="",AM378=""),"TBC",IF(OR(C378=Functionality!$H$4,(C378=Functionality!$I$4)),SUM(AF378*AH378*AJ378*AL378*AN378),"-"))</f>
        <v>TBC</v>
      </c>
      <c r="AQ378" s="223" t="str">
        <f>IF(OR(AF378="",AG378="",AI378="",AK378="",AM378=""),"TBC",IF(OR(C378=Functionality!$H$5,(C378=Functionality!$I$5)),SUM(AF378*AH378*AJ378*AL378*AN378),"-"))</f>
        <v>TBC</v>
      </c>
      <c r="AR378" s="63"/>
      <c r="AS378" s="222" t="str">
        <f>IF(AR378="","",VLOOKUP(AR378,Table14[],2,FALSE))</f>
        <v/>
      </c>
      <c r="AT378" s="63"/>
      <c r="AU378" s="222" t="str">
        <f>IF(AT378="","",VLOOKUP(AT378,Table16[],2,FALSE))</f>
        <v/>
      </c>
      <c r="AV378" s="63"/>
      <c r="AW378" s="71" t="str">
        <f>IF('Project Details'!$E$15=Functionality!$C$4,1,IF(AV378="","",VLOOKUP(AV378,Table15[],2,FALSE)))</f>
        <v/>
      </c>
      <c r="AX378" s="164" t="str">
        <f t="shared" si="95"/>
        <v>TBC</v>
      </c>
      <c r="AY378" s="164" t="str">
        <f t="shared" si="96"/>
        <v>TBC</v>
      </c>
      <c r="AZ378" s="164" t="str">
        <f t="shared" si="97"/>
        <v>TBC</v>
      </c>
      <c r="BA378" s="164" t="str">
        <f t="shared" si="92"/>
        <v>TBC</v>
      </c>
      <c r="BB378" s="164" t="str">
        <f t="shared" si="93"/>
        <v>TBC</v>
      </c>
      <c r="BC378" s="164" t="str">
        <f t="shared" si="94"/>
        <v>TBC</v>
      </c>
      <c r="BD378" s="175" t="s">
        <v>88</v>
      </c>
      <c r="BE378" s="175" t="s">
        <v>88</v>
      </c>
      <c r="BF378" s="175" t="s">
        <v>88</v>
      </c>
      <c r="BG378" s="164" t="str">
        <f>IF(OR(AX378="-"),"-",IF($AC378=Functionality!$K$4,AX378,IF($AC378=Functionality!$K$3,BA378,IF(AC378=Functionality!$K$5,BD378,"TBC"))))</f>
        <v>TBC</v>
      </c>
      <c r="BH378" s="164" t="str">
        <f>IF(OR(AY378="-"),"-",IF($AC378=Functionality!$K$4,AY378,IF($AC378=Functionality!$K$3,BB378,IF(AD378=Functionality!$K$5,BE378,"TBC"))))</f>
        <v>TBC</v>
      </c>
      <c r="BI378" s="164" t="str">
        <f>IF(OR(AZ378="-"),"-",IF($AC378=Functionality!$K$4,AZ378,IF($AC378=Functionality!$K$3,BC378,IF(AE378=Functionality!$K$5,BF378,"TBC"))))</f>
        <v>TBC</v>
      </c>
      <c r="BJ378" s="173"/>
      <c r="BK378" s="164" t="str">
        <f t="shared" si="83"/>
        <v>TBC</v>
      </c>
      <c r="BL378" s="164" t="str">
        <f t="shared" si="84"/>
        <v>TBC</v>
      </c>
      <c r="BM378" s="164" t="str">
        <f t="shared" si="85"/>
        <v>TBC</v>
      </c>
      <c r="BN378" s="176"/>
      <c r="BO378" s="164" t="str">
        <f t="shared" si="86"/>
        <v>TBC</v>
      </c>
      <c r="BP378" s="164" t="str">
        <f t="shared" si="87"/>
        <v>TBC</v>
      </c>
      <c r="BQ378" s="164" t="str">
        <f t="shared" si="88"/>
        <v>TBC</v>
      </c>
      <c r="BR378" s="67"/>
      <c r="BS378" s="91"/>
      <c r="BT378" s="9"/>
    </row>
    <row r="379" spans="2:72" ht="30" customHeight="1" x14ac:dyDescent="0.35">
      <c r="B379" s="89">
        <v>368</v>
      </c>
      <c r="C379" s="92"/>
      <c r="D379" s="92"/>
      <c r="E379" s="158"/>
      <c r="F379" s="159" t="str">
        <f t="shared" si="89"/>
        <v/>
      </c>
      <c r="G379" s="62" t="str">
        <f>IF(D379="","",VLOOKUP(D379,'Habitat Matrix'!$B$2:$D$261,2,FALSE))</f>
        <v/>
      </c>
      <c r="H379" s="71" t="str">
        <f>IF(G379="","",VLOOKUP(G379,Functionality!$B$11:$C$16,2,FALSE))</f>
        <v/>
      </c>
      <c r="I379" s="63"/>
      <c r="J379" s="222" t="str">
        <f>IF(I379="","",IF(OR(C379=Functionality!$I$5,'Unit Calculation'!C379=Functionality!$H$5),VLOOKUP(I379,Functionality!$E$20:$F$26,2,FALSE),VLOOKUP(I379,Functionality!$B$20:$C$26,2,FALSE)))</f>
        <v/>
      </c>
      <c r="K379" s="63"/>
      <c r="L379" s="222" t="str">
        <f>IF(K379="","",VLOOKUP(K379,Functionality!$B$30:$C$32,2,FALSE))</f>
        <v/>
      </c>
      <c r="M379" s="63"/>
      <c r="N379" s="71" t="str">
        <f>IF(M379="","",VLOOKUP(M379,Functionality!$B$36:$C$38,2,FALSE))</f>
        <v/>
      </c>
      <c r="O379" s="164" t="str">
        <f>IF(OR(F379="",G379="",I379="",K379="",M379=""),"TBC",IF(OR(C379=Functionality!$H$3,(C379=Functionality!$I$3)),SUM(F379*H379*J379*L379*N379),"-"))</f>
        <v>TBC</v>
      </c>
      <c r="P379" s="164" t="str">
        <f>IF(OR(F379="",G379="",I379="",K379="",M379=""),"TBC",IF(OR(C379=Functionality!$H$4,(C379=Functionality!$I$4)),SUM(F379*H379*J379*L379*N379),"-"))</f>
        <v>TBC</v>
      </c>
      <c r="Q379" s="164" t="str">
        <f>IF(OR(F379="",G379="",I379="",K379="",M379=""),"TBC",IF(OR(C379=Functionality!$H$5,(C379=Functionality!$I$5)),SUM(F379*H379*J379*L379*N379),"-"))</f>
        <v>TBC</v>
      </c>
      <c r="R379" s="67"/>
      <c r="S379" s="158"/>
      <c r="T379" s="159" t="str">
        <f t="shared" si="90"/>
        <v/>
      </c>
      <c r="U379" s="164" t="str">
        <f t="shared" si="82"/>
        <v>TBC</v>
      </c>
      <c r="V379" s="164" t="str">
        <f>IF(O379="TBC","TBC",IF(T379="","TBC",IF(OR(C379=Functionality!$H$3,(C379=Functionality!$I$3)),SUM(T379*H379*J379*L379*N379),"-")))</f>
        <v>TBC</v>
      </c>
      <c r="W379" s="164" t="str">
        <f>IF(O379="TBC","TBC",IF(T379="","TBC",IF(OR(C379=Functionality!$H$3,(C379=Functionality!$I$3)),SUM(U379*H379*J379*L379*N379),"-")))</f>
        <v>TBC</v>
      </c>
      <c r="X379" s="164" t="str">
        <f>IF(P379="TBC","TBC",IF(T379="","TBC",IF(OR(C379=Functionality!$H$4,(C379=Functionality!$I$4)),SUM(T379*H379*J379*L379*N379),"-")))</f>
        <v>TBC</v>
      </c>
      <c r="Y379" s="164" t="str">
        <f>IF(P379="TBC","TBC",IF(T379="","TBC",IF(OR(C379=Functionality!$H$4,(C379=Functionality!$I$4)),SUM(U379*H379*J379*L379*N379),"-")))</f>
        <v>TBC</v>
      </c>
      <c r="Z379" s="164" t="str">
        <f>IF(Q379="TBC","TBC",IF(T379="","TBC",IF(OR(C379=Functionality!$H$5,(C379=Functionality!$I$5)),SUM(T379*H379*J379*L379*N379),"-")))</f>
        <v>TBC</v>
      </c>
      <c r="AA379" s="164" t="str">
        <f>IF(Q379="TBC","TBC",IF(T379="","TBC",IF(OR(C379=Functionality!$H$5,(C379=Functionality!$I$5)),SUM(U379*H379*J379*L379*N379),"-")))</f>
        <v>TBC</v>
      </c>
      <c r="AB379" s="67"/>
      <c r="AC379" s="92"/>
      <c r="AD379" s="92"/>
      <c r="AE379" s="158"/>
      <c r="AF379" s="159" t="str">
        <f t="shared" si="91"/>
        <v/>
      </c>
      <c r="AG379" s="62" t="str">
        <f>IF(AD379="","",VLOOKUP(AD379,'Habitat Matrix'!$B$2:$D$261,2,FALSE))</f>
        <v/>
      </c>
      <c r="AH379" s="71" t="str">
        <f>IF(AG379="","",VLOOKUP(AG379,Functionality!$B$11:$C$16,2,FALSE))</f>
        <v/>
      </c>
      <c r="AI379" s="63"/>
      <c r="AJ379" s="222" t="str">
        <f>IF(AI379="","",IF(OR(C379=Functionality!$I$5,'Unit Calculation'!C379=Functionality!$H$5),VLOOKUP(AI379,Functionality!$E$20:$F$26,2,FALSE),VLOOKUP(AI379,Functionality!$B$20:$C$26,2,FALSE)))</f>
        <v/>
      </c>
      <c r="AK379" s="63"/>
      <c r="AL379" s="222" t="str">
        <f>IF(AK379="","",VLOOKUP(AK379,Functionality!$B$30:$C$32,2,FALSE))</f>
        <v/>
      </c>
      <c r="AM379" s="63"/>
      <c r="AN379" s="222" t="str">
        <f>IF(AM379="","",VLOOKUP(AM379,Functionality!$B$36:$C$38,2,FALSE))</f>
        <v/>
      </c>
      <c r="AO379" s="223" t="str">
        <f>IF(OR(AF379="",AG379="",AI379="",AK379="",AM379=""),"TBC",IF(OR(C379=Functionality!$H$3,(C379=Functionality!$I$3)),SUM(AF379*AH379*AJ379*AL379*AN379),"-"))</f>
        <v>TBC</v>
      </c>
      <c r="AP379" s="223" t="str">
        <f>IF(OR(AF379="",AG379="",AI379="",AK379="",AM379=""),"TBC",IF(OR(C379=Functionality!$H$4,(C379=Functionality!$I$4)),SUM(AF379*AH379*AJ379*AL379*AN379),"-"))</f>
        <v>TBC</v>
      </c>
      <c r="AQ379" s="223" t="str">
        <f>IF(OR(AF379="",AG379="",AI379="",AK379="",AM379=""),"TBC",IF(OR(C379=Functionality!$H$5,(C379=Functionality!$I$5)),SUM(AF379*AH379*AJ379*AL379*AN379),"-"))</f>
        <v>TBC</v>
      </c>
      <c r="AR379" s="63"/>
      <c r="AS379" s="222" t="str">
        <f>IF(AR379="","",VLOOKUP(AR379,Table14[],2,FALSE))</f>
        <v/>
      </c>
      <c r="AT379" s="63"/>
      <c r="AU379" s="222" t="str">
        <f>IF(AT379="","",VLOOKUP(AT379,Table16[],2,FALSE))</f>
        <v/>
      </c>
      <c r="AV379" s="63"/>
      <c r="AW379" s="71" t="str">
        <f>IF('Project Details'!$E$15=Functionality!$C$4,1,IF(AV379="","",VLOOKUP(AV379,Table15[],2,FALSE)))</f>
        <v/>
      </c>
      <c r="AX379" s="164" t="str">
        <f t="shared" si="95"/>
        <v>TBC</v>
      </c>
      <c r="AY379" s="164" t="str">
        <f t="shared" si="96"/>
        <v>TBC</v>
      </c>
      <c r="AZ379" s="164" t="str">
        <f t="shared" si="97"/>
        <v>TBC</v>
      </c>
      <c r="BA379" s="164" t="str">
        <f t="shared" si="92"/>
        <v>TBC</v>
      </c>
      <c r="BB379" s="164" t="str">
        <f t="shared" si="93"/>
        <v>TBC</v>
      </c>
      <c r="BC379" s="164" t="str">
        <f t="shared" si="94"/>
        <v>TBC</v>
      </c>
      <c r="BD379" s="175" t="s">
        <v>88</v>
      </c>
      <c r="BE379" s="175" t="s">
        <v>88</v>
      </c>
      <c r="BF379" s="175" t="s">
        <v>88</v>
      </c>
      <c r="BG379" s="164" t="str">
        <f>IF(OR(AX379="-"),"-",IF($AC379=Functionality!$K$4,AX379,IF($AC379=Functionality!$K$3,BA379,IF(AC379=Functionality!$K$5,BD379,"TBC"))))</f>
        <v>TBC</v>
      </c>
      <c r="BH379" s="164" t="str">
        <f>IF(OR(AY379="-"),"-",IF($AC379=Functionality!$K$4,AY379,IF($AC379=Functionality!$K$3,BB379,IF(AD379=Functionality!$K$5,BE379,"TBC"))))</f>
        <v>TBC</v>
      </c>
      <c r="BI379" s="164" t="str">
        <f>IF(OR(AZ379="-"),"-",IF($AC379=Functionality!$K$4,AZ379,IF($AC379=Functionality!$K$3,BC379,IF(AE379=Functionality!$K$5,BF379,"TBC"))))</f>
        <v>TBC</v>
      </c>
      <c r="BJ379" s="173"/>
      <c r="BK379" s="164" t="str">
        <f t="shared" si="83"/>
        <v>TBC</v>
      </c>
      <c r="BL379" s="164" t="str">
        <f t="shared" si="84"/>
        <v>TBC</v>
      </c>
      <c r="BM379" s="164" t="str">
        <f t="shared" si="85"/>
        <v>TBC</v>
      </c>
      <c r="BN379" s="176"/>
      <c r="BO379" s="164" t="str">
        <f t="shared" si="86"/>
        <v>TBC</v>
      </c>
      <c r="BP379" s="164" t="str">
        <f t="shared" si="87"/>
        <v>TBC</v>
      </c>
      <c r="BQ379" s="164" t="str">
        <f t="shared" si="88"/>
        <v>TBC</v>
      </c>
      <c r="BR379" s="67"/>
      <c r="BS379" s="91"/>
      <c r="BT379" s="9"/>
    </row>
    <row r="380" spans="2:72" ht="30" customHeight="1" x14ac:dyDescent="0.35">
      <c r="B380" s="89">
        <v>369</v>
      </c>
      <c r="C380" s="92"/>
      <c r="D380" s="92"/>
      <c r="E380" s="158"/>
      <c r="F380" s="159" t="str">
        <f t="shared" si="89"/>
        <v/>
      </c>
      <c r="G380" s="62" t="str">
        <f>IF(D380="","",VLOOKUP(D380,'Habitat Matrix'!$B$2:$D$261,2,FALSE))</f>
        <v/>
      </c>
      <c r="H380" s="71" t="str">
        <f>IF(G380="","",VLOOKUP(G380,Functionality!$B$11:$C$16,2,FALSE))</f>
        <v/>
      </c>
      <c r="I380" s="63"/>
      <c r="J380" s="222" t="str">
        <f>IF(I380="","",IF(OR(C380=Functionality!$I$5,'Unit Calculation'!C380=Functionality!$H$5),VLOOKUP(I380,Functionality!$E$20:$F$26,2,FALSE),VLOOKUP(I380,Functionality!$B$20:$C$26,2,FALSE)))</f>
        <v/>
      </c>
      <c r="K380" s="63"/>
      <c r="L380" s="222" t="str">
        <f>IF(K380="","",VLOOKUP(K380,Functionality!$B$30:$C$32,2,FALSE))</f>
        <v/>
      </c>
      <c r="M380" s="63"/>
      <c r="N380" s="71" t="str">
        <f>IF(M380="","",VLOOKUP(M380,Functionality!$B$36:$C$38,2,FALSE))</f>
        <v/>
      </c>
      <c r="O380" s="164" t="str">
        <f>IF(OR(F380="",G380="",I380="",K380="",M380=""),"TBC",IF(OR(C380=Functionality!$H$3,(C380=Functionality!$I$3)),SUM(F380*H380*J380*L380*N380),"-"))</f>
        <v>TBC</v>
      </c>
      <c r="P380" s="164" t="str">
        <f>IF(OR(F380="",G380="",I380="",K380="",M380=""),"TBC",IF(OR(C380=Functionality!$H$4,(C380=Functionality!$I$4)),SUM(F380*H380*J380*L380*N380),"-"))</f>
        <v>TBC</v>
      </c>
      <c r="Q380" s="164" t="str">
        <f>IF(OR(F380="",G380="",I380="",K380="",M380=""),"TBC",IF(OR(C380=Functionality!$H$5,(C380=Functionality!$I$5)),SUM(F380*H380*J380*L380*N380),"-"))</f>
        <v>TBC</v>
      </c>
      <c r="R380" s="67"/>
      <c r="S380" s="158"/>
      <c r="T380" s="159" t="str">
        <f t="shared" si="90"/>
        <v/>
      </c>
      <c r="U380" s="164" t="str">
        <f t="shared" si="82"/>
        <v>TBC</v>
      </c>
      <c r="V380" s="164" t="str">
        <f>IF(O380="TBC","TBC",IF(T380="","TBC",IF(OR(C380=Functionality!$H$3,(C380=Functionality!$I$3)),SUM(T380*H380*J380*L380*N380),"-")))</f>
        <v>TBC</v>
      </c>
      <c r="W380" s="164" t="str">
        <f>IF(O380="TBC","TBC",IF(T380="","TBC",IF(OR(C380=Functionality!$H$3,(C380=Functionality!$I$3)),SUM(U380*H380*J380*L380*N380),"-")))</f>
        <v>TBC</v>
      </c>
      <c r="X380" s="164" t="str">
        <f>IF(P380="TBC","TBC",IF(T380="","TBC",IF(OR(C380=Functionality!$H$4,(C380=Functionality!$I$4)),SUM(T380*H380*J380*L380*N380),"-")))</f>
        <v>TBC</v>
      </c>
      <c r="Y380" s="164" t="str">
        <f>IF(P380="TBC","TBC",IF(T380="","TBC",IF(OR(C380=Functionality!$H$4,(C380=Functionality!$I$4)),SUM(U380*H380*J380*L380*N380),"-")))</f>
        <v>TBC</v>
      </c>
      <c r="Z380" s="164" t="str">
        <f>IF(Q380="TBC","TBC",IF(T380="","TBC",IF(OR(C380=Functionality!$H$5,(C380=Functionality!$I$5)),SUM(T380*H380*J380*L380*N380),"-")))</f>
        <v>TBC</v>
      </c>
      <c r="AA380" s="164" t="str">
        <f>IF(Q380="TBC","TBC",IF(T380="","TBC",IF(OR(C380=Functionality!$H$5,(C380=Functionality!$I$5)),SUM(U380*H380*J380*L380*N380),"-")))</f>
        <v>TBC</v>
      </c>
      <c r="AB380" s="67"/>
      <c r="AC380" s="92"/>
      <c r="AD380" s="92"/>
      <c r="AE380" s="158"/>
      <c r="AF380" s="159" t="str">
        <f t="shared" si="91"/>
        <v/>
      </c>
      <c r="AG380" s="62" t="str">
        <f>IF(AD380="","",VLOOKUP(AD380,'Habitat Matrix'!$B$2:$D$261,2,FALSE))</f>
        <v/>
      </c>
      <c r="AH380" s="71" t="str">
        <f>IF(AG380="","",VLOOKUP(AG380,Functionality!$B$11:$C$16,2,FALSE))</f>
        <v/>
      </c>
      <c r="AI380" s="63"/>
      <c r="AJ380" s="222" t="str">
        <f>IF(AI380="","",IF(OR(C380=Functionality!$I$5,'Unit Calculation'!C380=Functionality!$H$5),VLOOKUP(AI380,Functionality!$E$20:$F$26,2,FALSE),VLOOKUP(AI380,Functionality!$B$20:$C$26,2,FALSE)))</f>
        <v/>
      </c>
      <c r="AK380" s="63"/>
      <c r="AL380" s="222" t="str">
        <f>IF(AK380="","",VLOOKUP(AK380,Functionality!$B$30:$C$32,2,FALSE))</f>
        <v/>
      </c>
      <c r="AM380" s="63"/>
      <c r="AN380" s="222" t="str">
        <f>IF(AM380="","",VLOOKUP(AM380,Functionality!$B$36:$C$38,2,FALSE))</f>
        <v/>
      </c>
      <c r="AO380" s="223" t="str">
        <f>IF(OR(AF380="",AG380="",AI380="",AK380="",AM380=""),"TBC",IF(OR(C380=Functionality!$H$3,(C380=Functionality!$I$3)),SUM(AF380*AH380*AJ380*AL380*AN380),"-"))</f>
        <v>TBC</v>
      </c>
      <c r="AP380" s="223" t="str">
        <f>IF(OR(AF380="",AG380="",AI380="",AK380="",AM380=""),"TBC",IF(OR(C380=Functionality!$H$4,(C380=Functionality!$I$4)),SUM(AF380*AH380*AJ380*AL380*AN380),"-"))</f>
        <v>TBC</v>
      </c>
      <c r="AQ380" s="223" t="str">
        <f>IF(OR(AF380="",AG380="",AI380="",AK380="",AM380=""),"TBC",IF(OR(C380=Functionality!$H$5,(C380=Functionality!$I$5)),SUM(AF380*AH380*AJ380*AL380*AN380),"-"))</f>
        <v>TBC</v>
      </c>
      <c r="AR380" s="63"/>
      <c r="AS380" s="222" t="str">
        <f>IF(AR380="","",VLOOKUP(AR380,Table14[],2,FALSE))</f>
        <v/>
      </c>
      <c r="AT380" s="63"/>
      <c r="AU380" s="222" t="str">
        <f>IF(AT380="","",VLOOKUP(AT380,Table16[],2,FALSE))</f>
        <v/>
      </c>
      <c r="AV380" s="63"/>
      <c r="AW380" s="71" t="str">
        <f>IF('Project Details'!$E$15=Functionality!$C$4,1,IF(AV380="","",VLOOKUP(AV380,Table15[],2,FALSE)))</f>
        <v/>
      </c>
      <c r="AX380" s="164" t="str">
        <f t="shared" si="95"/>
        <v>TBC</v>
      </c>
      <c r="AY380" s="164" t="str">
        <f t="shared" si="96"/>
        <v>TBC</v>
      </c>
      <c r="AZ380" s="164" t="str">
        <f t="shared" si="97"/>
        <v>TBC</v>
      </c>
      <c r="BA380" s="164" t="str">
        <f t="shared" si="92"/>
        <v>TBC</v>
      </c>
      <c r="BB380" s="164" t="str">
        <f t="shared" si="93"/>
        <v>TBC</v>
      </c>
      <c r="BC380" s="164" t="str">
        <f t="shared" si="94"/>
        <v>TBC</v>
      </c>
      <c r="BD380" s="175" t="s">
        <v>88</v>
      </c>
      <c r="BE380" s="175" t="s">
        <v>88</v>
      </c>
      <c r="BF380" s="175" t="s">
        <v>88</v>
      </c>
      <c r="BG380" s="164" t="str">
        <f>IF(OR(AX380="-"),"-",IF($AC380=Functionality!$K$4,AX380,IF($AC380=Functionality!$K$3,BA380,IF(AC380=Functionality!$K$5,BD380,"TBC"))))</f>
        <v>TBC</v>
      </c>
      <c r="BH380" s="164" t="str">
        <f>IF(OR(AY380="-"),"-",IF($AC380=Functionality!$K$4,AY380,IF($AC380=Functionality!$K$3,BB380,IF(AD380=Functionality!$K$5,BE380,"TBC"))))</f>
        <v>TBC</v>
      </c>
      <c r="BI380" s="164" t="str">
        <f>IF(OR(AZ380="-"),"-",IF($AC380=Functionality!$K$4,AZ380,IF($AC380=Functionality!$K$3,BC380,IF(AE380=Functionality!$K$5,BF380,"TBC"))))</f>
        <v>TBC</v>
      </c>
      <c r="BJ380" s="173"/>
      <c r="BK380" s="164" t="str">
        <f t="shared" si="83"/>
        <v>TBC</v>
      </c>
      <c r="BL380" s="164" t="str">
        <f t="shared" si="84"/>
        <v>TBC</v>
      </c>
      <c r="BM380" s="164" t="str">
        <f t="shared" si="85"/>
        <v>TBC</v>
      </c>
      <c r="BN380" s="176"/>
      <c r="BO380" s="164" t="str">
        <f t="shared" si="86"/>
        <v>TBC</v>
      </c>
      <c r="BP380" s="164" t="str">
        <f t="shared" si="87"/>
        <v>TBC</v>
      </c>
      <c r="BQ380" s="164" t="str">
        <f t="shared" si="88"/>
        <v>TBC</v>
      </c>
      <c r="BR380" s="67"/>
      <c r="BS380" s="91"/>
      <c r="BT380" s="9"/>
    </row>
    <row r="381" spans="2:72" ht="30" customHeight="1" x14ac:dyDescent="0.35">
      <c r="B381" s="89">
        <v>370</v>
      </c>
      <c r="C381" s="92"/>
      <c r="D381" s="92"/>
      <c r="E381" s="158"/>
      <c r="F381" s="159" t="str">
        <f t="shared" si="89"/>
        <v/>
      </c>
      <c r="G381" s="62" t="str">
        <f>IF(D381="","",VLOOKUP(D381,'Habitat Matrix'!$B$2:$D$261,2,FALSE))</f>
        <v/>
      </c>
      <c r="H381" s="71" t="str">
        <f>IF(G381="","",VLOOKUP(G381,Functionality!$B$11:$C$16,2,FALSE))</f>
        <v/>
      </c>
      <c r="I381" s="63"/>
      <c r="J381" s="222" t="str">
        <f>IF(I381="","",IF(OR(C381=Functionality!$I$5,'Unit Calculation'!C381=Functionality!$H$5),VLOOKUP(I381,Functionality!$E$20:$F$26,2,FALSE),VLOOKUP(I381,Functionality!$B$20:$C$26,2,FALSE)))</f>
        <v/>
      </c>
      <c r="K381" s="63"/>
      <c r="L381" s="222" t="str">
        <f>IF(K381="","",VLOOKUP(K381,Functionality!$B$30:$C$32,2,FALSE))</f>
        <v/>
      </c>
      <c r="M381" s="63"/>
      <c r="N381" s="71" t="str">
        <f>IF(M381="","",VLOOKUP(M381,Functionality!$B$36:$C$38,2,FALSE))</f>
        <v/>
      </c>
      <c r="O381" s="164" t="str">
        <f>IF(OR(F381="",G381="",I381="",K381="",M381=""),"TBC",IF(OR(C381=Functionality!$H$3,(C381=Functionality!$I$3)),SUM(F381*H381*J381*L381*N381),"-"))</f>
        <v>TBC</v>
      </c>
      <c r="P381" s="164" t="str">
        <f>IF(OR(F381="",G381="",I381="",K381="",M381=""),"TBC",IF(OR(C381=Functionality!$H$4,(C381=Functionality!$I$4)),SUM(F381*H381*J381*L381*N381),"-"))</f>
        <v>TBC</v>
      </c>
      <c r="Q381" s="164" t="str">
        <f>IF(OR(F381="",G381="",I381="",K381="",M381=""),"TBC",IF(OR(C381=Functionality!$H$5,(C381=Functionality!$I$5)),SUM(F381*H381*J381*L381*N381),"-"))</f>
        <v>TBC</v>
      </c>
      <c r="R381" s="67"/>
      <c r="S381" s="158"/>
      <c r="T381" s="159" t="str">
        <f t="shared" si="90"/>
        <v/>
      </c>
      <c r="U381" s="164" t="str">
        <f t="shared" si="82"/>
        <v>TBC</v>
      </c>
      <c r="V381" s="164" t="str">
        <f>IF(O381="TBC","TBC",IF(T381="","TBC",IF(OR(C381=Functionality!$H$3,(C381=Functionality!$I$3)),SUM(T381*H381*J381*L381*N381),"-")))</f>
        <v>TBC</v>
      </c>
      <c r="W381" s="164" t="str">
        <f>IF(O381="TBC","TBC",IF(T381="","TBC",IF(OR(C381=Functionality!$H$3,(C381=Functionality!$I$3)),SUM(U381*H381*J381*L381*N381),"-")))</f>
        <v>TBC</v>
      </c>
      <c r="X381" s="164" t="str">
        <f>IF(P381="TBC","TBC",IF(T381="","TBC",IF(OR(C381=Functionality!$H$4,(C381=Functionality!$I$4)),SUM(T381*H381*J381*L381*N381),"-")))</f>
        <v>TBC</v>
      </c>
      <c r="Y381" s="164" t="str">
        <f>IF(P381="TBC","TBC",IF(T381="","TBC",IF(OR(C381=Functionality!$H$4,(C381=Functionality!$I$4)),SUM(U381*H381*J381*L381*N381),"-")))</f>
        <v>TBC</v>
      </c>
      <c r="Z381" s="164" t="str">
        <f>IF(Q381="TBC","TBC",IF(T381="","TBC",IF(OR(C381=Functionality!$H$5,(C381=Functionality!$I$5)),SUM(T381*H381*J381*L381*N381),"-")))</f>
        <v>TBC</v>
      </c>
      <c r="AA381" s="164" t="str">
        <f>IF(Q381="TBC","TBC",IF(T381="","TBC",IF(OR(C381=Functionality!$H$5,(C381=Functionality!$I$5)),SUM(U381*H381*J381*L381*N381),"-")))</f>
        <v>TBC</v>
      </c>
      <c r="AB381" s="67"/>
      <c r="AC381" s="92"/>
      <c r="AD381" s="92"/>
      <c r="AE381" s="158"/>
      <c r="AF381" s="159" t="str">
        <f t="shared" si="91"/>
        <v/>
      </c>
      <c r="AG381" s="62" t="str">
        <f>IF(AD381="","",VLOOKUP(AD381,'Habitat Matrix'!$B$2:$D$261,2,FALSE))</f>
        <v/>
      </c>
      <c r="AH381" s="71" t="str">
        <f>IF(AG381="","",VLOOKUP(AG381,Functionality!$B$11:$C$16,2,FALSE))</f>
        <v/>
      </c>
      <c r="AI381" s="63"/>
      <c r="AJ381" s="222" t="str">
        <f>IF(AI381="","",IF(OR(C381=Functionality!$I$5,'Unit Calculation'!C381=Functionality!$H$5),VLOOKUP(AI381,Functionality!$E$20:$F$26,2,FALSE),VLOOKUP(AI381,Functionality!$B$20:$C$26,2,FALSE)))</f>
        <v/>
      </c>
      <c r="AK381" s="63"/>
      <c r="AL381" s="222" t="str">
        <f>IF(AK381="","",VLOOKUP(AK381,Functionality!$B$30:$C$32,2,FALSE))</f>
        <v/>
      </c>
      <c r="AM381" s="63"/>
      <c r="AN381" s="222" t="str">
        <f>IF(AM381="","",VLOOKUP(AM381,Functionality!$B$36:$C$38,2,FALSE))</f>
        <v/>
      </c>
      <c r="AO381" s="223" t="str">
        <f>IF(OR(AF381="",AG381="",AI381="",AK381="",AM381=""),"TBC",IF(OR(C381=Functionality!$H$3,(C381=Functionality!$I$3)),SUM(AF381*AH381*AJ381*AL381*AN381),"-"))</f>
        <v>TBC</v>
      </c>
      <c r="AP381" s="223" t="str">
        <f>IF(OR(AF381="",AG381="",AI381="",AK381="",AM381=""),"TBC",IF(OR(C381=Functionality!$H$4,(C381=Functionality!$I$4)),SUM(AF381*AH381*AJ381*AL381*AN381),"-"))</f>
        <v>TBC</v>
      </c>
      <c r="AQ381" s="223" t="str">
        <f>IF(OR(AF381="",AG381="",AI381="",AK381="",AM381=""),"TBC",IF(OR(C381=Functionality!$H$5,(C381=Functionality!$I$5)),SUM(AF381*AH381*AJ381*AL381*AN381),"-"))</f>
        <v>TBC</v>
      </c>
      <c r="AR381" s="63"/>
      <c r="AS381" s="222" t="str">
        <f>IF(AR381="","",VLOOKUP(AR381,Table14[],2,FALSE))</f>
        <v/>
      </c>
      <c r="AT381" s="63"/>
      <c r="AU381" s="222" t="str">
        <f>IF(AT381="","",VLOOKUP(AT381,Table16[],2,FALSE))</f>
        <v/>
      </c>
      <c r="AV381" s="63"/>
      <c r="AW381" s="71" t="str">
        <f>IF('Project Details'!$E$15=Functionality!$C$4,1,IF(AV381="","",VLOOKUP(AV381,Table15[],2,FALSE)))</f>
        <v/>
      </c>
      <c r="AX381" s="164" t="str">
        <f t="shared" si="95"/>
        <v>TBC</v>
      </c>
      <c r="AY381" s="164" t="str">
        <f t="shared" si="96"/>
        <v>TBC</v>
      </c>
      <c r="AZ381" s="164" t="str">
        <f t="shared" si="97"/>
        <v>TBC</v>
      </c>
      <c r="BA381" s="164" t="str">
        <f t="shared" si="92"/>
        <v>TBC</v>
      </c>
      <c r="BB381" s="164" t="str">
        <f t="shared" si="93"/>
        <v>TBC</v>
      </c>
      <c r="BC381" s="164" t="str">
        <f t="shared" si="94"/>
        <v>TBC</v>
      </c>
      <c r="BD381" s="175" t="s">
        <v>88</v>
      </c>
      <c r="BE381" s="175" t="s">
        <v>88</v>
      </c>
      <c r="BF381" s="175" t="s">
        <v>88</v>
      </c>
      <c r="BG381" s="164" t="str">
        <f>IF(OR(AX381="-"),"-",IF($AC381=Functionality!$K$4,AX381,IF($AC381=Functionality!$K$3,BA381,IF(AC381=Functionality!$K$5,BD381,"TBC"))))</f>
        <v>TBC</v>
      </c>
      <c r="BH381" s="164" t="str">
        <f>IF(OR(AY381="-"),"-",IF($AC381=Functionality!$K$4,AY381,IF($AC381=Functionality!$K$3,BB381,IF(AD381=Functionality!$K$5,BE381,"TBC"))))</f>
        <v>TBC</v>
      </c>
      <c r="BI381" s="164" t="str">
        <f>IF(OR(AZ381="-"),"-",IF($AC381=Functionality!$K$4,AZ381,IF($AC381=Functionality!$K$3,BC381,IF(AE381=Functionality!$K$5,BF381,"TBC"))))</f>
        <v>TBC</v>
      </c>
      <c r="BJ381" s="173"/>
      <c r="BK381" s="164" t="str">
        <f t="shared" si="83"/>
        <v>TBC</v>
      </c>
      <c r="BL381" s="164" t="str">
        <f t="shared" si="84"/>
        <v>TBC</v>
      </c>
      <c r="BM381" s="164" t="str">
        <f t="shared" si="85"/>
        <v>TBC</v>
      </c>
      <c r="BN381" s="176"/>
      <c r="BO381" s="164" t="str">
        <f t="shared" si="86"/>
        <v>TBC</v>
      </c>
      <c r="BP381" s="164" t="str">
        <f t="shared" si="87"/>
        <v>TBC</v>
      </c>
      <c r="BQ381" s="164" t="str">
        <f t="shared" si="88"/>
        <v>TBC</v>
      </c>
      <c r="BR381" s="67"/>
      <c r="BS381" s="91"/>
      <c r="BT381" s="9"/>
    </row>
    <row r="382" spans="2:72" ht="30" customHeight="1" x14ac:dyDescent="0.35">
      <c r="B382" s="89">
        <v>371</v>
      </c>
      <c r="C382" s="92"/>
      <c r="D382" s="92"/>
      <c r="E382" s="158"/>
      <c r="F382" s="159" t="str">
        <f t="shared" si="89"/>
        <v/>
      </c>
      <c r="G382" s="62" t="str">
        <f>IF(D382="","",VLOOKUP(D382,'Habitat Matrix'!$B$2:$D$261,2,FALSE))</f>
        <v/>
      </c>
      <c r="H382" s="71" t="str">
        <f>IF(G382="","",VLOOKUP(G382,Functionality!$B$11:$C$16,2,FALSE))</f>
        <v/>
      </c>
      <c r="I382" s="63"/>
      <c r="J382" s="222" t="str">
        <f>IF(I382="","",IF(OR(C382=Functionality!$I$5,'Unit Calculation'!C382=Functionality!$H$5),VLOOKUP(I382,Functionality!$E$20:$F$26,2,FALSE),VLOOKUP(I382,Functionality!$B$20:$C$26,2,FALSE)))</f>
        <v/>
      </c>
      <c r="K382" s="63"/>
      <c r="L382" s="222" t="str">
        <f>IF(K382="","",VLOOKUP(K382,Functionality!$B$30:$C$32,2,FALSE))</f>
        <v/>
      </c>
      <c r="M382" s="63"/>
      <c r="N382" s="71" t="str">
        <f>IF(M382="","",VLOOKUP(M382,Functionality!$B$36:$C$38,2,FALSE))</f>
        <v/>
      </c>
      <c r="O382" s="164" t="str">
        <f>IF(OR(F382="",G382="",I382="",K382="",M382=""),"TBC",IF(OR(C382=Functionality!$H$3,(C382=Functionality!$I$3)),SUM(F382*H382*J382*L382*N382),"-"))</f>
        <v>TBC</v>
      </c>
      <c r="P382" s="164" t="str">
        <f>IF(OR(F382="",G382="",I382="",K382="",M382=""),"TBC",IF(OR(C382=Functionality!$H$4,(C382=Functionality!$I$4)),SUM(F382*H382*J382*L382*N382),"-"))</f>
        <v>TBC</v>
      </c>
      <c r="Q382" s="164" t="str">
        <f>IF(OR(F382="",G382="",I382="",K382="",M382=""),"TBC",IF(OR(C382=Functionality!$H$5,(C382=Functionality!$I$5)),SUM(F382*H382*J382*L382*N382),"-"))</f>
        <v>TBC</v>
      </c>
      <c r="R382" s="67"/>
      <c r="S382" s="158"/>
      <c r="T382" s="159" t="str">
        <f t="shared" si="90"/>
        <v/>
      </c>
      <c r="U382" s="164" t="str">
        <f t="shared" si="82"/>
        <v>TBC</v>
      </c>
      <c r="V382" s="164" t="str">
        <f>IF(O382="TBC","TBC",IF(T382="","TBC",IF(OR(C382=Functionality!$H$3,(C382=Functionality!$I$3)),SUM(T382*H382*J382*L382*N382),"-")))</f>
        <v>TBC</v>
      </c>
      <c r="W382" s="164" t="str">
        <f>IF(O382="TBC","TBC",IF(T382="","TBC",IF(OR(C382=Functionality!$H$3,(C382=Functionality!$I$3)),SUM(U382*H382*J382*L382*N382),"-")))</f>
        <v>TBC</v>
      </c>
      <c r="X382" s="164" t="str">
        <f>IF(P382="TBC","TBC",IF(T382="","TBC",IF(OR(C382=Functionality!$H$4,(C382=Functionality!$I$4)),SUM(T382*H382*J382*L382*N382),"-")))</f>
        <v>TBC</v>
      </c>
      <c r="Y382" s="164" t="str">
        <f>IF(P382="TBC","TBC",IF(T382="","TBC",IF(OR(C382=Functionality!$H$4,(C382=Functionality!$I$4)),SUM(U382*H382*J382*L382*N382),"-")))</f>
        <v>TBC</v>
      </c>
      <c r="Z382" s="164" t="str">
        <f>IF(Q382="TBC","TBC",IF(T382="","TBC",IF(OR(C382=Functionality!$H$5,(C382=Functionality!$I$5)),SUM(T382*H382*J382*L382*N382),"-")))</f>
        <v>TBC</v>
      </c>
      <c r="AA382" s="164" t="str">
        <f>IF(Q382="TBC","TBC",IF(T382="","TBC",IF(OR(C382=Functionality!$H$5,(C382=Functionality!$I$5)),SUM(U382*H382*J382*L382*N382),"-")))</f>
        <v>TBC</v>
      </c>
      <c r="AB382" s="67"/>
      <c r="AC382" s="92"/>
      <c r="AD382" s="92"/>
      <c r="AE382" s="158"/>
      <c r="AF382" s="159" t="str">
        <f t="shared" si="91"/>
        <v/>
      </c>
      <c r="AG382" s="62" t="str">
        <f>IF(AD382="","",VLOOKUP(AD382,'Habitat Matrix'!$B$2:$D$261,2,FALSE))</f>
        <v/>
      </c>
      <c r="AH382" s="71" t="str">
        <f>IF(AG382="","",VLOOKUP(AG382,Functionality!$B$11:$C$16,2,FALSE))</f>
        <v/>
      </c>
      <c r="AI382" s="63"/>
      <c r="AJ382" s="222" t="str">
        <f>IF(AI382="","",IF(OR(C382=Functionality!$I$5,'Unit Calculation'!C382=Functionality!$H$5),VLOOKUP(AI382,Functionality!$E$20:$F$26,2,FALSE),VLOOKUP(AI382,Functionality!$B$20:$C$26,2,FALSE)))</f>
        <v/>
      </c>
      <c r="AK382" s="63"/>
      <c r="AL382" s="222" t="str">
        <f>IF(AK382="","",VLOOKUP(AK382,Functionality!$B$30:$C$32,2,FALSE))</f>
        <v/>
      </c>
      <c r="AM382" s="63"/>
      <c r="AN382" s="222" t="str">
        <f>IF(AM382="","",VLOOKUP(AM382,Functionality!$B$36:$C$38,2,FALSE))</f>
        <v/>
      </c>
      <c r="AO382" s="223" t="str">
        <f>IF(OR(AF382="",AG382="",AI382="",AK382="",AM382=""),"TBC",IF(OR(C382=Functionality!$H$3,(C382=Functionality!$I$3)),SUM(AF382*AH382*AJ382*AL382*AN382),"-"))</f>
        <v>TBC</v>
      </c>
      <c r="AP382" s="223" t="str">
        <f>IF(OR(AF382="",AG382="",AI382="",AK382="",AM382=""),"TBC",IF(OR(C382=Functionality!$H$4,(C382=Functionality!$I$4)),SUM(AF382*AH382*AJ382*AL382*AN382),"-"))</f>
        <v>TBC</v>
      </c>
      <c r="AQ382" s="223" t="str">
        <f>IF(OR(AF382="",AG382="",AI382="",AK382="",AM382=""),"TBC",IF(OR(C382=Functionality!$H$5,(C382=Functionality!$I$5)),SUM(AF382*AH382*AJ382*AL382*AN382),"-"))</f>
        <v>TBC</v>
      </c>
      <c r="AR382" s="63"/>
      <c r="AS382" s="222" t="str">
        <f>IF(AR382="","",VLOOKUP(AR382,Table14[],2,FALSE))</f>
        <v/>
      </c>
      <c r="AT382" s="63"/>
      <c r="AU382" s="222" t="str">
        <f>IF(AT382="","",VLOOKUP(AT382,Table16[],2,FALSE))</f>
        <v/>
      </c>
      <c r="AV382" s="63"/>
      <c r="AW382" s="71" t="str">
        <f>IF('Project Details'!$E$15=Functionality!$C$4,1,IF(AV382="","",VLOOKUP(AV382,Table15[],2,FALSE)))</f>
        <v/>
      </c>
      <c r="AX382" s="164" t="str">
        <f t="shared" si="95"/>
        <v>TBC</v>
      </c>
      <c r="AY382" s="164" t="str">
        <f t="shared" si="96"/>
        <v>TBC</v>
      </c>
      <c r="AZ382" s="164" t="str">
        <f t="shared" si="97"/>
        <v>TBC</v>
      </c>
      <c r="BA382" s="164" t="str">
        <f t="shared" si="92"/>
        <v>TBC</v>
      </c>
      <c r="BB382" s="164" t="str">
        <f t="shared" si="93"/>
        <v>TBC</v>
      </c>
      <c r="BC382" s="164" t="str">
        <f t="shared" si="94"/>
        <v>TBC</v>
      </c>
      <c r="BD382" s="175" t="s">
        <v>88</v>
      </c>
      <c r="BE382" s="175" t="s">
        <v>88</v>
      </c>
      <c r="BF382" s="175" t="s">
        <v>88</v>
      </c>
      <c r="BG382" s="164" t="str">
        <f>IF(OR(AX382="-"),"-",IF($AC382=Functionality!$K$4,AX382,IF($AC382=Functionality!$K$3,BA382,IF(AC382=Functionality!$K$5,BD382,"TBC"))))</f>
        <v>TBC</v>
      </c>
      <c r="BH382" s="164" t="str">
        <f>IF(OR(AY382="-"),"-",IF($AC382=Functionality!$K$4,AY382,IF($AC382=Functionality!$K$3,BB382,IF(AD382=Functionality!$K$5,BE382,"TBC"))))</f>
        <v>TBC</v>
      </c>
      <c r="BI382" s="164" t="str">
        <f>IF(OR(AZ382="-"),"-",IF($AC382=Functionality!$K$4,AZ382,IF($AC382=Functionality!$K$3,BC382,IF(AE382=Functionality!$K$5,BF382,"TBC"))))</f>
        <v>TBC</v>
      </c>
      <c r="BJ382" s="173"/>
      <c r="BK382" s="164" t="str">
        <f t="shared" si="83"/>
        <v>TBC</v>
      </c>
      <c r="BL382" s="164" t="str">
        <f t="shared" si="84"/>
        <v>TBC</v>
      </c>
      <c r="BM382" s="164" t="str">
        <f t="shared" si="85"/>
        <v>TBC</v>
      </c>
      <c r="BN382" s="176"/>
      <c r="BO382" s="164" t="str">
        <f t="shared" si="86"/>
        <v>TBC</v>
      </c>
      <c r="BP382" s="164" t="str">
        <f t="shared" si="87"/>
        <v>TBC</v>
      </c>
      <c r="BQ382" s="164" t="str">
        <f t="shared" si="88"/>
        <v>TBC</v>
      </c>
      <c r="BR382" s="67"/>
      <c r="BS382" s="91"/>
      <c r="BT382" s="9"/>
    </row>
    <row r="383" spans="2:72" ht="30" customHeight="1" x14ac:dyDescent="0.35">
      <c r="B383" s="89">
        <v>372</v>
      </c>
      <c r="C383" s="92"/>
      <c r="D383" s="92"/>
      <c r="E383" s="158"/>
      <c r="F383" s="159" t="str">
        <f t="shared" si="89"/>
        <v/>
      </c>
      <c r="G383" s="62" t="str">
        <f>IF(D383="","",VLOOKUP(D383,'Habitat Matrix'!$B$2:$D$261,2,FALSE))</f>
        <v/>
      </c>
      <c r="H383" s="71" t="str">
        <f>IF(G383="","",VLOOKUP(G383,Functionality!$B$11:$C$16,2,FALSE))</f>
        <v/>
      </c>
      <c r="I383" s="63"/>
      <c r="J383" s="222" t="str">
        <f>IF(I383="","",IF(OR(C383=Functionality!$I$5,'Unit Calculation'!C383=Functionality!$H$5),VLOOKUP(I383,Functionality!$E$20:$F$26,2,FALSE),VLOOKUP(I383,Functionality!$B$20:$C$26,2,FALSE)))</f>
        <v/>
      </c>
      <c r="K383" s="63"/>
      <c r="L383" s="222" t="str">
        <f>IF(K383="","",VLOOKUP(K383,Functionality!$B$30:$C$32,2,FALSE))</f>
        <v/>
      </c>
      <c r="M383" s="63"/>
      <c r="N383" s="71" t="str">
        <f>IF(M383="","",VLOOKUP(M383,Functionality!$B$36:$C$38,2,FALSE))</f>
        <v/>
      </c>
      <c r="O383" s="164" t="str">
        <f>IF(OR(F383="",G383="",I383="",K383="",M383=""),"TBC",IF(OR(C383=Functionality!$H$3,(C383=Functionality!$I$3)),SUM(F383*H383*J383*L383*N383),"-"))</f>
        <v>TBC</v>
      </c>
      <c r="P383" s="164" t="str">
        <f>IF(OR(F383="",G383="",I383="",K383="",M383=""),"TBC",IF(OR(C383=Functionality!$H$4,(C383=Functionality!$I$4)),SUM(F383*H383*J383*L383*N383),"-"))</f>
        <v>TBC</v>
      </c>
      <c r="Q383" s="164" t="str">
        <f>IF(OR(F383="",G383="",I383="",K383="",M383=""),"TBC",IF(OR(C383=Functionality!$H$5,(C383=Functionality!$I$5)),SUM(F383*H383*J383*L383*N383),"-"))</f>
        <v>TBC</v>
      </c>
      <c r="R383" s="67"/>
      <c r="S383" s="158"/>
      <c r="T383" s="159" t="str">
        <f t="shared" si="90"/>
        <v/>
      </c>
      <c r="U383" s="164" t="str">
        <f t="shared" si="82"/>
        <v>TBC</v>
      </c>
      <c r="V383" s="164" t="str">
        <f>IF(O383="TBC","TBC",IF(T383="","TBC",IF(OR(C383=Functionality!$H$3,(C383=Functionality!$I$3)),SUM(T383*H383*J383*L383*N383),"-")))</f>
        <v>TBC</v>
      </c>
      <c r="W383" s="164" t="str">
        <f>IF(O383="TBC","TBC",IF(T383="","TBC",IF(OR(C383=Functionality!$H$3,(C383=Functionality!$I$3)),SUM(U383*H383*J383*L383*N383),"-")))</f>
        <v>TBC</v>
      </c>
      <c r="X383" s="164" t="str">
        <f>IF(P383="TBC","TBC",IF(T383="","TBC",IF(OR(C383=Functionality!$H$4,(C383=Functionality!$I$4)),SUM(T383*H383*J383*L383*N383),"-")))</f>
        <v>TBC</v>
      </c>
      <c r="Y383" s="164" t="str">
        <f>IF(P383="TBC","TBC",IF(T383="","TBC",IF(OR(C383=Functionality!$H$4,(C383=Functionality!$I$4)),SUM(U383*H383*J383*L383*N383),"-")))</f>
        <v>TBC</v>
      </c>
      <c r="Z383" s="164" t="str">
        <f>IF(Q383="TBC","TBC",IF(T383="","TBC",IF(OR(C383=Functionality!$H$5,(C383=Functionality!$I$5)),SUM(T383*H383*J383*L383*N383),"-")))</f>
        <v>TBC</v>
      </c>
      <c r="AA383" s="164" t="str">
        <f>IF(Q383="TBC","TBC",IF(T383="","TBC",IF(OR(C383=Functionality!$H$5,(C383=Functionality!$I$5)),SUM(U383*H383*J383*L383*N383),"-")))</f>
        <v>TBC</v>
      </c>
      <c r="AB383" s="67"/>
      <c r="AC383" s="92"/>
      <c r="AD383" s="92"/>
      <c r="AE383" s="158"/>
      <c r="AF383" s="159" t="str">
        <f t="shared" si="91"/>
        <v/>
      </c>
      <c r="AG383" s="62" t="str">
        <f>IF(AD383="","",VLOOKUP(AD383,'Habitat Matrix'!$B$2:$D$261,2,FALSE))</f>
        <v/>
      </c>
      <c r="AH383" s="71" t="str">
        <f>IF(AG383="","",VLOOKUP(AG383,Functionality!$B$11:$C$16,2,FALSE))</f>
        <v/>
      </c>
      <c r="AI383" s="63"/>
      <c r="AJ383" s="222" t="str">
        <f>IF(AI383="","",IF(OR(C383=Functionality!$I$5,'Unit Calculation'!C383=Functionality!$H$5),VLOOKUP(AI383,Functionality!$E$20:$F$26,2,FALSE),VLOOKUP(AI383,Functionality!$B$20:$C$26,2,FALSE)))</f>
        <v/>
      </c>
      <c r="AK383" s="63"/>
      <c r="AL383" s="222" t="str">
        <f>IF(AK383="","",VLOOKUP(AK383,Functionality!$B$30:$C$32,2,FALSE))</f>
        <v/>
      </c>
      <c r="AM383" s="63"/>
      <c r="AN383" s="222" t="str">
        <f>IF(AM383="","",VLOOKUP(AM383,Functionality!$B$36:$C$38,2,FALSE))</f>
        <v/>
      </c>
      <c r="AO383" s="223" t="str">
        <f>IF(OR(AF383="",AG383="",AI383="",AK383="",AM383=""),"TBC",IF(OR(C383=Functionality!$H$3,(C383=Functionality!$I$3)),SUM(AF383*AH383*AJ383*AL383*AN383),"-"))</f>
        <v>TBC</v>
      </c>
      <c r="AP383" s="223" t="str">
        <f>IF(OR(AF383="",AG383="",AI383="",AK383="",AM383=""),"TBC",IF(OR(C383=Functionality!$H$4,(C383=Functionality!$I$4)),SUM(AF383*AH383*AJ383*AL383*AN383),"-"))</f>
        <v>TBC</v>
      </c>
      <c r="AQ383" s="223" t="str">
        <f>IF(OR(AF383="",AG383="",AI383="",AK383="",AM383=""),"TBC",IF(OR(C383=Functionality!$H$5,(C383=Functionality!$I$5)),SUM(AF383*AH383*AJ383*AL383*AN383),"-"))</f>
        <v>TBC</v>
      </c>
      <c r="AR383" s="63"/>
      <c r="AS383" s="222" t="str">
        <f>IF(AR383="","",VLOOKUP(AR383,Table14[],2,FALSE))</f>
        <v/>
      </c>
      <c r="AT383" s="63"/>
      <c r="AU383" s="222" t="str">
        <f>IF(AT383="","",VLOOKUP(AT383,Table16[],2,FALSE))</f>
        <v/>
      </c>
      <c r="AV383" s="63"/>
      <c r="AW383" s="71" t="str">
        <f>IF('Project Details'!$E$15=Functionality!$C$4,1,IF(AV383="","",VLOOKUP(AV383,Table15[],2,FALSE)))</f>
        <v/>
      </c>
      <c r="AX383" s="164" t="str">
        <f t="shared" si="95"/>
        <v>TBC</v>
      </c>
      <c r="AY383" s="164" t="str">
        <f t="shared" si="96"/>
        <v>TBC</v>
      </c>
      <c r="AZ383" s="164" t="str">
        <f t="shared" si="97"/>
        <v>TBC</v>
      </c>
      <c r="BA383" s="164" t="str">
        <f t="shared" si="92"/>
        <v>TBC</v>
      </c>
      <c r="BB383" s="164" t="str">
        <f t="shared" si="93"/>
        <v>TBC</v>
      </c>
      <c r="BC383" s="164" t="str">
        <f t="shared" si="94"/>
        <v>TBC</v>
      </c>
      <c r="BD383" s="175" t="s">
        <v>88</v>
      </c>
      <c r="BE383" s="175" t="s">
        <v>88</v>
      </c>
      <c r="BF383" s="175" t="s">
        <v>88</v>
      </c>
      <c r="BG383" s="164" t="str">
        <f>IF(OR(AX383="-"),"-",IF($AC383=Functionality!$K$4,AX383,IF($AC383=Functionality!$K$3,BA383,IF(AC383=Functionality!$K$5,BD383,"TBC"))))</f>
        <v>TBC</v>
      </c>
      <c r="BH383" s="164" t="str">
        <f>IF(OR(AY383="-"),"-",IF($AC383=Functionality!$K$4,AY383,IF($AC383=Functionality!$K$3,BB383,IF(AD383=Functionality!$K$5,BE383,"TBC"))))</f>
        <v>TBC</v>
      </c>
      <c r="BI383" s="164" t="str">
        <f>IF(OR(AZ383="-"),"-",IF($AC383=Functionality!$K$4,AZ383,IF($AC383=Functionality!$K$3,BC383,IF(AE383=Functionality!$K$5,BF383,"TBC"))))</f>
        <v>TBC</v>
      </c>
      <c r="BJ383" s="173"/>
      <c r="BK383" s="164" t="str">
        <f t="shared" si="83"/>
        <v>TBC</v>
      </c>
      <c r="BL383" s="164" t="str">
        <f t="shared" si="84"/>
        <v>TBC</v>
      </c>
      <c r="BM383" s="164" t="str">
        <f t="shared" si="85"/>
        <v>TBC</v>
      </c>
      <c r="BN383" s="176"/>
      <c r="BO383" s="164" t="str">
        <f t="shared" si="86"/>
        <v>TBC</v>
      </c>
      <c r="BP383" s="164" t="str">
        <f t="shared" si="87"/>
        <v>TBC</v>
      </c>
      <c r="BQ383" s="164" t="str">
        <f t="shared" si="88"/>
        <v>TBC</v>
      </c>
      <c r="BR383" s="67"/>
      <c r="BS383" s="91"/>
      <c r="BT383" s="9"/>
    </row>
    <row r="384" spans="2:72" ht="30" customHeight="1" x14ac:dyDescent="0.35">
      <c r="B384" s="89">
        <v>373</v>
      </c>
      <c r="C384" s="92"/>
      <c r="D384" s="92"/>
      <c r="E384" s="158"/>
      <c r="F384" s="159" t="str">
        <f t="shared" si="89"/>
        <v/>
      </c>
      <c r="G384" s="62" t="str">
        <f>IF(D384="","",VLOOKUP(D384,'Habitat Matrix'!$B$2:$D$261,2,FALSE))</f>
        <v/>
      </c>
      <c r="H384" s="71" t="str">
        <f>IF(G384="","",VLOOKUP(G384,Functionality!$B$11:$C$16,2,FALSE))</f>
        <v/>
      </c>
      <c r="I384" s="63"/>
      <c r="J384" s="222" t="str">
        <f>IF(I384="","",IF(OR(C384=Functionality!$I$5,'Unit Calculation'!C384=Functionality!$H$5),VLOOKUP(I384,Functionality!$E$20:$F$26,2,FALSE),VLOOKUP(I384,Functionality!$B$20:$C$26,2,FALSE)))</f>
        <v/>
      </c>
      <c r="K384" s="63"/>
      <c r="L384" s="222" t="str">
        <f>IF(K384="","",VLOOKUP(K384,Functionality!$B$30:$C$32,2,FALSE))</f>
        <v/>
      </c>
      <c r="M384" s="63"/>
      <c r="N384" s="71" t="str">
        <f>IF(M384="","",VLOOKUP(M384,Functionality!$B$36:$C$38,2,FALSE))</f>
        <v/>
      </c>
      <c r="O384" s="164" t="str">
        <f>IF(OR(F384="",G384="",I384="",K384="",M384=""),"TBC",IF(OR(C384=Functionality!$H$3,(C384=Functionality!$I$3)),SUM(F384*H384*J384*L384*N384),"-"))</f>
        <v>TBC</v>
      </c>
      <c r="P384" s="164" t="str">
        <f>IF(OR(F384="",G384="",I384="",K384="",M384=""),"TBC",IF(OR(C384=Functionality!$H$4,(C384=Functionality!$I$4)),SUM(F384*H384*J384*L384*N384),"-"))</f>
        <v>TBC</v>
      </c>
      <c r="Q384" s="164" t="str">
        <f>IF(OR(F384="",G384="",I384="",K384="",M384=""),"TBC",IF(OR(C384=Functionality!$H$5,(C384=Functionality!$I$5)),SUM(F384*H384*J384*L384*N384),"-"))</f>
        <v>TBC</v>
      </c>
      <c r="R384" s="67"/>
      <c r="S384" s="158"/>
      <c r="T384" s="159" t="str">
        <f t="shared" si="90"/>
        <v/>
      </c>
      <c r="U384" s="164" t="str">
        <f t="shared" si="82"/>
        <v>TBC</v>
      </c>
      <c r="V384" s="164" t="str">
        <f>IF(O384="TBC","TBC",IF(T384="","TBC",IF(OR(C384=Functionality!$H$3,(C384=Functionality!$I$3)),SUM(T384*H384*J384*L384*N384),"-")))</f>
        <v>TBC</v>
      </c>
      <c r="W384" s="164" t="str">
        <f>IF(O384="TBC","TBC",IF(T384="","TBC",IF(OR(C384=Functionality!$H$3,(C384=Functionality!$I$3)),SUM(U384*H384*J384*L384*N384),"-")))</f>
        <v>TBC</v>
      </c>
      <c r="X384" s="164" t="str">
        <f>IF(P384="TBC","TBC",IF(T384="","TBC",IF(OR(C384=Functionality!$H$4,(C384=Functionality!$I$4)),SUM(T384*H384*J384*L384*N384),"-")))</f>
        <v>TBC</v>
      </c>
      <c r="Y384" s="164" t="str">
        <f>IF(P384="TBC","TBC",IF(T384="","TBC",IF(OR(C384=Functionality!$H$4,(C384=Functionality!$I$4)),SUM(U384*H384*J384*L384*N384),"-")))</f>
        <v>TBC</v>
      </c>
      <c r="Z384" s="164" t="str">
        <f>IF(Q384="TBC","TBC",IF(T384="","TBC",IF(OR(C384=Functionality!$H$5,(C384=Functionality!$I$5)),SUM(T384*H384*J384*L384*N384),"-")))</f>
        <v>TBC</v>
      </c>
      <c r="AA384" s="164" t="str">
        <f>IF(Q384="TBC","TBC",IF(T384="","TBC",IF(OR(C384=Functionality!$H$5,(C384=Functionality!$I$5)),SUM(U384*H384*J384*L384*N384),"-")))</f>
        <v>TBC</v>
      </c>
      <c r="AB384" s="67"/>
      <c r="AC384" s="92"/>
      <c r="AD384" s="92"/>
      <c r="AE384" s="158"/>
      <c r="AF384" s="159" t="str">
        <f t="shared" si="91"/>
        <v/>
      </c>
      <c r="AG384" s="62" t="str">
        <f>IF(AD384="","",VLOOKUP(AD384,'Habitat Matrix'!$B$2:$D$261,2,FALSE))</f>
        <v/>
      </c>
      <c r="AH384" s="71" t="str">
        <f>IF(AG384="","",VLOOKUP(AG384,Functionality!$B$11:$C$16,2,FALSE))</f>
        <v/>
      </c>
      <c r="AI384" s="63"/>
      <c r="AJ384" s="222" t="str">
        <f>IF(AI384="","",IF(OR(C384=Functionality!$I$5,'Unit Calculation'!C384=Functionality!$H$5),VLOOKUP(AI384,Functionality!$E$20:$F$26,2,FALSE),VLOOKUP(AI384,Functionality!$B$20:$C$26,2,FALSE)))</f>
        <v/>
      </c>
      <c r="AK384" s="63"/>
      <c r="AL384" s="222" t="str">
        <f>IF(AK384="","",VLOOKUP(AK384,Functionality!$B$30:$C$32,2,FALSE))</f>
        <v/>
      </c>
      <c r="AM384" s="63"/>
      <c r="AN384" s="222" t="str">
        <f>IF(AM384="","",VLOOKUP(AM384,Functionality!$B$36:$C$38,2,FALSE))</f>
        <v/>
      </c>
      <c r="AO384" s="223" t="str">
        <f>IF(OR(AF384="",AG384="",AI384="",AK384="",AM384=""),"TBC",IF(OR(C384=Functionality!$H$3,(C384=Functionality!$I$3)),SUM(AF384*AH384*AJ384*AL384*AN384),"-"))</f>
        <v>TBC</v>
      </c>
      <c r="AP384" s="223" t="str">
        <f>IF(OR(AF384="",AG384="",AI384="",AK384="",AM384=""),"TBC",IF(OR(C384=Functionality!$H$4,(C384=Functionality!$I$4)),SUM(AF384*AH384*AJ384*AL384*AN384),"-"))</f>
        <v>TBC</v>
      </c>
      <c r="AQ384" s="223" t="str">
        <f>IF(OR(AF384="",AG384="",AI384="",AK384="",AM384=""),"TBC",IF(OR(C384=Functionality!$H$5,(C384=Functionality!$I$5)),SUM(AF384*AH384*AJ384*AL384*AN384),"-"))</f>
        <v>TBC</v>
      </c>
      <c r="AR384" s="63"/>
      <c r="AS384" s="222" t="str">
        <f>IF(AR384="","",VLOOKUP(AR384,Table14[],2,FALSE))</f>
        <v/>
      </c>
      <c r="AT384" s="63"/>
      <c r="AU384" s="222" t="str">
        <f>IF(AT384="","",VLOOKUP(AT384,Table16[],2,FALSE))</f>
        <v/>
      </c>
      <c r="AV384" s="63"/>
      <c r="AW384" s="71" t="str">
        <f>IF('Project Details'!$E$15=Functionality!$C$4,1,IF(AV384="","",VLOOKUP(AV384,Table15[],2,FALSE)))</f>
        <v/>
      </c>
      <c r="AX384" s="164" t="str">
        <f t="shared" si="95"/>
        <v>TBC</v>
      </c>
      <c r="AY384" s="164" t="str">
        <f t="shared" si="96"/>
        <v>TBC</v>
      </c>
      <c r="AZ384" s="164" t="str">
        <f t="shared" si="97"/>
        <v>TBC</v>
      </c>
      <c r="BA384" s="164" t="str">
        <f t="shared" si="92"/>
        <v>TBC</v>
      </c>
      <c r="BB384" s="164" t="str">
        <f t="shared" si="93"/>
        <v>TBC</v>
      </c>
      <c r="BC384" s="164" t="str">
        <f t="shared" si="94"/>
        <v>TBC</v>
      </c>
      <c r="BD384" s="175" t="s">
        <v>88</v>
      </c>
      <c r="BE384" s="175" t="s">
        <v>88</v>
      </c>
      <c r="BF384" s="175" t="s">
        <v>88</v>
      </c>
      <c r="BG384" s="164" t="str">
        <f>IF(OR(AX384="-"),"-",IF($AC384=Functionality!$K$4,AX384,IF($AC384=Functionality!$K$3,BA384,IF(AC384=Functionality!$K$5,BD384,"TBC"))))</f>
        <v>TBC</v>
      </c>
      <c r="BH384" s="164" t="str">
        <f>IF(OR(AY384="-"),"-",IF($AC384=Functionality!$K$4,AY384,IF($AC384=Functionality!$K$3,BB384,IF(AD384=Functionality!$K$5,BE384,"TBC"))))</f>
        <v>TBC</v>
      </c>
      <c r="BI384" s="164" t="str">
        <f>IF(OR(AZ384="-"),"-",IF($AC384=Functionality!$K$4,AZ384,IF($AC384=Functionality!$K$3,BC384,IF(AE384=Functionality!$K$5,BF384,"TBC"))))</f>
        <v>TBC</v>
      </c>
      <c r="BJ384" s="173"/>
      <c r="BK384" s="164" t="str">
        <f t="shared" si="83"/>
        <v>TBC</v>
      </c>
      <c r="BL384" s="164" t="str">
        <f t="shared" si="84"/>
        <v>TBC</v>
      </c>
      <c r="BM384" s="164" t="str">
        <f t="shared" si="85"/>
        <v>TBC</v>
      </c>
      <c r="BN384" s="176"/>
      <c r="BO384" s="164" t="str">
        <f t="shared" si="86"/>
        <v>TBC</v>
      </c>
      <c r="BP384" s="164" t="str">
        <f t="shared" si="87"/>
        <v>TBC</v>
      </c>
      <c r="BQ384" s="164" t="str">
        <f t="shared" si="88"/>
        <v>TBC</v>
      </c>
      <c r="BR384" s="67"/>
      <c r="BS384" s="91"/>
      <c r="BT384" s="9"/>
    </row>
    <row r="385" spans="2:72" ht="30" customHeight="1" x14ac:dyDescent="0.35">
      <c r="B385" s="89">
        <v>374</v>
      </c>
      <c r="C385" s="92"/>
      <c r="D385" s="92"/>
      <c r="E385" s="158"/>
      <c r="F385" s="159" t="str">
        <f t="shared" si="89"/>
        <v/>
      </c>
      <c r="G385" s="62" t="str">
        <f>IF(D385="","",VLOOKUP(D385,'Habitat Matrix'!$B$2:$D$261,2,FALSE))</f>
        <v/>
      </c>
      <c r="H385" s="71" t="str">
        <f>IF(G385="","",VLOOKUP(G385,Functionality!$B$11:$C$16,2,FALSE))</f>
        <v/>
      </c>
      <c r="I385" s="63"/>
      <c r="J385" s="222" t="str">
        <f>IF(I385="","",IF(OR(C385=Functionality!$I$5,'Unit Calculation'!C385=Functionality!$H$5),VLOOKUP(I385,Functionality!$E$20:$F$26,2,FALSE),VLOOKUP(I385,Functionality!$B$20:$C$26,2,FALSE)))</f>
        <v/>
      </c>
      <c r="K385" s="63"/>
      <c r="L385" s="222" t="str">
        <f>IF(K385="","",VLOOKUP(K385,Functionality!$B$30:$C$32,2,FALSE))</f>
        <v/>
      </c>
      <c r="M385" s="63"/>
      <c r="N385" s="71" t="str">
        <f>IF(M385="","",VLOOKUP(M385,Functionality!$B$36:$C$38,2,FALSE))</f>
        <v/>
      </c>
      <c r="O385" s="164" t="str">
        <f>IF(OR(F385="",G385="",I385="",K385="",M385=""),"TBC",IF(OR(C385=Functionality!$H$3,(C385=Functionality!$I$3)),SUM(F385*H385*J385*L385*N385),"-"))</f>
        <v>TBC</v>
      </c>
      <c r="P385" s="164" t="str">
        <f>IF(OR(F385="",G385="",I385="",K385="",M385=""),"TBC",IF(OR(C385=Functionality!$H$4,(C385=Functionality!$I$4)),SUM(F385*H385*J385*L385*N385),"-"))</f>
        <v>TBC</v>
      </c>
      <c r="Q385" s="164" t="str">
        <f>IF(OR(F385="",G385="",I385="",K385="",M385=""),"TBC",IF(OR(C385=Functionality!$H$5,(C385=Functionality!$I$5)),SUM(F385*H385*J385*L385*N385),"-"))</f>
        <v>TBC</v>
      </c>
      <c r="R385" s="67"/>
      <c r="S385" s="158"/>
      <c r="T385" s="159" t="str">
        <f t="shared" si="90"/>
        <v/>
      </c>
      <c r="U385" s="164" t="str">
        <f t="shared" si="82"/>
        <v>TBC</v>
      </c>
      <c r="V385" s="164" t="str">
        <f>IF(O385="TBC","TBC",IF(T385="","TBC",IF(OR(C385=Functionality!$H$3,(C385=Functionality!$I$3)),SUM(T385*H385*J385*L385*N385),"-")))</f>
        <v>TBC</v>
      </c>
      <c r="W385" s="164" t="str">
        <f>IF(O385="TBC","TBC",IF(T385="","TBC",IF(OR(C385=Functionality!$H$3,(C385=Functionality!$I$3)),SUM(U385*H385*J385*L385*N385),"-")))</f>
        <v>TBC</v>
      </c>
      <c r="X385" s="164" t="str">
        <f>IF(P385="TBC","TBC",IF(T385="","TBC",IF(OR(C385=Functionality!$H$4,(C385=Functionality!$I$4)),SUM(T385*H385*J385*L385*N385),"-")))</f>
        <v>TBC</v>
      </c>
      <c r="Y385" s="164" t="str">
        <f>IF(P385="TBC","TBC",IF(T385="","TBC",IF(OR(C385=Functionality!$H$4,(C385=Functionality!$I$4)),SUM(U385*H385*J385*L385*N385),"-")))</f>
        <v>TBC</v>
      </c>
      <c r="Z385" s="164" t="str">
        <f>IF(Q385="TBC","TBC",IF(T385="","TBC",IF(OR(C385=Functionality!$H$5,(C385=Functionality!$I$5)),SUM(T385*H385*J385*L385*N385),"-")))</f>
        <v>TBC</v>
      </c>
      <c r="AA385" s="164" t="str">
        <f>IF(Q385="TBC","TBC",IF(T385="","TBC",IF(OR(C385=Functionality!$H$5,(C385=Functionality!$I$5)),SUM(U385*H385*J385*L385*N385),"-")))</f>
        <v>TBC</v>
      </c>
      <c r="AB385" s="67"/>
      <c r="AC385" s="92"/>
      <c r="AD385" s="92"/>
      <c r="AE385" s="158"/>
      <c r="AF385" s="159" t="str">
        <f t="shared" si="91"/>
        <v/>
      </c>
      <c r="AG385" s="62" t="str">
        <f>IF(AD385="","",VLOOKUP(AD385,'Habitat Matrix'!$B$2:$D$261,2,FALSE))</f>
        <v/>
      </c>
      <c r="AH385" s="71" t="str">
        <f>IF(AG385="","",VLOOKUP(AG385,Functionality!$B$11:$C$16,2,FALSE))</f>
        <v/>
      </c>
      <c r="AI385" s="63"/>
      <c r="AJ385" s="222" t="str">
        <f>IF(AI385="","",IF(OR(C385=Functionality!$I$5,'Unit Calculation'!C385=Functionality!$H$5),VLOOKUP(AI385,Functionality!$E$20:$F$26,2,FALSE),VLOOKUP(AI385,Functionality!$B$20:$C$26,2,FALSE)))</f>
        <v/>
      </c>
      <c r="AK385" s="63"/>
      <c r="AL385" s="222" t="str">
        <f>IF(AK385="","",VLOOKUP(AK385,Functionality!$B$30:$C$32,2,FALSE))</f>
        <v/>
      </c>
      <c r="AM385" s="63"/>
      <c r="AN385" s="222" t="str">
        <f>IF(AM385="","",VLOOKUP(AM385,Functionality!$B$36:$C$38,2,FALSE))</f>
        <v/>
      </c>
      <c r="AO385" s="223" t="str">
        <f>IF(OR(AF385="",AG385="",AI385="",AK385="",AM385=""),"TBC",IF(OR(C385=Functionality!$H$3,(C385=Functionality!$I$3)),SUM(AF385*AH385*AJ385*AL385*AN385),"-"))</f>
        <v>TBC</v>
      </c>
      <c r="AP385" s="223" t="str">
        <f>IF(OR(AF385="",AG385="",AI385="",AK385="",AM385=""),"TBC",IF(OR(C385=Functionality!$H$4,(C385=Functionality!$I$4)),SUM(AF385*AH385*AJ385*AL385*AN385),"-"))</f>
        <v>TBC</v>
      </c>
      <c r="AQ385" s="223" t="str">
        <f>IF(OR(AF385="",AG385="",AI385="",AK385="",AM385=""),"TBC",IF(OR(C385=Functionality!$H$5,(C385=Functionality!$I$5)),SUM(AF385*AH385*AJ385*AL385*AN385),"-"))</f>
        <v>TBC</v>
      </c>
      <c r="AR385" s="63"/>
      <c r="AS385" s="222" t="str">
        <f>IF(AR385="","",VLOOKUP(AR385,Table14[],2,FALSE))</f>
        <v/>
      </c>
      <c r="AT385" s="63"/>
      <c r="AU385" s="222" t="str">
        <f>IF(AT385="","",VLOOKUP(AT385,Table16[],2,FALSE))</f>
        <v/>
      </c>
      <c r="AV385" s="63"/>
      <c r="AW385" s="71" t="str">
        <f>IF('Project Details'!$E$15=Functionality!$C$4,1,IF(AV385="","",VLOOKUP(AV385,Table15[],2,FALSE)))</f>
        <v/>
      </c>
      <c r="AX385" s="164" t="str">
        <f t="shared" si="95"/>
        <v>TBC</v>
      </c>
      <c r="AY385" s="164" t="str">
        <f t="shared" si="96"/>
        <v>TBC</v>
      </c>
      <c r="AZ385" s="164" t="str">
        <f t="shared" si="97"/>
        <v>TBC</v>
      </c>
      <c r="BA385" s="164" t="str">
        <f t="shared" si="92"/>
        <v>TBC</v>
      </c>
      <c r="BB385" s="164" t="str">
        <f t="shared" si="93"/>
        <v>TBC</v>
      </c>
      <c r="BC385" s="164" t="str">
        <f t="shared" si="94"/>
        <v>TBC</v>
      </c>
      <c r="BD385" s="175" t="s">
        <v>88</v>
      </c>
      <c r="BE385" s="175" t="s">
        <v>88</v>
      </c>
      <c r="BF385" s="175" t="s">
        <v>88</v>
      </c>
      <c r="BG385" s="164" t="str">
        <f>IF(OR(AX385="-"),"-",IF($AC385=Functionality!$K$4,AX385,IF($AC385=Functionality!$K$3,BA385,IF(AC385=Functionality!$K$5,BD385,"TBC"))))</f>
        <v>TBC</v>
      </c>
      <c r="BH385" s="164" t="str">
        <f>IF(OR(AY385="-"),"-",IF($AC385=Functionality!$K$4,AY385,IF($AC385=Functionality!$K$3,BB385,IF(AD385=Functionality!$K$5,BE385,"TBC"))))</f>
        <v>TBC</v>
      </c>
      <c r="BI385" s="164" t="str">
        <f>IF(OR(AZ385="-"),"-",IF($AC385=Functionality!$K$4,AZ385,IF($AC385=Functionality!$K$3,BC385,IF(AE385=Functionality!$K$5,BF385,"TBC"))))</f>
        <v>TBC</v>
      </c>
      <c r="BJ385" s="173"/>
      <c r="BK385" s="164" t="str">
        <f t="shared" si="83"/>
        <v>TBC</v>
      </c>
      <c r="BL385" s="164" t="str">
        <f t="shared" si="84"/>
        <v>TBC</v>
      </c>
      <c r="BM385" s="164" t="str">
        <f t="shared" si="85"/>
        <v>TBC</v>
      </c>
      <c r="BN385" s="176"/>
      <c r="BO385" s="164" t="str">
        <f t="shared" si="86"/>
        <v>TBC</v>
      </c>
      <c r="BP385" s="164" t="str">
        <f t="shared" si="87"/>
        <v>TBC</v>
      </c>
      <c r="BQ385" s="164" t="str">
        <f t="shared" si="88"/>
        <v>TBC</v>
      </c>
      <c r="BR385" s="67"/>
      <c r="BS385" s="91"/>
      <c r="BT385" s="9"/>
    </row>
    <row r="386" spans="2:72" ht="30" customHeight="1" x14ac:dyDescent="0.35">
      <c r="B386" s="89">
        <v>375</v>
      </c>
      <c r="C386" s="92"/>
      <c r="D386" s="92"/>
      <c r="E386" s="158"/>
      <c r="F386" s="159" t="str">
        <f t="shared" si="89"/>
        <v/>
      </c>
      <c r="G386" s="62" t="str">
        <f>IF(D386="","",VLOOKUP(D386,'Habitat Matrix'!$B$2:$D$261,2,FALSE))</f>
        <v/>
      </c>
      <c r="H386" s="71" t="str">
        <f>IF(G386="","",VLOOKUP(G386,Functionality!$B$11:$C$16,2,FALSE))</f>
        <v/>
      </c>
      <c r="I386" s="63"/>
      <c r="J386" s="222" t="str">
        <f>IF(I386="","",IF(OR(C386=Functionality!$I$5,'Unit Calculation'!C386=Functionality!$H$5),VLOOKUP(I386,Functionality!$E$20:$F$26,2,FALSE),VLOOKUP(I386,Functionality!$B$20:$C$26,2,FALSE)))</f>
        <v/>
      </c>
      <c r="K386" s="63"/>
      <c r="L386" s="222" t="str">
        <f>IF(K386="","",VLOOKUP(K386,Functionality!$B$30:$C$32,2,FALSE))</f>
        <v/>
      </c>
      <c r="M386" s="63"/>
      <c r="N386" s="71" t="str">
        <f>IF(M386="","",VLOOKUP(M386,Functionality!$B$36:$C$38,2,FALSE))</f>
        <v/>
      </c>
      <c r="O386" s="164" t="str">
        <f>IF(OR(F386="",G386="",I386="",K386="",M386=""),"TBC",IF(OR(C386=Functionality!$H$3,(C386=Functionality!$I$3)),SUM(F386*H386*J386*L386*N386),"-"))</f>
        <v>TBC</v>
      </c>
      <c r="P386" s="164" t="str">
        <f>IF(OR(F386="",G386="",I386="",K386="",M386=""),"TBC",IF(OR(C386=Functionality!$H$4,(C386=Functionality!$I$4)),SUM(F386*H386*J386*L386*N386),"-"))</f>
        <v>TBC</v>
      </c>
      <c r="Q386" s="164" t="str">
        <f>IF(OR(F386="",G386="",I386="",K386="",M386=""),"TBC",IF(OR(C386=Functionality!$H$5,(C386=Functionality!$I$5)),SUM(F386*H386*J386*L386*N386),"-"))</f>
        <v>TBC</v>
      </c>
      <c r="R386" s="67"/>
      <c r="S386" s="158"/>
      <c r="T386" s="159" t="str">
        <f t="shared" si="90"/>
        <v/>
      </c>
      <c r="U386" s="164" t="str">
        <f t="shared" si="82"/>
        <v>TBC</v>
      </c>
      <c r="V386" s="164" t="str">
        <f>IF(O386="TBC","TBC",IF(T386="","TBC",IF(OR(C386=Functionality!$H$3,(C386=Functionality!$I$3)),SUM(T386*H386*J386*L386*N386),"-")))</f>
        <v>TBC</v>
      </c>
      <c r="W386" s="164" t="str">
        <f>IF(O386="TBC","TBC",IF(T386="","TBC",IF(OR(C386=Functionality!$H$3,(C386=Functionality!$I$3)),SUM(U386*H386*J386*L386*N386),"-")))</f>
        <v>TBC</v>
      </c>
      <c r="X386" s="164" t="str">
        <f>IF(P386="TBC","TBC",IF(T386="","TBC",IF(OR(C386=Functionality!$H$4,(C386=Functionality!$I$4)),SUM(T386*H386*J386*L386*N386),"-")))</f>
        <v>TBC</v>
      </c>
      <c r="Y386" s="164" t="str">
        <f>IF(P386="TBC","TBC",IF(T386="","TBC",IF(OR(C386=Functionality!$H$4,(C386=Functionality!$I$4)),SUM(U386*H386*J386*L386*N386),"-")))</f>
        <v>TBC</v>
      </c>
      <c r="Z386" s="164" t="str">
        <f>IF(Q386="TBC","TBC",IF(T386="","TBC",IF(OR(C386=Functionality!$H$5,(C386=Functionality!$I$5)),SUM(T386*H386*J386*L386*N386),"-")))</f>
        <v>TBC</v>
      </c>
      <c r="AA386" s="164" t="str">
        <f>IF(Q386="TBC","TBC",IF(T386="","TBC",IF(OR(C386=Functionality!$H$5,(C386=Functionality!$I$5)),SUM(U386*H386*J386*L386*N386),"-")))</f>
        <v>TBC</v>
      </c>
      <c r="AB386" s="67"/>
      <c r="AC386" s="92"/>
      <c r="AD386" s="92"/>
      <c r="AE386" s="158"/>
      <c r="AF386" s="159" t="str">
        <f t="shared" si="91"/>
        <v/>
      </c>
      <c r="AG386" s="62" t="str">
        <f>IF(AD386="","",VLOOKUP(AD386,'Habitat Matrix'!$B$2:$D$261,2,FALSE))</f>
        <v/>
      </c>
      <c r="AH386" s="71" t="str">
        <f>IF(AG386="","",VLOOKUP(AG386,Functionality!$B$11:$C$16,2,FALSE))</f>
        <v/>
      </c>
      <c r="AI386" s="63"/>
      <c r="AJ386" s="222" t="str">
        <f>IF(AI386="","",IF(OR(C386=Functionality!$I$5,'Unit Calculation'!C386=Functionality!$H$5),VLOOKUP(AI386,Functionality!$E$20:$F$26,2,FALSE),VLOOKUP(AI386,Functionality!$B$20:$C$26,2,FALSE)))</f>
        <v/>
      </c>
      <c r="AK386" s="63"/>
      <c r="AL386" s="222" t="str">
        <f>IF(AK386="","",VLOOKUP(AK386,Functionality!$B$30:$C$32,2,FALSE))</f>
        <v/>
      </c>
      <c r="AM386" s="63"/>
      <c r="AN386" s="222" t="str">
        <f>IF(AM386="","",VLOOKUP(AM386,Functionality!$B$36:$C$38,2,FALSE))</f>
        <v/>
      </c>
      <c r="AO386" s="223" t="str">
        <f>IF(OR(AF386="",AG386="",AI386="",AK386="",AM386=""),"TBC",IF(OR(C386=Functionality!$H$3,(C386=Functionality!$I$3)),SUM(AF386*AH386*AJ386*AL386*AN386),"-"))</f>
        <v>TBC</v>
      </c>
      <c r="AP386" s="223" t="str">
        <f>IF(OR(AF386="",AG386="",AI386="",AK386="",AM386=""),"TBC",IF(OR(C386=Functionality!$H$4,(C386=Functionality!$I$4)),SUM(AF386*AH386*AJ386*AL386*AN386),"-"))</f>
        <v>TBC</v>
      </c>
      <c r="AQ386" s="223" t="str">
        <f>IF(OR(AF386="",AG386="",AI386="",AK386="",AM386=""),"TBC",IF(OR(C386=Functionality!$H$5,(C386=Functionality!$I$5)),SUM(AF386*AH386*AJ386*AL386*AN386),"-"))</f>
        <v>TBC</v>
      </c>
      <c r="AR386" s="63"/>
      <c r="AS386" s="222" t="str">
        <f>IF(AR386="","",VLOOKUP(AR386,Table14[],2,FALSE))</f>
        <v/>
      </c>
      <c r="AT386" s="63"/>
      <c r="AU386" s="222" t="str">
        <f>IF(AT386="","",VLOOKUP(AT386,Table16[],2,FALSE))</f>
        <v/>
      </c>
      <c r="AV386" s="63"/>
      <c r="AW386" s="71" t="str">
        <f>IF('Project Details'!$E$15=Functionality!$C$4,1,IF(AV386="","",VLOOKUP(AV386,Table15[],2,FALSE)))</f>
        <v/>
      </c>
      <c r="AX386" s="164" t="str">
        <f t="shared" si="95"/>
        <v>TBC</v>
      </c>
      <c r="AY386" s="164" t="str">
        <f t="shared" si="96"/>
        <v>TBC</v>
      </c>
      <c r="AZ386" s="164" t="str">
        <f t="shared" si="97"/>
        <v>TBC</v>
      </c>
      <c r="BA386" s="164" t="str">
        <f t="shared" si="92"/>
        <v>TBC</v>
      </c>
      <c r="BB386" s="164" t="str">
        <f t="shared" si="93"/>
        <v>TBC</v>
      </c>
      <c r="BC386" s="164" t="str">
        <f t="shared" si="94"/>
        <v>TBC</v>
      </c>
      <c r="BD386" s="175" t="s">
        <v>88</v>
      </c>
      <c r="BE386" s="175" t="s">
        <v>88</v>
      </c>
      <c r="BF386" s="175" t="s">
        <v>88</v>
      </c>
      <c r="BG386" s="164" t="str">
        <f>IF(OR(AX386="-"),"-",IF($AC386=Functionality!$K$4,AX386,IF($AC386=Functionality!$K$3,BA386,IF(AC386=Functionality!$K$5,BD386,"TBC"))))</f>
        <v>TBC</v>
      </c>
      <c r="BH386" s="164" t="str">
        <f>IF(OR(AY386="-"),"-",IF($AC386=Functionality!$K$4,AY386,IF($AC386=Functionality!$K$3,BB386,IF(AD386=Functionality!$K$5,BE386,"TBC"))))</f>
        <v>TBC</v>
      </c>
      <c r="BI386" s="164" t="str">
        <f>IF(OR(AZ386="-"),"-",IF($AC386=Functionality!$K$4,AZ386,IF($AC386=Functionality!$K$3,BC386,IF(AE386=Functionality!$K$5,BF386,"TBC"))))</f>
        <v>TBC</v>
      </c>
      <c r="BJ386" s="173"/>
      <c r="BK386" s="164" t="str">
        <f t="shared" si="83"/>
        <v>TBC</v>
      </c>
      <c r="BL386" s="164" t="str">
        <f t="shared" si="84"/>
        <v>TBC</v>
      </c>
      <c r="BM386" s="164" t="str">
        <f t="shared" si="85"/>
        <v>TBC</v>
      </c>
      <c r="BN386" s="176"/>
      <c r="BO386" s="164" t="str">
        <f t="shared" si="86"/>
        <v>TBC</v>
      </c>
      <c r="BP386" s="164" t="str">
        <f t="shared" si="87"/>
        <v>TBC</v>
      </c>
      <c r="BQ386" s="164" t="str">
        <f t="shared" si="88"/>
        <v>TBC</v>
      </c>
      <c r="BR386" s="67"/>
      <c r="BS386" s="91"/>
      <c r="BT386" s="9"/>
    </row>
    <row r="387" spans="2:72" ht="30" customHeight="1" x14ac:dyDescent="0.35">
      <c r="B387" s="89">
        <v>376</v>
      </c>
      <c r="C387" s="92"/>
      <c r="D387" s="92"/>
      <c r="E387" s="158"/>
      <c r="F387" s="159" t="str">
        <f t="shared" si="89"/>
        <v/>
      </c>
      <c r="G387" s="62" t="str">
        <f>IF(D387="","",VLOOKUP(D387,'Habitat Matrix'!$B$2:$D$261,2,FALSE))</f>
        <v/>
      </c>
      <c r="H387" s="71" t="str">
        <f>IF(G387="","",VLOOKUP(G387,Functionality!$B$11:$C$16,2,FALSE))</f>
        <v/>
      </c>
      <c r="I387" s="63"/>
      <c r="J387" s="222" t="str">
        <f>IF(I387="","",IF(OR(C387=Functionality!$I$5,'Unit Calculation'!C387=Functionality!$H$5),VLOOKUP(I387,Functionality!$E$20:$F$26,2,FALSE),VLOOKUP(I387,Functionality!$B$20:$C$26,2,FALSE)))</f>
        <v/>
      </c>
      <c r="K387" s="63"/>
      <c r="L387" s="222" t="str">
        <f>IF(K387="","",VLOOKUP(K387,Functionality!$B$30:$C$32,2,FALSE))</f>
        <v/>
      </c>
      <c r="M387" s="63"/>
      <c r="N387" s="71" t="str">
        <f>IF(M387="","",VLOOKUP(M387,Functionality!$B$36:$C$38,2,FALSE))</f>
        <v/>
      </c>
      <c r="O387" s="164" t="str">
        <f>IF(OR(F387="",G387="",I387="",K387="",M387=""),"TBC",IF(OR(C387=Functionality!$H$3,(C387=Functionality!$I$3)),SUM(F387*H387*J387*L387*N387),"-"))</f>
        <v>TBC</v>
      </c>
      <c r="P387" s="164" t="str">
        <f>IF(OR(F387="",G387="",I387="",K387="",M387=""),"TBC",IF(OR(C387=Functionality!$H$4,(C387=Functionality!$I$4)),SUM(F387*H387*J387*L387*N387),"-"))</f>
        <v>TBC</v>
      </c>
      <c r="Q387" s="164" t="str">
        <f>IF(OR(F387="",G387="",I387="",K387="",M387=""),"TBC",IF(OR(C387=Functionality!$H$5,(C387=Functionality!$I$5)),SUM(F387*H387*J387*L387*N387),"-"))</f>
        <v>TBC</v>
      </c>
      <c r="R387" s="67"/>
      <c r="S387" s="158"/>
      <c r="T387" s="159" t="str">
        <f t="shared" si="90"/>
        <v/>
      </c>
      <c r="U387" s="164" t="str">
        <f t="shared" si="82"/>
        <v>TBC</v>
      </c>
      <c r="V387" s="164" t="str">
        <f>IF(O387="TBC","TBC",IF(T387="","TBC",IF(OR(C387=Functionality!$H$3,(C387=Functionality!$I$3)),SUM(T387*H387*J387*L387*N387),"-")))</f>
        <v>TBC</v>
      </c>
      <c r="W387" s="164" t="str">
        <f>IF(O387="TBC","TBC",IF(T387="","TBC",IF(OR(C387=Functionality!$H$3,(C387=Functionality!$I$3)),SUM(U387*H387*J387*L387*N387),"-")))</f>
        <v>TBC</v>
      </c>
      <c r="X387" s="164" t="str">
        <f>IF(P387="TBC","TBC",IF(T387="","TBC",IF(OR(C387=Functionality!$H$4,(C387=Functionality!$I$4)),SUM(T387*H387*J387*L387*N387),"-")))</f>
        <v>TBC</v>
      </c>
      <c r="Y387" s="164" t="str">
        <f>IF(P387="TBC","TBC",IF(T387="","TBC",IF(OR(C387=Functionality!$H$4,(C387=Functionality!$I$4)),SUM(U387*H387*J387*L387*N387),"-")))</f>
        <v>TBC</v>
      </c>
      <c r="Z387" s="164" t="str">
        <f>IF(Q387="TBC","TBC",IF(T387="","TBC",IF(OR(C387=Functionality!$H$5,(C387=Functionality!$I$5)),SUM(T387*H387*J387*L387*N387),"-")))</f>
        <v>TBC</v>
      </c>
      <c r="AA387" s="164" t="str">
        <f>IF(Q387="TBC","TBC",IF(T387="","TBC",IF(OR(C387=Functionality!$H$5,(C387=Functionality!$I$5)),SUM(U387*H387*J387*L387*N387),"-")))</f>
        <v>TBC</v>
      </c>
      <c r="AB387" s="67"/>
      <c r="AC387" s="92"/>
      <c r="AD387" s="92"/>
      <c r="AE387" s="158"/>
      <c r="AF387" s="159" t="str">
        <f t="shared" si="91"/>
        <v/>
      </c>
      <c r="AG387" s="62" t="str">
        <f>IF(AD387="","",VLOOKUP(AD387,'Habitat Matrix'!$B$2:$D$261,2,FALSE))</f>
        <v/>
      </c>
      <c r="AH387" s="71" t="str">
        <f>IF(AG387="","",VLOOKUP(AG387,Functionality!$B$11:$C$16,2,FALSE))</f>
        <v/>
      </c>
      <c r="AI387" s="63"/>
      <c r="AJ387" s="222" t="str">
        <f>IF(AI387="","",IF(OR(C387=Functionality!$I$5,'Unit Calculation'!C387=Functionality!$H$5),VLOOKUP(AI387,Functionality!$E$20:$F$26,2,FALSE),VLOOKUP(AI387,Functionality!$B$20:$C$26,2,FALSE)))</f>
        <v/>
      </c>
      <c r="AK387" s="63"/>
      <c r="AL387" s="222" t="str">
        <f>IF(AK387="","",VLOOKUP(AK387,Functionality!$B$30:$C$32,2,FALSE))</f>
        <v/>
      </c>
      <c r="AM387" s="63"/>
      <c r="AN387" s="222" t="str">
        <f>IF(AM387="","",VLOOKUP(AM387,Functionality!$B$36:$C$38,2,FALSE))</f>
        <v/>
      </c>
      <c r="AO387" s="223" t="str">
        <f>IF(OR(AF387="",AG387="",AI387="",AK387="",AM387=""),"TBC",IF(OR(C387=Functionality!$H$3,(C387=Functionality!$I$3)),SUM(AF387*AH387*AJ387*AL387*AN387),"-"))</f>
        <v>TBC</v>
      </c>
      <c r="AP387" s="223" t="str">
        <f>IF(OR(AF387="",AG387="",AI387="",AK387="",AM387=""),"TBC",IF(OR(C387=Functionality!$H$4,(C387=Functionality!$I$4)),SUM(AF387*AH387*AJ387*AL387*AN387),"-"))</f>
        <v>TBC</v>
      </c>
      <c r="AQ387" s="223" t="str">
        <f>IF(OR(AF387="",AG387="",AI387="",AK387="",AM387=""),"TBC",IF(OR(C387=Functionality!$H$5,(C387=Functionality!$I$5)),SUM(AF387*AH387*AJ387*AL387*AN387),"-"))</f>
        <v>TBC</v>
      </c>
      <c r="AR387" s="63"/>
      <c r="AS387" s="222" t="str">
        <f>IF(AR387="","",VLOOKUP(AR387,Table14[],2,FALSE))</f>
        <v/>
      </c>
      <c r="AT387" s="63"/>
      <c r="AU387" s="222" t="str">
        <f>IF(AT387="","",VLOOKUP(AT387,Table16[],2,FALSE))</f>
        <v/>
      </c>
      <c r="AV387" s="63"/>
      <c r="AW387" s="71" t="str">
        <f>IF('Project Details'!$E$15=Functionality!$C$4,1,IF(AV387="","",VLOOKUP(AV387,Table15[],2,FALSE)))</f>
        <v/>
      </c>
      <c r="AX387" s="164" t="str">
        <f t="shared" si="95"/>
        <v>TBC</v>
      </c>
      <c r="AY387" s="164" t="str">
        <f t="shared" si="96"/>
        <v>TBC</v>
      </c>
      <c r="AZ387" s="164" t="str">
        <f t="shared" si="97"/>
        <v>TBC</v>
      </c>
      <c r="BA387" s="164" t="str">
        <f t="shared" si="92"/>
        <v>TBC</v>
      </c>
      <c r="BB387" s="164" t="str">
        <f t="shared" si="93"/>
        <v>TBC</v>
      </c>
      <c r="BC387" s="164" t="str">
        <f t="shared" si="94"/>
        <v>TBC</v>
      </c>
      <c r="BD387" s="175" t="s">
        <v>88</v>
      </c>
      <c r="BE387" s="175" t="s">
        <v>88</v>
      </c>
      <c r="BF387" s="175" t="s">
        <v>88</v>
      </c>
      <c r="BG387" s="164" t="str">
        <f>IF(OR(AX387="-"),"-",IF($AC387=Functionality!$K$4,AX387,IF($AC387=Functionality!$K$3,BA387,IF(AC387=Functionality!$K$5,BD387,"TBC"))))</f>
        <v>TBC</v>
      </c>
      <c r="BH387" s="164" t="str">
        <f>IF(OR(AY387="-"),"-",IF($AC387=Functionality!$K$4,AY387,IF($AC387=Functionality!$K$3,BB387,IF(AD387=Functionality!$K$5,BE387,"TBC"))))</f>
        <v>TBC</v>
      </c>
      <c r="BI387" s="164" t="str">
        <f>IF(OR(AZ387="-"),"-",IF($AC387=Functionality!$K$4,AZ387,IF($AC387=Functionality!$K$3,BC387,IF(AE387=Functionality!$K$5,BF387,"TBC"))))</f>
        <v>TBC</v>
      </c>
      <c r="BJ387" s="173"/>
      <c r="BK387" s="164" t="str">
        <f t="shared" si="83"/>
        <v>TBC</v>
      </c>
      <c r="BL387" s="164" t="str">
        <f t="shared" si="84"/>
        <v>TBC</v>
      </c>
      <c r="BM387" s="164" t="str">
        <f t="shared" si="85"/>
        <v>TBC</v>
      </c>
      <c r="BN387" s="176"/>
      <c r="BO387" s="164" t="str">
        <f t="shared" si="86"/>
        <v>TBC</v>
      </c>
      <c r="BP387" s="164" t="str">
        <f t="shared" si="87"/>
        <v>TBC</v>
      </c>
      <c r="BQ387" s="164" t="str">
        <f t="shared" si="88"/>
        <v>TBC</v>
      </c>
      <c r="BR387" s="67"/>
      <c r="BS387" s="91"/>
      <c r="BT387" s="9"/>
    </row>
    <row r="388" spans="2:72" ht="30" customHeight="1" x14ac:dyDescent="0.35">
      <c r="B388" s="89">
        <v>377</v>
      </c>
      <c r="C388" s="92"/>
      <c r="D388" s="92"/>
      <c r="E388" s="158"/>
      <c r="F388" s="159" t="str">
        <f t="shared" si="89"/>
        <v/>
      </c>
      <c r="G388" s="62" t="str">
        <f>IF(D388="","",VLOOKUP(D388,'Habitat Matrix'!$B$2:$D$261,2,FALSE))</f>
        <v/>
      </c>
      <c r="H388" s="71" t="str">
        <f>IF(G388="","",VLOOKUP(G388,Functionality!$B$11:$C$16,2,FALSE))</f>
        <v/>
      </c>
      <c r="I388" s="63"/>
      <c r="J388" s="222" t="str">
        <f>IF(I388="","",IF(OR(C388=Functionality!$I$5,'Unit Calculation'!C388=Functionality!$H$5),VLOOKUP(I388,Functionality!$E$20:$F$26,2,FALSE),VLOOKUP(I388,Functionality!$B$20:$C$26,2,FALSE)))</f>
        <v/>
      </c>
      <c r="K388" s="63"/>
      <c r="L388" s="222" t="str">
        <f>IF(K388="","",VLOOKUP(K388,Functionality!$B$30:$C$32,2,FALSE))</f>
        <v/>
      </c>
      <c r="M388" s="63"/>
      <c r="N388" s="71" t="str">
        <f>IF(M388="","",VLOOKUP(M388,Functionality!$B$36:$C$38,2,FALSE))</f>
        <v/>
      </c>
      <c r="O388" s="164" t="str">
        <f>IF(OR(F388="",G388="",I388="",K388="",M388=""),"TBC",IF(OR(C388=Functionality!$H$3,(C388=Functionality!$I$3)),SUM(F388*H388*J388*L388*N388),"-"))</f>
        <v>TBC</v>
      </c>
      <c r="P388" s="164" t="str">
        <f>IF(OR(F388="",G388="",I388="",K388="",M388=""),"TBC",IF(OR(C388=Functionality!$H$4,(C388=Functionality!$I$4)),SUM(F388*H388*J388*L388*N388),"-"))</f>
        <v>TBC</v>
      </c>
      <c r="Q388" s="164" t="str">
        <f>IF(OR(F388="",G388="",I388="",K388="",M388=""),"TBC",IF(OR(C388=Functionality!$H$5,(C388=Functionality!$I$5)),SUM(F388*H388*J388*L388*N388),"-"))</f>
        <v>TBC</v>
      </c>
      <c r="R388" s="67"/>
      <c r="S388" s="158"/>
      <c r="T388" s="159" t="str">
        <f t="shared" si="90"/>
        <v/>
      </c>
      <c r="U388" s="164" t="str">
        <f t="shared" si="82"/>
        <v>TBC</v>
      </c>
      <c r="V388" s="164" t="str">
        <f>IF(O388="TBC","TBC",IF(T388="","TBC",IF(OR(C388=Functionality!$H$3,(C388=Functionality!$I$3)),SUM(T388*H388*J388*L388*N388),"-")))</f>
        <v>TBC</v>
      </c>
      <c r="W388" s="164" t="str">
        <f>IF(O388="TBC","TBC",IF(T388="","TBC",IF(OR(C388=Functionality!$H$3,(C388=Functionality!$I$3)),SUM(U388*H388*J388*L388*N388),"-")))</f>
        <v>TBC</v>
      </c>
      <c r="X388" s="164" t="str">
        <f>IF(P388="TBC","TBC",IF(T388="","TBC",IF(OR(C388=Functionality!$H$4,(C388=Functionality!$I$4)),SUM(T388*H388*J388*L388*N388),"-")))</f>
        <v>TBC</v>
      </c>
      <c r="Y388" s="164" t="str">
        <f>IF(P388="TBC","TBC",IF(T388="","TBC",IF(OR(C388=Functionality!$H$4,(C388=Functionality!$I$4)),SUM(U388*H388*J388*L388*N388),"-")))</f>
        <v>TBC</v>
      </c>
      <c r="Z388" s="164" t="str">
        <f>IF(Q388="TBC","TBC",IF(T388="","TBC",IF(OR(C388=Functionality!$H$5,(C388=Functionality!$I$5)),SUM(T388*H388*J388*L388*N388),"-")))</f>
        <v>TBC</v>
      </c>
      <c r="AA388" s="164" t="str">
        <f>IF(Q388="TBC","TBC",IF(T388="","TBC",IF(OR(C388=Functionality!$H$5,(C388=Functionality!$I$5)),SUM(U388*H388*J388*L388*N388),"-")))</f>
        <v>TBC</v>
      </c>
      <c r="AB388" s="67"/>
      <c r="AC388" s="92"/>
      <c r="AD388" s="92"/>
      <c r="AE388" s="158"/>
      <c r="AF388" s="159" t="str">
        <f t="shared" si="91"/>
        <v/>
      </c>
      <c r="AG388" s="62" t="str">
        <f>IF(AD388="","",VLOOKUP(AD388,'Habitat Matrix'!$B$2:$D$261,2,FALSE))</f>
        <v/>
      </c>
      <c r="AH388" s="71" t="str">
        <f>IF(AG388="","",VLOOKUP(AG388,Functionality!$B$11:$C$16,2,FALSE))</f>
        <v/>
      </c>
      <c r="AI388" s="63"/>
      <c r="AJ388" s="222" t="str">
        <f>IF(AI388="","",IF(OR(C388=Functionality!$I$5,'Unit Calculation'!C388=Functionality!$H$5),VLOOKUP(AI388,Functionality!$E$20:$F$26,2,FALSE),VLOOKUP(AI388,Functionality!$B$20:$C$26,2,FALSE)))</f>
        <v/>
      </c>
      <c r="AK388" s="63"/>
      <c r="AL388" s="222" t="str">
        <f>IF(AK388="","",VLOOKUP(AK388,Functionality!$B$30:$C$32,2,FALSE))</f>
        <v/>
      </c>
      <c r="AM388" s="63"/>
      <c r="AN388" s="222" t="str">
        <f>IF(AM388="","",VLOOKUP(AM388,Functionality!$B$36:$C$38,2,FALSE))</f>
        <v/>
      </c>
      <c r="AO388" s="223" t="str">
        <f>IF(OR(AF388="",AG388="",AI388="",AK388="",AM388=""),"TBC",IF(OR(C388=Functionality!$H$3,(C388=Functionality!$I$3)),SUM(AF388*AH388*AJ388*AL388*AN388),"-"))</f>
        <v>TBC</v>
      </c>
      <c r="AP388" s="223" t="str">
        <f>IF(OR(AF388="",AG388="",AI388="",AK388="",AM388=""),"TBC",IF(OR(C388=Functionality!$H$4,(C388=Functionality!$I$4)),SUM(AF388*AH388*AJ388*AL388*AN388),"-"))</f>
        <v>TBC</v>
      </c>
      <c r="AQ388" s="223" t="str">
        <f>IF(OR(AF388="",AG388="",AI388="",AK388="",AM388=""),"TBC",IF(OR(C388=Functionality!$H$5,(C388=Functionality!$I$5)),SUM(AF388*AH388*AJ388*AL388*AN388),"-"))</f>
        <v>TBC</v>
      </c>
      <c r="AR388" s="63"/>
      <c r="AS388" s="222" t="str">
        <f>IF(AR388="","",VLOOKUP(AR388,Table14[],2,FALSE))</f>
        <v/>
      </c>
      <c r="AT388" s="63"/>
      <c r="AU388" s="222" t="str">
        <f>IF(AT388="","",VLOOKUP(AT388,Table16[],2,FALSE))</f>
        <v/>
      </c>
      <c r="AV388" s="63"/>
      <c r="AW388" s="71" t="str">
        <f>IF('Project Details'!$E$15=Functionality!$C$4,1,IF(AV388="","",VLOOKUP(AV388,Table15[],2,FALSE)))</f>
        <v/>
      </c>
      <c r="AX388" s="164" t="str">
        <f t="shared" si="95"/>
        <v>TBC</v>
      </c>
      <c r="AY388" s="164" t="str">
        <f t="shared" si="96"/>
        <v>TBC</v>
      </c>
      <c r="AZ388" s="164" t="str">
        <f t="shared" si="97"/>
        <v>TBC</v>
      </c>
      <c r="BA388" s="164" t="str">
        <f t="shared" si="92"/>
        <v>TBC</v>
      </c>
      <c r="BB388" s="164" t="str">
        <f t="shared" si="93"/>
        <v>TBC</v>
      </c>
      <c r="BC388" s="164" t="str">
        <f t="shared" si="94"/>
        <v>TBC</v>
      </c>
      <c r="BD388" s="175" t="s">
        <v>88</v>
      </c>
      <c r="BE388" s="175" t="s">
        <v>88</v>
      </c>
      <c r="BF388" s="175" t="s">
        <v>88</v>
      </c>
      <c r="BG388" s="164" t="str">
        <f>IF(OR(AX388="-"),"-",IF($AC388=Functionality!$K$4,AX388,IF($AC388=Functionality!$K$3,BA388,IF(AC388=Functionality!$K$5,BD388,"TBC"))))</f>
        <v>TBC</v>
      </c>
      <c r="BH388" s="164" t="str">
        <f>IF(OR(AY388="-"),"-",IF($AC388=Functionality!$K$4,AY388,IF($AC388=Functionality!$K$3,BB388,IF(AD388=Functionality!$K$5,BE388,"TBC"))))</f>
        <v>TBC</v>
      </c>
      <c r="BI388" s="164" t="str">
        <f>IF(OR(AZ388="-"),"-",IF($AC388=Functionality!$K$4,AZ388,IF($AC388=Functionality!$K$3,BC388,IF(AE388=Functionality!$K$5,BF388,"TBC"))))</f>
        <v>TBC</v>
      </c>
      <c r="BJ388" s="173"/>
      <c r="BK388" s="164" t="str">
        <f t="shared" si="83"/>
        <v>TBC</v>
      </c>
      <c r="BL388" s="164" t="str">
        <f t="shared" si="84"/>
        <v>TBC</v>
      </c>
      <c r="BM388" s="164" t="str">
        <f t="shared" si="85"/>
        <v>TBC</v>
      </c>
      <c r="BN388" s="176"/>
      <c r="BO388" s="164" t="str">
        <f t="shared" si="86"/>
        <v>TBC</v>
      </c>
      <c r="BP388" s="164" t="str">
        <f t="shared" si="87"/>
        <v>TBC</v>
      </c>
      <c r="BQ388" s="164" t="str">
        <f t="shared" si="88"/>
        <v>TBC</v>
      </c>
      <c r="BR388" s="67"/>
      <c r="BS388" s="91"/>
      <c r="BT388" s="9"/>
    </row>
    <row r="389" spans="2:72" ht="30" customHeight="1" x14ac:dyDescent="0.35">
      <c r="B389" s="89">
        <v>378</v>
      </c>
      <c r="C389" s="92"/>
      <c r="D389" s="92"/>
      <c r="E389" s="158"/>
      <c r="F389" s="159" t="str">
        <f t="shared" si="89"/>
        <v/>
      </c>
      <c r="G389" s="62" t="str">
        <f>IF(D389="","",VLOOKUP(D389,'Habitat Matrix'!$B$2:$D$261,2,FALSE))</f>
        <v/>
      </c>
      <c r="H389" s="71" t="str">
        <f>IF(G389="","",VLOOKUP(G389,Functionality!$B$11:$C$16,2,FALSE))</f>
        <v/>
      </c>
      <c r="I389" s="63"/>
      <c r="J389" s="222" t="str">
        <f>IF(I389="","",IF(OR(C389=Functionality!$I$5,'Unit Calculation'!C389=Functionality!$H$5),VLOOKUP(I389,Functionality!$E$20:$F$26,2,FALSE),VLOOKUP(I389,Functionality!$B$20:$C$26,2,FALSE)))</f>
        <v/>
      </c>
      <c r="K389" s="63"/>
      <c r="L389" s="222" t="str">
        <f>IF(K389="","",VLOOKUP(K389,Functionality!$B$30:$C$32,2,FALSE))</f>
        <v/>
      </c>
      <c r="M389" s="63"/>
      <c r="N389" s="71" t="str">
        <f>IF(M389="","",VLOOKUP(M389,Functionality!$B$36:$C$38,2,FALSE))</f>
        <v/>
      </c>
      <c r="O389" s="164" t="str">
        <f>IF(OR(F389="",G389="",I389="",K389="",M389=""),"TBC",IF(OR(C389=Functionality!$H$3,(C389=Functionality!$I$3)),SUM(F389*H389*J389*L389*N389),"-"))</f>
        <v>TBC</v>
      </c>
      <c r="P389" s="164" t="str">
        <f>IF(OR(F389="",G389="",I389="",K389="",M389=""),"TBC",IF(OR(C389=Functionality!$H$4,(C389=Functionality!$I$4)),SUM(F389*H389*J389*L389*N389),"-"))</f>
        <v>TBC</v>
      </c>
      <c r="Q389" s="164" t="str">
        <f>IF(OR(F389="",G389="",I389="",K389="",M389=""),"TBC",IF(OR(C389=Functionality!$H$5,(C389=Functionality!$I$5)),SUM(F389*H389*J389*L389*N389),"-"))</f>
        <v>TBC</v>
      </c>
      <c r="R389" s="67"/>
      <c r="S389" s="158"/>
      <c r="T389" s="159" t="str">
        <f t="shared" si="90"/>
        <v/>
      </c>
      <c r="U389" s="164" t="str">
        <f t="shared" si="82"/>
        <v>TBC</v>
      </c>
      <c r="V389" s="164" t="str">
        <f>IF(O389="TBC","TBC",IF(T389="","TBC",IF(OR(C389=Functionality!$H$3,(C389=Functionality!$I$3)),SUM(T389*H389*J389*L389*N389),"-")))</f>
        <v>TBC</v>
      </c>
      <c r="W389" s="164" t="str">
        <f>IF(O389="TBC","TBC",IF(T389="","TBC",IF(OR(C389=Functionality!$H$3,(C389=Functionality!$I$3)),SUM(U389*H389*J389*L389*N389),"-")))</f>
        <v>TBC</v>
      </c>
      <c r="X389" s="164" t="str">
        <f>IF(P389="TBC","TBC",IF(T389="","TBC",IF(OR(C389=Functionality!$H$4,(C389=Functionality!$I$4)),SUM(T389*H389*J389*L389*N389),"-")))</f>
        <v>TBC</v>
      </c>
      <c r="Y389" s="164" t="str">
        <f>IF(P389="TBC","TBC",IF(T389="","TBC",IF(OR(C389=Functionality!$H$4,(C389=Functionality!$I$4)),SUM(U389*H389*J389*L389*N389),"-")))</f>
        <v>TBC</v>
      </c>
      <c r="Z389" s="164" t="str">
        <f>IF(Q389="TBC","TBC",IF(T389="","TBC",IF(OR(C389=Functionality!$H$5,(C389=Functionality!$I$5)),SUM(T389*H389*J389*L389*N389),"-")))</f>
        <v>TBC</v>
      </c>
      <c r="AA389" s="164" t="str">
        <f>IF(Q389="TBC","TBC",IF(T389="","TBC",IF(OR(C389=Functionality!$H$5,(C389=Functionality!$I$5)),SUM(U389*H389*J389*L389*N389),"-")))</f>
        <v>TBC</v>
      </c>
      <c r="AB389" s="67"/>
      <c r="AC389" s="92"/>
      <c r="AD389" s="92"/>
      <c r="AE389" s="158"/>
      <c r="AF389" s="159" t="str">
        <f t="shared" si="91"/>
        <v/>
      </c>
      <c r="AG389" s="62" t="str">
        <f>IF(AD389="","",VLOOKUP(AD389,'Habitat Matrix'!$B$2:$D$261,2,FALSE))</f>
        <v/>
      </c>
      <c r="AH389" s="71" t="str">
        <f>IF(AG389="","",VLOOKUP(AG389,Functionality!$B$11:$C$16,2,FALSE))</f>
        <v/>
      </c>
      <c r="AI389" s="63"/>
      <c r="AJ389" s="222" t="str">
        <f>IF(AI389="","",IF(OR(C389=Functionality!$I$5,'Unit Calculation'!C389=Functionality!$H$5),VLOOKUP(AI389,Functionality!$E$20:$F$26,2,FALSE),VLOOKUP(AI389,Functionality!$B$20:$C$26,2,FALSE)))</f>
        <v/>
      </c>
      <c r="AK389" s="63"/>
      <c r="AL389" s="222" t="str">
        <f>IF(AK389="","",VLOOKUP(AK389,Functionality!$B$30:$C$32,2,FALSE))</f>
        <v/>
      </c>
      <c r="AM389" s="63"/>
      <c r="AN389" s="222" t="str">
        <f>IF(AM389="","",VLOOKUP(AM389,Functionality!$B$36:$C$38,2,FALSE))</f>
        <v/>
      </c>
      <c r="AO389" s="223" t="str">
        <f>IF(OR(AF389="",AG389="",AI389="",AK389="",AM389=""),"TBC",IF(OR(C389=Functionality!$H$3,(C389=Functionality!$I$3)),SUM(AF389*AH389*AJ389*AL389*AN389),"-"))</f>
        <v>TBC</v>
      </c>
      <c r="AP389" s="223" t="str">
        <f>IF(OR(AF389="",AG389="",AI389="",AK389="",AM389=""),"TBC",IF(OR(C389=Functionality!$H$4,(C389=Functionality!$I$4)),SUM(AF389*AH389*AJ389*AL389*AN389),"-"))</f>
        <v>TBC</v>
      </c>
      <c r="AQ389" s="223" t="str">
        <f>IF(OR(AF389="",AG389="",AI389="",AK389="",AM389=""),"TBC",IF(OR(C389=Functionality!$H$5,(C389=Functionality!$I$5)),SUM(AF389*AH389*AJ389*AL389*AN389),"-"))</f>
        <v>TBC</v>
      </c>
      <c r="AR389" s="63"/>
      <c r="AS389" s="222" t="str">
        <f>IF(AR389="","",VLOOKUP(AR389,Table14[],2,FALSE))</f>
        <v/>
      </c>
      <c r="AT389" s="63"/>
      <c r="AU389" s="222" t="str">
        <f>IF(AT389="","",VLOOKUP(AT389,Table16[],2,FALSE))</f>
        <v/>
      </c>
      <c r="AV389" s="63"/>
      <c r="AW389" s="71" t="str">
        <f>IF('Project Details'!$E$15=Functionality!$C$4,1,IF(AV389="","",VLOOKUP(AV389,Table15[],2,FALSE)))</f>
        <v/>
      </c>
      <c r="AX389" s="164" t="str">
        <f t="shared" si="95"/>
        <v>TBC</v>
      </c>
      <c r="AY389" s="164" t="str">
        <f t="shared" si="96"/>
        <v>TBC</v>
      </c>
      <c r="AZ389" s="164" t="str">
        <f t="shared" si="97"/>
        <v>TBC</v>
      </c>
      <c r="BA389" s="164" t="str">
        <f t="shared" si="92"/>
        <v>TBC</v>
      </c>
      <c r="BB389" s="164" t="str">
        <f t="shared" si="93"/>
        <v>TBC</v>
      </c>
      <c r="BC389" s="164" t="str">
        <f t="shared" si="94"/>
        <v>TBC</v>
      </c>
      <c r="BD389" s="175" t="s">
        <v>88</v>
      </c>
      <c r="BE389" s="175" t="s">
        <v>88</v>
      </c>
      <c r="BF389" s="175" t="s">
        <v>88</v>
      </c>
      <c r="BG389" s="164" t="str">
        <f>IF(OR(AX389="-"),"-",IF($AC389=Functionality!$K$4,AX389,IF($AC389=Functionality!$K$3,BA389,IF(AC389=Functionality!$K$5,BD389,"TBC"))))</f>
        <v>TBC</v>
      </c>
      <c r="BH389" s="164" t="str">
        <f>IF(OR(AY389="-"),"-",IF($AC389=Functionality!$K$4,AY389,IF($AC389=Functionality!$K$3,BB389,IF(AD389=Functionality!$K$5,BE389,"TBC"))))</f>
        <v>TBC</v>
      </c>
      <c r="BI389" s="164" t="str">
        <f>IF(OR(AZ389="-"),"-",IF($AC389=Functionality!$K$4,AZ389,IF($AC389=Functionality!$K$3,BC389,IF(AE389=Functionality!$K$5,BF389,"TBC"))))</f>
        <v>TBC</v>
      </c>
      <c r="BJ389" s="173"/>
      <c r="BK389" s="164" t="str">
        <f t="shared" si="83"/>
        <v>TBC</v>
      </c>
      <c r="BL389" s="164" t="str">
        <f t="shared" si="84"/>
        <v>TBC</v>
      </c>
      <c r="BM389" s="164" t="str">
        <f t="shared" si="85"/>
        <v>TBC</v>
      </c>
      <c r="BN389" s="176"/>
      <c r="BO389" s="164" t="str">
        <f t="shared" si="86"/>
        <v>TBC</v>
      </c>
      <c r="BP389" s="164" t="str">
        <f t="shared" si="87"/>
        <v>TBC</v>
      </c>
      <c r="BQ389" s="164" t="str">
        <f t="shared" si="88"/>
        <v>TBC</v>
      </c>
      <c r="BR389" s="67"/>
      <c r="BS389" s="91"/>
      <c r="BT389" s="9"/>
    </row>
    <row r="390" spans="2:72" ht="30" customHeight="1" x14ac:dyDescent="0.35">
      <c r="B390" s="89">
        <v>379</v>
      </c>
      <c r="C390" s="92"/>
      <c r="D390" s="92"/>
      <c r="E390" s="158"/>
      <c r="F390" s="159" t="str">
        <f t="shared" si="89"/>
        <v/>
      </c>
      <c r="G390" s="62" t="str">
        <f>IF(D390="","",VLOOKUP(D390,'Habitat Matrix'!$B$2:$D$261,2,FALSE))</f>
        <v/>
      </c>
      <c r="H390" s="71" t="str">
        <f>IF(G390="","",VLOOKUP(G390,Functionality!$B$11:$C$16,2,FALSE))</f>
        <v/>
      </c>
      <c r="I390" s="63"/>
      <c r="J390" s="222" t="str">
        <f>IF(I390="","",IF(OR(C390=Functionality!$I$5,'Unit Calculation'!C390=Functionality!$H$5),VLOOKUP(I390,Functionality!$E$20:$F$26,2,FALSE),VLOOKUP(I390,Functionality!$B$20:$C$26,2,FALSE)))</f>
        <v/>
      </c>
      <c r="K390" s="63"/>
      <c r="L390" s="222" t="str">
        <f>IF(K390="","",VLOOKUP(K390,Functionality!$B$30:$C$32,2,FALSE))</f>
        <v/>
      </c>
      <c r="M390" s="63"/>
      <c r="N390" s="71" t="str">
        <f>IF(M390="","",VLOOKUP(M390,Functionality!$B$36:$C$38,2,FALSE))</f>
        <v/>
      </c>
      <c r="O390" s="164" t="str">
        <f>IF(OR(F390="",G390="",I390="",K390="",M390=""),"TBC",IF(OR(C390=Functionality!$H$3,(C390=Functionality!$I$3)),SUM(F390*H390*J390*L390*N390),"-"))</f>
        <v>TBC</v>
      </c>
      <c r="P390" s="164" t="str">
        <f>IF(OR(F390="",G390="",I390="",K390="",M390=""),"TBC",IF(OR(C390=Functionality!$H$4,(C390=Functionality!$I$4)),SUM(F390*H390*J390*L390*N390),"-"))</f>
        <v>TBC</v>
      </c>
      <c r="Q390" s="164" t="str">
        <f>IF(OR(F390="",G390="",I390="",K390="",M390=""),"TBC",IF(OR(C390=Functionality!$H$5,(C390=Functionality!$I$5)),SUM(F390*H390*J390*L390*N390),"-"))</f>
        <v>TBC</v>
      </c>
      <c r="R390" s="67"/>
      <c r="S390" s="158"/>
      <c r="T390" s="159" t="str">
        <f t="shared" si="90"/>
        <v/>
      </c>
      <c r="U390" s="164" t="str">
        <f t="shared" si="82"/>
        <v>TBC</v>
      </c>
      <c r="V390" s="164" t="str">
        <f>IF(O390="TBC","TBC",IF(T390="","TBC",IF(OR(C390=Functionality!$H$3,(C390=Functionality!$I$3)),SUM(T390*H390*J390*L390*N390),"-")))</f>
        <v>TBC</v>
      </c>
      <c r="W390" s="164" t="str">
        <f>IF(O390="TBC","TBC",IF(T390="","TBC",IF(OR(C390=Functionality!$H$3,(C390=Functionality!$I$3)),SUM(U390*H390*J390*L390*N390),"-")))</f>
        <v>TBC</v>
      </c>
      <c r="X390" s="164" t="str">
        <f>IF(P390="TBC","TBC",IF(T390="","TBC",IF(OR(C390=Functionality!$H$4,(C390=Functionality!$I$4)),SUM(T390*H390*J390*L390*N390),"-")))</f>
        <v>TBC</v>
      </c>
      <c r="Y390" s="164" t="str">
        <f>IF(P390="TBC","TBC",IF(T390="","TBC",IF(OR(C390=Functionality!$H$4,(C390=Functionality!$I$4)),SUM(U390*H390*J390*L390*N390),"-")))</f>
        <v>TBC</v>
      </c>
      <c r="Z390" s="164" t="str">
        <f>IF(Q390="TBC","TBC",IF(T390="","TBC",IF(OR(C390=Functionality!$H$5,(C390=Functionality!$I$5)),SUM(T390*H390*J390*L390*N390),"-")))</f>
        <v>TBC</v>
      </c>
      <c r="AA390" s="164" t="str">
        <f>IF(Q390="TBC","TBC",IF(T390="","TBC",IF(OR(C390=Functionality!$H$5,(C390=Functionality!$I$5)),SUM(U390*H390*J390*L390*N390),"-")))</f>
        <v>TBC</v>
      </c>
      <c r="AB390" s="67"/>
      <c r="AC390" s="92"/>
      <c r="AD390" s="92"/>
      <c r="AE390" s="158"/>
      <c r="AF390" s="159" t="str">
        <f t="shared" si="91"/>
        <v/>
      </c>
      <c r="AG390" s="62" t="str">
        <f>IF(AD390="","",VLOOKUP(AD390,'Habitat Matrix'!$B$2:$D$261,2,FALSE))</f>
        <v/>
      </c>
      <c r="AH390" s="71" t="str">
        <f>IF(AG390="","",VLOOKUP(AG390,Functionality!$B$11:$C$16,2,FALSE))</f>
        <v/>
      </c>
      <c r="AI390" s="63"/>
      <c r="AJ390" s="222" t="str">
        <f>IF(AI390="","",IF(OR(C390=Functionality!$I$5,'Unit Calculation'!C390=Functionality!$H$5),VLOOKUP(AI390,Functionality!$E$20:$F$26,2,FALSE),VLOOKUP(AI390,Functionality!$B$20:$C$26,2,FALSE)))</f>
        <v/>
      </c>
      <c r="AK390" s="63"/>
      <c r="AL390" s="222" t="str">
        <f>IF(AK390="","",VLOOKUP(AK390,Functionality!$B$30:$C$32,2,FALSE))</f>
        <v/>
      </c>
      <c r="AM390" s="63"/>
      <c r="AN390" s="222" t="str">
        <f>IF(AM390="","",VLOOKUP(AM390,Functionality!$B$36:$C$38,2,FALSE))</f>
        <v/>
      </c>
      <c r="AO390" s="223" t="str">
        <f>IF(OR(AF390="",AG390="",AI390="",AK390="",AM390=""),"TBC",IF(OR(C390=Functionality!$H$3,(C390=Functionality!$I$3)),SUM(AF390*AH390*AJ390*AL390*AN390),"-"))</f>
        <v>TBC</v>
      </c>
      <c r="AP390" s="223" t="str">
        <f>IF(OR(AF390="",AG390="",AI390="",AK390="",AM390=""),"TBC",IF(OR(C390=Functionality!$H$4,(C390=Functionality!$I$4)),SUM(AF390*AH390*AJ390*AL390*AN390),"-"))</f>
        <v>TBC</v>
      </c>
      <c r="AQ390" s="223" t="str">
        <f>IF(OR(AF390="",AG390="",AI390="",AK390="",AM390=""),"TBC",IF(OR(C390=Functionality!$H$5,(C390=Functionality!$I$5)),SUM(AF390*AH390*AJ390*AL390*AN390),"-"))</f>
        <v>TBC</v>
      </c>
      <c r="AR390" s="63"/>
      <c r="AS390" s="222" t="str">
        <f>IF(AR390="","",VLOOKUP(AR390,Table14[],2,FALSE))</f>
        <v/>
      </c>
      <c r="AT390" s="63"/>
      <c r="AU390" s="222" t="str">
        <f>IF(AT390="","",VLOOKUP(AT390,Table16[],2,FALSE))</f>
        <v/>
      </c>
      <c r="AV390" s="63"/>
      <c r="AW390" s="71" t="str">
        <f>IF('Project Details'!$E$15=Functionality!$C$4,1,IF(AV390="","",VLOOKUP(AV390,Table15[],2,FALSE)))</f>
        <v/>
      </c>
      <c r="AX390" s="164" t="str">
        <f t="shared" si="95"/>
        <v>TBC</v>
      </c>
      <c r="AY390" s="164" t="str">
        <f t="shared" si="96"/>
        <v>TBC</v>
      </c>
      <c r="AZ390" s="164" t="str">
        <f t="shared" si="97"/>
        <v>TBC</v>
      </c>
      <c r="BA390" s="164" t="str">
        <f t="shared" si="92"/>
        <v>TBC</v>
      </c>
      <c r="BB390" s="164" t="str">
        <f t="shared" si="93"/>
        <v>TBC</v>
      </c>
      <c r="BC390" s="164" t="str">
        <f t="shared" si="94"/>
        <v>TBC</v>
      </c>
      <c r="BD390" s="175" t="s">
        <v>88</v>
      </c>
      <c r="BE390" s="175" t="s">
        <v>88</v>
      </c>
      <c r="BF390" s="175" t="s">
        <v>88</v>
      </c>
      <c r="BG390" s="164" t="str">
        <f>IF(OR(AX390="-"),"-",IF($AC390=Functionality!$K$4,AX390,IF($AC390=Functionality!$K$3,BA390,IF(AC390=Functionality!$K$5,BD390,"TBC"))))</f>
        <v>TBC</v>
      </c>
      <c r="BH390" s="164" t="str">
        <f>IF(OR(AY390="-"),"-",IF($AC390=Functionality!$K$4,AY390,IF($AC390=Functionality!$K$3,BB390,IF(AD390=Functionality!$K$5,BE390,"TBC"))))</f>
        <v>TBC</v>
      </c>
      <c r="BI390" s="164" t="str">
        <f>IF(OR(AZ390="-"),"-",IF($AC390=Functionality!$K$4,AZ390,IF($AC390=Functionality!$K$3,BC390,IF(AE390=Functionality!$K$5,BF390,"TBC"))))</f>
        <v>TBC</v>
      </c>
      <c r="BJ390" s="173"/>
      <c r="BK390" s="164" t="str">
        <f t="shared" si="83"/>
        <v>TBC</v>
      </c>
      <c r="BL390" s="164" t="str">
        <f t="shared" si="84"/>
        <v>TBC</v>
      </c>
      <c r="BM390" s="164" t="str">
        <f t="shared" si="85"/>
        <v>TBC</v>
      </c>
      <c r="BN390" s="176"/>
      <c r="BO390" s="164" t="str">
        <f t="shared" si="86"/>
        <v>TBC</v>
      </c>
      <c r="BP390" s="164" t="str">
        <f t="shared" si="87"/>
        <v>TBC</v>
      </c>
      <c r="BQ390" s="164" t="str">
        <f t="shared" si="88"/>
        <v>TBC</v>
      </c>
      <c r="BR390" s="67"/>
      <c r="BS390" s="91"/>
      <c r="BT390" s="9"/>
    </row>
    <row r="391" spans="2:72" ht="30" customHeight="1" x14ac:dyDescent="0.35">
      <c r="B391" s="89">
        <v>380</v>
      </c>
      <c r="C391" s="92"/>
      <c r="D391" s="92"/>
      <c r="E391" s="158"/>
      <c r="F391" s="159" t="str">
        <f t="shared" si="89"/>
        <v/>
      </c>
      <c r="G391" s="62" t="str">
        <f>IF(D391="","",VLOOKUP(D391,'Habitat Matrix'!$B$2:$D$261,2,FALSE))</f>
        <v/>
      </c>
      <c r="H391" s="71" t="str">
        <f>IF(G391="","",VLOOKUP(G391,Functionality!$B$11:$C$16,2,FALSE))</f>
        <v/>
      </c>
      <c r="I391" s="63"/>
      <c r="J391" s="222" t="str">
        <f>IF(I391="","",IF(OR(C391=Functionality!$I$5,'Unit Calculation'!C391=Functionality!$H$5),VLOOKUP(I391,Functionality!$E$20:$F$26,2,FALSE),VLOOKUP(I391,Functionality!$B$20:$C$26,2,FALSE)))</f>
        <v/>
      </c>
      <c r="K391" s="63"/>
      <c r="L391" s="222" t="str">
        <f>IF(K391="","",VLOOKUP(K391,Functionality!$B$30:$C$32,2,FALSE))</f>
        <v/>
      </c>
      <c r="M391" s="63"/>
      <c r="N391" s="71" t="str">
        <f>IF(M391="","",VLOOKUP(M391,Functionality!$B$36:$C$38,2,FALSE))</f>
        <v/>
      </c>
      <c r="O391" s="164" t="str">
        <f>IF(OR(F391="",G391="",I391="",K391="",M391=""),"TBC",IF(OR(C391=Functionality!$H$3,(C391=Functionality!$I$3)),SUM(F391*H391*J391*L391*N391),"-"))</f>
        <v>TBC</v>
      </c>
      <c r="P391" s="164" t="str">
        <f>IF(OR(F391="",G391="",I391="",K391="",M391=""),"TBC",IF(OR(C391=Functionality!$H$4,(C391=Functionality!$I$4)),SUM(F391*H391*J391*L391*N391),"-"))</f>
        <v>TBC</v>
      </c>
      <c r="Q391" s="164" t="str">
        <f>IF(OR(F391="",G391="",I391="",K391="",M391=""),"TBC",IF(OR(C391=Functionality!$H$5,(C391=Functionality!$I$5)),SUM(F391*H391*J391*L391*N391),"-"))</f>
        <v>TBC</v>
      </c>
      <c r="R391" s="67"/>
      <c r="S391" s="158"/>
      <c r="T391" s="159" t="str">
        <f t="shared" si="90"/>
        <v/>
      </c>
      <c r="U391" s="164" t="str">
        <f t="shared" si="82"/>
        <v>TBC</v>
      </c>
      <c r="V391" s="164" t="str">
        <f>IF(O391="TBC","TBC",IF(T391="","TBC",IF(OR(C391=Functionality!$H$3,(C391=Functionality!$I$3)),SUM(T391*H391*J391*L391*N391),"-")))</f>
        <v>TBC</v>
      </c>
      <c r="W391" s="164" t="str">
        <f>IF(O391="TBC","TBC",IF(T391="","TBC",IF(OR(C391=Functionality!$H$3,(C391=Functionality!$I$3)),SUM(U391*H391*J391*L391*N391),"-")))</f>
        <v>TBC</v>
      </c>
      <c r="X391" s="164" t="str">
        <f>IF(P391="TBC","TBC",IF(T391="","TBC",IF(OR(C391=Functionality!$H$4,(C391=Functionality!$I$4)),SUM(T391*H391*J391*L391*N391),"-")))</f>
        <v>TBC</v>
      </c>
      <c r="Y391" s="164" t="str">
        <f>IF(P391="TBC","TBC",IF(T391="","TBC",IF(OR(C391=Functionality!$H$4,(C391=Functionality!$I$4)),SUM(U391*H391*J391*L391*N391),"-")))</f>
        <v>TBC</v>
      </c>
      <c r="Z391" s="164" t="str">
        <f>IF(Q391="TBC","TBC",IF(T391="","TBC",IF(OR(C391=Functionality!$H$5,(C391=Functionality!$I$5)),SUM(T391*H391*J391*L391*N391),"-")))</f>
        <v>TBC</v>
      </c>
      <c r="AA391" s="164" t="str">
        <f>IF(Q391="TBC","TBC",IF(T391="","TBC",IF(OR(C391=Functionality!$H$5,(C391=Functionality!$I$5)),SUM(U391*H391*J391*L391*N391),"-")))</f>
        <v>TBC</v>
      </c>
      <c r="AB391" s="67"/>
      <c r="AC391" s="92"/>
      <c r="AD391" s="92"/>
      <c r="AE391" s="158"/>
      <c r="AF391" s="159" t="str">
        <f t="shared" si="91"/>
        <v/>
      </c>
      <c r="AG391" s="62" t="str">
        <f>IF(AD391="","",VLOOKUP(AD391,'Habitat Matrix'!$B$2:$D$261,2,FALSE))</f>
        <v/>
      </c>
      <c r="AH391" s="71" t="str">
        <f>IF(AG391="","",VLOOKUP(AG391,Functionality!$B$11:$C$16,2,FALSE))</f>
        <v/>
      </c>
      <c r="AI391" s="63"/>
      <c r="AJ391" s="222" t="str">
        <f>IF(AI391="","",IF(OR(C391=Functionality!$I$5,'Unit Calculation'!C391=Functionality!$H$5),VLOOKUP(AI391,Functionality!$E$20:$F$26,2,FALSE),VLOOKUP(AI391,Functionality!$B$20:$C$26,2,FALSE)))</f>
        <v/>
      </c>
      <c r="AK391" s="63"/>
      <c r="AL391" s="222" t="str">
        <f>IF(AK391="","",VLOOKUP(AK391,Functionality!$B$30:$C$32,2,FALSE))</f>
        <v/>
      </c>
      <c r="AM391" s="63"/>
      <c r="AN391" s="222" t="str">
        <f>IF(AM391="","",VLOOKUP(AM391,Functionality!$B$36:$C$38,2,FALSE))</f>
        <v/>
      </c>
      <c r="AO391" s="223" t="str">
        <f>IF(OR(AF391="",AG391="",AI391="",AK391="",AM391=""),"TBC",IF(OR(C391=Functionality!$H$3,(C391=Functionality!$I$3)),SUM(AF391*AH391*AJ391*AL391*AN391),"-"))</f>
        <v>TBC</v>
      </c>
      <c r="AP391" s="223" t="str">
        <f>IF(OR(AF391="",AG391="",AI391="",AK391="",AM391=""),"TBC",IF(OR(C391=Functionality!$H$4,(C391=Functionality!$I$4)),SUM(AF391*AH391*AJ391*AL391*AN391),"-"))</f>
        <v>TBC</v>
      </c>
      <c r="AQ391" s="223" t="str">
        <f>IF(OR(AF391="",AG391="",AI391="",AK391="",AM391=""),"TBC",IF(OR(C391=Functionality!$H$5,(C391=Functionality!$I$5)),SUM(AF391*AH391*AJ391*AL391*AN391),"-"))</f>
        <v>TBC</v>
      </c>
      <c r="AR391" s="63"/>
      <c r="AS391" s="222" t="str">
        <f>IF(AR391="","",VLOOKUP(AR391,Table14[],2,FALSE))</f>
        <v/>
      </c>
      <c r="AT391" s="63"/>
      <c r="AU391" s="222" t="str">
        <f>IF(AT391="","",VLOOKUP(AT391,Table16[],2,FALSE))</f>
        <v/>
      </c>
      <c r="AV391" s="63"/>
      <c r="AW391" s="71" t="str">
        <f>IF('Project Details'!$E$15=Functionality!$C$4,1,IF(AV391="","",VLOOKUP(AV391,Table15[],2,FALSE)))</f>
        <v/>
      </c>
      <c r="AX391" s="164" t="str">
        <f t="shared" si="95"/>
        <v>TBC</v>
      </c>
      <c r="AY391" s="164" t="str">
        <f t="shared" si="96"/>
        <v>TBC</v>
      </c>
      <c r="AZ391" s="164" t="str">
        <f t="shared" si="97"/>
        <v>TBC</v>
      </c>
      <c r="BA391" s="164" t="str">
        <f t="shared" si="92"/>
        <v>TBC</v>
      </c>
      <c r="BB391" s="164" t="str">
        <f t="shared" si="93"/>
        <v>TBC</v>
      </c>
      <c r="BC391" s="164" t="str">
        <f t="shared" si="94"/>
        <v>TBC</v>
      </c>
      <c r="BD391" s="175" t="s">
        <v>88</v>
      </c>
      <c r="BE391" s="175" t="s">
        <v>88</v>
      </c>
      <c r="BF391" s="175" t="s">
        <v>88</v>
      </c>
      <c r="BG391" s="164" t="str">
        <f>IF(OR(AX391="-"),"-",IF($AC391=Functionality!$K$4,AX391,IF($AC391=Functionality!$K$3,BA391,IF(AC391=Functionality!$K$5,BD391,"TBC"))))</f>
        <v>TBC</v>
      </c>
      <c r="BH391" s="164" t="str">
        <f>IF(OR(AY391="-"),"-",IF($AC391=Functionality!$K$4,AY391,IF($AC391=Functionality!$K$3,BB391,IF(AD391=Functionality!$K$5,BE391,"TBC"))))</f>
        <v>TBC</v>
      </c>
      <c r="BI391" s="164" t="str">
        <f>IF(OR(AZ391="-"),"-",IF($AC391=Functionality!$K$4,AZ391,IF($AC391=Functionality!$K$3,BC391,IF(AE391=Functionality!$K$5,BF391,"TBC"))))</f>
        <v>TBC</v>
      </c>
      <c r="BJ391" s="173"/>
      <c r="BK391" s="164" t="str">
        <f t="shared" si="83"/>
        <v>TBC</v>
      </c>
      <c r="BL391" s="164" t="str">
        <f t="shared" si="84"/>
        <v>TBC</v>
      </c>
      <c r="BM391" s="164" t="str">
        <f t="shared" si="85"/>
        <v>TBC</v>
      </c>
      <c r="BN391" s="176"/>
      <c r="BO391" s="164" t="str">
        <f t="shared" si="86"/>
        <v>TBC</v>
      </c>
      <c r="BP391" s="164" t="str">
        <f t="shared" si="87"/>
        <v>TBC</v>
      </c>
      <c r="BQ391" s="164" t="str">
        <f t="shared" si="88"/>
        <v>TBC</v>
      </c>
      <c r="BR391" s="67"/>
      <c r="BS391" s="91"/>
      <c r="BT391" s="9"/>
    </row>
    <row r="392" spans="2:72" ht="30" customHeight="1" x14ac:dyDescent="0.35">
      <c r="B392" s="89">
        <v>381</v>
      </c>
      <c r="C392" s="92"/>
      <c r="D392" s="92"/>
      <c r="E392" s="158"/>
      <c r="F392" s="159" t="str">
        <f t="shared" si="89"/>
        <v/>
      </c>
      <c r="G392" s="62" t="str">
        <f>IF(D392="","",VLOOKUP(D392,'Habitat Matrix'!$B$2:$D$261,2,FALSE))</f>
        <v/>
      </c>
      <c r="H392" s="71" t="str">
        <f>IF(G392="","",VLOOKUP(G392,Functionality!$B$11:$C$16,2,FALSE))</f>
        <v/>
      </c>
      <c r="I392" s="63"/>
      <c r="J392" s="222" t="str">
        <f>IF(I392="","",IF(OR(C392=Functionality!$I$5,'Unit Calculation'!C392=Functionality!$H$5),VLOOKUP(I392,Functionality!$E$20:$F$26,2,FALSE),VLOOKUP(I392,Functionality!$B$20:$C$26,2,FALSE)))</f>
        <v/>
      </c>
      <c r="K392" s="63"/>
      <c r="L392" s="222" t="str">
        <f>IF(K392="","",VLOOKUP(K392,Functionality!$B$30:$C$32,2,FALSE))</f>
        <v/>
      </c>
      <c r="M392" s="63"/>
      <c r="N392" s="71" t="str">
        <f>IF(M392="","",VLOOKUP(M392,Functionality!$B$36:$C$38,2,FALSE))</f>
        <v/>
      </c>
      <c r="O392" s="164" t="str">
        <f>IF(OR(F392="",G392="",I392="",K392="",M392=""),"TBC",IF(OR(C392=Functionality!$H$3,(C392=Functionality!$I$3)),SUM(F392*H392*J392*L392*N392),"-"))</f>
        <v>TBC</v>
      </c>
      <c r="P392" s="164" t="str">
        <f>IF(OR(F392="",G392="",I392="",K392="",M392=""),"TBC",IF(OR(C392=Functionality!$H$4,(C392=Functionality!$I$4)),SUM(F392*H392*J392*L392*N392),"-"))</f>
        <v>TBC</v>
      </c>
      <c r="Q392" s="164" t="str">
        <f>IF(OR(F392="",G392="",I392="",K392="",M392=""),"TBC",IF(OR(C392=Functionality!$H$5,(C392=Functionality!$I$5)),SUM(F392*H392*J392*L392*N392),"-"))</f>
        <v>TBC</v>
      </c>
      <c r="R392" s="67"/>
      <c r="S392" s="158"/>
      <c r="T392" s="159" t="str">
        <f t="shared" si="90"/>
        <v/>
      </c>
      <c r="U392" s="164" t="str">
        <f t="shared" si="82"/>
        <v>TBC</v>
      </c>
      <c r="V392" s="164" t="str">
        <f>IF(O392="TBC","TBC",IF(T392="","TBC",IF(OR(C392=Functionality!$H$3,(C392=Functionality!$I$3)),SUM(T392*H392*J392*L392*N392),"-")))</f>
        <v>TBC</v>
      </c>
      <c r="W392" s="164" t="str">
        <f>IF(O392="TBC","TBC",IF(T392="","TBC",IF(OR(C392=Functionality!$H$3,(C392=Functionality!$I$3)),SUM(U392*H392*J392*L392*N392),"-")))</f>
        <v>TBC</v>
      </c>
      <c r="X392" s="164" t="str">
        <f>IF(P392="TBC","TBC",IF(T392="","TBC",IF(OR(C392=Functionality!$H$4,(C392=Functionality!$I$4)),SUM(T392*H392*J392*L392*N392),"-")))</f>
        <v>TBC</v>
      </c>
      <c r="Y392" s="164" t="str">
        <f>IF(P392="TBC","TBC",IF(T392="","TBC",IF(OR(C392=Functionality!$H$4,(C392=Functionality!$I$4)),SUM(U392*H392*J392*L392*N392),"-")))</f>
        <v>TBC</v>
      </c>
      <c r="Z392" s="164" t="str">
        <f>IF(Q392="TBC","TBC",IF(T392="","TBC",IF(OR(C392=Functionality!$H$5,(C392=Functionality!$I$5)),SUM(T392*H392*J392*L392*N392),"-")))</f>
        <v>TBC</v>
      </c>
      <c r="AA392" s="164" t="str">
        <f>IF(Q392="TBC","TBC",IF(T392="","TBC",IF(OR(C392=Functionality!$H$5,(C392=Functionality!$I$5)),SUM(U392*H392*J392*L392*N392),"-")))</f>
        <v>TBC</v>
      </c>
      <c r="AB392" s="67"/>
      <c r="AC392" s="92"/>
      <c r="AD392" s="92"/>
      <c r="AE392" s="158"/>
      <c r="AF392" s="159" t="str">
        <f t="shared" si="91"/>
        <v/>
      </c>
      <c r="AG392" s="62" t="str">
        <f>IF(AD392="","",VLOOKUP(AD392,'Habitat Matrix'!$B$2:$D$261,2,FALSE))</f>
        <v/>
      </c>
      <c r="AH392" s="71" t="str">
        <f>IF(AG392="","",VLOOKUP(AG392,Functionality!$B$11:$C$16,2,FALSE))</f>
        <v/>
      </c>
      <c r="AI392" s="63"/>
      <c r="AJ392" s="222" t="str">
        <f>IF(AI392="","",IF(OR(C392=Functionality!$I$5,'Unit Calculation'!C392=Functionality!$H$5),VLOOKUP(AI392,Functionality!$E$20:$F$26,2,FALSE),VLOOKUP(AI392,Functionality!$B$20:$C$26,2,FALSE)))</f>
        <v/>
      </c>
      <c r="AK392" s="63"/>
      <c r="AL392" s="222" t="str">
        <f>IF(AK392="","",VLOOKUP(AK392,Functionality!$B$30:$C$32,2,FALSE))</f>
        <v/>
      </c>
      <c r="AM392" s="63"/>
      <c r="AN392" s="222" t="str">
        <f>IF(AM392="","",VLOOKUP(AM392,Functionality!$B$36:$C$38,2,FALSE))</f>
        <v/>
      </c>
      <c r="AO392" s="223" t="str">
        <f>IF(OR(AF392="",AG392="",AI392="",AK392="",AM392=""),"TBC",IF(OR(C392=Functionality!$H$3,(C392=Functionality!$I$3)),SUM(AF392*AH392*AJ392*AL392*AN392),"-"))</f>
        <v>TBC</v>
      </c>
      <c r="AP392" s="223" t="str">
        <f>IF(OR(AF392="",AG392="",AI392="",AK392="",AM392=""),"TBC",IF(OR(C392=Functionality!$H$4,(C392=Functionality!$I$4)),SUM(AF392*AH392*AJ392*AL392*AN392),"-"))</f>
        <v>TBC</v>
      </c>
      <c r="AQ392" s="223" t="str">
        <f>IF(OR(AF392="",AG392="",AI392="",AK392="",AM392=""),"TBC",IF(OR(C392=Functionality!$H$5,(C392=Functionality!$I$5)),SUM(AF392*AH392*AJ392*AL392*AN392),"-"))</f>
        <v>TBC</v>
      </c>
      <c r="AR392" s="63"/>
      <c r="AS392" s="222" t="str">
        <f>IF(AR392="","",VLOOKUP(AR392,Table14[],2,FALSE))</f>
        <v/>
      </c>
      <c r="AT392" s="63"/>
      <c r="AU392" s="222" t="str">
        <f>IF(AT392="","",VLOOKUP(AT392,Table16[],2,FALSE))</f>
        <v/>
      </c>
      <c r="AV392" s="63"/>
      <c r="AW392" s="71" t="str">
        <f>IF('Project Details'!$E$15=Functionality!$C$4,1,IF(AV392="","",VLOOKUP(AV392,Table15[],2,FALSE)))</f>
        <v/>
      </c>
      <c r="AX392" s="164" t="str">
        <f t="shared" si="95"/>
        <v>TBC</v>
      </c>
      <c r="AY392" s="164" t="str">
        <f t="shared" si="96"/>
        <v>TBC</v>
      </c>
      <c r="AZ392" s="164" t="str">
        <f t="shared" si="97"/>
        <v>TBC</v>
      </c>
      <c r="BA392" s="164" t="str">
        <f t="shared" si="92"/>
        <v>TBC</v>
      </c>
      <c r="BB392" s="164" t="str">
        <f t="shared" si="93"/>
        <v>TBC</v>
      </c>
      <c r="BC392" s="164" t="str">
        <f t="shared" si="94"/>
        <v>TBC</v>
      </c>
      <c r="BD392" s="175" t="s">
        <v>88</v>
      </c>
      <c r="BE392" s="175" t="s">
        <v>88</v>
      </c>
      <c r="BF392" s="175" t="s">
        <v>88</v>
      </c>
      <c r="BG392" s="164" t="str">
        <f>IF(OR(AX392="-"),"-",IF($AC392=Functionality!$K$4,AX392,IF($AC392=Functionality!$K$3,BA392,IF(AC392=Functionality!$K$5,BD392,"TBC"))))</f>
        <v>TBC</v>
      </c>
      <c r="BH392" s="164" t="str">
        <f>IF(OR(AY392="-"),"-",IF($AC392=Functionality!$K$4,AY392,IF($AC392=Functionality!$K$3,BB392,IF(AD392=Functionality!$K$5,BE392,"TBC"))))</f>
        <v>TBC</v>
      </c>
      <c r="BI392" s="164" t="str">
        <f>IF(OR(AZ392="-"),"-",IF($AC392=Functionality!$K$4,AZ392,IF($AC392=Functionality!$K$3,BC392,IF(AE392=Functionality!$K$5,BF392,"TBC"))))</f>
        <v>TBC</v>
      </c>
      <c r="BJ392" s="173"/>
      <c r="BK392" s="164" t="str">
        <f t="shared" si="83"/>
        <v>TBC</v>
      </c>
      <c r="BL392" s="164" t="str">
        <f t="shared" si="84"/>
        <v>TBC</v>
      </c>
      <c r="BM392" s="164" t="str">
        <f t="shared" si="85"/>
        <v>TBC</v>
      </c>
      <c r="BN392" s="176"/>
      <c r="BO392" s="164" t="str">
        <f t="shared" si="86"/>
        <v>TBC</v>
      </c>
      <c r="BP392" s="164" t="str">
        <f t="shared" si="87"/>
        <v>TBC</v>
      </c>
      <c r="BQ392" s="164" t="str">
        <f t="shared" si="88"/>
        <v>TBC</v>
      </c>
      <c r="BR392" s="67"/>
      <c r="BS392" s="91"/>
      <c r="BT392" s="9"/>
    </row>
    <row r="393" spans="2:72" ht="30" customHeight="1" x14ac:dyDescent="0.35">
      <c r="B393" s="89">
        <v>382</v>
      </c>
      <c r="C393" s="92"/>
      <c r="D393" s="92"/>
      <c r="E393" s="158"/>
      <c r="F393" s="159" t="str">
        <f t="shared" si="89"/>
        <v/>
      </c>
      <c r="G393" s="62" t="str">
        <f>IF(D393="","",VLOOKUP(D393,'Habitat Matrix'!$B$2:$D$261,2,FALSE))</f>
        <v/>
      </c>
      <c r="H393" s="71" t="str">
        <f>IF(G393="","",VLOOKUP(G393,Functionality!$B$11:$C$16,2,FALSE))</f>
        <v/>
      </c>
      <c r="I393" s="63"/>
      <c r="J393" s="222" t="str">
        <f>IF(I393="","",IF(OR(C393=Functionality!$I$5,'Unit Calculation'!C393=Functionality!$H$5),VLOOKUP(I393,Functionality!$E$20:$F$26,2,FALSE),VLOOKUP(I393,Functionality!$B$20:$C$26,2,FALSE)))</f>
        <v/>
      </c>
      <c r="K393" s="63"/>
      <c r="L393" s="222" t="str">
        <f>IF(K393="","",VLOOKUP(K393,Functionality!$B$30:$C$32,2,FALSE))</f>
        <v/>
      </c>
      <c r="M393" s="63"/>
      <c r="N393" s="71" t="str">
        <f>IF(M393="","",VLOOKUP(M393,Functionality!$B$36:$C$38,2,FALSE))</f>
        <v/>
      </c>
      <c r="O393" s="164" t="str">
        <f>IF(OR(F393="",G393="",I393="",K393="",M393=""),"TBC",IF(OR(C393=Functionality!$H$3,(C393=Functionality!$I$3)),SUM(F393*H393*J393*L393*N393),"-"))</f>
        <v>TBC</v>
      </c>
      <c r="P393" s="164" t="str">
        <f>IF(OR(F393="",G393="",I393="",K393="",M393=""),"TBC",IF(OR(C393=Functionality!$H$4,(C393=Functionality!$I$4)),SUM(F393*H393*J393*L393*N393),"-"))</f>
        <v>TBC</v>
      </c>
      <c r="Q393" s="164" t="str">
        <f>IF(OR(F393="",G393="",I393="",K393="",M393=""),"TBC",IF(OR(C393=Functionality!$H$5,(C393=Functionality!$I$5)),SUM(F393*H393*J393*L393*N393),"-"))</f>
        <v>TBC</v>
      </c>
      <c r="R393" s="67"/>
      <c r="S393" s="158"/>
      <c r="T393" s="159" t="str">
        <f t="shared" si="90"/>
        <v/>
      </c>
      <c r="U393" s="164" t="str">
        <f t="shared" si="82"/>
        <v>TBC</v>
      </c>
      <c r="V393" s="164" t="str">
        <f>IF(O393="TBC","TBC",IF(T393="","TBC",IF(OR(C393=Functionality!$H$3,(C393=Functionality!$I$3)),SUM(T393*H393*J393*L393*N393),"-")))</f>
        <v>TBC</v>
      </c>
      <c r="W393" s="164" t="str">
        <f>IF(O393="TBC","TBC",IF(T393="","TBC",IF(OR(C393=Functionality!$H$3,(C393=Functionality!$I$3)),SUM(U393*H393*J393*L393*N393),"-")))</f>
        <v>TBC</v>
      </c>
      <c r="X393" s="164" t="str">
        <f>IF(P393="TBC","TBC",IF(T393="","TBC",IF(OR(C393=Functionality!$H$4,(C393=Functionality!$I$4)),SUM(T393*H393*J393*L393*N393),"-")))</f>
        <v>TBC</v>
      </c>
      <c r="Y393" s="164" t="str">
        <f>IF(P393="TBC","TBC",IF(T393="","TBC",IF(OR(C393=Functionality!$H$4,(C393=Functionality!$I$4)),SUM(U393*H393*J393*L393*N393),"-")))</f>
        <v>TBC</v>
      </c>
      <c r="Z393" s="164" t="str">
        <f>IF(Q393="TBC","TBC",IF(T393="","TBC",IF(OR(C393=Functionality!$H$5,(C393=Functionality!$I$5)),SUM(T393*H393*J393*L393*N393),"-")))</f>
        <v>TBC</v>
      </c>
      <c r="AA393" s="164" t="str">
        <f>IF(Q393="TBC","TBC",IF(T393="","TBC",IF(OR(C393=Functionality!$H$5,(C393=Functionality!$I$5)),SUM(U393*H393*J393*L393*N393),"-")))</f>
        <v>TBC</v>
      </c>
      <c r="AB393" s="67"/>
      <c r="AC393" s="92"/>
      <c r="AD393" s="92"/>
      <c r="AE393" s="158"/>
      <c r="AF393" s="159" t="str">
        <f t="shared" si="91"/>
        <v/>
      </c>
      <c r="AG393" s="62" t="str">
        <f>IF(AD393="","",VLOOKUP(AD393,'Habitat Matrix'!$B$2:$D$261,2,FALSE))</f>
        <v/>
      </c>
      <c r="AH393" s="71" t="str">
        <f>IF(AG393="","",VLOOKUP(AG393,Functionality!$B$11:$C$16,2,FALSE))</f>
        <v/>
      </c>
      <c r="AI393" s="63"/>
      <c r="AJ393" s="222" t="str">
        <f>IF(AI393="","",IF(OR(C393=Functionality!$I$5,'Unit Calculation'!C393=Functionality!$H$5),VLOOKUP(AI393,Functionality!$E$20:$F$26,2,FALSE),VLOOKUP(AI393,Functionality!$B$20:$C$26,2,FALSE)))</f>
        <v/>
      </c>
      <c r="AK393" s="63"/>
      <c r="AL393" s="222" t="str">
        <f>IF(AK393="","",VLOOKUP(AK393,Functionality!$B$30:$C$32,2,FALSE))</f>
        <v/>
      </c>
      <c r="AM393" s="63"/>
      <c r="AN393" s="222" t="str">
        <f>IF(AM393="","",VLOOKUP(AM393,Functionality!$B$36:$C$38,2,FALSE))</f>
        <v/>
      </c>
      <c r="AO393" s="223" t="str">
        <f>IF(OR(AF393="",AG393="",AI393="",AK393="",AM393=""),"TBC",IF(OR(C393=Functionality!$H$3,(C393=Functionality!$I$3)),SUM(AF393*AH393*AJ393*AL393*AN393),"-"))</f>
        <v>TBC</v>
      </c>
      <c r="AP393" s="223" t="str">
        <f>IF(OR(AF393="",AG393="",AI393="",AK393="",AM393=""),"TBC",IF(OR(C393=Functionality!$H$4,(C393=Functionality!$I$4)),SUM(AF393*AH393*AJ393*AL393*AN393),"-"))</f>
        <v>TBC</v>
      </c>
      <c r="AQ393" s="223" t="str">
        <f>IF(OR(AF393="",AG393="",AI393="",AK393="",AM393=""),"TBC",IF(OR(C393=Functionality!$H$5,(C393=Functionality!$I$5)),SUM(AF393*AH393*AJ393*AL393*AN393),"-"))</f>
        <v>TBC</v>
      </c>
      <c r="AR393" s="63"/>
      <c r="AS393" s="222" t="str">
        <f>IF(AR393="","",VLOOKUP(AR393,Table14[],2,FALSE))</f>
        <v/>
      </c>
      <c r="AT393" s="63"/>
      <c r="AU393" s="222" t="str">
        <f>IF(AT393="","",VLOOKUP(AT393,Table16[],2,FALSE))</f>
        <v/>
      </c>
      <c r="AV393" s="63"/>
      <c r="AW393" s="71" t="str">
        <f>IF('Project Details'!$E$15=Functionality!$C$4,1,IF(AV393="","",VLOOKUP(AV393,Table15[],2,FALSE)))</f>
        <v/>
      </c>
      <c r="AX393" s="164" t="str">
        <f t="shared" si="95"/>
        <v>TBC</v>
      </c>
      <c r="AY393" s="164" t="str">
        <f t="shared" si="96"/>
        <v>TBC</v>
      </c>
      <c r="AZ393" s="164" t="str">
        <f t="shared" si="97"/>
        <v>TBC</v>
      </c>
      <c r="BA393" s="164" t="str">
        <f t="shared" si="92"/>
        <v>TBC</v>
      </c>
      <c r="BB393" s="164" t="str">
        <f t="shared" si="93"/>
        <v>TBC</v>
      </c>
      <c r="BC393" s="164" t="str">
        <f t="shared" si="94"/>
        <v>TBC</v>
      </c>
      <c r="BD393" s="175" t="s">
        <v>88</v>
      </c>
      <c r="BE393" s="175" t="s">
        <v>88</v>
      </c>
      <c r="BF393" s="175" t="s">
        <v>88</v>
      </c>
      <c r="BG393" s="164" t="str">
        <f>IF(OR(AX393="-"),"-",IF($AC393=Functionality!$K$4,AX393,IF($AC393=Functionality!$K$3,BA393,IF(AC393=Functionality!$K$5,BD393,"TBC"))))</f>
        <v>TBC</v>
      </c>
      <c r="BH393" s="164" t="str">
        <f>IF(OR(AY393="-"),"-",IF($AC393=Functionality!$K$4,AY393,IF($AC393=Functionality!$K$3,BB393,IF(AD393=Functionality!$K$5,BE393,"TBC"))))</f>
        <v>TBC</v>
      </c>
      <c r="BI393" s="164" t="str">
        <f>IF(OR(AZ393="-"),"-",IF($AC393=Functionality!$K$4,AZ393,IF($AC393=Functionality!$K$3,BC393,IF(AE393=Functionality!$K$5,BF393,"TBC"))))</f>
        <v>TBC</v>
      </c>
      <c r="BJ393" s="173"/>
      <c r="BK393" s="164" t="str">
        <f t="shared" si="83"/>
        <v>TBC</v>
      </c>
      <c r="BL393" s="164" t="str">
        <f t="shared" si="84"/>
        <v>TBC</v>
      </c>
      <c r="BM393" s="164" t="str">
        <f t="shared" si="85"/>
        <v>TBC</v>
      </c>
      <c r="BN393" s="176"/>
      <c r="BO393" s="164" t="str">
        <f t="shared" si="86"/>
        <v>TBC</v>
      </c>
      <c r="BP393" s="164" t="str">
        <f t="shared" si="87"/>
        <v>TBC</v>
      </c>
      <c r="BQ393" s="164" t="str">
        <f t="shared" si="88"/>
        <v>TBC</v>
      </c>
      <c r="BR393" s="67"/>
      <c r="BS393" s="91"/>
      <c r="BT393" s="9"/>
    </row>
    <row r="394" spans="2:72" ht="30" customHeight="1" x14ac:dyDescent="0.35">
      <c r="B394" s="89">
        <v>383</v>
      </c>
      <c r="C394" s="92"/>
      <c r="D394" s="92"/>
      <c r="E394" s="158"/>
      <c r="F394" s="159" t="str">
        <f t="shared" si="89"/>
        <v/>
      </c>
      <c r="G394" s="62" t="str">
        <f>IF(D394="","",VLOOKUP(D394,'Habitat Matrix'!$B$2:$D$261,2,FALSE))</f>
        <v/>
      </c>
      <c r="H394" s="71" t="str">
        <f>IF(G394="","",VLOOKUP(G394,Functionality!$B$11:$C$16,2,FALSE))</f>
        <v/>
      </c>
      <c r="I394" s="63"/>
      <c r="J394" s="222" t="str">
        <f>IF(I394="","",IF(OR(C394=Functionality!$I$5,'Unit Calculation'!C394=Functionality!$H$5),VLOOKUP(I394,Functionality!$E$20:$F$26,2,FALSE),VLOOKUP(I394,Functionality!$B$20:$C$26,2,FALSE)))</f>
        <v/>
      </c>
      <c r="K394" s="63"/>
      <c r="L394" s="222" t="str">
        <f>IF(K394="","",VLOOKUP(K394,Functionality!$B$30:$C$32,2,FALSE))</f>
        <v/>
      </c>
      <c r="M394" s="63"/>
      <c r="N394" s="71" t="str">
        <f>IF(M394="","",VLOOKUP(M394,Functionality!$B$36:$C$38,2,FALSE))</f>
        <v/>
      </c>
      <c r="O394" s="164" t="str">
        <f>IF(OR(F394="",G394="",I394="",K394="",M394=""),"TBC",IF(OR(C394=Functionality!$H$3,(C394=Functionality!$I$3)),SUM(F394*H394*J394*L394*N394),"-"))</f>
        <v>TBC</v>
      </c>
      <c r="P394" s="164" t="str">
        <f>IF(OR(F394="",G394="",I394="",K394="",M394=""),"TBC",IF(OR(C394=Functionality!$H$4,(C394=Functionality!$I$4)),SUM(F394*H394*J394*L394*N394),"-"))</f>
        <v>TBC</v>
      </c>
      <c r="Q394" s="164" t="str">
        <f>IF(OR(F394="",G394="",I394="",K394="",M394=""),"TBC",IF(OR(C394=Functionality!$H$5,(C394=Functionality!$I$5)),SUM(F394*H394*J394*L394*N394),"-"))</f>
        <v>TBC</v>
      </c>
      <c r="R394" s="67"/>
      <c r="S394" s="158"/>
      <c r="T394" s="159" t="str">
        <f t="shared" si="90"/>
        <v/>
      </c>
      <c r="U394" s="164" t="str">
        <f t="shared" si="82"/>
        <v>TBC</v>
      </c>
      <c r="V394" s="164" t="str">
        <f>IF(O394="TBC","TBC",IF(T394="","TBC",IF(OR(C394=Functionality!$H$3,(C394=Functionality!$I$3)),SUM(T394*H394*J394*L394*N394),"-")))</f>
        <v>TBC</v>
      </c>
      <c r="W394" s="164" t="str">
        <f>IF(O394="TBC","TBC",IF(T394="","TBC",IF(OR(C394=Functionality!$H$3,(C394=Functionality!$I$3)),SUM(U394*H394*J394*L394*N394),"-")))</f>
        <v>TBC</v>
      </c>
      <c r="X394" s="164" t="str">
        <f>IF(P394="TBC","TBC",IF(T394="","TBC",IF(OR(C394=Functionality!$H$4,(C394=Functionality!$I$4)),SUM(T394*H394*J394*L394*N394),"-")))</f>
        <v>TBC</v>
      </c>
      <c r="Y394" s="164" t="str">
        <f>IF(P394="TBC","TBC",IF(T394="","TBC",IF(OR(C394=Functionality!$H$4,(C394=Functionality!$I$4)),SUM(U394*H394*J394*L394*N394),"-")))</f>
        <v>TBC</v>
      </c>
      <c r="Z394" s="164" t="str">
        <f>IF(Q394="TBC","TBC",IF(T394="","TBC",IF(OR(C394=Functionality!$H$5,(C394=Functionality!$I$5)),SUM(T394*H394*J394*L394*N394),"-")))</f>
        <v>TBC</v>
      </c>
      <c r="AA394" s="164" t="str">
        <f>IF(Q394="TBC","TBC",IF(T394="","TBC",IF(OR(C394=Functionality!$H$5,(C394=Functionality!$I$5)),SUM(U394*H394*J394*L394*N394),"-")))</f>
        <v>TBC</v>
      </c>
      <c r="AB394" s="67"/>
      <c r="AC394" s="92"/>
      <c r="AD394" s="92"/>
      <c r="AE394" s="158"/>
      <c r="AF394" s="159" t="str">
        <f t="shared" si="91"/>
        <v/>
      </c>
      <c r="AG394" s="62" t="str">
        <f>IF(AD394="","",VLOOKUP(AD394,'Habitat Matrix'!$B$2:$D$261,2,FALSE))</f>
        <v/>
      </c>
      <c r="AH394" s="71" t="str">
        <f>IF(AG394="","",VLOOKUP(AG394,Functionality!$B$11:$C$16,2,FALSE))</f>
        <v/>
      </c>
      <c r="AI394" s="63"/>
      <c r="AJ394" s="222" t="str">
        <f>IF(AI394="","",IF(OR(C394=Functionality!$I$5,'Unit Calculation'!C394=Functionality!$H$5),VLOOKUP(AI394,Functionality!$E$20:$F$26,2,FALSE),VLOOKUP(AI394,Functionality!$B$20:$C$26,2,FALSE)))</f>
        <v/>
      </c>
      <c r="AK394" s="63"/>
      <c r="AL394" s="222" t="str">
        <f>IF(AK394="","",VLOOKUP(AK394,Functionality!$B$30:$C$32,2,FALSE))</f>
        <v/>
      </c>
      <c r="AM394" s="63"/>
      <c r="AN394" s="222" t="str">
        <f>IF(AM394="","",VLOOKUP(AM394,Functionality!$B$36:$C$38,2,FALSE))</f>
        <v/>
      </c>
      <c r="AO394" s="223" t="str">
        <f>IF(OR(AF394="",AG394="",AI394="",AK394="",AM394=""),"TBC",IF(OR(C394=Functionality!$H$3,(C394=Functionality!$I$3)),SUM(AF394*AH394*AJ394*AL394*AN394),"-"))</f>
        <v>TBC</v>
      </c>
      <c r="AP394" s="223" t="str">
        <f>IF(OR(AF394="",AG394="",AI394="",AK394="",AM394=""),"TBC",IF(OR(C394=Functionality!$H$4,(C394=Functionality!$I$4)),SUM(AF394*AH394*AJ394*AL394*AN394),"-"))</f>
        <v>TBC</v>
      </c>
      <c r="AQ394" s="223" t="str">
        <f>IF(OR(AF394="",AG394="",AI394="",AK394="",AM394=""),"TBC",IF(OR(C394=Functionality!$H$5,(C394=Functionality!$I$5)),SUM(AF394*AH394*AJ394*AL394*AN394),"-"))</f>
        <v>TBC</v>
      </c>
      <c r="AR394" s="63"/>
      <c r="AS394" s="222" t="str">
        <f>IF(AR394="","",VLOOKUP(AR394,Table14[],2,FALSE))</f>
        <v/>
      </c>
      <c r="AT394" s="63"/>
      <c r="AU394" s="222" t="str">
        <f>IF(AT394="","",VLOOKUP(AT394,Table16[],2,FALSE))</f>
        <v/>
      </c>
      <c r="AV394" s="63"/>
      <c r="AW394" s="71" t="str">
        <f>IF('Project Details'!$E$15=Functionality!$C$4,1,IF(AV394="","",VLOOKUP(AV394,Table15[],2,FALSE)))</f>
        <v/>
      </c>
      <c r="AX394" s="164" t="str">
        <f t="shared" si="95"/>
        <v>TBC</v>
      </c>
      <c r="AY394" s="164" t="str">
        <f t="shared" si="96"/>
        <v>TBC</v>
      </c>
      <c r="AZ394" s="164" t="str">
        <f t="shared" si="97"/>
        <v>TBC</v>
      </c>
      <c r="BA394" s="164" t="str">
        <f t="shared" si="92"/>
        <v>TBC</v>
      </c>
      <c r="BB394" s="164" t="str">
        <f t="shared" si="93"/>
        <v>TBC</v>
      </c>
      <c r="BC394" s="164" t="str">
        <f t="shared" si="94"/>
        <v>TBC</v>
      </c>
      <c r="BD394" s="175" t="s">
        <v>88</v>
      </c>
      <c r="BE394" s="175" t="s">
        <v>88</v>
      </c>
      <c r="BF394" s="175" t="s">
        <v>88</v>
      </c>
      <c r="BG394" s="164" t="str">
        <f>IF(OR(AX394="-"),"-",IF($AC394=Functionality!$K$4,AX394,IF($AC394=Functionality!$K$3,BA394,IF(AC394=Functionality!$K$5,BD394,"TBC"))))</f>
        <v>TBC</v>
      </c>
      <c r="BH394" s="164" t="str">
        <f>IF(OR(AY394="-"),"-",IF($AC394=Functionality!$K$4,AY394,IF($AC394=Functionality!$K$3,BB394,IF(AD394=Functionality!$K$5,BE394,"TBC"))))</f>
        <v>TBC</v>
      </c>
      <c r="BI394" s="164" t="str">
        <f>IF(OR(AZ394="-"),"-",IF($AC394=Functionality!$K$4,AZ394,IF($AC394=Functionality!$K$3,BC394,IF(AE394=Functionality!$K$5,BF394,"TBC"))))</f>
        <v>TBC</v>
      </c>
      <c r="BJ394" s="173"/>
      <c r="BK394" s="164" t="str">
        <f t="shared" si="83"/>
        <v>TBC</v>
      </c>
      <c r="BL394" s="164" t="str">
        <f t="shared" si="84"/>
        <v>TBC</v>
      </c>
      <c r="BM394" s="164" t="str">
        <f t="shared" si="85"/>
        <v>TBC</v>
      </c>
      <c r="BN394" s="176"/>
      <c r="BO394" s="164" t="str">
        <f t="shared" si="86"/>
        <v>TBC</v>
      </c>
      <c r="BP394" s="164" t="str">
        <f t="shared" si="87"/>
        <v>TBC</v>
      </c>
      <c r="BQ394" s="164" t="str">
        <f t="shared" si="88"/>
        <v>TBC</v>
      </c>
      <c r="BR394" s="67"/>
      <c r="BS394" s="91"/>
      <c r="BT394" s="9"/>
    </row>
    <row r="395" spans="2:72" ht="30" customHeight="1" x14ac:dyDescent="0.35">
      <c r="B395" s="89">
        <v>384</v>
      </c>
      <c r="C395" s="92"/>
      <c r="D395" s="92"/>
      <c r="E395" s="158"/>
      <c r="F395" s="159" t="str">
        <f t="shared" si="89"/>
        <v/>
      </c>
      <c r="G395" s="62" t="str">
        <f>IF(D395="","",VLOOKUP(D395,'Habitat Matrix'!$B$2:$D$261,2,FALSE))</f>
        <v/>
      </c>
      <c r="H395" s="71" t="str">
        <f>IF(G395="","",VLOOKUP(G395,Functionality!$B$11:$C$16,2,FALSE))</f>
        <v/>
      </c>
      <c r="I395" s="63"/>
      <c r="J395" s="222" t="str">
        <f>IF(I395="","",IF(OR(C395=Functionality!$I$5,'Unit Calculation'!C395=Functionality!$H$5),VLOOKUP(I395,Functionality!$E$20:$F$26,2,FALSE),VLOOKUP(I395,Functionality!$B$20:$C$26,2,FALSE)))</f>
        <v/>
      </c>
      <c r="K395" s="63"/>
      <c r="L395" s="222" t="str">
        <f>IF(K395="","",VLOOKUP(K395,Functionality!$B$30:$C$32,2,FALSE))</f>
        <v/>
      </c>
      <c r="M395" s="63"/>
      <c r="N395" s="71" t="str">
        <f>IF(M395="","",VLOOKUP(M395,Functionality!$B$36:$C$38,2,FALSE))</f>
        <v/>
      </c>
      <c r="O395" s="164" t="str">
        <f>IF(OR(F395="",G395="",I395="",K395="",M395=""),"TBC",IF(OR(C395=Functionality!$H$3,(C395=Functionality!$I$3)),SUM(F395*H395*J395*L395*N395),"-"))</f>
        <v>TBC</v>
      </c>
      <c r="P395" s="164" t="str">
        <f>IF(OR(F395="",G395="",I395="",K395="",M395=""),"TBC",IF(OR(C395=Functionality!$H$4,(C395=Functionality!$I$4)),SUM(F395*H395*J395*L395*N395),"-"))</f>
        <v>TBC</v>
      </c>
      <c r="Q395" s="164" t="str">
        <f>IF(OR(F395="",G395="",I395="",K395="",M395=""),"TBC",IF(OR(C395=Functionality!$H$5,(C395=Functionality!$I$5)),SUM(F395*H395*J395*L395*N395),"-"))</f>
        <v>TBC</v>
      </c>
      <c r="R395" s="67"/>
      <c r="S395" s="158"/>
      <c r="T395" s="159" t="str">
        <f t="shared" si="90"/>
        <v/>
      </c>
      <c r="U395" s="164" t="str">
        <f t="shared" si="82"/>
        <v>TBC</v>
      </c>
      <c r="V395" s="164" t="str">
        <f>IF(O395="TBC","TBC",IF(T395="","TBC",IF(OR(C395=Functionality!$H$3,(C395=Functionality!$I$3)),SUM(T395*H395*J395*L395*N395),"-")))</f>
        <v>TBC</v>
      </c>
      <c r="W395" s="164" t="str">
        <f>IF(O395="TBC","TBC",IF(T395="","TBC",IF(OR(C395=Functionality!$H$3,(C395=Functionality!$I$3)),SUM(U395*H395*J395*L395*N395),"-")))</f>
        <v>TBC</v>
      </c>
      <c r="X395" s="164" t="str">
        <f>IF(P395="TBC","TBC",IF(T395="","TBC",IF(OR(C395=Functionality!$H$4,(C395=Functionality!$I$4)),SUM(T395*H395*J395*L395*N395),"-")))</f>
        <v>TBC</v>
      </c>
      <c r="Y395" s="164" t="str">
        <f>IF(P395="TBC","TBC",IF(T395="","TBC",IF(OR(C395=Functionality!$H$4,(C395=Functionality!$I$4)),SUM(U395*H395*J395*L395*N395),"-")))</f>
        <v>TBC</v>
      </c>
      <c r="Z395" s="164" t="str">
        <f>IF(Q395="TBC","TBC",IF(T395="","TBC",IF(OR(C395=Functionality!$H$5,(C395=Functionality!$I$5)),SUM(T395*H395*J395*L395*N395),"-")))</f>
        <v>TBC</v>
      </c>
      <c r="AA395" s="164" t="str">
        <f>IF(Q395="TBC","TBC",IF(T395="","TBC",IF(OR(C395=Functionality!$H$5,(C395=Functionality!$I$5)),SUM(U395*H395*J395*L395*N395),"-")))</f>
        <v>TBC</v>
      </c>
      <c r="AB395" s="67"/>
      <c r="AC395" s="92"/>
      <c r="AD395" s="92"/>
      <c r="AE395" s="158"/>
      <c r="AF395" s="159" t="str">
        <f t="shared" si="91"/>
        <v/>
      </c>
      <c r="AG395" s="62" t="str">
        <f>IF(AD395="","",VLOOKUP(AD395,'Habitat Matrix'!$B$2:$D$261,2,FALSE))</f>
        <v/>
      </c>
      <c r="AH395" s="71" t="str">
        <f>IF(AG395="","",VLOOKUP(AG395,Functionality!$B$11:$C$16,2,FALSE))</f>
        <v/>
      </c>
      <c r="AI395" s="63"/>
      <c r="AJ395" s="222" t="str">
        <f>IF(AI395="","",IF(OR(C395=Functionality!$I$5,'Unit Calculation'!C395=Functionality!$H$5),VLOOKUP(AI395,Functionality!$E$20:$F$26,2,FALSE),VLOOKUP(AI395,Functionality!$B$20:$C$26,2,FALSE)))</f>
        <v/>
      </c>
      <c r="AK395" s="63"/>
      <c r="AL395" s="222" t="str">
        <f>IF(AK395="","",VLOOKUP(AK395,Functionality!$B$30:$C$32,2,FALSE))</f>
        <v/>
      </c>
      <c r="AM395" s="63"/>
      <c r="AN395" s="222" t="str">
        <f>IF(AM395="","",VLOOKUP(AM395,Functionality!$B$36:$C$38,2,FALSE))</f>
        <v/>
      </c>
      <c r="AO395" s="223" t="str">
        <f>IF(OR(AF395="",AG395="",AI395="",AK395="",AM395=""),"TBC",IF(OR(C395=Functionality!$H$3,(C395=Functionality!$I$3)),SUM(AF395*AH395*AJ395*AL395*AN395),"-"))</f>
        <v>TBC</v>
      </c>
      <c r="AP395" s="223" t="str">
        <f>IF(OR(AF395="",AG395="",AI395="",AK395="",AM395=""),"TBC",IF(OR(C395=Functionality!$H$4,(C395=Functionality!$I$4)),SUM(AF395*AH395*AJ395*AL395*AN395),"-"))</f>
        <v>TBC</v>
      </c>
      <c r="AQ395" s="223" t="str">
        <f>IF(OR(AF395="",AG395="",AI395="",AK395="",AM395=""),"TBC",IF(OR(C395=Functionality!$H$5,(C395=Functionality!$I$5)),SUM(AF395*AH395*AJ395*AL395*AN395),"-"))</f>
        <v>TBC</v>
      </c>
      <c r="AR395" s="63"/>
      <c r="AS395" s="222" t="str">
        <f>IF(AR395="","",VLOOKUP(AR395,Table14[],2,FALSE))</f>
        <v/>
      </c>
      <c r="AT395" s="63"/>
      <c r="AU395" s="222" t="str">
        <f>IF(AT395="","",VLOOKUP(AT395,Table16[],2,FALSE))</f>
        <v/>
      </c>
      <c r="AV395" s="63"/>
      <c r="AW395" s="71" t="str">
        <f>IF('Project Details'!$E$15=Functionality!$C$4,1,IF(AV395="","",VLOOKUP(AV395,Table15[],2,FALSE)))</f>
        <v/>
      </c>
      <c r="AX395" s="164" t="str">
        <f t="shared" si="95"/>
        <v>TBC</v>
      </c>
      <c r="AY395" s="164" t="str">
        <f t="shared" si="96"/>
        <v>TBC</v>
      </c>
      <c r="AZ395" s="164" t="str">
        <f t="shared" si="97"/>
        <v>TBC</v>
      </c>
      <c r="BA395" s="164" t="str">
        <f t="shared" si="92"/>
        <v>TBC</v>
      </c>
      <c r="BB395" s="164" t="str">
        <f t="shared" si="93"/>
        <v>TBC</v>
      </c>
      <c r="BC395" s="164" t="str">
        <f t="shared" si="94"/>
        <v>TBC</v>
      </c>
      <c r="BD395" s="175" t="s">
        <v>88</v>
      </c>
      <c r="BE395" s="175" t="s">
        <v>88</v>
      </c>
      <c r="BF395" s="175" t="s">
        <v>88</v>
      </c>
      <c r="BG395" s="164" t="str">
        <f>IF(OR(AX395="-"),"-",IF($AC395=Functionality!$K$4,AX395,IF($AC395=Functionality!$K$3,BA395,IF(AC395=Functionality!$K$5,BD395,"TBC"))))</f>
        <v>TBC</v>
      </c>
      <c r="BH395" s="164" t="str">
        <f>IF(OR(AY395="-"),"-",IF($AC395=Functionality!$K$4,AY395,IF($AC395=Functionality!$K$3,BB395,IF(AD395=Functionality!$K$5,BE395,"TBC"))))</f>
        <v>TBC</v>
      </c>
      <c r="BI395" s="164" t="str">
        <f>IF(OR(AZ395="-"),"-",IF($AC395=Functionality!$K$4,AZ395,IF($AC395=Functionality!$K$3,BC395,IF(AE395=Functionality!$K$5,BF395,"TBC"))))</f>
        <v>TBC</v>
      </c>
      <c r="BJ395" s="173"/>
      <c r="BK395" s="164" t="str">
        <f t="shared" si="83"/>
        <v>TBC</v>
      </c>
      <c r="BL395" s="164" t="str">
        <f t="shared" si="84"/>
        <v>TBC</v>
      </c>
      <c r="BM395" s="164" t="str">
        <f t="shared" si="85"/>
        <v>TBC</v>
      </c>
      <c r="BN395" s="176"/>
      <c r="BO395" s="164" t="str">
        <f t="shared" si="86"/>
        <v>TBC</v>
      </c>
      <c r="BP395" s="164" t="str">
        <f t="shared" si="87"/>
        <v>TBC</v>
      </c>
      <c r="BQ395" s="164" t="str">
        <f t="shared" si="88"/>
        <v>TBC</v>
      </c>
      <c r="BR395" s="67"/>
      <c r="BS395" s="91"/>
      <c r="BT395" s="9"/>
    </row>
    <row r="396" spans="2:72" ht="30" customHeight="1" x14ac:dyDescent="0.35">
      <c r="B396" s="89">
        <v>385</v>
      </c>
      <c r="C396" s="92"/>
      <c r="D396" s="92"/>
      <c r="E396" s="158"/>
      <c r="F396" s="159" t="str">
        <f t="shared" si="89"/>
        <v/>
      </c>
      <c r="G396" s="62" t="str">
        <f>IF(D396="","",VLOOKUP(D396,'Habitat Matrix'!$B$2:$D$261,2,FALSE))</f>
        <v/>
      </c>
      <c r="H396" s="71" t="str">
        <f>IF(G396="","",VLOOKUP(G396,Functionality!$B$11:$C$16,2,FALSE))</f>
        <v/>
      </c>
      <c r="I396" s="63"/>
      <c r="J396" s="222" t="str">
        <f>IF(I396="","",IF(OR(C396=Functionality!$I$5,'Unit Calculation'!C396=Functionality!$H$5),VLOOKUP(I396,Functionality!$E$20:$F$26,2,FALSE),VLOOKUP(I396,Functionality!$B$20:$C$26,2,FALSE)))</f>
        <v/>
      </c>
      <c r="K396" s="63"/>
      <c r="L396" s="222" t="str">
        <f>IF(K396="","",VLOOKUP(K396,Functionality!$B$30:$C$32,2,FALSE))</f>
        <v/>
      </c>
      <c r="M396" s="63"/>
      <c r="N396" s="71" t="str">
        <f>IF(M396="","",VLOOKUP(M396,Functionality!$B$36:$C$38,2,FALSE))</f>
        <v/>
      </c>
      <c r="O396" s="164" t="str">
        <f>IF(OR(F396="",G396="",I396="",K396="",M396=""),"TBC",IF(OR(C396=Functionality!$H$3,(C396=Functionality!$I$3)),SUM(F396*H396*J396*L396*N396),"-"))</f>
        <v>TBC</v>
      </c>
      <c r="P396" s="164" t="str">
        <f>IF(OR(F396="",G396="",I396="",K396="",M396=""),"TBC",IF(OR(C396=Functionality!$H$4,(C396=Functionality!$I$4)),SUM(F396*H396*J396*L396*N396),"-"))</f>
        <v>TBC</v>
      </c>
      <c r="Q396" s="164" t="str">
        <f>IF(OR(F396="",G396="",I396="",K396="",M396=""),"TBC",IF(OR(C396=Functionality!$H$5,(C396=Functionality!$I$5)),SUM(F396*H396*J396*L396*N396),"-"))</f>
        <v>TBC</v>
      </c>
      <c r="R396" s="67"/>
      <c r="S396" s="158"/>
      <c r="T396" s="159" t="str">
        <f t="shared" si="90"/>
        <v/>
      </c>
      <c r="U396" s="164" t="str">
        <f t="shared" ref="U396:U459" si="98">IF(T396="","TBC",SUM(F396-T396))</f>
        <v>TBC</v>
      </c>
      <c r="V396" s="164" t="str">
        <f>IF(O396="TBC","TBC",IF(T396="","TBC",IF(OR(C396=Functionality!$H$3,(C396=Functionality!$I$3)),SUM(T396*H396*J396*L396*N396),"-")))</f>
        <v>TBC</v>
      </c>
      <c r="W396" s="164" t="str">
        <f>IF(O396="TBC","TBC",IF(T396="","TBC",IF(OR(C396=Functionality!$H$3,(C396=Functionality!$I$3)),SUM(U396*H396*J396*L396*N396),"-")))</f>
        <v>TBC</v>
      </c>
      <c r="X396" s="164" t="str">
        <f>IF(P396="TBC","TBC",IF(T396="","TBC",IF(OR(C396=Functionality!$H$4,(C396=Functionality!$I$4)),SUM(T396*H396*J396*L396*N396),"-")))</f>
        <v>TBC</v>
      </c>
      <c r="Y396" s="164" t="str">
        <f>IF(P396="TBC","TBC",IF(T396="","TBC",IF(OR(C396=Functionality!$H$4,(C396=Functionality!$I$4)),SUM(U396*H396*J396*L396*N396),"-")))</f>
        <v>TBC</v>
      </c>
      <c r="Z396" s="164" t="str">
        <f>IF(Q396="TBC","TBC",IF(T396="","TBC",IF(OR(C396=Functionality!$H$5,(C396=Functionality!$I$5)),SUM(T396*H396*J396*L396*N396),"-")))</f>
        <v>TBC</v>
      </c>
      <c r="AA396" s="164" t="str">
        <f>IF(Q396="TBC","TBC",IF(T396="","TBC",IF(OR(C396=Functionality!$H$5,(C396=Functionality!$I$5)),SUM(U396*H396*J396*L396*N396),"-")))</f>
        <v>TBC</v>
      </c>
      <c r="AB396" s="67"/>
      <c r="AC396" s="92"/>
      <c r="AD396" s="92"/>
      <c r="AE396" s="158"/>
      <c r="AF396" s="159" t="str">
        <f t="shared" si="91"/>
        <v/>
      </c>
      <c r="AG396" s="62" t="str">
        <f>IF(AD396="","",VLOOKUP(AD396,'Habitat Matrix'!$B$2:$D$261,2,FALSE))</f>
        <v/>
      </c>
      <c r="AH396" s="71" t="str">
        <f>IF(AG396="","",VLOOKUP(AG396,Functionality!$B$11:$C$16,2,FALSE))</f>
        <v/>
      </c>
      <c r="AI396" s="63"/>
      <c r="AJ396" s="222" t="str">
        <f>IF(AI396="","",IF(OR(C396=Functionality!$I$5,'Unit Calculation'!C396=Functionality!$H$5),VLOOKUP(AI396,Functionality!$E$20:$F$26,2,FALSE),VLOOKUP(AI396,Functionality!$B$20:$C$26,2,FALSE)))</f>
        <v/>
      </c>
      <c r="AK396" s="63"/>
      <c r="AL396" s="222" t="str">
        <f>IF(AK396="","",VLOOKUP(AK396,Functionality!$B$30:$C$32,2,FALSE))</f>
        <v/>
      </c>
      <c r="AM396" s="63"/>
      <c r="AN396" s="222" t="str">
        <f>IF(AM396="","",VLOOKUP(AM396,Functionality!$B$36:$C$38,2,FALSE))</f>
        <v/>
      </c>
      <c r="AO396" s="223" t="str">
        <f>IF(OR(AF396="",AG396="",AI396="",AK396="",AM396=""),"TBC",IF(OR(C396=Functionality!$H$3,(C396=Functionality!$I$3)),SUM(AF396*AH396*AJ396*AL396*AN396),"-"))</f>
        <v>TBC</v>
      </c>
      <c r="AP396" s="223" t="str">
        <f>IF(OR(AF396="",AG396="",AI396="",AK396="",AM396=""),"TBC",IF(OR(C396=Functionality!$H$4,(C396=Functionality!$I$4)),SUM(AF396*AH396*AJ396*AL396*AN396),"-"))</f>
        <v>TBC</v>
      </c>
      <c r="AQ396" s="223" t="str">
        <f>IF(OR(AF396="",AG396="",AI396="",AK396="",AM396=""),"TBC",IF(OR(C396=Functionality!$H$5,(C396=Functionality!$I$5)),SUM(AF396*AH396*AJ396*AL396*AN396),"-"))</f>
        <v>TBC</v>
      </c>
      <c r="AR396" s="63"/>
      <c r="AS396" s="222" t="str">
        <f>IF(AR396="","",VLOOKUP(AR396,Table14[],2,FALSE))</f>
        <v/>
      </c>
      <c r="AT396" s="63"/>
      <c r="AU396" s="222" t="str">
        <f>IF(AT396="","",VLOOKUP(AT396,Table16[],2,FALSE))</f>
        <v/>
      </c>
      <c r="AV396" s="63"/>
      <c r="AW396" s="71" t="str">
        <f>IF('Project Details'!$E$15=Functionality!$C$4,1,IF(AV396="","",VLOOKUP(AV396,Table15[],2,FALSE)))</f>
        <v/>
      </c>
      <c r="AX396" s="164" t="str">
        <f t="shared" si="95"/>
        <v>TBC</v>
      </c>
      <c r="AY396" s="164" t="str">
        <f t="shared" si="96"/>
        <v>TBC</v>
      </c>
      <c r="AZ396" s="164" t="str">
        <f t="shared" si="97"/>
        <v>TBC</v>
      </c>
      <c r="BA396" s="164" t="str">
        <f t="shared" si="92"/>
        <v>TBC</v>
      </c>
      <c r="BB396" s="164" t="str">
        <f t="shared" si="93"/>
        <v>TBC</v>
      </c>
      <c r="BC396" s="164" t="str">
        <f t="shared" si="94"/>
        <v>TBC</v>
      </c>
      <c r="BD396" s="175" t="s">
        <v>88</v>
      </c>
      <c r="BE396" s="175" t="s">
        <v>88</v>
      </c>
      <c r="BF396" s="175" t="s">
        <v>88</v>
      </c>
      <c r="BG396" s="164" t="str">
        <f>IF(OR(AX396="-"),"-",IF($AC396=Functionality!$K$4,AX396,IF($AC396=Functionality!$K$3,BA396,IF(AC396=Functionality!$K$5,BD396,"TBC"))))</f>
        <v>TBC</v>
      </c>
      <c r="BH396" s="164" t="str">
        <f>IF(OR(AY396="-"),"-",IF($AC396=Functionality!$K$4,AY396,IF($AC396=Functionality!$K$3,BB396,IF(AD396=Functionality!$K$5,BE396,"TBC"))))</f>
        <v>TBC</v>
      </c>
      <c r="BI396" s="164" t="str">
        <f>IF(OR(AZ396="-"),"-",IF($AC396=Functionality!$K$4,AZ396,IF($AC396=Functionality!$K$3,BC396,IF(AE396=Functionality!$K$5,BF396,"TBC"))))</f>
        <v>TBC</v>
      </c>
      <c r="BJ396" s="173"/>
      <c r="BK396" s="164" t="str">
        <f t="shared" ref="BK396:BK459" si="99">IF($T396="","TBC",IF(BG396="TBC",V396,IF(BG396="-","-",BG396+V396)))</f>
        <v>TBC</v>
      </c>
      <c r="BL396" s="164" t="str">
        <f t="shared" ref="BL396:BL459" si="100">IF($T396="","TBC",IF(BH396="TBC",X396,IF(BH396="-","-",BH396+X396)))</f>
        <v>TBC</v>
      </c>
      <c r="BM396" s="164" t="str">
        <f t="shared" ref="BM396:BM459" si="101">IF($T396="","TBC",IF(BI396="TBC",Z396,IF(BI396="-","-",BI396+Z396)))</f>
        <v>TBC</v>
      </c>
      <c r="BN396" s="176"/>
      <c r="BO396" s="164" t="str">
        <f t="shared" ref="BO396:BO459" si="102">IF(T396="","TBC",IF(BK396="-",W396,BK396-O396))</f>
        <v>TBC</v>
      </c>
      <c r="BP396" s="164" t="str">
        <f t="shared" ref="BP396:BP459" si="103">IF(T396="","TBC",IF(BL396="-",Y396,BL396-P396))</f>
        <v>TBC</v>
      </c>
      <c r="BQ396" s="164" t="str">
        <f t="shared" ref="BQ396:BQ459" si="104">IF(T396="","TBC",IF(BM396="-",AA396,BM396-Q396))</f>
        <v>TBC</v>
      </c>
      <c r="BR396" s="67"/>
      <c r="BS396" s="91"/>
      <c r="BT396" s="9"/>
    </row>
    <row r="397" spans="2:72" ht="30" customHeight="1" x14ac:dyDescent="0.35">
      <c r="B397" s="89">
        <v>386</v>
      </c>
      <c r="C397" s="92"/>
      <c r="D397" s="92"/>
      <c r="E397" s="158"/>
      <c r="F397" s="159" t="str">
        <f t="shared" ref="F397:F460" si="105">IF(E397="", "", ROUND(E397,2))</f>
        <v/>
      </c>
      <c r="G397" s="62" t="str">
        <f>IF(D397="","",VLOOKUP(D397,'Habitat Matrix'!$B$2:$D$261,2,FALSE))</f>
        <v/>
      </c>
      <c r="H397" s="71" t="str">
        <f>IF(G397="","",VLOOKUP(G397,Functionality!$B$11:$C$16,2,FALSE))</f>
        <v/>
      </c>
      <c r="I397" s="63"/>
      <c r="J397" s="222" t="str">
        <f>IF(I397="","",IF(OR(C397=Functionality!$I$5,'Unit Calculation'!C397=Functionality!$H$5),VLOOKUP(I397,Functionality!$E$20:$F$26,2,FALSE),VLOOKUP(I397,Functionality!$B$20:$C$26,2,FALSE)))</f>
        <v/>
      </c>
      <c r="K397" s="63"/>
      <c r="L397" s="222" t="str">
        <f>IF(K397="","",VLOOKUP(K397,Functionality!$B$30:$C$32,2,FALSE))</f>
        <v/>
      </c>
      <c r="M397" s="63"/>
      <c r="N397" s="71" t="str">
        <f>IF(M397="","",VLOOKUP(M397,Functionality!$B$36:$C$38,2,FALSE))</f>
        <v/>
      </c>
      <c r="O397" s="164" t="str">
        <f>IF(OR(F397="",G397="",I397="",K397="",M397=""),"TBC",IF(OR(C397=Functionality!$H$3,(C397=Functionality!$I$3)),SUM(F397*H397*J397*L397*N397),"-"))</f>
        <v>TBC</v>
      </c>
      <c r="P397" s="164" t="str">
        <f>IF(OR(F397="",G397="",I397="",K397="",M397=""),"TBC",IF(OR(C397=Functionality!$H$4,(C397=Functionality!$I$4)),SUM(F397*H397*J397*L397*N397),"-"))</f>
        <v>TBC</v>
      </c>
      <c r="Q397" s="164" t="str">
        <f>IF(OR(F397="",G397="",I397="",K397="",M397=""),"TBC",IF(OR(C397=Functionality!$H$5,(C397=Functionality!$I$5)),SUM(F397*H397*J397*L397*N397),"-"))</f>
        <v>TBC</v>
      </c>
      <c r="R397" s="67"/>
      <c r="S397" s="158"/>
      <c r="T397" s="159" t="str">
        <f t="shared" ref="T397:T460" si="106">IF(S397="", "", ROUND(S397,2))</f>
        <v/>
      </c>
      <c r="U397" s="164" t="str">
        <f t="shared" si="98"/>
        <v>TBC</v>
      </c>
      <c r="V397" s="164" t="str">
        <f>IF(O397="TBC","TBC",IF(T397="","TBC",IF(OR(C397=Functionality!$H$3,(C397=Functionality!$I$3)),SUM(T397*H397*J397*L397*N397),"-")))</f>
        <v>TBC</v>
      </c>
      <c r="W397" s="164" t="str">
        <f>IF(O397="TBC","TBC",IF(T397="","TBC",IF(OR(C397=Functionality!$H$3,(C397=Functionality!$I$3)),SUM(U397*H397*J397*L397*N397),"-")))</f>
        <v>TBC</v>
      </c>
      <c r="X397" s="164" t="str">
        <f>IF(P397="TBC","TBC",IF(T397="","TBC",IF(OR(C397=Functionality!$H$4,(C397=Functionality!$I$4)),SUM(T397*H397*J397*L397*N397),"-")))</f>
        <v>TBC</v>
      </c>
      <c r="Y397" s="164" t="str">
        <f>IF(P397="TBC","TBC",IF(T397="","TBC",IF(OR(C397=Functionality!$H$4,(C397=Functionality!$I$4)),SUM(U397*H397*J397*L397*N397),"-")))</f>
        <v>TBC</v>
      </c>
      <c r="Z397" s="164" t="str">
        <f>IF(Q397="TBC","TBC",IF(T397="","TBC",IF(OR(C397=Functionality!$H$5,(C397=Functionality!$I$5)),SUM(T397*H397*J397*L397*N397),"-")))</f>
        <v>TBC</v>
      </c>
      <c r="AA397" s="164" t="str">
        <f>IF(Q397="TBC","TBC",IF(T397="","TBC",IF(OR(C397=Functionality!$H$5,(C397=Functionality!$I$5)),SUM(U397*H397*J397*L397*N397),"-")))</f>
        <v>TBC</v>
      </c>
      <c r="AB397" s="67"/>
      <c r="AC397" s="92"/>
      <c r="AD397" s="92"/>
      <c r="AE397" s="158"/>
      <c r="AF397" s="159" t="str">
        <f t="shared" ref="AF397:AF460" si="107">IF(AE397="", "", ROUND(AE397,2))</f>
        <v/>
      </c>
      <c r="AG397" s="62" t="str">
        <f>IF(AD397="","",VLOOKUP(AD397,'Habitat Matrix'!$B$2:$D$261,2,FALSE))</f>
        <v/>
      </c>
      <c r="AH397" s="71" t="str">
        <f>IF(AG397="","",VLOOKUP(AG397,Functionality!$B$11:$C$16,2,FALSE))</f>
        <v/>
      </c>
      <c r="AI397" s="63"/>
      <c r="AJ397" s="222" t="str">
        <f>IF(AI397="","",IF(OR(C397=Functionality!$I$5,'Unit Calculation'!C397=Functionality!$H$5),VLOOKUP(AI397,Functionality!$E$20:$F$26,2,FALSE),VLOOKUP(AI397,Functionality!$B$20:$C$26,2,FALSE)))</f>
        <v/>
      </c>
      <c r="AK397" s="63"/>
      <c r="AL397" s="222" t="str">
        <f>IF(AK397="","",VLOOKUP(AK397,Functionality!$B$30:$C$32,2,FALSE))</f>
        <v/>
      </c>
      <c r="AM397" s="63"/>
      <c r="AN397" s="222" t="str">
        <f>IF(AM397="","",VLOOKUP(AM397,Functionality!$B$36:$C$38,2,FALSE))</f>
        <v/>
      </c>
      <c r="AO397" s="223" t="str">
        <f>IF(OR(AF397="",AG397="",AI397="",AK397="",AM397=""),"TBC",IF(OR(C397=Functionality!$H$3,(C397=Functionality!$I$3)),SUM(AF397*AH397*AJ397*AL397*AN397),"-"))</f>
        <v>TBC</v>
      </c>
      <c r="AP397" s="223" t="str">
        <f>IF(OR(AF397="",AG397="",AI397="",AK397="",AM397=""),"TBC",IF(OR(C397=Functionality!$H$4,(C397=Functionality!$I$4)),SUM(AF397*AH397*AJ397*AL397*AN397),"-"))</f>
        <v>TBC</v>
      </c>
      <c r="AQ397" s="223" t="str">
        <f>IF(OR(AF397="",AG397="",AI397="",AK397="",AM397=""),"TBC",IF(OR(C397=Functionality!$H$5,(C397=Functionality!$I$5)),SUM(AF397*AH397*AJ397*AL397*AN397),"-"))</f>
        <v>TBC</v>
      </c>
      <c r="AR397" s="63"/>
      <c r="AS397" s="222" t="str">
        <f>IF(AR397="","",VLOOKUP(AR397,Table14[],2,FALSE))</f>
        <v/>
      </c>
      <c r="AT397" s="63"/>
      <c r="AU397" s="222" t="str">
        <f>IF(AT397="","",VLOOKUP(AT397,Table16[],2,FALSE))</f>
        <v/>
      </c>
      <c r="AV397" s="63"/>
      <c r="AW397" s="71" t="str">
        <f>IF('Project Details'!$E$15=Functionality!$C$4,1,IF(AV397="","",VLOOKUP(AV397,Table15[],2,FALSE)))</f>
        <v/>
      </c>
      <c r="AX397" s="164" t="str">
        <f t="shared" si="95"/>
        <v>TBC</v>
      </c>
      <c r="AY397" s="164" t="str">
        <f t="shared" si="96"/>
        <v>TBC</v>
      </c>
      <c r="AZ397" s="164" t="str">
        <f t="shared" si="97"/>
        <v>TBC</v>
      </c>
      <c r="BA397" s="164" t="str">
        <f t="shared" ref="BA397:BA460" si="108">IF(OR($AR397="",$AT397="",$AW397=""),"TBC",IF(AO397="-","-",SUM(AO397-($AF397*$H397*$J397*$L397*$N397))*$AS397*$AU397*$AW397))</f>
        <v>TBC</v>
      </c>
      <c r="BB397" s="164" t="str">
        <f t="shared" ref="BB397:BB460" si="109">IF(OR($AR397="",$AT397="",$AW397=""),"TBC",IF(AP397="-","-",SUM(AP397-($AF397*$H397*$J397*$L397*$N397))*$AS397*$AU397*$AW397))</f>
        <v>TBC</v>
      </c>
      <c r="BC397" s="164" t="str">
        <f t="shared" ref="BC397:BC460" si="110">IF(OR($AR397="",$AT397="",$AW397=""),"TBC",IF(AQ397="-","-",SUM(AQ397-($AF397*$H397*$J397*$L397*$N397))*$AS397*$AU397*$AW397))</f>
        <v>TBC</v>
      </c>
      <c r="BD397" s="175" t="s">
        <v>88</v>
      </c>
      <c r="BE397" s="175" t="s">
        <v>88</v>
      </c>
      <c r="BF397" s="175" t="s">
        <v>88</v>
      </c>
      <c r="BG397" s="164" t="str">
        <f>IF(OR(AX397="-"),"-",IF($AC397=Functionality!$K$4,AX397,IF($AC397=Functionality!$K$3,BA397,IF(AC397=Functionality!$K$5,BD397,"TBC"))))</f>
        <v>TBC</v>
      </c>
      <c r="BH397" s="164" t="str">
        <f>IF(OR(AY397="-"),"-",IF($AC397=Functionality!$K$4,AY397,IF($AC397=Functionality!$K$3,BB397,IF(AD397=Functionality!$K$5,BE397,"TBC"))))</f>
        <v>TBC</v>
      </c>
      <c r="BI397" s="164" t="str">
        <f>IF(OR(AZ397="-"),"-",IF($AC397=Functionality!$K$4,AZ397,IF($AC397=Functionality!$K$3,BC397,IF(AE397=Functionality!$K$5,BF397,"TBC"))))</f>
        <v>TBC</v>
      </c>
      <c r="BJ397" s="173"/>
      <c r="BK397" s="164" t="str">
        <f t="shared" si="99"/>
        <v>TBC</v>
      </c>
      <c r="BL397" s="164" t="str">
        <f t="shared" si="100"/>
        <v>TBC</v>
      </c>
      <c r="BM397" s="164" t="str">
        <f t="shared" si="101"/>
        <v>TBC</v>
      </c>
      <c r="BN397" s="176"/>
      <c r="BO397" s="164" t="str">
        <f t="shared" si="102"/>
        <v>TBC</v>
      </c>
      <c r="BP397" s="164" t="str">
        <f t="shared" si="103"/>
        <v>TBC</v>
      </c>
      <c r="BQ397" s="164" t="str">
        <f t="shared" si="104"/>
        <v>TBC</v>
      </c>
      <c r="BR397" s="67"/>
      <c r="BS397" s="91"/>
      <c r="BT397" s="9"/>
    </row>
    <row r="398" spans="2:72" ht="30" customHeight="1" x14ac:dyDescent="0.35">
      <c r="B398" s="89">
        <v>387</v>
      </c>
      <c r="C398" s="92"/>
      <c r="D398" s="92"/>
      <c r="E398" s="158"/>
      <c r="F398" s="159" t="str">
        <f t="shared" si="105"/>
        <v/>
      </c>
      <c r="G398" s="62" t="str">
        <f>IF(D398="","",VLOOKUP(D398,'Habitat Matrix'!$B$2:$D$261,2,FALSE))</f>
        <v/>
      </c>
      <c r="H398" s="71" t="str">
        <f>IF(G398="","",VLOOKUP(G398,Functionality!$B$11:$C$16,2,FALSE))</f>
        <v/>
      </c>
      <c r="I398" s="63"/>
      <c r="J398" s="222" t="str">
        <f>IF(I398="","",IF(OR(C398=Functionality!$I$5,'Unit Calculation'!C398=Functionality!$H$5),VLOOKUP(I398,Functionality!$E$20:$F$26,2,FALSE),VLOOKUP(I398,Functionality!$B$20:$C$26,2,FALSE)))</f>
        <v/>
      </c>
      <c r="K398" s="63"/>
      <c r="L398" s="222" t="str">
        <f>IF(K398="","",VLOOKUP(K398,Functionality!$B$30:$C$32,2,FALSE))</f>
        <v/>
      </c>
      <c r="M398" s="63"/>
      <c r="N398" s="71" t="str">
        <f>IF(M398="","",VLOOKUP(M398,Functionality!$B$36:$C$38,2,FALSE))</f>
        <v/>
      </c>
      <c r="O398" s="164" t="str">
        <f>IF(OR(F398="",G398="",I398="",K398="",M398=""),"TBC",IF(OR(C398=Functionality!$H$3,(C398=Functionality!$I$3)),SUM(F398*H398*J398*L398*N398),"-"))</f>
        <v>TBC</v>
      </c>
      <c r="P398" s="164" t="str">
        <f>IF(OR(F398="",G398="",I398="",K398="",M398=""),"TBC",IF(OR(C398=Functionality!$H$4,(C398=Functionality!$I$4)),SUM(F398*H398*J398*L398*N398),"-"))</f>
        <v>TBC</v>
      </c>
      <c r="Q398" s="164" t="str">
        <f>IF(OR(F398="",G398="",I398="",K398="",M398=""),"TBC",IF(OR(C398=Functionality!$H$5,(C398=Functionality!$I$5)),SUM(F398*H398*J398*L398*N398),"-"))</f>
        <v>TBC</v>
      </c>
      <c r="R398" s="67"/>
      <c r="S398" s="158"/>
      <c r="T398" s="159" t="str">
        <f t="shared" si="106"/>
        <v/>
      </c>
      <c r="U398" s="164" t="str">
        <f t="shared" si="98"/>
        <v>TBC</v>
      </c>
      <c r="V398" s="164" t="str">
        <f>IF(O398="TBC","TBC",IF(T398="","TBC",IF(OR(C398=Functionality!$H$3,(C398=Functionality!$I$3)),SUM(T398*H398*J398*L398*N398),"-")))</f>
        <v>TBC</v>
      </c>
      <c r="W398" s="164" t="str">
        <f>IF(O398="TBC","TBC",IF(T398="","TBC",IF(OR(C398=Functionality!$H$3,(C398=Functionality!$I$3)),SUM(U398*H398*J398*L398*N398),"-")))</f>
        <v>TBC</v>
      </c>
      <c r="X398" s="164" t="str">
        <f>IF(P398="TBC","TBC",IF(T398="","TBC",IF(OR(C398=Functionality!$H$4,(C398=Functionality!$I$4)),SUM(T398*H398*J398*L398*N398),"-")))</f>
        <v>TBC</v>
      </c>
      <c r="Y398" s="164" t="str">
        <f>IF(P398="TBC","TBC",IF(T398="","TBC",IF(OR(C398=Functionality!$H$4,(C398=Functionality!$I$4)),SUM(U398*H398*J398*L398*N398),"-")))</f>
        <v>TBC</v>
      </c>
      <c r="Z398" s="164" t="str">
        <f>IF(Q398="TBC","TBC",IF(T398="","TBC",IF(OR(C398=Functionality!$H$5,(C398=Functionality!$I$5)),SUM(T398*H398*J398*L398*N398),"-")))</f>
        <v>TBC</v>
      </c>
      <c r="AA398" s="164" t="str">
        <f>IF(Q398="TBC","TBC",IF(T398="","TBC",IF(OR(C398=Functionality!$H$5,(C398=Functionality!$I$5)),SUM(U398*H398*J398*L398*N398),"-")))</f>
        <v>TBC</v>
      </c>
      <c r="AB398" s="67"/>
      <c r="AC398" s="92"/>
      <c r="AD398" s="92"/>
      <c r="AE398" s="158"/>
      <c r="AF398" s="159" t="str">
        <f t="shared" si="107"/>
        <v/>
      </c>
      <c r="AG398" s="62" t="str">
        <f>IF(AD398="","",VLOOKUP(AD398,'Habitat Matrix'!$B$2:$D$261,2,FALSE))</f>
        <v/>
      </c>
      <c r="AH398" s="71" t="str">
        <f>IF(AG398="","",VLOOKUP(AG398,Functionality!$B$11:$C$16,2,FALSE))</f>
        <v/>
      </c>
      <c r="AI398" s="63"/>
      <c r="AJ398" s="222" t="str">
        <f>IF(AI398="","",IF(OR(C398=Functionality!$I$5,'Unit Calculation'!C398=Functionality!$H$5),VLOOKUP(AI398,Functionality!$E$20:$F$26,2,FALSE),VLOOKUP(AI398,Functionality!$B$20:$C$26,2,FALSE)))</f>
        <v/>
      </c>
      <c r="AK398" s="63"/>
      <c r="AL398" s="222" t="str">
        <f>IF(AK398="","",VLOOKUP(AK398,Functionality!$B$30:$C$32,2,FALSE))</f>
        <v/>
      </c>
      <c r="AM398" s="63"/>
      <c r="AN398" s="222" t="str">
        <f>IF(AM398="","",VLOOKUP(AM398,Functionality!$B$36:$C$38,2,FALSE))</f>
        <v/>
      </c>
      <c r="AO398" s="223" t="str">
        <f>IF(OR(AF398="",AG398="",AI398="",AK398="",AM398=""),"TBC",IF(OR(C398=Functionality!$H$3,(C398=Functionality!$I$3)),SUM(AF398*AH398*AJ398*AL398*AN398),"-"))</f>
        <v>TBC</v>
      </c>
      <c r="AP398" s="223" t="str">
        <f>IF(OR(AF398="",AG398="",AI398="",AK398="",AM398=""),"TBC",IF(OR(C398=Functionality!$H$4,(C398=Functionality!$I$4)),SUM(AF398*AH398*AJ398*AL398*AN398),"-"))</f>
        <v>TBC</v>
      </c>
      <c r="AQ398" s="223" t="str">
        <f>IF(OR(AF398="",AG398="",AI398="",AK398="",AM398=""),"TBC",IF(OR(C398=Functionality!$H$5,(C398=Functionality!$I$5)),SUM(AF398*AH398*AJ398*AL398*AN398),"-"))</f>
        <v>TBC</v>
      </c>
      <c r="AR398" s="63"/>
      <c r="AS398" s="222" t="str">
        <f>IF(AR398="","",VLOOKUP(AR398,Table14[],2,FALSE))</f>
        <v/>
      </c>
      <c r="AT398" s="63"/>
      <c r="AU398" s="222" t="str">
        <f>IF(AT398="","",VLOOKUP(AT398,Table16[],2,FALSE))</f>
        <v/>
      </c>
      <c r="AV398" s="63"/>
      <c r="AW398" s="71" t="str">
        <f>IF('Project Details'!$E$15=Functionality!$C$4,1,IF(AV398="","",VLOOKUP(AV398,Table15[],2,FALSE)))</f>
        <v/>
      </c>
      <c r="AX398" s="164" t="str">
        <f t="shared" ref="AX398:AX461" si="111">IF(OR(AR398="",AT398="",AW398=""),"TBC",IF(AO398="-","-",SUM(AO398*AS398*AU398*AW398)))</f>
        <v>TBC</v>
      </c>
      <c r="AY398" s="164" t="str">
        <f t="shared" ref="AY398:AY461" si="112">IF(OR($AR398="",$AT398="",$AW398=""),"TBC",IF(AP398="-","-",SUM(AP398*$AS398*$AU398*$AW398)))</f>
        <v>TBC</v>
      </c>
      <c r="AZ398" s="164" t="str">
        <f t="shared" ref="AZ398:AZ461" si="113">IF(OR($AR398="",$AT398="",$AW398=""),"TBC",IF(AQ398="-","-",SUM(AQ398*$AS398*$AU398*$AW398)))</f>
        <v>TBC</v>
      </c>
      <c r="BA398" s="164" t="str">
        <f t="shared" si="108"/>
        <v>TBC</v>
      </c>
      <c r="BB398" s="164" t="str">
        <f t="shared" si="109"/>
        <v>TBC</v>
      </c>
      <c r="BC398" s="164" t="str">
        <f t="shared" si="110"/>
        <v>TBC</v>
      </c>
      <c r="BD398" s="175" t="s">
        <v>88</v>
      </c>
      <c r="BE398" s="175" t="s">
        <v>88</v>
      </c>
      <c r="BF398" s="175" t="s">
        <v>88</v>
      </c>
      <c r="BG398" s="164" t="str">
        <f>IF(OR(AX398="-"),"-",IF($AC398=Functionality!$K$4,AX398,IF($AC398=Functionality!$K$3,BA398,IF(AC398=Functionality!$K$5,BD398,"TBC"))))</f>
        <v>TBC</v>
      </c>
      <c r="BH398" s="164" t="str">
        <f>IF(OR(AY398="-"),"-",IF($AC398=Functionality!$K$4,AY398,IF($AC398=Functionality!$K$3,BB398,IF(AD398=Functionality!$K$5,BE398,"TBC"))))</f>
        <v>TBC</v>
      </c>
      <c r="BI398" s="164" t="str">
        <f>IF(OR(AZ398="-"),"-",IF($AC398=Functionality!$K$4,AZ398,IF($AC398=Functionality!$K$3,BC398,IF(AE398=Functionality!$K$5,BF398,"TBC"))))</f>
        <v>TBC</v>
      </c>
      <c r="BJ398" s="173"/>
      <c r="BK398" s="164" t="str">
        <f t="shared" si="99"/>
        <v>TBC</v>
      </c>
      <c r="BL398" s="164" t="str">
        <f t="shared" si="100"/>
        <v>TBC</v>
      </c>
      <c r="BM398" s="164" t="str">
        <f t="shared" si="101"/>
        <v>TBC</v>
      </c>
      <c r="BN398" s="176"/>
      <c r="BO398" s="164" t="str">
        <f t="shared" si="102"/>
        <v>TBC</v>
      </c>
      <c r="BP398" s="164" t="str">
        <f t="shared" si="103"/>
        <v>TBC</v>
      </c>
      <c r="BQ398" s="164" t="str">
        <f t="shared" si="104"/>
        <v>TBC</v>
      </c>
      <c r="BR398" s="67"/>
      <c r="BS398" s="91"/>
      <c r="BT398" s="9"/>
    </row>
    <row r="399" spans="2:72" ht="30" customHeight="1" x14ac:dyDescent="0.35">
      <c r="B399" s="89">
        <v>388</v>
      </c>
      <c r="C399" s="92"/>
      <c r="D399" s="92"/>
      <c r="E399" s="158"/>
      <c r="F399" s="159" t="str">
        <f t="shared" si="105"/>
        <v/>
      </c>
      <c r="G399" s="62" t="str">
        <f>IF(D399="","",VLOOKUP(D399,'Habitat Matrix'!$B$2:$D$261,2,FALSE))</f>
        <v/>
      </c>
      <c r="H399" s="71" t="str">
        <f>IF(G399="","",VLOOKUP(G399,Functionality!$B$11:$C$16,2,FALSE))</f>
        <v/>
      </c>
      <c r="I399" s="63"/>
      <c r="J399" s="222" t="str">
        <f>IF(I399="","",IF(OR(C399=Functionality!$I$5,'Unit Calculation'!C399=Functionality!$H$5),VLOOKUP(I399,Functionality!$E$20:$F$26,2,FALSE),VLOOKUP(I399,Functionality!$B$20:$C$26,2,FALSE)))</f>
        <v/>
      </c>
      <c r="K399" s="63"/>
      <c r="L399" s="222" t="str">
        <f>IF(K399="","",VLOOKUP(K399,Functionality!$B$30:$C$32,2,FALSE))</f>
        <v/>
      </c>
      <c r="M399" s="63"/>
      <c r="N399" s="71" t="str">
        <f>IF(M399="","",VLOOKUP(M399,Functionality!$B$36:$C$38,2,FALSE))</f>
        <v/>
      </c>
      <c r="O399" s="164" t="str">
        <f>IF(OR(F399="",G399="",I399="",K399="",M399=""),"TBC",IF(OR(C399=Functionality!$H$3,(C399=Functionality!$I$3)),SUM(F399*H399*J399*L399*N399),"-"))</f>
        <v>TBC</v>
      </c>
      <c r="P399" s="164" t="str">
        <f>IF(OR(F399="",G399="",I399="",K399="",M399=""),"TBC",IF(OR(C399=Functionality!$H$4,(C399=Functionality!$I$4)),SUM(F399*H399*J399*L399*N399),"-"))</f>
        <v>TBC</v>
      </c>
      <c r="Q399" s="164" t="str">
        <f>IF(OR(F399="",G399="",I399="",K399="",M399=""),"TBC",IF(OR(C399=Functionality!$H$5,(C399=Functionality!$I$5)),SUM(F399*H399*J399*L399*N399),"-"))</f>
        <v>TBC</v>
      </c>
      <c r="R399" s="67"/>
      <c r="S399" s="158"/>
      <c r="T399" s="159" t="str">
        <f t="shared" si="106"/>
        <v/>
      </c>
      <c r="U399" s="164" t="str">
        <f t="shared" si="98"/>
        <v>TBC</v>
      </c>
      <c r="V399" s="164" t="str">
        <f>IF(O399="TBC","TBC",IF(T399="","TBC",IF(OR(C399=Functionality!$H$3,(C399=Functionality!$I$3)),SUM(T399*H399*J399*L399*N399),"-")))</f>
        <v>TBC</v>
      </c>
      <c r="W399" s="164" t="str">
        <f>IF(O399="TBC","TBC",IF(T399="","TBC",IF(OR(C399=Functionality!$H$3,(C399=Functionality!$I$3)),SUM(U399*H399*J399*L399*N399),"-")))</f>
        <v>TBC</v>
      </c>
      <c r="X399" s="164" t="str">
        <f>IF(P399="TBC","TBC",IF(T399="","TBC",IF(OR(C399=Functionality!$H$4,(C399=Functionality!$I$4)),SUM(T399*H399*J399*L399*N399),"-")))</f>
        <v>TBC</v>
      </c>
      <c r="Y399" s="164" t="str">
        <f>IF(P399="TBC","TBC",IF(T399="","TBC",IF(OR(C399=Functionality!$H$4,(C399=Functionality!$I$4)),SUM(U399*H399*J399*L399*N399),"-")))</f>
        <v>TBC</v>
      </c>
      <c r="Z399" s="164" t="str">
        <f>IF(Q399="TBC","TBC",IF(T399="","TBC",IF(OR(C399=Functionality!$H$5,(C399=Functionality!$I$5)),SUM(T399*H399*J399*L399*N399),"-")))</f>
        <v>TBC</v>
      </c>
      <c r="AA399" s="164" t="str">
        <f>IF(Q399="TBC","TBC",IF(T399="","TBC",IF(OR(C399=Functionality!$H$5,(C399=Functionality!$I$5)),SUM(U399*H399*J399*L399*N399),"-")))</f>
        <v>TBC</v>
      </c>
      <c r="AB399" s="67"/>
      <c r="AC399" s="92"/>
      <c r="AD399" s="92"/>
      <c r="AE399" s="158"/>
      <c r="AF399" s="159" t="str">
        <f t="shared" si="107"/>
        <v/>
      </c>
      <c r="AG399" s="62" t="str">
        <f>IF(AD399="","",VLOOKUP(AD399,'Habitat Matrix'!$B$2:$D$261,2,FALSE))</f>
        <v/>
      </c>
      <c r="AH399" s="71" t="str">
        <f>IF(AG399="","",VLOOKUP(AG399,Functionality!$B$11:$C$16,2,FALSE))</f>
        <v/>
      </c>
      <c r="AI399" s="63"/>
      <c r="AJ399" s="222" t="str">
        <f>IF(AI399="","",IF(OR(C399=Functionality!$I$5,'Unit Calculation'!C399=Functionality!$H$5),VLOOKUP(AI399,Functionality!$E$20:$F$26,2,FALSE),VLOOKUP(AI399,Functionality!$B$20:$C$26,2,FALSE)))</f>
        <v/>
      </c>
      <c r="AK399" s="63"/>
      <c r="AL399" s="222" t="str">
        <f>IF(AK399="","",VLOOKUP(AK399,Functionality!$B$30:$C$32,2,FALSE))</f>
        <v/>
      </c>
      <c r="AM399" s="63"/>
      <c r="AN399" s="222" t="str">
        <f>IF(AM399="","",VLOOKUP(AM399,Functionality!$B$36:$C$38,2,FALSE))</f>
        <v/>
      </c>
      <c r="AO399" s="223" t="str">
        <f>IF(OR(AF399="",AG399="",AI399="",AK399="",AM399=""),"TBC",IF(OR(C399=Functionality!$H$3,(C399=Functionality!$I$3)),SUM(AF399*AH399*AJ399*AL399*AN399),"-"))</f>
        <v>TBC</v>
      </c>
      <c r="AP399" s="223" t="str">
        <f>IF(OR(AF399="",AG399="",AI399="",AK399="",AM399=""),"TBC",IF(OR(C399=Functionality!$H$4,(C399=Functionality!$I$4)),SUM(AF399*AH399*AJ399*AL399*AN399),"-"))</f>
        <v>TBC</v>
      </c>
      <c r="AQ399" s="223" t="str">
        <f>IF(OR(AF399="",AG399="",AI399="",AK399="",AM399=""),"TBC",IF(OR(C399=Functionality!$H$5,(C399=Functionality!$I$5)),SUM(AF399*AH399*AJ399*AL399*AN399),"-"))</f>
        <v>TBC</v>
      </c>
      <c r="AR399" s="63"/>
      <c r="AS399" s="222" t="str">
        <f>IF(AR399="","",VLOOKUP(AR399,Table14[],2,FALSE))</f>
        <v/>
      </c>
      <c r="AT399" s="63"/>
      <c r="AU399" s="222" t="str">
        <f>IF(AT399="","",VLOOKUP(AT399,Table16[],2,FALSE))</f>
        <v/>
      </c>
      <c r="AV399" s="63"/>
      <c r="AW399" s="71" t="str">
        <f>IF('Project Details'!$E$15=Functionality!$C$4,1,IF(AV399="","",VLOOKUP(AV399,Table15[],2,FALSE)))</f>
        <v/>
      </c>
      <c r="AX399" s="164" t="str">
        <f t="shared" si="111"/>
        <v>TBC</v>
      </c>
      <c r="AY399" s="164" t="str">
        <f t="shared" si="112"/>
        <v>TBC</v>
      </c>
      <c r="AZ399" s="164" t="str">
        <f t="shared" si="113"/>
        <v>TBC</v>
      </c>
      <c r="BA399" s="164" t="str">
        <f t="shared" si="108"/>
        <v>TBC</v>
      </c>
      <c r="BB399" s="164" t="str">
        <f t="shared" si="109"/>
        <v>TBC</v>
      </c>
      <c r="BC399" s="164" t="str">
        <f t="shared" si="110"/>
        <v>TBC</v>
      </c>
      <c r="BD399" s="175" t="s">
        <v>88</v>
      </c>
      <c r="BE399" s="175" t="s">
        <v>88</v>
      </c>
      <c r="BF399" s="175" t="s">
        <v>88</v>
      </c>
      <c r="BG399" s="164" t="str">
        <f>IF(OR(AX399="-"),"-",IF($AC399=Functionality!$K$4,AX399,IF($AC399=Functionality!$K$3,BA399,IF(AC399=Functionality!$K$5,BD399,"TBC"))))</f>
        <v>TBC</v>
      </c>
      <c r="BH399" s="164" t="str">
        <f>IF(OR(AY399="-"),"-",IF($AC399=Functionality!$K$4,AY399,IF($AC399=Functionality!$K$3,BB399,IF(AD399=Functionality!$K$5,BE399,"TBC"))))</f>
        <v>TBC</v>
      </c>
      <c r="BI399" s="164" t="str">
        <f>IF(OR(AZ399="-"),"-",IF($AC399=Functionality!$K$4,AZ399,IF($AC399=Functionality!$K$3,BC399,IF(AE399=Functionality!$K$5,BF399,"TBC"))))</f>
        <v>TBC</v>
      </c>
      <c r="BJ399" s="173"/>
      <c r="BK399" s="164" t="str">
        <f t="shared" si="99"/>
        <v>TBC</v>
      </c>
      <c r="BL399" s="164" t="str">
        <f t="shared" si="100"/>
        <v>TBC</v>
      </c>
      <c r="BM399" s="164" t="str">
        <f t="shared" si="101"/>
        <v>TBC</v>
      </c>
      <c r="BN399" s="176"/>
      <c r="BO399" s="164" t="str">
        <f t="shared" si="102"/>
        <v>TBC</v>
      </c>
      <c r="BP399" s="164" t="str">
        <f t="shared" si="103"/>
        <v>TBC</v>
      </c>
      <c r="BQ399" s="164" t="str">
        <f t="shared" si="104"/>
        <v>TBC</v>
      </c>
      <c r="BR399" s="67"/>
      <c r="BS399" s="91"/>
      <c r="BT399" s="9"/>
    </row>
    <row r="400" spans="2:72" ht="30" customHeight="1" x14ac:dyDescent="0.35">
      <c r="B400" s="89">
        <v>389</v>
      </c>
      <c r="C400" s="92"/>
      <c r="D400" s="92"/>
      <c r="E400" s="158"/>
      <c r="F400" s="159" t="str">
        <f t="shared" si="105"/>
        <v/>
      </c>
      <c r="G400" s="62" t="str">
        <f>IF(D400="","",VLOOKUP(D400,'Habitat Matrix'!$B$2:$D$261,2,FALSE))</f>
        <v/>
      </c>
      <c r="H400" s="71" t="str">
        <f>IF(G400="","",VLOOKUP(G400,Functionality!$B$11:$C$16,2,FALSE))</f>
        <v/>
      </c>
      <c r="I400" s="63"/>
      <c r="J400" s="222" t="str">
        <f>IF(I400="","",IF(OR(C400=Functionality!$I$5,'Unit Calculation'!C400=Functionality!$H$5),VLOOKUP(I400,Functionality!$E$20:$F$26,2,FALSE),VLOOKUP(I400,Functionality!$B$20:$C$26,2,FALSE)))</f>
        <v/>
      </c>
      <c r="K400" s="63"/>
      <c r="L400" s="222" t="str">
        <f>IF(K400="","",VLOOKUP(K400,Functionality!$B$30:$C$32,2,FALSE))</f>
        <v/>
      </c>
      <c r="M400" s="63"/>
      <c r="N400" s="71" t="str">
        <f>IF(M400="","",VLOOKUP(M400,Functionality!$B$36:$C$38,2,FALSE))</f>
        <v/>
      </c>
      <c r="O400" s="164" t="str">
        <f>IF(OR(F400="",G400="",I400="",K400="",M400=""),"TBC",IF(OR(C400=Functionality!$H$3,(C400=Functionality!$I$3)),SUM(F400*H400*J400*L400*N400),"-"))</f>
        <v>TBC</v>
      </c>
      <c r="P400" s="164" t="str">
        <f>IF(OR(F400="",G400="",I400="",K400="",M400=""),"TBC",IF(OR(C400=Functionality!$H$4,(C400=Functionality!$I$4)),SUM(F400*H400*J400*L400*N400),"-"))</f>
        <v>TBC</v>
      </c>
      <c r="Q400" s="164" t="str">
        <f>IF(OR(F400="",G400="",I400="",K400="",M400=""),"TBC",IF(OR(C400=Functionality!$H$5,(C400=Functionality!$I$5)),SUM(F400*H400*J400*L400*N400),"-"))</f>
        <v>TBC</v>
      </c>
      <c r="R400" s="67"/>
      <c r="S400" s="158"/>
      <c r="T400" s="159" t="str">
        <f t="shared" si="106"/>
        <v/>
      </c>
      <c r="U400" s="164" t="str">
        <f t="shared" si="98"/>
        <v>TBC</v>
      </c>
      <c r="V400" s="164" t="str">
        <f>IF(O400="TBC","TBC",IF(T400="","TBC",IF(OR(C400=Functionality!$H$3,(C400=Functionality!$I$3)),SUM(T400*H400*J400*L400*N400),"-")))</f>
        <v>TBC</v>
      </c>
      <c r="W400" s="164" t="str">
        <f>IF(O400="TBC","TBC",IF(T400="","TBC",IF(OR(C400=Functionality!$H$3,(C400=Functionality!$I$3)),SUM(U400*H400*J400*L400*N400),"-")))</f>
        <v>TBC</v>
      </c>
      <c r="X400" s="164" t="str">
        <f>IF(P400="TBC","TBC",IF(T400="","TBC",IF(OR(C400=Functionality!$H$4,(C400=Functionality!$I$4)),SUM(T400*H400*J400*L400*N400),"-")))</f>
        <v>TBC</v>
      </c>
      <c r="Y400" s="164" t="str">
        <f>IF(P400="TBC","TBC",IF(T400="","TBC",IF(OR(C400=Functionality!$H$4,(C400=Functionality!$I$4)),SUM(U400*H400*J400*L400*N400),"-")))</f>
        <v>TBC</v>
      </c>
      <c r="Z400" s="164" t="str">
        <f>IF(Q400="TBC","TBC",IF(T400="","TBC",IF(OR(C400=Functionality!$H$5,(C400=Functionality!$I$5)),SUM(T400*H400*J400*L400*N400),"-")))</f>
        <v>TBC</v>
      </c>
      <c r="AA400" s="164" t="str">
        <f>IF(Q400="TBC","TBC",IF(T400="","TBC",IF(OR(C400=Functionality!$H$5,(C400=Functionality!$I$5)),SUM(U400*H400*J400*L400*N400),"-")))</f>
        <v>TBC</v>
      </c>
      <c r="AB400" s="67"/>
      <c r="AC400" s="92"/>
      <c r="AD400" s="92"/>
      <c r="AE400" s="158"/>
      <c r="AF400" s="159" t="str">
        <f t="shared" si="107"/>
        <v/>
      </c>
      <c r="AG400" s="62" t="str">
        <f>IF(AD400="","",VLOOKUP(AD400,'Habitat Matrix'!$B$2:$D$261,2,FALSE))</f>
        <v/>
      </c>
      <c r="AH400" s="71" t="str">
        <f>IF(AG400="","",VLOOKUP(AG400,Functionality!$B$11:$C$16,2,FALSE))</f>
        <v/>
      </c>
      <c r="AI400" s="63"/>
      <c r="AJ400" s="222" t="str">
        <f>IF(AI400="","",IF(OR(C400=Functionality!$I$5,'Unit Calculation'!C400=Functionality!$H$5),VLOOKUP(AI400,Functionality!$E$20:$F$26,2,FALSE),VLOOKUP(AI400,Functionality!$B$20:$C$26,2,FALSE)))</f>
        <v/>
      </c>
      <c r="AK400" s="63"/>
      <c r="AL400" s="222" t="str">
        <f>IF(AK400="","",VLOOKUP(AK400,Functionality!$B$30:$C$32,2,FALSE))</f>
        <v/>
      </c>
      <c r="AM400" s="63"/>
      <c r="AN400" s="222" t="str">
        <f>IF(AM400="","",VLOOKUP(AM400,Functionality!$B$36:$C$38,2,FALSE))</f>
        <v/>
      </c>
      <c r="AO400" s="223" t="str">
        <f>IF(OR(AF400="",AG400="",AI400="",AK400="",AM400=""),"TBC",IF(OR(C400=Functionality!$H$3,(C400=Functionality!$I$3)),SUM(AF400*AH400*AJ400*AL400*AN400),"-"))</f>
        <v>TBC</v>
      </c>
      <c r="AP400" s="223" t="str">
        <f>IF(OR(AF400="",AG400="",AI400="",AK400="",AM400=""),"TBC",IF(OR(C400=Functionality!$H$4,(C400=Functionality!$I$4)),SUM(AF400*AH400*AJ400*AL400*AN400),"-"))</f>
        <v>TBC</v>
      </c>
      <c r="AQ400" s="223" t="str">
        <f>IF(OR(AF400="",AG400="",AI400="",AK400="",AM400=""),"TBC",IF(OR(C400=Functionality!$H$5,(C400=Functionality!$I$5)),SUM(AF400*AH400*AJ400*AL400*AN400),"-"))</f>
        <v>TBC</v>
      </c>
      <c r="AR400" s="63"/>
      <c r="AS400" s="222" t="str">
        <f>IF(AR400="","",VLOOKUP(AR400,Table14[],2,FALSE))</f>
        <v/>
      </c>
      <c r="AT400" s="63"/>
      <c r="AU400" s="222" t="str">
        <f>IF(AT400="","",VLOOKUP(AT400,Table16[],2,FALSE))</f>
        <v/>
      </c>
      <c r="AV400" s="63"/>
      <c r="AW400" s="71" t="str">
        <f>IF('Project Details'!$E$15=Functionality!$C$4,1,IF(AV400="","",VLOOKUP(AV400,Table15[],2,FALSE)))</f>
        <v/>
      </c>
      <c r="AX400" s="164" t="str">
        <f t="shared" si="111"/>
        <v>TBC</v>
      </c>
      <c r="AY400" s="164" t="str">
        <f t="shared" si="112"/>
        <v>TBC</v>
      </c>
      <c r="AZ400" s="164" t="str">
        <f t="shared" si="113"/>
        <v>TBC</v>
      </c>
      <c r="BA400" s="164" t="str">
        <f t="shared" si="108"/>
        <v>TBC</v>
      </c>
      <c r="BB400" s="164" t="str">
        <f t="shared" si="109"/>
        <v>TBC</v>
      </c>
      <c r="BC400" s="164" t="str">
        <f t="shared" si="110"/>
        <v>TBC</v>
      </c>
      <c r="BD400" s="175" t="s">
        <v>88</v>
      </c>
      <c r="BE400" s="175" t="s">
        <v>88</v>
      </c>
      <c r="BF400" s="175" t="s">
        <v>88</v>
      </c>
      <c r="BG400" s="164" t="str">
        <f>IF(OR(AX400="-"),"-",IF($AC400=Functionality!$K$4,AX400,IF($AC400=Functionality!$K$3,BA400,IF(AC400=Functionality!$K$5,BD400,"TBC"))))</f>
        <v>TBC</v>
      </c>
      <c r="BH400" s="164" t="str">
        <f>IF(OR(AY400="-"),"-",IF($AC400=Functionality!$K$4,AY400,IF($AC400=Functionality!$K$3,BB400,IF(AD400=Functionality!$K$5,BE400,"TBC"))))</f>
        <v>TBC</v>
      </c>
      <c r="BI400" s="164" t="str">
        <f>IF(OR(AZ400="-"),"-",IF($AC400=Functionality!$K$4,AZ400,IF($AC400=Functionality!$K$3,BC400,IF(AE400=Functionality!$K$5,BF400,"TBC"))))</f>
        <v>TBC</v>
      </c>
      <c r="BJ400" s="173"/>
      <c r="BK400" s="164" t="str">
        <f t="shared" si="99"/>
        <v>TBC</v>
      </c>
      <c r="BL400" s="164" t="str">
        <f t="shared" si="100"/>
        <v>TBC</v>
      </c>
      <c r="BM400" s="164" t="str">
        <f t="shared" si="101"/>
        <v>TBC</v>
      </c>
      <c r="BN400" s="176"/>
      <c r="BO400" s="164" t="str">
        <f t="shared" si="102"/>
        <v>TBC</v>
      </c>
      <c r="BP400" s="164" t="str">
        <f t="shared" si="103"/>
        <v>TBC</v>
      </c>
      <c r="BQ400" s="164" t="str">
        <f t="shared" si="104"/>
        <v>TBC</v>
      </c>
      <c r="BR400" s="67"/>
      <c r="BS400" s="91"/>
      <c r="BT400" s="9"/>
    </row>
    <row r="401" spans="2:72" ht="30" customHeight="1" x14ac:dyDescent="0.35">
      <c r="B401" s="89">
        <v>390</v>
      </c>
      <c r="C401" s="92"/>
      <c r="D401" s="92"/>
      <c r="E401" s="158"/>
      <c r="F401" s="159" t="str">
        <f t="shared" si="105"/>
        <v/>
      </c>
      <c r="G401" s="62" t="str">
        <f>IF(D401="","",VLOOKUP(D401,'Habitat Matrix'!$B$2:$D$261,2,FALSE))</f>
        <v/>
      </c>
      <c r="H401" s="71" t="str">
        <f>IF(G401="","",VLOOKUP(G401,Functionality!$B$11:$C$16,2,FALSE))</f>
        <v/>
      </c>
      <c r="I401" s="63"/>
      <c r="J401" s="222" t="str">
        <f>IF(I401="","",IF(OR(C401=Functionality!$I$5,'Unit Calculation'!C401=Functionality!$H$5),VLOOKUP(I401,Functionality!$E$20:$F$26,2,FALSE),VLOOKUP(I401,Functionality!$B$20:$C$26,2,FALSE)))</f>
        <v/>
      </c>
      <c r="K401" s="63"/>
      <c r="L401" s="222" t="str">
        <f>IF(K401="","",VLOOKUP(K401,Functionality!$B$30:$C$32,2,FALSE))</f>
        <v/>
      </c>
      <c r="M401" s="63"/>
      <c r="N401" s="71" t="str">
        <f>IF(M401="","",VLOOKUP(M401,Functionality!$B$36:$C$38,2,FALSE))</f>
        <v/>
      </c>
      <c r="O401" s="164" t="str">
        <f>IF(OR(F401="",G401="",I401="",K401="",M401=""),"TBC",IF(OR(C401=Functionality!$H$3,(C401=Functionality!$I$3)),SUM(F401*H401*J401*L401*N401),"-"))</f>
        <v>TBC</v>
      </c>
      <c r="P401" s="164" t="str">
        <f>IF(OR(F401="",G401="",I401="",K401="",M401=""),"TBC",IF(OR(C401=Functionality!$H$4,(C401=Functionality!$I$4)),SUM(F401*H401*J401*L401*N401),"-"))</f>
        <v>TBC</v>
      </c>
      <c r="Q401" s="164" t="str">
        <f>IF(OR(F401="",G401="",I401="",K401="",M401=""),"TBC",IF(OR(C401=Functionality!$H$5,(C401=Functionality!$I$5)),SUM(F401*H401*J401*L401*N401),"-"))</f>
        <v>TBC</v>
      </c>
      <c r="R401" s="67"/>
      <c r="S401" s="158"/>
      <c r="T401" s="159" t="str">
        <f t="shared" si="106"/>
        <v/>
      </c>
      <c r="U401" s="164" t="str">
        <f t="shared" si="98"/>
        <v>TBC</v>
      </c>
      <c r="V401" s="164" t="str">
        <f>IF(O401="TBC","TBC",IF(T401="","TBC",IF(OR(C401=Functionality!$H$3,(C401=Functionality!$I$3)),SUM(T401*H401*J401*L401*N401),"-")))</f>
        <v>TBC</v>
      </c>
      <c r="W401" s="164" t="str">
        <f>IF(O401="TBC","TBC",IF(T401="","TBC",IF(OR(C401=Functionality!$H$3,(C401=Functionality!$I$3)),SUM(U401*H401*J401*L401*N401),"-")))</f>
        <v>TBC</v>
      </c>
      <c r="X401" s="164" t="str">
        <f>IF(P401="TBC","TBC",IF(T401="","TBC",IF(OR(C401=Functionality!$H$4,(C401=Functionality!$I$4)),SUM(T401*H401*J401*L401*N401),"-")))</f>
        <v>TBC</v>
      </c>
      <c r="Y401" s="164" t="str">
        <f>IF(P401="TBC","TBC",IF(T401="","TBC",IF(OR(C401=Functionality!$H$4,(C401=Functionality!$I$4)),SUM(U401*H401*J401*L401*N401),"-")))</f>
        <v>TBC</v>
      </c>
      <c r="Z401" s="164" t="str">
        <f>IF(Q401="TBC","TBC",IF(T401="","TBC",IF(OR(C401=Functionality!$H$5,(C401=Functionality!$I$5)),SUM(T401*H401*J401*L401*N401),"-")))</f>
        <v>TBC</v>
      </c>
      <c r="AA401" s="164" t="str">
        <f>IF(Q401="TBC","TBC",IF(T401="","TBC",IF(OR(C401=Functionality!$H$5,(C401=Functionality!$I$5)),SUM(U401*H401*J401*L401*N401),"-")))</f>
        <v>TBC</v>
      </c>
      <c r="AB401" s="67"/>
      <c r="AC401" s="92"/>
      <c r="AD401" s="92"/>
      <c r="AE401" s="158"/>
      <c r="AF401" s="159" t="str">
        <f t="shared" si="107"/>
        <v/>
      </c>
      <c r="AG401" s="62" t="str">
        <f>IF(AD401="","",VLOOKUP(AD401,'Habitat Matrix'!$B$2:$D$261,2,FALSE))</f>
        <v/>
      </c>
      <c r="AH401" s="71" t="str">
        <f>IF(AG401="","",VLOOKUP(AG401,Functionality!$B$11:$C$16,2,FALSE))</f>
        <v/>
      </c>
      <c r="AI401" s="63"/>
      <c r="AJ401" s="222" t="str">
        <f>IF(AI401="","",IF(OR(C401=Functionality!$I$5,'Unit Calculation'!C401=Functionality!$H$5),VLOOKUP(AI401,Functionality!$E$20:$F$26,2,FALSE),VLOOKUP(AI401,Functionality!$B$20:$C$26,2,FALSE)))</f>
        <v/>
      </c>
      <c r="AK401" s="63"/>
      <c r="AL401" s="222" t="str">
        <f>IF(AK401="","",VLOOKUP(AK401,Functionality!$B$30:$C$32,2,FALSE))</f>
        <v/>
      </c>
      <c r="AM401" s="63"/>
      <c r="AN401" s="222" t="str">
        <f>IF(AM401="","",VLOOKUP(AM401,Functionality!$B$36:$C$38,2,FALSE))</f>
        <v/>
      </c>
      <c r="AO401" s="223" t="str">
        <f>IF(OR(AF401="",AG401="",AI401="",AK401="",AM401=""),"TBC",IF(OR(C401=Functionality!$H$3,(C401=Functionality!$I$3)),SUM(AF401*AH401*AJ401*AL401*AN401),"-"))</f>
        <v>TBC</v>
      </c>
      <c r="AP401" s="223" t="str">
        <f>IF(OR(AF401="",AG401="",AI401="",AK401="",AM401=""),"TBC",IF(OR(C401=Functionality!$H$4,(C401=Functionality!$I$4)),SUM(AF401*AH401*AJ401*AL401*AN401),"-"))</f>
        <v>TBC</v>
      </c>
      <c r="AQ401" s="223" t="str">
        <f>IF(OR(AF401="",AG401="",AI401="",AK401="",AM401=""),"TBC",IF(OR(C401=Functionality!$H$5,(C401=Functionality!$I$5)),SUM(AF401*AH401*AJ401*AL401*AN401),"-"))</f>
        <v>TBC</v>
      </c>
      <c r="AR401" s="63"/>
      <c r="AS401" s="222" t="str">
        <f>IF(AR401="","",VLOOKUP(AR401,Table14[],2,FALSE))</f>
        <v/>
      </c>
      <c r="AT401" s="63"/>
      <c r="AU401" s="222" t="str">
        <f>IF(AT401="","",VLOOKUP(AT401,Table16[],2,FALSE))</f>
        <v/>
      </c>
      <c r="AV401" s="63"/>
      <c r="AW401" s="71" t="str">
        <f>IF('Project Details'!$E$15=Functionality!$C$4,1,IF(AV401="","",VLOOKUP(AV401,Table15[],2,FALSE)))</f>
        <v/>
      </c>
      <c r="AX401" s="164" t="str">
        <f t="shared" si="111"/>
        <v>TBC</v>
      </c>
      <c r="AY401" s="164" t="str">
        <f t="shared" si="112"/>
        <v>TBC</v>
      </c>
      <c r="AZ401" s="164" t="str">
        <f t="shared" si="113"/>
        <v>TBC</v>
      </c>
      <c r="BA401" s="164" t="str">
        <f t="shared" si="108"/>
        <v>TBC</v>
      </c>
      <c r="BB401" s="164" t="str">
        <f t="shared" si="109"/>
        <v>TBC</v>
      </c>
      <c r="BC401" s="164" t="str">
        <f t="shared" si="110"/>
        <v>TBC</v>
      </c>
      <c r="BD401" s="175" t="s">
        <v>88</v>
      </c>
      <c r="BE401" s="175" t="s">
        <v>88</v>
      </c>
      <c r="BF401" s="175" t="s">
        <v>88</v>
      </c>
      <c r="BG401" s="164" t="str">
        <f>IF(OR(AX401="-"),"-",IF($AC401=Functionality!$K$4,AX401,IF($AC401=Functionality!$K$3,BA401,IF(AC401=Functionality!$K$5,BD401,"TBC"))))</f>
        <v>TBC</v>
      </c>
      <c r="BH401" s="164" t="str">
        <f>IF(OR(AY401="-"),"-",IF($AC401=Functionality!$K$4,AY401,IF($AC401=Functionality!$K$3,BB401,IF(AD401=Functionality!$K$5,BE401,"TBC"))))</f>
        <v>TBC</v>
      </c>
      <c r="BI401" s="164" t="str">
        <f>IF(OR(AZ401="-"),"-",IF($AC401=Functionality!$K$4,AZ401,IF($AC401=Functionality!$K$3,BC401,IF(AE401=Functionality!$K$5,BF401,"TBC"))))</f>
        <v>TBC</v>
      </c>
      <c r="BJ401" s="173"/>
      <c r="BK401" s="164" t="str">
        <f t="shared" si="99"/>
        <v>TBC</v>
      </c>
      <c r="BL401" s="164" t="str">
        <f t="shared" si="100"/>
        <v>TBC</v>
      </c>
      <c r="BM401" s="164" t="str">
        <f t="shared" si="101"/>
        <v>TBC</v>
      </c>
      <c r="BN401" s="176"/>
      <c r="BO401" s="164" t="str">
        <f t="shared" si="102"/>
        <v>TBC</v>
      </c>
      <c r="BP401" s="164" t="str">
        <f t="shared" si="103"/>
        <v>TBC</v>
      </c>
      <c r="BQ401" s="164" t="str">
        <f t="shared" si="104"/>
        <v>TBC</v>
      </c>
      <c r="BR401" s="67"/>
      <c r="BS401" s="91"/>
      <c r="BT401" s="9"/>
    </row>
    <row r="402" spans="2:72" ht="30" customHeight="1" x14ac:dyDescent="0.35">
      <c r="B402" s="89">
        <v>391</v>
      </c>
      <c r="C402" s="92"/>
      <c r="D402" s="92"/>
      <c r="E402" s="158"/>
      <c r="F402" s="159" t="str">
        <f t="shared" si="105"/>
        <v/>
      </c>
      <c r="G402" s="62" t="str">
        <f>IF(D402="","",VLOOKUP(D402,'Habitat Matrix'!$B$2:$D$261,2,FALSE))</f>
        <v/>
      </c>
      <c r="H402" s="71" t="str">
        <f>IF(G402="","",VLOOKUP(G402,Functionality!$B$11:$C$16,2,FALSE))</f>
        <v/>
      </c>
      <c r="I402" s="63"/>
      <c r="J402" s="222" t="str">
        <f>IF(I402="","",IF(OR(C402=Functionality!$I$5,'Unit Calculation'!C402=Functionality!$H$5),VLOOKUP(I402,Functionality!$E$20:$F$26,2,FALSE),VLOOKUP(I402,Functionality!$B$20:$C$26,2,FALSE)))</f>
        <v/>
      </c>
      <c r="K402" s="63"/>
      <c r="L402" s="222" t="str">
        <f>IF(K402="","",VLOOKUP(K402,Functionality!$B$30:$C$32,2,FALSE))</f>
        <v/>
      </c>
      <c r="M402" s="63"/>
      <c r="N402" s="71" t="str">
        <f>IF(M402="","",VLOOKUP(M402,Functionality!$B$36:$C$38,2,FALSE))</f>
        <v/>
      </c>
      <c r="O402" s="164" t="str">
        <f>IF(OR(F402="",G402="",I402="",K402="",M402=""),"TBC",IF(OR(C402=Functionality!$H$3,(C402=Functionality!$I$3)),SUM(F402*H402*J402*L402*N402),"-"))</f>
        <v>TBC</v>
      </c>
      <c r="P402" s="164" t="str">
        <f>IF(OR(F402="",G402="",I402="",K402="",M402=""),"TBC",IF(OR(C402=Functionality!$H$4,(C402=Functionality!$I$4)),SUM(F402*H402*J402*L402*N402),"-"))</f>
        <v>TBC</v>
      </c>
      <c r="Q402" s="164" t="str">
        <f>IF(OR(F402="",G402="",I402="",K402="",M402=""),"TBC",IF(OR(C402=Functionality!$H$5,(C402=Functionality!$I$5)),SUM(F402*H402*J402*L402*N402),"-"))</f>
        <v>TBC</v>
      </c>
      <c r="R402" s="67"/>
      <c r="S402" s="158"/>
      <c r="T402" s="159" t="str">
        <f t="shared" si="106"/>
        <v/>
      </c>
      <c r="U402" s="164" t="str">
        <f t="shared" si="98"/>
        <v>TBC</v>
      </c>
      <c r="V402" s="164" t="str">
        <f>IF(O402="TBC","TBC",IF(T402="","TBC",IF(OR(C402=Functionality!$H$3,(C402=Functionality!$I$3)),SUM(T402*H402*J402*L402*N402),"-")))</f>
        <v>TBC</v>
      </c>
      <c r="W402" s="164" t="str">
        <f>IF(O402="TBC","TBC",IF(T402="","TBC",IF(OR(C402=Functionality!$H$3,(C402=Functionality!$I$3)),SUM(U402*H402*J402*L402*N402),"-")))</f>
        <v>TBC</v>
      </c>
      <c r="X402" s="164" t="str">
        <f>IF(P402="TBC","TBC",IF(T402="","TBC",IF(OR(C402=Functionality!$H$4,(C402=Functionality!$I$4)),SUM(T402*H402*J402*L402*N402),"-")))</f>
        <v>TBC</v>
      </c>
      <c r="Y402" s="164" t="str">
        <f>IF(P402="TBC","TBC",IF(T402="","TBC",IF(OR(C402=Functionality!$H$4,(C402=Functionality!$I$4)),SUM(U402*H402*J402*L402*N402),"-")))</f>
        <v>TBC</v>
      </c>
      <c r="Z402" s="164" t="str">
        <f>IF(Q402="TBC","TBC",IF(T402="","TBC",IF(OR(C402=Functionality!$H$5,(C402=Functionality!$I$5)),SUM(T402*H402*J402*L402*N402),"-")))</f>
        <v>TBC</v>
      </c>
      <c r="AA402" s="164" t="str">
        <f>IF(Q402="TBC","TBC",IF(T402="","TBC",IF(OR(C402=Functionality!$H$5,(C402=Functionality!$I$5)),SUM(U402*H402*J402*L402*N402),"-")))</f>
        <v>TBC</v>
      </c>
      <c r="AB402" s="67"/>
      <c r="AC402" s="92"/>
      <c r="AD402" s="92"/>
      <c r="AE402" s="158"/>
      <c r="AF402" s="159" t="str">
        <f t="shared" si="107"/>
        <v/>
      </c>
      <c r="AG402" s="62" t="str">
        <f>IF(AD402="","",VLOOKUP(AD402,'Habitat Matrix'!$B$2:$D$261,2,FALSE))</f>
        <v/>
      </c>
      <c r="AH402" s="71" t="str">
        <f>IF(AG402="","",VLOOKUP(AG402,Functionality!$B$11:$C$16,2,FALSE))</f>
        <v/>
      </c>
      <c r="AI402" s="63"/>
      <c r="AJ402" s="222" t="str">
        <f>IF(AI402="","",IF(OR(C402=Functionality!$I$5,'Unit Calculation'!C402=Functionality!$H$5),VLOOKUP(AI402,Functionality!$E$20:$F$26,2,FALSE),VLOOKUP(AI402,Functionality!$B$20:$C$26,2,FALSE)))</f>
        <v/>
      </c>
      <c r="AK402" s="63"/>
      <c r="AL402" s="222" t="str">
        <f>IF(AK402="","",VLOOKUP(AK402,Functionality!$B$30:$C$32,2,FALSE))</f>
        <v/>
      </c>
      <c r="AM402" s="63"/>
      <c r="AN402" s="222" t="str">
        <f>IF(AM402="","",VLOOKUP(AM402,Functionality!$B$36:$C$38,2,FALSE))</f>
        <v/>
      </c>
      <c r="AO402" s="223" t="str">
        <f>IF(OR(AF402="",AG402="",AI402="",AK402="",AM402=""),"TBC",IF(OR(C402=Functionality!$H$3,(C402=Functionality!$I$3)),SUM(AF402*AH402*AJ402*AL402*AN402),"-"))</f>
        <v>TBC</v>
      </c>
      <c r="AP402" s="223" t="str">
        <f>IF(OR(AF402="",AG402="",AI402="",AK402="",AM402=""),"TBC",IF(OR(C402=Functionality!$H$4,(C402=Functionality!$I$4)),SUM(AF402*AH402*AJ402*AL402*AN402),"-"))</f>
        <v>TBC</v>
      </c>
      <c r="AQ402" s="223" t="str">
        <f>IF(OR(AF402="",AG402="",AI402="",AK402="",AM402=""),"TBC",IF(OR(C402=Functionality!$H$5,(C402=Functionality!$I$5)),SUM(AF402*AH402*AJ402*AL402*AN402),"-"))</f>
        <v>TBC</v>
      </c>
      <c r="AR402" s="63"/>
      <c r="AS402" s="222" t="str">
        <f>IF(AR402="","",VLOOKUP(AR402,Table14[],2,FALSE))</f>
        <v/>
      </c>
      <c r="AT402" s="63"/>
      <c r="AU402" s="222" t="str">
        <f>IF(AT402="","",VLOOKUP(AT402,Table16[],2,FALSE))</f>
        <v/>
      </c>
      <c r="AV402" s="63"/>
      <c r="AW402" s="71" t="str">
        <f>IF('Project Details'!$E$15=Functionality!$C$4,1,IF(AV402="","",VLOOKUP(AV402,Table15[],2,FALSE)))</f>
        <v/>
      </c>
      <c r="AX402" s="164" t="str">
        <f t="shared" si="111"/>
        <v>TBC</v>
      </c>
      <c r="AY402" s="164" t="str">
        <f t="shared" si="112"/>
        <v>TBC</v>
      </c>
      <c r="AZ402" s="164" t="str">
        <f t="shared" si="113"/>
        <v>TBC</v>
      </c>
      <c r="BA402" s="164" t="str">
        <f t="shared" si="108"/>
        <v>TBC</v>
      </c>
      <c r="BB402" s="164" t="str">
        <f t="shared" si="109"/>
        <v>TBC</v>
      </c>
      <c r="BC402" s="164" t="str">
        <f t="shared" si="110"/>
        <v>TBC</v>
      </c>
      <c r="BD402" s="175" t="s">
        <v>88</v>
      </c>
      <c r="BE402" s="175" t="s">
        <v>88</v>
      </c>
      <c r="BF402" s="175" t="s">
        <v>88</v>
      </c>
      <c r="BG402" s="164" t="str">
        <f>IF(OR(AX402="-"),"-",IF($AC402=Functionality!$K$4,AX402,IF($AC402=Functionality!$K$3,BA402,IF(AC402=Functionality!$K$5,BD402,"TBC"))))</f>
        <v>TBC</v>
      </c>
      <c r="BH402" s="164" t="str">
        <f>IF(OR(AY402="-"),"-",IF($AC402=Functionality!$K$4,AY402,IF($AC402=Functionality!$K$3,BB402,IF(AD402=Functionality!$K$5,BE402,"TBC"))))</f>
        <v>TBC</v>
      </c>
      <c r="BI402" s="164" t="str">
        <f>IF(OR(AZ402="-"),"-",IF($AC402=Functionality!$K$4,AZ402,IF($AC402=Functionality!$K$3,BC402,IF(AE402=Functionality!$K$5,BF402,"TBC"))))</f>
        <v>TBC</v>
      </c>
      <c r="BJ402" s="173"/>
      <c r="BK402" s="164" t="str">
        <f t="shared" si="99"/>
        <v>TBC</v>
      </c>
      <c r="BL402" s="164" t="str">
        <f t="shared" si="100"/>
        <v>TBC</v>
      </c>
      <c r="BM402" s="164" t="str">
        <f t="shared" si="101"/>
        <v>TBC</v>
      </c>
      <c r="BN402" s="176"/>
      <c r="BO402" s="164" t="str">
        <f t="shared" si="102"/>
        <v>TBC</v>
      </c>
      <c r="BP402" s="164" t="str">
        <f t="shared" si="103"/>
        <v>TBC</v>
      </c>
      <c r="BQ402" s="164" t="str">
        <f t="shared" si="104"/>
        <v>TBC</v>
      </c>
      <c r="BR402" s="67"/>
      <c r="BS402" s="91"/>
      <c r="BT402" s="9"/>
    </row>
    <row r="403" spans="2:72" ht="30" customHeight="1" x14ac:dyDescent="0.35">
      <c r="B403" s="89">
        <v>392</v>
      </c>
      <c r="C403" s="92"/>
      <c r="D403" s="92"/>
      <c r="E403" s="158"/>
      <c r="F403" s="159" t="str">
        <f t="shared" si="105"/>
        <v/>
      </c>
      <c r="G403" s="62" t="str">
        <f>IF(D403="","",VLOOKUP(D403,'Habitat Matrix'!$B$2:$D$261,2,FALSE))</f>
        <v/>
      </c>
      <c r="H403" s="71" t="str">
        <f>IF(G403="","",VLOOKUP(G403,Functionality!$B$11:$C$16,2,FALSE))</f>
        <v/>
      </c>
      <c r="I403" s="63"/>
      <c r="J403" s="222" t="str">
        <f>IF(I403="","",IF(OR(C403=Functionality!$I$5,'Unit Calculation'!C403=Functionality!$H$5),VLOOKUP(I403,Functionality!$E$20:$F$26,2,FALSE),VLOOKUP(I403,Functionality!$B$20:$C$26,2,FALSE)))</f>
        <v/>
      </c>
      <c r="K403" s="63"/>
      <c r="L403" s="222" t="str">
        <f>IF(K403="","",VLOOKUP(K403,Functionality!$B$30:$C$32,2,FALSE))</f>
        <v/>
      </c>
      <c r="M403" s="63"/>
      <c r="N403" s="71" t="str">
        <f>IF(M403="","",VLOOKUP(M403,Functionality!$B$36:$C$38,2,FALSE))</f>
        <v/>
      </c>
      <c r="O403" s="164" t="str">
        <f>IF(OR(F403="",G403="",I403="",K403="",M403=""),"TBC",IF(OR(C403=Functionality!$H$3,(C403=Functionality!$I$3)),SUM(F403*H403*J403*L403*N403),"-"))</f>
        <v>TBC</v>
      </c>
      <c r="P403" s="164" t="str">
        <f>IF(OR(F403="",G403="",I403="",K403="",M403=""),"TBC",IF(OR(C403=Functionality!$H$4,(C403=Functionality!$I$4)),SUM(F403*H403*J403*L403*N403),"-"))</f>
        <v>TBC</v>
      </c>
      <c r="Q403" s="164" t="str">
        <f>IF(OR(F403="",G403="",I403="",K403="",M403=""),"TBC",IF(OR(C403=Functionality!$H$5,(C403=Functionality!$I$5)),SUM(F403*H403*J403*L403*N403),"-"))</f>
        <v>TBC</v>
      </c>
      <c r="R403" s="67"/>
      <c r="S403" s="158"/>
      <c r="T403" s="159" t="str">
        <f t="shared" si="106"/>
        <v/>
      </c>
      <c r="U403" s="164" t="str">
        <f t="shared" si="98"/>
        <v>TBC</v>
      </c>
      <c r="V403" s="164" t="str">
        <f>IF(O403="TBC","TBC",IF(T403="","TBC",IF(OR(C403=Functionality!$H$3,(C403=Functionality!$I$3)),SUM(T403*H403*J403*L403*N403),"-")))</f>
        <v>TBC</v>
      </c>
      <c r="W403" s="164" t="str">
        <f>IF(O403="TBC","TBC",IF(T403="","TBC",IF(OR(C403=Functionality!$H$3,(C403=Functionality!$I$3)),SUM(U403*H403*J403*L403*N403),"-")))</f>
        <v>TBC</v>
      </c>
      <c r="X403" s="164" t="str">
        <f>IF(P403="TBC","TBC",IF(T403="","TBC",IF(OR(C403=Functionality!$H$4,(C403=Functionality!$I$4)),SUM(T403*H403*J403*L403*N403),"-")))</f>
        <v>TBC</v>
      </c>
      <c r="Y403" s="164" t="str">
        <f>IF(P403="TBC","TBC",IF(T403="","TBC",IF(OR(C403=Functionality!$H$4,(C403=Functionality!$I$4)),SUM(U403*H403*J403*L403*N403),"-")))</f>
        <v>TBC</v>
      </c>
      <c r="Z403" s="164" t="str">
        <f>IF(Q403="TBC","TBC",IF(T403="","TBC",IF(OR(C403=Functionality!$H$5,(C403=Functionality!$I$5)),SUM(T403*H403*J403*L403*N403),"-")))</f>
        <v>TBC</v>
      </c>
      <c r="AA403" s="164" t="str">
        <f>IF(Q403="TBC","TBC",IF(T403="","TBC",IF(OR(C403=Functionality!$H$5,(C403=Functionality!$I$5)),SUM(U403*H403*J403*L403*N403),"-")))</f>
        <v>TBC</v>
      </c>
      <c r="AB403" s="67"/>
      <c r="AC403" s="92"/>
      <c r="AD403" s="92"/>
      <c r="AE403" s="158"/>
      <c r="AF403" s="159" t="str">
        <f t="shared" si="107"/>
        <v/>
      </c>
      <c r="AG403" s="62" t="str">
        <f>IF(AD403="","",VLOOKUP(AD403,'Habitat Matrix'!$B$2:$D$261,2,FALSE))</f>
        <v/>
      </c>
      <c r="AH403" s="71" t="str">
        <f>IF(AG403="","",VLOOKUP(AG403,Functionality!$B$11:$C$16,2,FALSE))</f>
        <v/>
      </c>
      <c r="AI403" s="63"/>
      <c r="AJ403" s="222" t="str">
        <f>IF(AI403="","",IF(OR(C403=Functionality!$I$5,'Unit Calculation'!C403=Functionality!$H$5),VLOOKUP(AI403,Functionality!$E$20:$F$26,2,FALSE),VLOOKUP(AI403,Functionality!$B$20:$C$26,2,FALSE)))</f>
        <v/>
      </c>
      <c r="AK403" s="63"/>
      <c r="AL403" s="222" t="str">
        <f>IF(AK403="","",VLOOKUP(AK403,Functionality!$B$30:$C$32,2,FALSE))</f>
        <v/>
      </c>
      <c r="AM403" s="63"/>
      <c r="AN403" s="222" t="str">
        <f>IF(AM403="","",VLOOKUP(AM403,Functionality!$B$36:$C$38,2,FALSE))</f>
        <v/>
      </c>
      <c r="AO403" s="223" t="str">
        <f>IF(OR(AF403="",AG403="",AI403="",AK403="",AM403=""),"TBC",IF(OR(C403=Functionality!$H$3,(C403=Functionality!$I$3)),SUM(AF403*AH403*AJ403*AL403*AN403),"-"))</f>
        <v>TBC</v>
      </c>
      <c r="AP403" s="223" t="str">
        <f>IF(OR(AF403="",AG403="",AI403="",AK403="",AM403=""),"TBC",IF(OR(C403=Functionality!$H$4,(C403=Functionality!$I$4)),SUM(AF403*AH403*AJ403*AL403*AN403),"-"))</f>
        <v>TBC</v>
      </c>
      <c r="AQ403" s="223" t="str">
        <f>IF(OR(AF403="",AG403="",AI403="",AK403="",AM403=""),"TBC",IF(OR(C403=Functionality!$H$5,(C403=Functionality!$I$5)),SUM(AF403*AH403*AJ403*AL403*AN403),"-"))</f>
        <v>TBC</v>
      </c>
      <c r="AR403" s="63"/>
      <c r="AS403" s="222" t="str">
        <f>IF(AR403="","",VLOOKUP(AR403,Table14[],2,FALSE))</f>
        <v/>
      </c>
      <c r="AT403" s="63"/>
      <c r="AU403" s="222" t="str">
        <f>IF(AT403="","",VLOOKUP(AT403,Table16[],2,FALSE))</f>
        <v/>
      </c>
      <c r="AV403" s="63"/>
      <c r="AW403" s="71" t="str">
        <f>IF('Project Details'!$E$15=Functionality!$C$4,1,IF(AV403="","",VLOOKUP(AV403,Table15[],2,FALSE)))</f>
        <v/>
      </c>
      <c r="AX403" s="164" t="str">
        <f t="shared" si="111"/>
        <v>TBC</v>
      </c>
      <c r="AY403" s="164" t="str">
        <f t="shared" si="112"/>
        <v>TBC</v>
      </c>
      <c r="AZ403" s="164" t="str">
        <f t="shared" si="113"/>
        <v>TBC</v>
      </c>
      <c r="BA403" s="164" t="str">
        <f t="shared" si="108"/>
        <v>TBC</v>
      </c>
      <c r="BB403" s="164" t="str">
        <f t="shared" si="109"/>
        <v>TBC</v>
      </c>
      <c r="BC403" s="164" t="str">
        <f t="shared" si="110"/>
        <v>TBC</v>
      </c>
      <c r="BD403" s="175" t="s">
        <v>88</v>
      </c>
      <c r="BE403" s="175" t="s">
        <v>88</v>
      </c>
      <c r="BF403" s="175" t="s">
        <v>88</v>
      </c>
      <c r="BG403" s="164" t="str">
        <f>IF(OR(AX403="-"),"-",IF($AC403=Functionality!$K$4,AX403,IF($AC403=Functionality!$K$3,BA403,IF(AC403=Functionality!$K$5,BD403,"TBC"))))</f>
        <v>TBC</v>
      </c>
      <c r="BH403" s="164" t="str">
        <f>IF(OR(AY403="-"),"-",IF($AC403=Functionality!$K$4,AY403,IF($AC403=Functionality!$K$3,BB403,IF(AD403=Functionality!$K$5,BE403,"TBC"))))</f>
        <v>TBC</v>
      </c>
      <c r="BI403" s="164" t="str">
        <f>IF(OR(AZ403="-"),"-",IF($AC403=Functionality!$K$4,AZ403,IF($AC403=Functionality!$K$3,BC403,IF(AE403=Functionality!$K$5,BF403,"TBC"))))</f>
        <v>TBC</v>
      </c>
      <c r="BJ403" s="173"/>
      <c r="BK403" s="164" t="str">
        <f t="shared" si="99"/>
        <v>TBC</v>
      </c>
      <c r="BL403" s="164" t="str">
        <f t="shared" si="100"/>
        <v>TBC</v>
      </c>
      <c r="BM403" s="164" t="str">
        <f t="shared" si="101"/>
        <v>TBC</v>
      </c>
      <c r="BN403" s="176"/>
      <c r="BO403" s="164" t="str">
        <f t="shared" si="102"/>
        <v>TBC</v>
      </c>
      <c r="BP403" s="164" t="str">
        <f t="shared" si="103"/>
        <v>TBC</v>
      </c>
      <c r="BQ403" s="164" t="str">
        <f t="shared" si="104"/>
        <v>TBC</v>
      </c>
      <c r="BR403" s="67"/>
      <c r="BS403" s="91"/>
      <c r="BT403" s="9"/>
    </row>
    <row r="404" spans="2:72" ht="30" customHeight="1" x14ac:dyDescent="0.35">
      <c r="B404" s="89">
        <v>393</v>
      </c>
      <c r="C404" s="92"/>
      <c r="D404" s="92"/>
      <c r="E404" s="158"/>
      <c r="F404" s="159" t="str">
        <f t="shared" si="105"/>
        <v/>
      </c>
      <c r="G404" s="62" t="str">
        <f>IF(D404="","",VLOOKUP(D404,'Habitat Matrix'!$B$2:$D$261,2,FALSE))</f>
        <v/>
      </c>
      <c r="H404" s="71" t="str">
        <f>IF(G404="","",VLOOKUP(G404,Functionality!$B$11:$C$16,2,FALSE))</f>
        <v/>
      </c>
      <c r="I404" s="63"/>
      <c r="J404" s="222" t="str">
        <f>IF(I404="","",IF(OR(C404=Functionality!$I$5,'Unit Calculation'!C404=Functionality!$H$5),VLOOKUP(I404,Functionality!$E$20:$F$26,2,FALSE),VLOOKUP(I404,Functionality!$B$20:$C$26,2,FALSE)))</f>
        <v/>
      </c>
      <c r="K404" s="63"/>
      <c r="L404" s="222" t="str">
        <f>IF(K404="","",VLOOKUP(K404,Functionality!$B$30:$C$32,2,FALSE))</f>
        <v/>
      </c>
      <c r="M404" s="63"/>
      <c r="N404" s="71" t="str">
        <f>IF(M404="","",VLOOKUP(M404,Functionality!$B$36:$C$38,2,FALSE))</f>
        <v/>
      </c>
      <c r="O404" s="164" t="str">
        <f>IF(OR(F404="",G404="",I404="",K404="",M404=""),"TBC",IF(OR(C404=Functionality!$H$3,(C404=Functionality!$I$3)),SUM(F404*H404*J404*L404*N404),"-"))</f>
        <v>TBC</v>
      </c>
      <c r="P404" s="164" t="str">
        <f>IF(OR(F404="",G404="",I404="",K404="",M404=""),"TBC",IF(OR(C404=Functionality!$H$4,(C404=Functionality!$I$4)),SUM(F404*H404*J404*L404*N404),"-"))</f>
        <v>TBC</v>
      </c>
      <c r="Q404" s="164" t="str">
        <f>IF(OR(F404="",G404="",I404="",K404="",M404=""),"TBC",IF(OR(C404=Functionality!$H$5,(C404=Functionality!$I$5)),SUM(F404*H404*J404*L404*N404),"-"))</f>
        <v>TBC</v>
      </c>
      <c r="R404" s="67"/>
      <c r="S404" s="158"/>
      <c r="T404" s="159" t="str">
        <f t="shared" si="106"/>
        <v/>
      </c>
      <c r="U404" s="164" t="str">
        <f t="shared" si="98"/>
        <v>TBC</v>
      </c>
      <c r="V404" s="164" t="str">
        <f>IF(O404="TBC","TBC",IF(T404="","TBC",IF(OR(C404=Functionality!$H$3,(C404=Functionality!$I$3)),SUM(T404*H404*J404*L404*N404),"-")))</f>
        <v>TBC</v>
      </c>
      <c r="W404" s="164" t="str">
        <f>IF(O404="TBC","TBC",IF(T404="","TBC",IF(OR(C404=Functionality!$H$3,(C404=Functionality!$I$3)),SUM(U404*H404*J404*L404*N404),"-")))</f>
        <v>TBC</v>
      </c>
      <c r="X404" s="164" t="str">
        <f>IF(P404="TBC","TBC",IF(T404="","TBC",IF(OR(C404=Functionality!$H$4,(C404=Functionality!$I$4)),SUM(T404*H404*J404*L404*N404),"-")))</f>
        <v>TBC</v>
      </c>
      <c r="Y404" s="164" t="str">
        <f>IF(P404="TBC","TBC",IF(T404="","TBC",IF(OR(C404=Functionality!$H$4,(C404=Functionality!$I$4)),SUM(U404*H404*J404*L404*N404),"-")))</f>
        <v>TBC</v>
      </c>
      <c r="Z404" s="164" t="str">
        <f>IF(Q404="TBC","TBC",IF(T404="","TBC",IF(OR(C404=Functionality!$H$5,(C404=Functionality!$I$5)),SUM(T404*H404*J404*L404*N404),"-")))</f>
        <v>TBC</v>
      </c>
      <c r="AA404" s="164" t="str">
        <f>IF(Q404="TBC","TBC",IF(T404="","TBC",IF(OR(C404=Functionality!$H$5,(C404=Functionality!$I$5)),SUM(U404*H404*J404*L404*N404),"-")))</f>
        <v>TBC</v>
      </c>
      <c r="AB404" s="67"/>
      <c r="AC404" s="92"/>
      <c r="AD404" s="92"/>
      <c r="AE404" s="158"/>
      <c r="AF404" s="159" t="str">
        <f t="shared" si="107"/>
        <v/>
      </c>
      <c r="AG404" s="62" t="str">
        <f>IF(AD404="","",VLOOKUP(AD404,'Habitat Matrix'!$B$2:$D$261,2,FALSE))</f>
        <v/>
      </c>
      <c r="AH404" s="71" t="str">
        <f>IF(AG404="","",VLOOKUP(AG404,Functionality!$B$11:$C$16,2,FALSE))</f>
        <v/>
      </c>
      <c r="AI404" s="63"/>
      <c r="AJ404" s="222" t="str">
        <f>IF(AI404="","",IF(OR(C404=Functionality!$I$5,'Unit Calculation'!C404=Functionality!$H$5),VLOOKUP(AI404,Functionality!$E$20:$F$26,2,FALSE),VLOOKUP(AI404,Functionality!$B$20:$C$26,2,FALSE)))</f>
        <v/>
      </c>
      <c r="AK404" s="63"/>
      <c r="AL404" s="222" t="str">
        <f>IF(AK404="","",VLOOKUP(AK404,Functionality!$B$30:$C$32,2,FALSE))</f>
        <v/>
      </c>
      <c r="AM404" s="63"/>
      <c r="AN404" s="222" t="str">
        <f>IF(AM404="","",VLOOKUP(AM404,Functionality!$B$36:$C$38,2,FALSE))</f>
        <v/>
      </c>
      <c r="AO404" s="223" t="str">
        <f>IF(OR(AF404="",AG404="",AI404="",AK404="",AM404=""),"TBC",IF(OR(C404=Functionality!$H$3,(C404=Functionality!$I$3)),SUM(AF404*AH404*AJ404*AL404*AN404),"-"))</f>
        <v>TBC</v>
      </c>
      <c r="AP404" s="223" t="str">
        <f>IF(OR(AF404="",AG404="",AI404="",AK404="",AM404=""),"TBC",IF(OR(C404=Functionality!$H$4,(C404=Functionality!$I$4)),SUM(AF404*AH404*AJ404*AL404*AN404),"-"))</f>
        <v>TBC</v>
      </c>
      <c r="AQ404" s="223" t="str">
        <f>IF(OR(AF404="",AG404="",AI404="",AK404="",AM404=""),"TBC",IF(OR(C404=Functionality!$H$5,(C404=Functionality!$I$5)),SUM(AF404*AH404*AJ404*AL404*AN404),"-"))</f>
        <v>TBC</v>
      </c>
      <c r="AR404" s="63"/>
      <c r="AS404" s="222" t="str">
        <f>IF(AR404="","",VLOOKUP(AR404,Table14[],2,FALSE))</f>
        <v/>
      </c>
      <c r="AT404" s="63"/>
      <c r="AU404" s="222" t="str">
        <f>IF(AT404="","",VLOOKUP(AT404,Table16[],2,FALSE))</f>
        <v/>
      </c>
      <c r="AV404" s="63"/>
      <c r="AW404" s="71" t="str">
        <f>IF('Project Details'!$E$15=Functionality!$C$4,1,IF(AV404="","",VLOOKUP(AV404,Table15[],2,FALSE)))</f>
        <v/>
      </c>
      <c r="AX404" s="164" t="str">
        <f t="shared" si="111"/>
        <v>TBC</v>
      </c>
      <c r="AY404" s="164" t="str">
        <f t="shared" si="112"/>
        <v>TBC</v>
      </c>
      <c r="AZ404" s="164" t="str">
        <f t="shared" si="113"/>
        <v>TBC</v>
      </c>
      <c r="BA404" s="164" t="str">
        <f t="shared" si="108"/>
        <v>TBC</v>
      </c>
      <c r="BB404" s="164" t="str">
        <f t="shared" si="109"/>
        <v>TBC</v>
      </c>
      <c r="BC404" s="164" t="str">
        <f t="shared" si="110"/>
        <v>TBC</v>
      </c>
      <c r="BD404" s="175" t="s">
        <v>88</v>
      </c>
      <c r="BE404" s="175" t="s">
        <v>88</v>
      </c>
      <c r="BF404" s="175" t="s">
        <v>88</v>
      </c>
      <c r="BG404" s="164" t="str">
        <f>IF(OR(AX404="-"),"-",IF($AC404=Functionality!$K$4,AX404,IF($AC404=Functionality!$K$3,BA404,IF(AC404=Functionality!$K$5,BD404,"TBC"))))</f>
        <v>TBC</v>
      </c>
      <c r="BH404" s="164" t="str">
        <f>IF(OR(AY404="-"),"-",IF($AC404=Functionality!$K$4,AY404,IF($AC404=Functionality!$K$3,BB404,IF(AD404=Functionality!$K$5,BE404,"TBC"))))</f>
        <v>TBC</v>
      </c>
      <c r="BI404" s="164" t="str">
        <f>IF(OR(AZ404="-"),"-",IF($AC404=Functionality!$K$4,AZ404,IF($AC404=Functionality!$K$3,BC404,IF(AE404=Functionality!$K$5,BF404,"TBC"))))</f>
        <v>TBC</v>
      </c>
      <c r="BJ404" s="173"/>
      <c r="BK404" s="164" t="str">
        <f t="shared" si="99"/>
        <v>TBC</v>
      </c>
      <c r="BL404" s="164" t="str">
        <f t="shared" si="100"/>
        <v>TBC</v>
      </c>
      <c r="BM404" s="164" t="str">
        <f t="shared" si="101"/>
        <v>TBC</v>
      </c>
      <c r="BN404" s="176"/>
      <c r="BO404" s="164" t="str">
        <f t="shared" si="102"/>
        <v>TBC</v>
      </c>
      <c r="BP404" s="164" t="str">
        <f t="shared" si="103"/>
        <v>TBC</v>
      </c>
      <c r="BQ404" s="164" t="str">
        <f t="shared" si="104"/>
        <v>TBC</v>
      </c>
      <c r="BR404" s="67"/>
      <c r="BS404" s="91"/>
      <c r="BT404" s="9"/>
    </row>
    <row r="405" spans="2:72" ht="30" customHeight="1" x14ac:dyDescent="0.35">
      <c r="B405" s="89">
        <v>394</v>
      </c>
      <c r="C405" s="92"/>
      <c r="D405" s="92"/>
      <c r="E405" s="158"/>
      <c r="F405" s="159" t="str">
        <f t="shared" si="105"/>
        <v/>
      </c>
      <c r="G405" s="62" t="str">
        <f>IF(D405="","",VLOOKUP(D405,'Habitat Matrix'!$B$2:$D$261,2,FALSE))</f>
        <v/>
      </c>
      <c r="H405" s="71" t="str">
        <f>IF(G405="","",VLOOKUP(G405,Functionality!$B$11:$C$16,2,FALSE))</f>
        <v/>
      </c>
      <c r="I405" s="63"/>
      <c r="J405" s="222" t="str">
        <f>IF(I405="","",IF(OR(C405=Functionality!$I$5,'Unit Calculation'!C405=Functionality!$H$5),VLOOKUP(I405,Functionality!$E$20:$F$26,2,FALSE),VLOOKUP(I405,Functionality!$B$20:$C$26,2,FALSE)))</f>
        <v/>
      </c>
      <c r="K405" s="63"/>
      <c r="L405" s="222" t="str">
        <f>IF(K405="","",VLOOKUP(K405,Functionality!$B$30:$C$32,2,FALSE))</f>
        <v/>
      </c>
      <c r="M405" s="63"/>
      <c r="N405" s="71" t="str">
        <f>IF(M405="","",VLOOKUP(M405,Functionality!$B$36:$C$38,2,FALSE))</f>
        <v/>
      </c>
      <c r="O405" s="164" t="str">
        <f>IF(OR(F405="",G405="",I405="",K405="",M405=""),"TBC",IF(OR(C405=Functionality!$H$3,(C405=Functionality!$I$3)),SUM(F405*H405*J405*L405*N405),"-"))</f>
        <v>TBC</v>
      </c>
      <c r="P405" s="164" t="str">
        <f>IF(OR(F405="",G405="",I405="",K405="",M405=""),"TBC",IF(OR(C405=Functionality!$H$4,(C405=Functionality!$I$4)),SUM(F405*H405*J405*L405*N405),"-"))</f>
        <v>TBC</v>
      </c>
      <c r="Q405" s="164" t="str">
        <f>IF(OR(F405="",G405="",I405="",K405="",M405=""),"TBC",IF(OR(C405=Functionality!$H$5,(C405=Functionality!$I$5)),SUM(F405*H405*J405*L405*N405),"-"))</f>
        <v>TBC</v>
      </c>
      <c r="R405" s="67"/>
      <c r="S405" s="158"/>
      <c r="T405" s="159" t="str">
        <f t="shared" si="106"/>
        <v/>
      </c>
      <c r="U405" s="164" t="str">
        <f t="shared" si="98"/>
        <v>TBC</v>
      </c>
      <c r="V405" s="164" t="str">
        <f>IF(O405="TBC","TBC",IF(T405="","TBC",IF(OR(C405=Functionality!$H$3,(C405=Functionality!$I$3)),SUM(T405*H405*J405*L405*N405),"-")))</f>
        <v>TBC</v>
      </c>
      <c r="W405" s="164" t="str">
        <f>IF(O405="TBC","TBC",IF(T405="","TBC",IF(OR(C405=Functionality!$H$3,(C405=Functionality!$I$3)),SUM(U405*H405*J405*L405*N405),"-")))</f>
        <v>TBC</v>
      </c>
      <c r="X405" s="164" t="str">
        <f>IF(P405="TBC","TBC",IF(T405="","TBC",IF(OR(C405=Functionality!$H$4,(C405=Functionality!$I$4)),SUM(T405*H405*J405*L405*N405),"-")))</f>
        <v>TBC</v>
      </c>
      <c r="Y405" s="164" t="str">
        <f>IF(P405="TBC","TBC",IF(T405="","TBC",IF(OR(C405=Functionality!$H$4,(C405=Functionality!$I$4)),SUM(U405*H405*J405*L405*N405),"-")))</f>
        <v>TBC</v>
      </c>
      <c r="Z405" s="164" t="str">
        <f>IF(Q405="TBC","TBC",IF(T405="","TBC",IF(OR(C405=Functionality!$H$5,(C405=Functionality!$I$5)),SUM(T405*H405*J405*L405*N405),"-")))</f>
        <v>TBC</v>
      </c>
      <c r="AA405" s="164" t="str">
        <f>IF(Q405="TBC","TBC",IF(T405="","TBC",IF(OR(C405=Functionality!$H$5,(C405=Functionality!$I$5)),SUM(U405*H405*J405*L405*N405),"-")))</f>
        <v>TBC</v>
      </c>
      <c r="AB405" s="67"/>
      <c r="AC405" s="92"/>
      <c r="AD405" s="92"/>
      <c r="AE405" s="158"/>
      <c r="AF405" s="159" t="str">
        <f t="shared" si="107"/>
        <v/>
      </c>
      <c r="AG405" s="62" t="str">
        <f>IF(AD405="","",VLOOKUP(AD405,'Habitat Matrix'!$B$2:$D$261,2,FALSE))</f>
        <v/>
      </c>
      <c r="AH405" s="71" t="str">
        <f>IF(AG405="","",VLOOKUP(AG405,Functionality!$B$11:$C$16,2,FALSE))</f>
        <v/>
      </c>
      <c r="AI405" s="63"/>
      <c r="AJ405" s="222" t="str">
        <f>IF(AI405="","",IF(OR(C405=Functionality!$I$5,'Unit Calculation'!C405=Functionality!$H$5),VLOOKUP(AI405,Functionality!$E$20:$F$26,2,FALSE),VLOOKUP(AI405,Functionality!$B$20:$C$26,2,FALSE)))</f>
        <v/>
      </c>
      <c r="AK405" s="63"/>
      <c r="AL405" s="222" t="str">
        <f>IF(AK405="","",VLOOKUP(AK405,Functionality!$B$30:$C$32,2,FALSE))</f>
        <v/>
      </c>
      <c r="AM405" s="63"/>
      <c r="AN405" s="222" t="str">
        <f>IF(AM405="","",VLOOKUP(AM405,Functionality!$B$36:$C$38,2,FALSE))</f>
        <v/>
      </c>
      <c r="AO405" s="223" t="str">
        <f>IF(OR(AF405="",AG405="",AI405="",AK405="",AM405=""),"TBC",IF(OR(C405=Functionality!$H$3,(C405=Functionality!$I$3)),SUM(AF405*AH405*AJ405*AL405*AN405),"-"))</f>
        <v>TBC</v>
      </c>
      <c r="AP405" s="223" t="str">
        <f>IF(OR(AF405="",AG405="",AI405="",AK405="",AM405=""),"TBC",IF(OR(C405=Functionality!$H$4,(C405=Functionality!$I$4)),SUM(AF405*AH405*AJ405*AL405*AN405),"-"))</f>
        <v>TBC</v>
      </c>
      <c r="AQ405" s="223" t="str">
        <f>IF(OR(AF405="",AG405="",AI405="",AK405="",AM405=""),"TBC",IF(OR(C405=Functionality!$H$5,(C405=Functionality!$I$5)),SUM(AF405*AH405*AJ405*AL405*AN405),"-"))</f>
        <v>TBC</v>
      </c>
      <c r="AR405" s="63"/>
      <c r="AS405" s="222" t="str">
        <f>IF(AR405="","",VLOOKUP(AR405,Table14[],2,FALSE))</f>
        <v/>
      </c>
      <c r="AT405" s="63"/>
      <c r="AU405" s="222" t="str">
        <f>IF(AT405="","",VLOOKUP(AT405,Table16[],2,FALSE))</f>
        <v/>
      </c>
      <c r="AV405" s="63"/>
      <c r="AW405" s="71" t="str">
        <f>IF('Project Details'!$E$15=Functionality!$C$4,1,IF(AV405="","",VLOOKUP(AV405,Table15[],2,FALSE)))</f>
        <v/>
      </c>
      <c r="AX405" s="164" t="str">
        <f t="shared" si="111"/>
        <v>TBC</v>
      </c>
      <c r="AY405" s="164" t="str">
        <f t="shared" si="112"/>
        <v>TBC</v>
      </c>
      <c r="AZ405" s="164" t="str">
        <f t="shared" si="113"/>
        <v>TBC</v>
      </c>
      <c r="BA405" s="164" t="str">
        <f t="shared" si="108"/>
        <v>TBC</v>
      </c>
      <c r="BB405" s="164" t="str">
        <f t="shared" si="109"/>
        <v>TBC</v>
      </c>
      <c r="BC405" s="164" t="str">
        <f t="shared" si="110"/>
        <v>TBC</v>
      </c>
      <c r="BD405" s="175" t="s">
        <v>88</v>
      </c>
      <c r="BE405" s="175" t="s">
        <v>88</v>
      </c>
      <c r="BF405" s="175" t="s">
        <v>88</v>
      </c>
      <c r="BG405" s="164" t="str">
        <f>IF(OR(AX405="-"),"-",IF($AC405=Functionality!$K$4,AX405,IF($AC405=Functionality!$K$3,BA405,IF(AC405=Functionality!$K$5,BD405,"TBC"))))</f>
        <v>TBC</v>
      </c>
      <c r="BH405" s="164" t="str">
        <f>IF(OR(AY405="-"),"-",IF($AC405=Functionality!$K$4,AY405,IF($AC405=Functionality!$K$3,BB405,IF(AD405=Functionality!$K$5,BE405,"TBC"))))</f>
        <v>TBC</v>
      </c>
      <c r="BI405" s="164" t="str">
        <f>IF(OR(AZ405="-"),"-",IF($AC405=Functionality!$K$4,AZ405,IF($AC405=Functionality!$K$3,BC405,IF(AE405=Functionality!$K$5,BF405,"TBC"))))</f>
        <v>TBC</v>
      </c>
      <c r="BJ405" s="173"/>
      <c r="BK405" s="164" t="str">
        <f t="shared" si="99"/>
        <v>TBC</v>
      </c>
      <c r="BL405" s="164" t="str">
        <f t="shared" si="100"/>
        <v>TBC</v>
      </c>
      <c r="BM405" s="164" t="str">
        <f t="shared" si="101"/>
        <v>TBC</v>
      </c>
      <c r="BN405" s="176"/>
      <c r="BO405" s="164" t="str">
        <f t="shared" si="102"/>
        <v>TBC</v>
      </c>
      <c r="BP405" s="164" t="str">
        <f t="shared" si="103"/>
        <v>TBC</v>
      </c>
      <c r="BQ405" s="164" t="str">
        <f t="shared" si="104"/>
        <v>TBC</v>
      </c>
      <c r="BR405" s="67"/>
      <c r="BS405" s="91"/>
      <c r="BT405" s="9"/>
    </row>
    <row r="406" spans="2:72" ht="30" customHeight="1" x14ac:dyDescent="0.35">
      <c r="B406" s="89">
        <v>395</v>
      </c>
      <c r="C406" s="92"/>
      <c r="D406" s="92"/>
      <c r="E406" s="158"/>
      <c r="F406" s="159" t="str">
        <f t="shared" si="105"/>
        <v/>
      </c>
      <c r="G406" s="62" t="str">
        <f>IF(D406="","",VLOOKUP(D406,'Habitat Matrix'!$B$2:$D$261,2,FALSE))</f>
        <v/>
      </c>
      <c r="H406" s="71" t="str">
        <f>IF(G406="","",VLOOKUP(G406,Functionality!$B$11:$C$16,2,FALSE))</f>
        <v/>
      </c>
      <c r="I406" s="63"/>
      <c r="J406" s="222" t="str">
        <f>IF(I406="","",IF(OR(C406=Functionality!$I$5,'Unit Calculation'!C406=Functionality!$H$5),VLOOKUP(I406,Functionality!$E$20:$F$26,2,FALSE),VLOOKUP(I406,Functionality!$B$20:$C$26,2,FALSE)))</f>
        <v/>
      </c>
      <c r="K406" s="63"/>
      <c r="L406" s="222" t="str">
        <f>IF(K406="","",VLOOKUP(K406,Functionality!$B$30:$C$32,2,FALSE))</f>
        <v/>
      </c>
      <c r="M406" s="63"/>
      <c r="N406" s="71" t="str">
        <f>IF(M406="","",VLOOKUP(M406,Functionality!$B$36:$C$38,2,FALSE))</f>
        <v/>
      </c>
      <c r="O406" s="164" t="str">
        <f>IF(OR(F406="",G406="",I406="",K406="",M406=""),"TBC",IF(OR(C406=Functionality!$H$3,(C406=Functionality!$I$3)),SUM(F406*H406*J406*L406*N406),"-"))</f>
        <v>TBC</v>
      </c>
      <c r="P406" s="164" t="str">
        <f>IF(OR(F406="",G406="",I406="",K406="",M406=""),"TBC",IF(OR(C406=Functionality!$H$4,(C406=Functionality!$I$4)),SUM(F406*H406*J406*L406*N406),"-"))</f>
        <v>TBC</v>
      </c>
      <c r="Q406" s="164" t="str">
        <f>IF(OR(F406="",G406="",I406="",K406="",M406=""),"TBC",IF(OR(C406=Functionality!$H$5,(C406=Functionality!$I$5)),SUM(F406*H406*J406*L406*N406),"-"))</f>
        <v>TBC</v>
      </c>
      <c r="R406" s="67"/>
      <c r="S406" s="158"/>
      <c r="T406" s="159" t="str">
        <f t="shared" si="106"/>
        <v/>
      </c>
      <c r="U406" s="164" t="str">
        <f t="shared" si="98"/>
        <v>TBC</v>
      </c>
      <c r="V406" s="164" t="str">
        <f>IF(O406="TBC","TBC",IF(T406="","TBC",IF(OR(C406=Functionality!$H$3,(C406=Functionality!$I$3)),SUM(T406*H406*J406*L406*N406),"-")))</f>
        <v>TBC</v>
      </c>
      <c r="W406" s="164" t="str">
        <f>IF(O406="TBC","TBC",IF(T406="","TBC",IF(OR(C406=Functionality!$H$3,(C406=Functionality!$I$3)),SUM(U406*H406*J406*L406*N406),"-")))</f>
        <v>TBC</v>
      </c>
      <c r="X406" s="164" t="str">
        <f>IF(P406="TBC","TBC",IF(T406="","TBC",IF(OR(C406=Functionality!$H$4,(C406=Functionality!$I$4)),SUM(T406*H406*J406*L406*N406),"-")))</f>
        <v>TBC</v>
      </c>
      <c r="Y406" s="164" t="str">
        <f>IF(P406="TBC","TBC",IF(T406="","TBC",IF(OR(C406=Functionality!$H$4,(C406=Functionality!$I$4)),SUM(U406*H406*J406*L406*N406),"-")))</f>
        <v>TBC</v>
      </c>
      <c r="Z406" s="164" t="str">
        <f>IF(Q406="TBC","TBC",IF(T406="","TBC",IF(OR(C406=Functionality!$H$5,(C406=Functionality!$I$5)),SUM(T406*H406*J406*L406*N406),"-")))</f>
        <v>TBC</v>
      </c>
      <c r="AA406" s="164" t="str">
        <f>IF(Q406="TBC","TBC",IF(T406="","TBC",IF(OR(C406=Functionality!$H$5,(C406=Functionality!$I$5)),SUM(U406*H406*J406*L406*N406),"-")))</f>
        <v>TBC</v>
      </c>
      <c r="AB406" s="67"/>
      <c r="AC406" s="92"/>
      <c r="AD406" s="92"/>
      <c r="AE406" s="158"/>
      <c r="AF406" s="159" t="str">
        <f t="shared" si="107"/>
        <v/>
      </c>
      <c r="AG406" s="62" t="str">
        <f>IF(AD406="","",VLOOKUP(AD406,'Habitat Matrix'!$B$2:$D$261,2,FALSE))</f>
        <v/>
      </c>
      <c r="AH406" s="71" t="str">
        <f>IF(AG406="","",VLOOKUP(AG406,Functionality!$B$11:$C$16,2,FALSE))</f>
        <v/>
      </c>
      <c r="AI406" s="63"/>
      <c r="AJ406" s="222" t="str">
        <f>IF(AI406="","",IF(OR(C406=Functionality!$I$5,'Unit Calculation'!C406=Functionality!$H$5),VLOOKUP(AI406,Functionality!$E$20:$F$26,2,FALSE),VLOOKUP(AI406,Functionality!$B$20:$C$26,2,FALSE)))</f>
        <v/>
      </c>
      <c r="AK406" s="63"/>
      <c r="AL406" s="222" t="str">
        <f>IF(AK406="","",VLOOKUP(AK406,Functionality!$B$30:$C$32,2,FALSE))</f>
        <v/>
      </c>
      <c r="AM406" s="63"/>
      <c r="AN406" s="222" t="str">
        <f>IF(AM406="","",VLOOKUP(AM406,Functionality!$B$36:$C$38,2,FALSE))</f>
        <v/>
      </c>
      <c r="AO406" s="223" t="str">
        <f>IF(OR(AF406="",AG406="",AI406="",AK406="",AM406=""),"TBC",IF(OR(C406=Functionality!$H$3,(C406=Functionality!$I$3)),SUM(AF406*AH406*AJ406*AL406*AN406),"-"))</f>
        <v>TBC</v>
      </c>
      <c r="AP406" s="223" t="str">
        <f>IF(OR(AF406="",AG406="",AI406="",AK406="",AM406=""),"TBC",IF(OR(C406=Functionality!$H$4,(C406=Functionality!$I$4)),SUM(AF406*AH406*AJ406*AL406*AN406),"-"))</f>
        <v>TBC</v>
      </c>
      <c r="AQ406" s="223" t="str">
        <f>IF(OR(AF406="",AG406="",AI406="",AK406="",AM406=""),"TBC",IF(OR(C406=Functionality!$H$5,(C406=Functionality!$I$5)),SUM(AF406*AH406*AJ406*AL406*AN406),"-"))</f>
        <v>TBC</v>
      </c>
      <c r="AR406" s="63"/>
      <c r="AS406" s="222" t="str">
        <f>IF(AR406="","",VLOOKUP(AR406,Table14[],2,FALSE))</f>
        <v/>
      </c>
      <c r="AT406" s="63"/>
      <c r="AU406" s="222" t="str">
        <f>IF(AT406="","",VLOOKUP(AT406,Table16[],2,FALSE))</f>
        <v/>
      </c>
      <c r="AV406" s="63"/>
      <c r="AW406" s="71" t="str">
        <f>IF('Project Details'!$E$15=Functionality!$C$4,1,IF(AV406="","",VLOOKUP(AV406,Table15[],2,FALSE)))</f>
        <v/>
      </c>
      <c r="AX406" s="164" t="str">
        <f t="shared" si="111"/>
        <v>TBC</v>
      </c>
      <c r="AY406" s="164" t="str">
        <f t="shared" si="112"/>
        <v>TBC</v>
      </c>
      <c r="AZ406" s="164" t="str">
        <f t="shared" si="113"/>
        <v>TBC</v>
      </c>
      <c r="BA406" s="164" t="str">
        <f t="shared" si="108"/>
        <v>TBC</v>
      </c>
      <c r="BB406" s="164" t="str">
        <f t="shared" si="109"/>
        <v>TBC</v>
      </c>
      <c r="BC406" s="164" t="str">
        <f t="shared" si="110"/>
        <v>TBC</v>
      </c>
      <c r="BD406" s="175" t="s">
        <v>88</v>
      </c>
      <c r="BE406" s="175" t="s">
        <v>88</v>
      </c>
      <c r="BF406" s="175" t="s">
        <v>88</v>
      </c>
      <c r="BG406" s="164" t="str">
        <f>IF(OR(AX406="-"),"-",IF($AC406=Functionality!$K$4,AX406,IF($AC406=Functionality!$K$3,BA406,IF(AC406=Functionality!$K$5,BD406,"TBC"))))</f>
        <v>TBC</v>
      </c>
      <c r="BH406" s="164" t="str">
        <f>IF(OR(AY406="-"),"-",IF($AC406=Functionality!$K$4,AY406,IF($AC406=Functionality!$K$3,BB406,IF(AD406=Functionality!$K$5,BE406,"TBC"))))</f>
        <v>TBC</v>
      </c>
      <c r="BI406" s="164" t="str">
        <f>IF(OR(AZ406="-"),"-",IF($AC406=Functionality!$K$4,AZ406,IF($AC406=Functionality!$K$3,BC406,IF(AE406=Functionality!$K$5,BF406,"TBC"))))</f>
        <v>TBC</v>
      </c>
      <c r="BJ406" s="173"/>
      <c r="BK406" s="164" t="str">
        <f t="shared" si="99"/>
        <v>TBC</v>
      </c>
      <c r="BL406" s="164" t="str">
        <f t="shared" si="100"/>
        <v>TBC</v>
      </c>
      <c r="BM406" s="164" t="str">
        <f t="shared" si="101"/>
        <v>TBC</v>
      </c>
      <c r="BN406" s="176"/>
      <c r="BO406" s="164" t="str">
        <f t="shared" si="102"/>
        <v>TBC</v>
      </c>
      <c r="BP406" s="164" t="str">
        <f t="shared" si="103"/>
        <v>TBC</v>
      </c>
      <c r="BQ406" s="164" t="str">
        <f t="shared" si="104"/>
        <v>TBC</v>
      </c>
      <c r="BR406" s="67"/>
      <c r="BS406" s="91"/>
      <c r="BT406" s="9"/>
    </row>
    <row r="407" spans="2:72" ht="30" customHeight="1" x14ac:dyDescent="0.35">
      <c r="B407" s="89">
        <v>396</v>
      </c>
      <c r="C407" s="92"/>
      <c r="D407" s="92"/>
      <c r="E407" s="158"/>
      <c r="F407" s="159" t="str">
        <f t="shared" si="105"/>
        <v/>
      </c>
      <c r="G407" s="62" t="str">
        <f>IF(D407="","",VLOOKUP(D407,'Habitat Matrix'!$B$2:$D$261,2,FALSE))</f>
        <v/>
      </c>
      <c r="H407" s="71" t="str">
        <f>IF(G407="","",VLOOKUP(G407,Functionality!$B$11:$C$16,2,FALSE))</f>
        <v/>
      </c>
      <c r="I407" s="63"/>
      <c r="J407" s="222" t="str">
        <f>IF(I407="","",IF(OR(C407=Functionality!$I$5,'Unit Calculation'!C407=Functionality!$H$5),VLOOKUP(I407,Functionality!$E$20:$F$26,2,FALSE),VLOOKUP(I407,Functionality!$B$20:$C$26,2,FALSE)))</f>
        <v/>
      </c>
      <c r="K407" s="63"/>
      <c r="L407" s="222" t="str">
        <f>IF(K407="","",VLOOKUP(K407,Functionality!$B$30:$C$32,2,FALSE))</f>
        <v/>
      </c>
      <c r="M407" s="63"/>
      <c r="N407" s="71" t="str">
        <f>IF(M407="","",VLOOKUP(M407,Functionality!$B$36:$C$38,2,FALSE))</f>
        <v/>
      </c>
      <c r="O407" s="164" t="str">
        <f>IF(OR(F407="",G407="",I407="",K407="",M407=""),"TBC",IF(OR(C407=Functionality!$H$3,(C407=Functionality!$I$3)),SUM(F407*H407*J407*L407*N407),"-"))</f>
        <v>TBC</v>
      </c>
      <c r="P407" s="164" t="str">
        <f>IF(OR(F407="",G407="",I407="",K407="",M407=""),"TBC",IF(OR(C407=Functionality!$H$4,(C407=Functionality!$I$4)),SUM(F407*H407*J407*L407*N407),"-"))</f>
        <v>TBC</v>
      </c>
      <c r="Q407" s="164" t="str">
        <f>IF(OR(F407="",G407="",I407="",K407="",M407=""),"TBC",IF(OR(C407=Functionality!$H$5,(C407=Functionality!$I$5)),SUM(F407*H407*J407*L407*N407),"-"))</f>
        <v>TBC</v>
      </c>
      <c r="R407" s="67"/>
      <c r="S407" s="158"/>
      <c r="T407" s="159" t="str">
        <f t="shared" si="106"/>
        <v/>
      </c>
      <c r="U407" s="164" t="str">
        <f t="shared" si="98"/>
        <v>TBC</v>
      </c>
      <c r="V407" s="164" t="str">
        <f>IF(O407="TBC","TBC",IF(T407="","TBC",IF(OR(C407=Functionality!$H$3,(C407=Functionality!$I$3)),SUM(T407*H407*J407*L407*N407),"-")))</f>
        <v>TBC</v>
      </c>
      <c r="W407" s="164" t="str">
        <f>IF(O407="TBC","TBC",IF(T407="","TBC",IF(OR(C407=Functionality!$H$3,(C407=Functionality!$I$3)),SUM(U407*H407*J407*L407*N407),"-")))</f>
        <v>TBC</v>
      </c>
      <c r="X407" s="164" t="str">
        <f>IF(P407="TBC","TBC",IF(T407="","TBC",IF(OR(C407=Functionality!$H$4,(C407=Functionality!$I$4)),SUM(T407*H407*J407*L407*N407),"-")))</f>
        <v>TBC</v>
      </c>
      <c r="Y407" s="164" t="str">
        <f>IF(P407="TBC","TBC",IF(T407="","TBC",IF(OR(C407=Functionality!$H$4,(C407=Functionality!$I$4)),SUM(U407*H407*J407*L407*N407),"-")))</f>
        <v>TBC</v>
      </c>
      <c r="Z407" s="164" t="str">
        <f>IF(Q407="TBC","TBC",IF(T407="","TBC",IF(OR(C407=Functionality!$H$5,(C407=Functionality!$I$5)),SUM(T407*H407*J407*L407*N407),"-")))</f>
        <v>TBC</v>
      </c>
      <c r="AA407" s="164" t="str">
        <f>IF(Q407="TBC","TBC",IF(T407="","TBC",IF(OR(C407=Functionality!$H$5,(C407=Functionality!$I$5)),SUM(U407*H407*J407*L407*N407),"-")))</f>
        <v>TBC</v>
      </c>
      <c r="AB407" s="67"/>
      <c r="AC407" s="92"/>
      <c r="AD407" s="92"/>
      <c r="AE407" s="158"/>
      <c r="AF407" s="159" t="str">
        <f t="shared" si="107"/>
        <v/>
      </c>
      <c r="AG407" s="62" t="str">
        <f>IF(AD407="","",VLOOKUP(AD407,'Habitat Matrix'!$B$2:$D$261,2,FALSE))</f>
        <v/>
      </c>
      <c r="AH407" s="71" t="str">
        <f>IF(AG407="","",VLOOKUP(AG407,Functionality!$B$11:$C$16,2,FALSE))</f>
        <v/>
      </c>
      <c r="AI407" s="63"/>
      <c r="AJ407" s="222" t="str">
        <f>IF(AI407="","",IF(OR(C407=Functionality!$I$5,'Unit Calculation'!C407=Functionality!$H$5),VLOOKUP(AI407,Functionality!$E$20:$F$26,2,FALSE),VLOOKUP(AI407,Functionality!$B$20:$C$26,2,FALSE)))</f>
        <v/>
      </c>
      <c r="AK407" s="63"/>
      <c r="AL407" s="222" t="str">
        <f>IF(AK407="","",VLOOKUP(AK407,Functionality!$B$30:$C$32,2,FALSE))</f>
        <v/>
      </c>
      <c r="AM407" s="63"/>
      <c r="AN407" s="222" t="str">
        <f>IF(AM407="","",VLOOKUP(AM407,Functionality!$B$36:$C$38,2,FALSE))</f>
        <v/>
      </c>
      <c r="AO407" s="223" t="str">
        <f>IF(OR(AF407="",AG407="",AI407="",AK407="",AM407=""),"TBC",IF(OR(C407=Functionality!$H$3,(C407=Functionality!$I$3)),SUM(AF407*AH407*AJ407*AL407*AN407),"-"))</f>
        <v>TBC</v>
      </c>
      <c r="AP407" s="223" t="str">
        <f>IF(OR(AF407="",AG407="",AI407="",AK407="",AM407=""),"TBC",IF(OR(C407=Functionality!$H$4,(C407=Functionality!$I$4)),SUM(AF407*AH407*AJ407*AL407*AN407),"-"))</f>
        <v>TBC</v>
      </c>
      <c r="AQ407" s="223" t="str">
        <f>IF(OR(AF407="",AG407="",AI407="",AK407="",AM407=""),"TBC",IF(OR(C407=Functionality!$H$5,(C407=Functionality!$I$5)),SUM(AF407*AH407*AJ407*AL407*AN407),"-"))</f>
        <v>TBC</v>
      </c>
      <c r="AR407" s="63"/>
      <c r="AS407" s="222" t="str">
        <f>IF(AR407="","",VLOOKUP(AR407,Table14[],2,FALSE))</f>
        <v/>
      </c>
      <c r="AT407" s="63"/>
      <c r="AU407" s="222" t="str">
        <f>IF(AT407="","",VLOOKUP(AT407,Table16[],2,FALSE))</f>
        <v/>
      </c>
      <c r="AV407" s="63"/>
      <c r="AW407" s="71" t="str">
        <f>IF('Project Details'!$E$15=Functionality!$C$4,1,IF(AV407="","",VLOOKUP(AV407,Table15[],2,FALSE)))</f>
        <v/>
      </c>
      <c r="AX407" s="164" t="str">
        <f t="shared" si="111"/>
        <v>TBC</v>
      </c>
      <c r="AY407" s="164" t="str">
        <f t="shared" si="112"/>
        <v>TBC</v>
      </c>
      <c r="AZ407" s="164" t="str">
        <f t="shared" si="113"/>
        <v>TBC</v>
      </c>
      <c r="BA407" s="164" t="str">
        <f t="shared" si="108"/>
        <v>TBC</v>
      </c>
      <c r="BB407" s="164" t="str">
        <f t="shared" si="109"/>
        <v>TBC</v>
      </c>
      <c r="BC407" s="164" t="str">
        <f t="shared" si="110"/>
        <v>TBC</v>
      </c>
      <c r="BD407" s="175" t="s">
        <v>88</v>
      </c>
      <c r="BE407" s="175" t="s">
        <v>88</v>
      </c>
      <c r="BF407" s="175" t="s">
        <v>88</v>
      </c>
      <c r="BG407" s="164" t="str">
        <f>IF(OR(AX407="-"),"-",IF($AC407=Functionality!$K$4,AX407,IF($AC407=Functionality!$K$3,BA407,IF(AC407=Functionality!$K$5,BD407,"TBC"))))</f>
        <v>TBC</v>
      </c>
      <c r="BH407" s="164" t="str">
        <f>IF(OR(AY407="-"),"-",IF($AC407=Functionality!$K$4,AY407,IF($AC407=Functionality!$K$3,BB407,IF(AD407=Functionality!$K$5,BE407,"TBC"))))</f>
        <v>TBC</v>
      </c>
      <c r="BI407" s="164" t="str">
        <f>IF(OR(AZ407="-"),"-",IF($AC407=Functionality!$K$4,AZ407,IF($AC407=Functionality!$K$3,BC407,IF(AE407=Functionality!$K$5,BF407,"TBC"))))</f>
        <v>TBC</v>
      </c>
      <c r="BJ407" s="173"/>
      <c r="BK407" s="164" t="str">
        <f t="shared" si="99"/>
        <v>TBC</v>
      </c>
      <c r="BL407" s="164" t="str">
        <f t="shared" si="100"/>
        <v>TBC</v>
      </c>
      <c r="BM407" s="164" t="str">
        <f t="shared" si="101"/>
        <v>TBC</v>
      </c>
      <c r="BN407" s="176"/>
      <c r="BO407" s="164" t="str">
        <f t="shared" si="102"/>
        <v>TBC</v>
      </c>
      <c r="BP407" s="164" t="str">
        <f t="shared" si="103"/>
        <v>TBC</v>
      </c>
      <c r="BQ407" s="164" t="str">
        <f t="shared" si="104"/>
        <v>TBC</v>
      </c>
      <c r="BR407" s="67"/>
      <c r="BS407" s="91"/>
      <c r="BT407" s="9"/>
    </row>
    <row r="408" spans="2:72" ht="30" customHeight="1" x14ac:dyDescent="0.35">
      <c r="B408" s="89">
        <v>397</v>
      </c>
      <c r="C408" s="92"/>
      <c r="D408" s="92"/>
      <c r="E408" s="158"/>
      <c r="F408" s="159" t="str">
        <f t="shared" si="105"/>
        <v/>
      </c>
      <c r="G408" s="62" t="str">
        <f>IF(D408="","",VLOOKUP(D408,'Habitat Matrix'!$B$2:$D$261,2,FALSE))</f>
        <v/>
      </c>
      <c r="H408" s="71" t="str">
        <f>IF(G408="","",VLOOKUP(G408,Functionality!$B$11:$C$16,2,FALSE))</f>
        <v/>
      </c>
      <c r="I408" s="63"/>
      <c r="J408" s="222" t="str">
        <f>IF(I408="","",IF(OR(C408=Functionality!$I$5,'Unit Calculation'!C408=Functionality!$H$5),VLOOKUP(I408,Functionality!$E$20:$F$26,2,FALSE),VLOOKUP(I408,Functionality!$B$20:$C$26,2,FALSE)))</f>
        <v/>
      </c>
      <c r="K408" s="63"/>
      <c r="L408" s="222" t="str">
        <f>IF(K408="","",VLOOKUP(K408,Functionality!$B$30:$C$32,2,FALSE))</f>
        <v/>
      </c>
      <c r="M408" s="63"/>
      <c r="N408" s="71" t="str">
        <f>IF(M408="","",VLOOKUP(M408,Functionality!$B$36:$C$38,2,FALSE))</f>
        <v/>
      </c>
      <c r="O408" s="164" t="str">
        <f>IF(OR(F408="",G408="",I408="",K408="",M408=""),"TBC",IF(OR(C408=Functionality!$H$3,(C408=Functionality!$I$3)),SUM(F408*H408*J408*L408*N408),"-"))</f>
        <v>TBC</v>
      </c>
      <c r="P408" s="164" t="str">
        <f>IF(OR(F408="",G408="",I408="",K408="",M408=""),"TBC",IF(OR(C408=Functionality!$H$4,(C408=Functionality!$I$4)),SUM(F408*H408*J408*L408*N408),"-"))</f>
        <v>TBC</v>
      </c>
      <c r="Q408" s="164" t="str">
        <f>IF(OR(F408="",G408="",I408="",K408="",M408=""),"TBC",IF(OR(C408=Functionality!$H$5,(C408=Functionality!$I$5)),SUM(F408*H408*J408*L408*N408),"-"))</f>
        <v>TBC</v>
      </c>
      <c r="R408" s="67"/>
      <c r="S408" s="158"/>
      <c r="T408" s="159" t="str">
        <f t="shared" si="106"/>
        <v/>
      </c>
      <c r="U408" s="164" t="str">
        <f t="shared" si="98"/>
        <v>TBC</v>
      </c>
      <c r="V408" s="164" t="str">
        <f>IF(O408="TBC","TBC",IF(T408="","TBC",IF(OR(C408=Functionality!$H$3,(C408=Functionality!$I$3)),SUM(T408*H408*J408*L408*N408),"-")))</f>
        <v>TBC</v>
      </c>
      <c r="W408" s="164" t="str">
        <f>IF(O408="TBC","TBC",IF(T408="","TBC",IF(OR(C408=Functionality!$H$3,(C408=Functionality!$I$3)),SUM(U408*H408*J408*L408*N408),"-")))</f>
        <v>TBC</v>
      </c>
      <c r="X408" s="164" t="str">
        <f>IF(P408="TBC","TBC",IF(T408="","TBC",IF(OR(C408=Functionality!$H$4,(C408=Functionality!$I$4)),SUM(T408*H408*J408*L408*N408),"-")))</f>
        <v>TBC</v>
      </c>
      <c r="Y408" s="164" t="str">
        <f>IF(P408="TBC","TBC",IF(T408="","TBC",IF(OR(C408=Functionality!$H$4,(C408=Functionality!$I$4)),SUM(U408*H408*J408*L408*N408),"-")))</f>
        <v>TBC</v>
      </c>
      <c r="Z408" s="164" t="str">
        <f>IF(Q408="TBC","TBC",IF(T408="","TBC",IF(OR(C408=Functionality!$H$5,(C408=Functionality!$I$5)),SUM(T408*H408*J408*L408*N408),"-")))</f>
        <v>TBC</v>
      </c>
      <c r="AA408" s="164" t="str">
        <f>IF(Q408="TBC","TBC",IF(T408="","TBC",IF(OR(C408=Functionality!$H$5,(C408=Functionality!$I$5)),SUM(U408*H408*J408*L408*N408),"-")))</f>
        <v>TBC</v>
      </c>
      <c r="AB408" s="67"/>
      <c r="AC408" s="92"/>
      <c r="AD408" s="92"/>
      <c r="AE408" s="158"/>
      <c r="AF408" s="159" t="str">
        <f t="shared" si="107"/>
        <v/>
      </c>
      <c r="AG408" s="62" t="str">
        <f>IF(AD408="","",VLOOKUP(AD408,'Habitat Matrix'!$B$2:$D$261,2,FALSE))</f>
        <v/>
      </c>
      <c r="AH408" s="71" t="str">
        <f>IF(AG408="","",VLOOKUP(AG408,Functionality!$B$11:$C$16,2,FALSE))</f>
        <v/>
      </c>
      <c r="AI408" s="63"/>
      <c r="AJ408" s="222" t="str">
        <f>IF(AI408="","",IF(OR(C408=Functionality!$I$5,'Unit Calculation'!C408=Functionality!$H$5),VLOOKUP(AI408,Functionality!$E$20:$F$26,2,FALSE),VLOOKUP(AI408,Functionality!$B$20:$C$26,2,FALSE)))</f>
        <v/>
      </c>
      <c r="AK408" s="63"/>
      <c r="AL408" s="222" t="str">
        <f>IF(AK408="","",VLOOKUP(AK408,Functionality!$B$30:$C$32,2,FALSE))</f>
        <v/>
      </c>
      <c r="AM408" s="63"/>
      <c r="AN408" s="222" t="str">
        <f>IF(AM408="","",VLOOKUP(AM408,Functionality!$B$36:$C$38,2,FALSE))</f>
        <v/>
      </c>
      <c r="AO408" s="223" t="str">
        <f>IF(OR(AF408="",AG408="",AI408="",AK408="",AM408=""),"TBC",IF(OR(C408=Functionality!$H$3,(C408=Functionality!$I$3)),SUM(AF408*AH408*AJ408*AL408*AN408),"-"))</f>
        <v>TBC</v>
      </c>
      <c r="AP408" s="223" t="str">
        <f>IF(OR(AF408="",AG408="",AI408="",AK408="",AM408=""),"TBC",IF(OR(C408=Functionality!$H$4,(C408=Functionality!$I$4)),SUM(AF408*AH408*AJ408*AL408*AN408),"-"))</f>
        <v>TBC</v>
      </c>
      <c r="AQ408" s="223" t="str">
        <f>IF(OR(AF408="",AG408="",AI408="",AK408="",AM408=""),"TBC",IF(OR(C408=Functionality!$H$5,(C408=Functionality!$I$5)),SUM(AF408*AH408*AJ408*AL408*AN408),"-"))</f>
        <v>TBC</v>
      </c>
      <c r="AR408" s="63"/>
      <c r="AS408" s="222" t="str">
        <f>IF(AR408="","",VLOOKUP(AR408,Table14[],2,FALSE))</f>
        <v/>
      </c>
      <c r="AT408" s="63"/>
      <c r="AU408" s="222" t="str">
        <f>IF(AT408="","",VLOOKUP(AT408,Table16[],2,FALSE))</f>
        <v/>
      </c>
      <c r="AV408" s="63"/>
      <c r="AW408" s="71" t="str">
        <f>IF('Project Details'!$E$15=Functionality!$C$4,1,IF(AV408="","",VLOOKUP(AV408,Table15[],2,FALSE)))</f>
        <v/>
      </c>
      <c r="AX408" s="164" t="str">
        <f t="shared" si="111"/>
        <v>TBC</v>
      </c>
      <c r="AY408" s="164" t="str">
        <f t="shared" si="112"/>
        <v>TBC</v>
      </c>
      <c r="AZ408" s="164" t="str">
        <f t="shared" si="113"/>
        <v>TBC</v>
      </c>
      <c r="BA408" s="164" t="str">
        <f t="shared" si="108"/>
        <v>TBC</v>
      </c>
      <c r="BB408" s="164" t="str">
        <f t="shared" si="109"/>
        <v>TBC</v>
      </c>
      <c r="BC408" s="164" t="str">
        <f t="shared" si="110"/>
        <v>TBC</v>
      </c>
      <c r="BD408" s="175" t="s">
        <v>88</v>
      </c>
      <c r="BE408" s="175" t="s">
        <v>88</v>
      </c>
      <c r="BF408" s="175" t="s">
        <v>88</v>
      </c>
      <c r="BG408" s="164" t="str">
        <f>IF(OR(AX408="-"),"-",IF($AC408=Functionality!$K$4,AX408,IF($AC408=Functionality!$K$3,BA408,IF(AC408=Functionality!$K$5,BD408,"TBC"))))</f>
        <v>TBC</v>
      </c>
      <c r="BH408" s="164" t="str">
        <f>IF(OR(AY408="-"),"-",IF($AC408=Functionality!$K$4,AY408,IF($AC408=Functionality!$K$3,BB408,IF(AD408=Functionality!$K$5,BE408,"TBC"))))</f>
        <v>TBC</v>
      </c>
      <c r="BI408" s="164" t="str">
        <f>IF(OR(AZ408="-"),"-",IF($AC408=Functionality!$K$4,AZ408,IF($AC408=Functionality!$K$3,BC408,IF(AE408=Functionality!$K$5,BF408,"TBC"))))</f>
        <v>TBC</v>
      </c>
      <c r="BJ408" s="173"/>
      <c r="BK408" s="164" t="str">
        <f t="shared" si="99"/>
        <v>TBC</v>
      </c>
      <c r="BL408" s="164" t="str">
        <f t="shared" si="100"/>
        <v>TBC</v>
      </c>
      <c r="BM408" s="164" t="str">
        <f t="shared" si="101"/>
        <v>TBC</v>
      </c>
      <c r="BN408" s="176"/>
      <c r="BO408" s="164" t="str">
        <f t="shared" si="102"/>
        <v>TBC</v>
      </c>
      <c r="BP408" s="164" t="str">
        <f t="shared" si="103"/>
        <v>TBC</v>
      </c>
      <c r="BQ408" s="164" t="str">
        <f t="shared" si="104"/>
        <v>TBC</v>
      </c>
      <c r="BR408" s="67"/>
      <c r="BS408" s="91"/>
      <c r="BT408" s="9"/>
    </row>
    <row r="409" spans="2:72" ht="30" customHeight="1" x14ac:dyDescent="0.35">
      <c r="B409" s="89">
        <v>398</v>
      </c>
      <c r="C409" s="92"/>
      <c r="D409" s="92"/>
      <c r="E409" s="158"/>
      <c r="F409" s="159" t="str">
        <f t="shared" si="105"/>
        <v/>
      </c>
      <c r="G409" s="62" t="str">
        <f>IF(D409="","",VLOOKUP(D409,'Habitat Matrix'!$B$2:$D$261,2,FALSE))</f>
        <v/>
      </c>
      <c r="H409" s="71" t="str">
        <f>IF(G409="","",VLOOKUP(G409,Functionality!$B$11:$C$16,2,FALSE))</f>
        <v/>
      </c>
      <c r="I409" s="63"/>
      <c r="J409" s="222" t="str">
        <f>IF(I409="","",IF(OR(C409=Functionality!$I$5,'Unit Calculation'!C409=Functionality!$H$5),VLOOKUP(I409,Functionality!$E$20:$F$26,2,FALSE),VLOOKUP(I409,Functionality!$B$20:$C$26,2,FALSE)))</f>
        <v/>
      </c>
      <c r="K409" s="63"/>
      <c r="L409" s="222" t="str">
        <f>IF(K409="","",VLOOKUP(K409,Functionality!$B$30:$C$32,2,FALSE))</f>
        <v/>
      </c>
      <c r="M409" s="63"/>
      <c r="N409" s="71" t="str">
        <f>IF(M409="","",VLOOKUP(M409,Functionality!$B$36:$C$38,2,FALSE))</f>
        <v/>
      </c>
      <c r="O409" s="164" t="str">
        <f>IF(OR(F409="",G409="",I409="",K409="",M409=""),"TBC",IF(OR(C409=Functionality!$H$3,(C409=Functionality!$I$3)),SUM(F409*H409*J409*L409*N409),"-"))</f>
        <v>TBC</v>
      </c>
      <c r="P409" s="164" t="str">
        <f>IF(OR(F409="",G409="",I409="",K409="",M409=""),"TBC",IF(OR(C409=Functionality!$H$4,(C409=Functionality!$I$4)),SUM(F409*H409*J409*L409*N409),"-"))</f>
        <v>TBC</v>
      </c>
      <c r="Q409" s="164" t="str">
        <f>IF(OR(F409="",G409="",I409="",K409="",M409=""),"TBC",IF(OR(C409=Functionality!$H$5,(C409=Functionality!$I$5)),SUM(F409*H409*J409*L409*N409),"-"))</f>
        <v>TBC</v>
      </c>
      <c r="R409" s="67"/>
      <c r="S409" s="158"/>
      <c r="T409" s="159" t="str">
        <f t="shared" si="106"/>
        <v/>
      </c>
      <c r="U409" s="164" t="str">
        <f t="shared" si="98"/>
        <v>TBC</v>
      </c>
      <c r="V409" s="164" t="str">
        <f>IF(O409="TBC","TBC",IF(T409="","TBC",IF(OR(C409=Functionality!$H$3,(C409=Functionality!$I$3)),SUM(T409*H409*J409*L409*N409),"-")))</f>
        <v>TBC</v>
      </c>
      <c r="W409" s="164" t="str">
        <f>IF(O409="TBC","TBC",IF(T409="","TBC",IF(OR(C409=Functionality!$H$3,(C409=Functionality!$I$3)),SUM(U409*H409*J409*L409*N409),"-")))</f>
        <v>TBC</v>
      </c>
      <c r="X409" s="164" t="str">
        <f>IF(P409="TBC","TBC",IF(T409="","TBC",IF(OR(C409=Functionality!$H$4,(C409=Functionality!$I$4)),SUM(T409*H409*J409*L409*N409),"-")))</f>
        <v>TBC</v>
      </c>
      <c r="Y409" s="164" t="str">
        <f>IF(P409="TBC","TBC",IF(T409="","TBC",IF(OR(C409=Functionality!$H$4,(C409=Functionality!$I$4)),SUM(U409*H409*J409*L409*N409),"-")))</f>
        <v>TBC</v>
      </c>
      <c r="Z409" s="164" t="str">
        <f>IF(Q409="TBC","TBC",IF(T409="","TBC",IF(OR(C409=Functionality!$H$5,(C409=Functionality!$I$5)),SUM(T409*H409*J409*L409*N409),"-")))</f>
        <v>TBC</v>
      </c>
      <c r="AA409" s="164" t="str">
        <f>IF(Q409="TBC","TBC",IF(T409="","TBC",IF(OR(C409=Functionality!$H$5,(C409=Functionality!$I$5)),SUM(U409*H409*J409*L409*N409),"-")))</f>
        <v>TBC</v>
      </c>
      <c r="AB409" s="67"/>
      <c r="AC409" s="92"/>
      <c r="AD409" s="92"/>
      <c r="AE409" s="158"/>
      <c r="AF409" s="159" t="str">
        <f t="shared" si="107"/>
        <v/>
      </c>
      <c r="AG409" s="62" t="str">
        <f>IF(AD409="","",VLOOKUP(AD409,'Habitat Matrix'!$B$2:$D$261,2,FALSE))</f>
        <v/>
      </c>
      <c r="AH409" s="71" t="str">
        <f>IF(AG409="","",VLOOKUP(AG409,Functionality!$B$11:$C$16,2,FALSE))</f>
        <v/>
      </c>
      <c r="AI409" s="63"/>
      <c r="AJ409" s="222" t="str">
        <f>IF(AI409="","",IF(OR(C409=Functionality!$I$5,'Unit Calculation'!C409=Functionality!$H$5),VLOOKUP(AI409,Functionality!$E$20:$F$26,2,FALSE),VLOOKUP(AI409,Functionality!$B$20:$C$26,2,FALSE)))</f>
        <v/>
      </c>
      <c r="AK409" s="63"/>
      <c r="AL409" s="222" t="str">
        <f>IF(AK409="","",VLOOKUP(AK409,Functionality!$B$30:$C$32,2,FALSE))</f>
        <v/>
      </c>
      <c r="AM409" s="63"/>
      <c r="AN409" s="222" t="str">
        <f>IF(AM409="","",VLOOKUP(AM409,Functionality!$B$36:$C$38,2,FALSE))</f>
        <v/>
      </c>
      <c r="AO409" s="223" t="str">
        <f>IF(OR(AF409="",AG409="",AI409="",AK409="",AM409=""),"TBC",IF(OR(C409=Functionality!$H$3,(C409=Functionality!$I$3)),SUM(AF409*AH409*AJ409*AL409*AN409),"-"))</f>
        <v>TBC</v>
      </c>
      <c r="AP409" s="223" t="str">
        <f>IF(OR(AF409="",AG409="",AI409="",AK409="",AM409=""),"TBC",IF(OR(C409=Functionality!$H$4,(C409=Functionality!$I$4)),SUM(AF409*AH409*AJ409*AL409*AN409),"-"))</f>
        <v>TBC</v>
      </c>
      <c r="AQ409" s="223" t="str">
        <f>IF(OR(AF409="",AG409="",AI409="",AK409="",AM409=""),"TBC",IF(OR(C409=Functionality!$H$5,(C409=Functionality!$I$5)),SUM(AF409*AH409*AJ409*AL409*AN409),"-"))</f>
        <v>TBC</v>
      </c>
      <c r="AR409" s="63"/>
      <c r="AS409" s="222" t="str">
        <f>IF(AR409="","",VLOOKUP(AR409,Table14[],2,FALSE))</f>
        <v/>
      </c>
      <c r="AT409" s="63"/>
      <c r="AU409" s="222" t="str">
        <f>IF(AT409="","",VLOOKUP(AT409,Table16[],2,FALSE))</f>
        <v/>
      </c>
      <c r="AV409" s="63"/>
      <c r="AW409" s="71" t="str">
        <f>IF('Project Details'!$E$15=Functionality!$C$4,1,IF(AV409="","",VLOOKUP(AV409,Table15[],2,FALSE)))</f>
        <v/>
      </c>
      <c r="AX409" s="164" t="str">
        <f t="shared" si="111"/>
        <v>TBC</v>
      </c>
      <c r="AY409" s="164" t="str">
        <f t="shared" si="112"/>
        <v>TBC</v>
      </c>
      <c r="AZ409" s="164" t="str">
        <f t="shared" si="113"/>
        <v>TBC</v>
      </c>
      <c r="BA409" s="164" t="str">
        <f t="shared" si="108"/>
        <v>TBC</v>
      </c>
      <c r="BB409" s="164" t="str">
        <f t="shared" si="109"/>
        <v>TBC</v>
      </c>
      <c r="BC409" s="164" t="str">
        <f t="shared" si="110"/>
        <v>TBC</v>
      </c>
      <c r="BD409" s="175" t="s">
        <v>88</v>
      </c>
      <c r="BE409" s="175" t="s">
        <v>88</v>
      </c>
      <c r="BF409" s="175" t="s">
        <v>88</v>
      </c>
      <c r="BG409" s="164" t="str">
        <f>IF(OR(AX409="-"),"-",IF($AC409=Functionality!$K$4,AX409,IF($AC409=Functionality!$K$3,BA409,IF(AC409=Functionality!$K$5,BD409,"TBC"))))</f>
        <v>TBC</v>
      </c>
      <c r="BH409" s="164" t="str">
        <f>IF(OR(AY409="-"),"-",IF($AC409=Functionality!$K$4,AY409,IF($AC409=Functionality!$K$3,BB409,IF(AD409=Functionality!$K$5,BE409,"TBC"))))</f>
        <v>TBC</v>
      </c>
      <c r="BI409" s="164" t="str">
        <f>IF(OR(AZ409="-"),"-",IF($AC409=Functionality!$K$4,AZ409,IF($AC409=Functionality!$K$3,BC409,IF(AE409=Functionality!$K$5,BF409,"TBC"))))</f>
        <v>TBC</v>
      </c>
      <c r="BJ409" s="173"/>
      <c r="BK409" s="164" t="str">
        <f t="shared" si="99"/>
        <v>TBC</v>
      </c>
      <c r="BL409" s="164" t="str">
        <f t="shared" si="100"/>
        <v>TBC</v>
      </c>
      <c r="BM409" s="164" t="str">
        <f t="shared" si="101"/>
        <v>TBC</v>
      </c>
      <c r="BN409" s="176"/>
      <c r="BO409" s="164" t="str">
        <f t="shared" si="102"/>
        <v>TBC</v>
      </c>
      <c r="BP409" s="164" t="str">
        <f t="shared" si="103"/>
        <v>TBC</v>
      </c>
      <c r="BQ409" s="164" t="str">
        <f t="shared" si="104"/>
        <v>TBC</v>
      </c>
      <c r="BR409" s="67"/>
      <c r="BS409" s="91"/>
      <c r="BT409" s="9"/>
    </row>
    <row r="410" spans="2:72" ht="30" customHeight="1" x14ac:dyDescent="0.35">
      <c r="B410" s="89">
        <v>399</v>
      </c>
      <c r="C410" s="92"/>
      <c r="D410" s="92"/>
      <c r="E410" s="158"/>
      <c r="F410" s="159" t="str">
        <f t="shared" si="105"/>
        <v/>
      </c>
      <c r="G410" s="62" t="str">
        <f>IF(D410="","",VLOOKUP(D410,'Habitat Matrix'!$B$2:$D$261,2,FALSE))</f>
        <v/>
      </c>
      <c r="H410" s="71" t="str">
        <f>IF(G410="","",VLOOKUP(G410,Functionality!$B$11:$C$16,2,FALSE))</f>
        <v/>
      </c>
      <c r="I410" s="63"/>
      <c r="J410" s="222" t="str">
        <f>IF(I410="","",IF(OR(C410=Functionality!$I$5,'Unit Calculation'!C410=Functionality!$H$5),VLOOKUP(I410,Functionality!$E$20:$F$26,2,FALSE),VLOOKUP(I410,Functionality!$B$20:$C$26,2,FALSE)))</f>
        <v/>
      </c>
      <c r="K410" s="63"/>
      <c r="L410" s="222" t="str">
        <f>IF(K410="","",VLOOKUP(K410,Functionality!$B$30:$C$32,2,FALSE))</f>
        <v/>
      </c>
      <c r="M410" s="63"/>
      <c r="N410" s="71" t="str">
        <f>IF(M410="","",VLOOKUP(M410,Functionality!$B$36:$C$38,2,FALSE))</f>
        <v/>
      </c>
      <c r="O410" s="164" t="str">
        <f>IF(OR(F410="",G410="",I410="",K410="",M410=""),"TBC",IF(OR(C410=Functionality!$H$3,(C410=Functionality!$I$3)),SUM(F410*H410*J410*L410*N410),"-"))</f>
        <v>TBC</v>
      </c>
      <c r="P410" s="164" t="str">
        <f>IF(OR(F410="",G410="",I410="",K410="",M410=""),"TBC",IF(OR(C410=Functionality!$H$4,(C410=Functionality!$I$4)),SUM(F410*H410*J410*L410*N410),"-"))</f>
        <v>TBC</v>
      </c>
      <c r="Q410" s="164" t="str">
        <f>IF(OR(F410="",G410="",I410="",K410="",M410=""),"TBC",IF(OR(C410=Functionality!$H$5,(C410=Functionality!$I$5)),SUM(F410*H410*J410*L410*N410),"-"))</f>
        <v>TBC</v>
      </c>
      <c r="R410" s="67"/>
      <c r="S410" s="158"/>
      <c r="T410" s="159" t="str">
        <f t="shared" si="106"/>
        <v/>
      </c>
      <c r="U410" s="164" t="str">
        <f t="shared" si="98"/>
        <v>TBC</v>
      </c>
      <c r="V410" s="164" t="str">
        <f>IF(O410="TBC","TBC",IF(T410="","TBC",IF(OR(C410=Functionality!$H$3,(C410=Functionality!$I$3)),SUM(T410*H410*J410*L410*N410),"-")))</f>
        <v>TBC</v>
      </c>
      <c r="W410" s="164" t="str">
        <f>IF(O410="TBC","TBC",IF(T410="","TBC",IF(OR(C410=Functionality!$H$3,(C410=Functionality!$I$3)),SUM(U410*H410*J410*L410*N410),"-")))</f>
        <v>TBC</v>
      </c>
      <c r="X410" s="164" t="str">
        <f>IF(P410="TBC","TBC",IF(T410="","TBC",IF(OR(C410=Functionality!$H$4,(C410=Functionality!$I$4)),SUM(T410*H410*J410*L410*N410),"-")))</f>
        <v>TBC</v>
      </c>
      <c r="Y410" s="164" t="str">
        <f>IF(P410="TBC","TBC",IF(T410="","TBC",IF(OR(C410=Functionality!$H$4,(C410=Functionality!$I$4)),SUM(U410*H410*J410*L410*N410),"-")))</f>
        <v>TBC</v>
      </c>
      <c r="Z410" s="164" t="str">
        <f>IF(Q410="TBC","TBC",IF(T410="","TBC",IF(OR(C410=Functionality!$H$5,(C410=Functionality!$I$5)),SUM(T410*H410*J410*L410*N410),"-")))</f>
        <v>TBC</v>
      </c>
      <c r="AA410" s="164" t="str">
        <f>IF(Q410="TBC","TBC",IF(T410="","TBC",IF(OR(C410=Functionality!$H$5,(C410=Functionality!$I$5)),SUM(U410*H410*J410*L410*N410),"-")))</f>
        <v>TBC</v>
      </c>
      <c r="AB410" s="67"/>
      <c r="AC410" s="92"/>
      <c r="AD410" s="92"/>
      <c r="AE410" s="158"/>
      <c r="AF410" s="159" t="str">
        <f t="shared" si="107"/>
        <v/>
      </c>
      <c r="AG410" s="62" t="str">
        <f>IF(AD410="","",VLOOKUP(AD410,'Habitat Matrix'!$B$2:$D$261,2,FALSE))</f>
        <v/>
      </c>
      <c r="AH410" s="71" t="str">
        <f>IF(AG410="","",VLOOKUP(AG410,Functionality!$B$11:$C$16,2,FALSE))</f>
        <v/>
      </c>
      <c r="AI410" s="63"/>
      <c r="AJ410" s="222" t="str">
        <f>IF(AI410="","",IF(OR(C410=Functionality!$I$5,'Unit Calculation'!C410=Functionality!$H$5),VLOOKUP(AI410,Functionality!$E$20:$F$26,2,FALSE),VLOOKUP(AI410,Functionality!$B$20:$C$26,2,FALSE)))</f>
        <v/>
      </c>
      <c r="AK410" s="63"/>
      <c r="AL410" s="222" t="str">
        <f>IF(AK410="","",VLOOKUP(AK410,Functionality!$B$30:$C$32,2,FALSE))</f>
        <v/>
      </c>
      <c r="AM410" s="63"/>
      <c r="AN410" s="222" t="str">
        <f>IF(AM410="","",VLOOKUP(AM410,Functionality!$B$36:$C$38,2,FALSE))</f>
        <v/>
      </c>
      <c r="AO410" s="223" t="str">
        <f>IF(OR(AF410="",AG410="",AI410="",AK410="",AM410=""),"TBC",IF(OR(C410=Functionality!$H$3,(C410=Functionality!$I$3)),SUM(AF410*AH410*AJ410*AL410*AN410),"-"))</f>
        <v>TBC</v>
      </c>
      <c r="AP410" s="223" t="str">
        <f>IF(OR(AF410="",AG410="",AI410="",AK410="",AM410=""),"TBC",IF(OR(C410=Functionality!$H$4,(C410=Functionality!$I$4)),SUM(AF410*AH410*AJ410*AL410*AN410),"-"))</f>
        <v>TBC</v>
      </c>
      <c r="AQ410" s="223" t="str">
        <f>IF(OR(AF410="",AG410="",AI410="",AK410="",AM410=""),"TBC",IF(OR(C410=Functionality!$H$5,(C410=Functionality!$I$5)),SUM(AF410*AH410*AJ410*AL410*AN410),"-"))</f>
        <v>TBC</v>
      </c>
      <c r="AR410" s="63"/>
      <c r="AS410" s="222" t="str">
        <f>IF(AR410="","",VLOOKUP(AR410,Table14[],2,FALSE))</f>
        <v/>
      </c>
      <c r="AT410" s="63"/>
      <c r="AU410" s="222" t="str">
        <f>IF(AT410="","",VLOOKUP(AT410,Table16[],2,FALSE))</f>
        <v/>
      </c>
      <c r="AV410" s="63"/>
      <c r="AW410" s="71" t="str">
        <f>IF('Project Details'!$E$15=Functionality!$C$4,1,IF(AV410="","",VLOOKUP(AV410,Table15[],2,FALSE)))</f>
        <v/>
      </c>
      <c r="AX410" s="164" t="str">
        <f t="shared" si="111"/>
        <v>TBC</v>
      </c>
      <c r="AY410" s="164" t="str">
        <f t="shared" si="112"/>
        <v>TBC</v>
      </c>
      <c r="AZ410" s="164" t="str">
        <f t="shared" si="113"/>
        <v>TBC</v>
      </c>
      <c r="BA410" s="164" t="str">
        <f t="shared" si="108"/>
        <v>TBC</v>
      </c>
      <c r="BB410" s="164" t="str">
        <f t="shared" si="109"/>
        <v>TBC</v>
      </c>
      <c r="BC410" s="164" t="str">
        <f t="shared" si="110"/>
        <v>TBC</v>
      </c>
      <c r="BD410" s="175" t="s">
        <v>88</v>
      </c>
      <c r="BE410" s="175" t="s">
        <v>88</v>
      </c>
      <c r="BF410" s="175" t="s">
        <v>88</v>
      </c>
      <c r="BG410" s="164" t="str">
        <f>IF(OR(AX410="-"),"-",IF($AC410=Functionality!$K$4,AX410,IF($AC410=Functionality!$K$3,BA410,IF(AC410=Functionality!$K$5,BD410,"TBC"))))</f>
        <v>TBC</v>
      </c>
      <c r="BH410" s="164" t="str">
        <f>IF(OR(AY410="-"),"-",IF($AC410=Functionality!$K$4,AY410,IF($AC410=Functionality!$K$3,BB410,IF(AD410=Functionality!$K$5,BE410,"TBC"))))</f>
        <v>TBC</v>
      </c>
      <c r="BI410" s="164" t="str">
        <f>IF(OR(AZ410="-"),"-",IF($AC410=Functionality!$K$4,AZ410,IF($AC410=Functionality!$K$3,BC410,IF(AE410=Functionality!$K$5,BF410,"TBC"))))</f>
        <v>TBC</v>
      </c>
      <c r="BJ410" s="173"/>
      <c r="BK410" s="164" t="str">
        <f t="shared" si="99"/>
        <v>TBC</v>
      </c>
      <c r="BL410" s="164" t="str">
        <f t="shared" si="100"/>
        <v>TBC</v>
      </c>
      <c r="BM410" s="164" t="str">
        <f t="shared" si="101"/>
        <v>TBC</v>
      </c>
      <c r="BN410" s="176"/>
      <c r="BO410" s="164" t="str">
        <f t="shared" si="102"/>
        <v>TBC</v>
      </c>
      <c r="BP410" s="164" t="str">
        <f t="shared" si="103"/>
        <v>TBC</v>
      </c>
      <c r="BQ410" s="164" t="str">
        <f t="shared" si="104"/>
        <v>TBC</v>
      </c>
      <c r="BR410" s="67"/>
      <c r="BS410" s="91"/>
      <c r="BT410" s="9"/>
    </row>
    <row r="411" spans="2:72" ht="30" customHeight="1" x14ac:dyDescent="0.35">
      <c r="B411" s="89">
        <v>400</v>
      </c>
      <c r="C411" s="92"/>
      <c r="D411" s="92"/>
      <c r="E411" s="158"/>
      <c r="F411" s="159" t="str">
        <f t="shared" si="105"/>
        <v/>
      </c>
      <c r="G411" s="62" t="str">
        <f>IF(D411="","",VLOOKUP(D411,'Habitat Matrix'!$B$2:$D$261,2,FALSE))</f>
        <v/>
      </c>
      <c r="H411" s="71" t="str">
        <f>IF(G411="","",VLOOKUP(G411,Functionality!$B$11:$C$16,2,FALSE))</f>
        <v/>
      </c>
      <c r="I411" s="63"/>
      <c r="J411" s="222" t="str">
        <f>IF(I411="","",IF(OR(C411=Functionality!$I$5,'Unit Calculation'!C411=Functionality!$H$5),VLOOKUP(I411,Functionality!$E$20:$F$26,2,FALSE),VLOOKUP(I411,Functionality!$B$20:$C$26,2,FALSE)))</f>
        <v/>
      </c>
      <c r="K411" s="63"/>
      <c r="L411" s="222" t="str">
        <f>IF(K411="","",VLOOKUP(K411,Functionality!$B$30:$C$32,2,FALSE))</f>
        <v/>
      </c>
      <c r="M411" s="63"/>
      <c r="N411" s="71" t="str">
        <f>IF(M411="","",VLOOKUP(M411,Functionality!$B$36:$C$38,2,FALSE))</f>
        <v/>
      </c>
      <c r="O411" s="164" t="str">
        <f>IF(OR(F411="",G411="",I411="",K411="",M411=""),"TBC",IF(OR(C411=Functionality!$H$3,(C411=Functionality!$I$3)),SUM(F411*H411*J411*L411*N411),"-"))</f>
        <v>TBC</v>
      </c>
      <c r="P411" s="164" t="str">
        <f>IF(OR(F411="",G411="",I411="",K411="",M411=""),"TBC",IF(OR(C411=Functionality!$H$4,(C411=Functionality!$I$4)),SUM(F411*H411*J411*L411*N411),"-"))</f>
        <v>TBC</v>
      </c>
      <c r="Q411" s="164" t="str">
        <f>IF(OR(F411="",G411="",I411="",K411="",M411=""),"TBC",IF(OR(C411=Functionality!$H$5,(C411=Functionality!$I$5)),SUM(F411*H411*J411*L411*N411),"-"))</f>
        <v>TBC</v>
      </c>
      <c r="R411" s="67"/>
      <c r="S411" s="158"/>
      <c r="T411" s="159" t="str">
        <f t="shared" si="106"/>
        <v/>
      </c>
      <c r="U411" s="164" t="str">
        <f t="shared" si="98"/>
        <v>TBC</v>
      </c>
      <c r="V411" s="164" t="str">
        <f>IF(O411="TBC","TBC",IF(T411="","TBC",IF(OR(C411=Functionality!$H$3,(C411=Functionality!$I$3)),SUM(T411*H411*J411*L411*N411),"-")))</f>
        <v>TBC</v>
      </c>
      <c r="W411" s="164" t="str">
        <f>IF(O411="TBC","TBC",IF(T411="","TBC",IF(OR(C411=Functionality!$H$3,(C411=Functionality!$I$3)),SUM(U411*H411*J411*L411*N411),"-")))</f>
        <v>TBC</v>
      </c>
      <c r="X411" s="164" t="str">
        <f>IF(P411="TBC","TBC",IF(T411="","TBC",IF(OR(C411=Functionality!$H$4,(C411=Functionality!$I$4)),SUM(T411*H411*J411*L411*N411),"-")))</f>
        <v>TBC</v>
      </c>
      <c r="Y411" s="164" t="str">
        <f>IF(P411="TBC","TBC",IF(T411="","TBC",IF(OR(C411=Functionality!$H$4,(C411=Functionality!$I$4)),SUM(U411*H411*J411*L411*N411),"-")))</f>
        <v>TBC</v>
      </c>
      <c r="Z411" s="164" t="str">
        <f>IF(Q411="TBC","TBC",IF(T411="","TBC",IF(OR(C411=Functionality!$H$5,(C411=Functionality!$I$5)),SUM(T411*H411*J411*L411*N411),"-")))</f>
        <v>TBC</v>
      </c>
      <c r="AA411" s="164" t="str">
        <f>IF(Q411="TBC","TBC",IF(T411="","TBC",IF(OR(C411=Functionality!$H$5,(C411=Functionality!$I$5)),SUM(U411*H411*J411*L411*N411),"-")))</f>
        <v>TBC</v>
      </c>
      <c r="AB411" s="67"/>
      <c r="AC411" s="92"/>
      <c r="AD411" s="92"/>
      <c r="AE411" s="158"/>
      <c r="AF411" s="159" t="str">
        <f t="shared" si="107"/>
        <v/>
      </c>
      <c r="AG411" s="62" t="str">
        <f>IF(AD411="","",VLOOKUP(AD411,'Habitat Matrix'!$B$2:$D$261,2,FALSE))</f>
        <v/>
      </c>
      <c r="AH411" s="71" t="str">
        <f>IF(AG411="","",VLOOKUP(AG411,Functionality!$B$11:$C$16,2,FALSE))</f>
        <v/>
      </c>
      <c r="AI411" s="63"/>
      <c r="AJ411" s="222" t="str">
        <f>IF(AI411="","",IF(OR(C411=Functionality!$I$5,'Unit Calculation'!C411=Functionality!$H$5),VLOOKUP(AI411,Functionality!$E$20:$F$26,2,FALSE),VLOOKUP(AI411,Functionality!$B$20:$C$26,2,FALSE)))</f>
        <v/>
      </c>
      <c r="AK411" s="63"/>
      <c r="AL411" s="222" t="str">
        <f>IF(AK411="","",VLOOKUP(AK411,Functionality!$B$30:$C$32,2,FALSE))</f>
        <v/>
      </c>
      <c r="AM411" s="63"/>
      <c r="AN411" s="222" t="str">
        <f>IF(AM411="","",VLOOKUP(AM411,Functionality!$B$36:$C$38,2,FALSE))</f>
        <v/>
      </c>
      <c r="AO411" s="223" t="str">
        <f>IF(OR(AF411="",AG411="",AI411="",AK411="",AM411=""),"TBC",IF(OR(C411=Functionality!$H$3,(C411=Functionality!$I$3)),SUM(AF411*AH411*AJ411*AL411*AN411),"-"))</f>
        <v>TBC</v>
      </c>
      <c r="AP411" s="223" t="str">
        <f>IF(OR(AF411="",AG411="",AI411="",AK411="",AM411=""),"TBC",IF(OR(C411=Functionality!$H$4,(C411=Functionality!$I$4)),SUM(AF411*AH411*AJ411*AL411*AN411),"-"))</f>
        <v>TBC</v>
      </c>
      <c r="AQ411" s="223" t="str">
        <f>IF(OR(AF411="",AG411="",AI411="",AK411="",AM411=""),"TBC",IF(OR(C411=Functionality!$H$5,(C411=Functionality!$I$5)),SUM(AF411*AH411*AJ411*AL411*AN411),"-"))</f>
        <v>TBC</v>
      </c>
      <c r="AR411" s="63"/>
      <c r="AS411" s="222" t="str">
        <f>IF(AR411="","",VLOOKUP(AR411,Table14[],2,FALSE))</f>
        <v/>
      </c>
      <c r="AT411" s="63"/>
      <c r="AU411" s="222" t="str">
        <f>IF(AT411="","",VLOOKUP(AT411,Table16[],2,FALSE))</f>
        <v/>
      </c>
      <c r="AV411" s="63"/>
      <c r="AW411" s="71" t="str">
        <f>IF('Project Details'!$E$15=Functionality!$C$4,1,IF(AV411="","",VLOOKUP(AV411,Table15[],2,FALSE)))</f>
        <v/>
      </c>
      <c r="AX411" s="164" t="str">
        <f t="shared" si="111"/>
        <v>TBC</v>
      </c>
      <c r="AY411" s="164" t="str">
        <f t="shared" si="112"/>
        <v>TBC</v>
      </c>
      <c r="AZ411" s="164" t="str">
        <f t="shared" si="113"/>
        <v>TBC</v>
      </c>
      <c r="BA411" s="164" t="str">
        <f t="shared" si="108"/>
        <v>TBC</v>
      </c>
      <c r="BB411" s="164" t="str">
        <f t="shared" si="109"/>
        <v>TBC</v>
      </c>
      <c r="BC411" s="164" t="str">
        <f t="shared" si="110"/>
        <v>TBC</v>
      </c>
      <c r="BD411" s="175" t="s">
        <v>88</v>
      </c>
      <c r="BE411" s="175" t="s">
        <v>88</v>
      </c>
      <c r="BF411" s="175" t="s">
        <v>88</v>
      </c>
      <c r="BG411" s="164" t="str">
        <f>IF(OR(AX411="-"),"-",IF($AC411=Functionality!$K$4,AX411,IF($AC411=Functionality!$K$3,BA411,IF(AC411=Functionality!$K$5,BD411,"TBC"))))</f>
        <v>TBC</v>
      </c>
      <c r="BH411" s="164" t="str">
        <f>IF(OR(AY411="-"),"-",IF($AC411=Functionality!$K$4,AY411,IF($AC411=Functionality!$K$3,BB411,IF(AD411=Functionality!$K$5,BE411,"TBC"))))</f>
        <v>TBC</v>
      </c>
      <c r="BI411" s="164" t="str">
        <f>IF(OR(AZ411="-"),"-",IF($AC411=Functionality!$K$4,AZ411,IF($AC411=Functionality!$K$3,BC411,IF(AE411=Functionality!$K$5,BF411,"TBC"))))</f>
        <v>TBC</v>
      </c>
      <c r="BJ411" s="173"/>
      <c r="BK411" s="164" t="str">
        <f t="shared" si="99"/>
        <v>TBC</v>
      </c>
      <c r="BL411" s="164" t="str">
        <f t="shared" si="100"/>
        <v>TBC</v>
      </c>
      <c r="BM411" s="164" t="str">
        <f t="shared" si="101"/>
        <v>TBC</v>
      </c>
      <c r="BN411" s="176"/>
      <c r="BO411" s="164" t="str">
        <f t="shared" si="102"/>
        <v>TBC</v>
      </c>
      <c r="BP411" s="164" t="str">
        <f t="shared" si="103"/>
        <v>TBC</v>
      </c>
      <c r="BQ411" s="164" t="str">
        <f t="shared" si="104"/>
        <v>TBC</v>
      </c>
      <c r="BR411" s="67"/>
      <c r="BS411" s="91"/>
      <c r="BT411" s="9"/>
    </row>
    <row r="412" spans="2:72" ht="30" customHeight="1" x14ac:dyDescent="0.35">
      <c r="B412" s="89">
        <v>401</v>
      </c>
      <c r="C412" s="92"/>
      <c r="D412" s="92"/>
      <c r="E412" s="158"/>
      <c r="F412" s="159" t="str">
        <f t="shared" si="105"/>
        <v/>
      </c>
      <c r="G412" s="62" t="str">
        <f>IF(D412="","",VLOOKUP(D412,'Habitat Matrix'!$B$2:$D$261,2,FALSE))</f>
        <v/>
      </c>
      <c r="H412" s="71" t="str">
        <f>IF(G412="","",VLOOKUP(G412,Functionality!$B$11:$C$16,2,FALSE))</f>
        <v/>
      </c>
      <c r="I412" s="63"/>
      <c r="J412" s="222" t="str">
        <f>IF(I412="","",IF(OR(C412=Functionality!$I$5,'Unit Calculation'!C412=Functionality!$H$5),VLOOKUP(I412,Functionality!$E$20:$F$26,2,FALSE),VLOOKUP(I412,Functionality!$B$20:$C$26,2,FALSE)))</f>
        <v/>
      </c>
      <c r="K412" s="63"/>
      <c r="L412" s="222" t="str">
        <f>IF(K412="","",VLOOKUP(K412,Functionality!$B$30:$C$32,2,FALSE))</f>
        <v/>
      </c>
      <c r="M412" s="63"/>
      <c r="N412" s="71" t="str">
        <f>IF(M412="","",VLOOKUP(M412,Functionality!$B$36:$C$38,2,FALSE))</f>
        <v/>
      </c>
      <c r="O412" s="164" t="str">
        <f>IF(OR(F412="",G412="",I412="",K412="",M412=""),"TBC",IF(OR(C412=Functionality!$H$3,(C412=Functionality!$I$3)),SUM(F412*H412*J412*L412*N412),"-"))</f>
        <v>TBC</v>
      </c>
      <c r="P412" s="164" t="str">
        <f>IF(OR(F412="",G412="",I412="",K412="",M412=""),"TBC",IF(OR(C412=Functionality!$H$4,(C412=Functionality!$I$4)),SUM(F412*H412*J412*L412*N412),"-"))</f>
        <v>TBC</v>
      </c>
      <c r="Q412" s="164" t="str">
        <f>IF(OR(F412="",G412="",I412="",K412="",M412=""),"TBC",IF(OR(C412=Functionality!$H$5,(C412=Functionality!$I$5)),SUM(F412*H412*J412*L412*N412),"-"))</f>
        <v>TBC</v>
      </c>
      <c r="R412" s="67"/>
      <c r="S412" s="158"/>
      <c r="T412" s="159" t="str">
        <f t="shared" si="106"/>
        <v/>
      </c>
      <c r="U412" s="164" t="str">
        <f t="shared" si="98"/>
        <v>TBC</v>
      </c>
      <c r="V412" s="164" t="str">
        <f>IF(O412="TBC","TBC",IF(T412="","TBC",IF(OR(C412=Functionality!$H$3,(C412=Functionality!$I$3)),SUM(T412*H412*J412*L412*N412),"-")))</f>
        <v>TBC</v>
      </c>
      <c r="W412" s="164" t="str">
        <f>IF(O412="TBC","TBC",IF(T412="","TBC",IF(OR(C412=Functionality!$H$3,(C412=Functionality!$I$3)),SUM(U412*H412*J412*L412*N412),"-")))</f>
        <v>TBC</v>
      </c>
      <c r="X412" s="164" t="str">
        <f>IF(P412="TBC","TBC",IF(T412="","TBC",IF(OR(C412=Functionality!$H$4,(C412=Functionality!$I$4)),SUM(T412*H412*J412*L412*N412),"-")))</f>
        <v>TBC</v>
      </c>
      <c r="Y412" s="164" t="str">
        <f>IF(P412="TBC","TBC",IF(T412="","TBC",IF(OR(C412=Functionality!$H$4,(C412=Functionality!$I$4)),SUM(U412*H412*J412*L412*N412),"-")))</f>
        <v>TBC</v>
      </c>
      <c r="Z412" s="164" t="str">
        <f>IF(Q412="TBC","TBC",IF(T412="","TBC",IF(OR(C412=Functionality!$H$5,(C412=Functionality!$I$5)),SUM(T412*H412*J412*L412*N412),"-")))</f>
        <v>TBC</v>
      </c>
      <c r="AA412" s="164" t="str">
        <f>IF(Q412="TBC","TBC",IF(T412="","TBC",IF(OR(C412=Functionality!$H$5,(C412=Functionality!$I$5)),SUM(U412*H412*J412*L412*N412),"-")))</f>
        <v>TBC</v>
      </c>
      <c r="AB412" s="67"/>
      <c r="AC412" s="92"/>
      <c r="AD412" s="92"/>
      <c r="AE412" s="158"/>
      <c r="AF412" s="159" t="str">
        <f t="shared" si="107"/>
        <v/>
      </c>
      <c r="AG412" s="62" t="str">
        <f>IF(AD412="","",VLOOKUP(AD412,'Habitat Matrix'!$B$2:$D$261,2,FALSE))</f>
        <v/>
      </c>
      <c r="AH412" s="71" t="str">
        <f>IF(AG412="","",VLOOKUP(AG412,Functionality!$B$11:$C$16,2,FALSE))</f>
        <v/>
      </c>
      <c r="AI412" s="63"/>
      <c r="AJ412" s="222" t="str">
        <f>IF(AI412="","",IF(OR(C412=Functionality!$I$5,'Unit Calculation'!C412=Functionality!$H$5),VLOOKUP(AI412,Functionality!$E$20:$F$26,2,FALSE),VLOOKUP(AI412,Functionality!$B$20:$C$26,2,FALSE)))</f>
        <v/>
      </c>
      <c r="AK412" s="63"/>
      <c r="AL412" s="222" t="str">
        <f>IF(AK412="","",VLOOKUP(AK412,Functionality!$B$30:$C$32,2,FALSE))</f>
        <v/>
      </c>
      <c r="AM412" s="63"/>
      <c r="AN412" s="222" t="str">
        <f>IF(AM412="","",VLOOKUP(AM412,Functionality!$B$36:$C$38,2,FALSE))</f>
        <v/>
      </c>
      <c r="AO412" s="223" t="str">
        <f>IF(OR(AF412="",AG412="",AI412="",AK412="",AM412=""),"TBC",IF(OR(C412=Functionality!$H$3,(C412=Functionality!$I$3)),SUM(AF412*AH412*AJ412*AL412*AN412),"-"))</f>
        <v>TBC</v>
      </c>
      <c r="AP412" s="223" t="str">
        <f>IF(OR(AF412="",AG412="",AI412="",AK412="",AM412=""),"TBC",IF(OR(C412=Functionality!$H$4,(C412=Functionality!$I$4)),SUM(AF412*AH412*AJ412*AL412*AN412),"-"))</f>
        <v>TBC</v>
      </c>
      <c r="AQ412" s="223" t="str">
        <f>IF(OR(AF412="",AG412="",AI412="",AK412="",AM412=""),"TBC",IF(OR(C412=Functionality!$H$5,(C412=Functionality!$I$5)),SUM(AF412*AH412*AJ412*AL412*AN412),"-"))</f>
        <v>TBC</v>
      </c>
      <c r="AR412" s="63"/>
      <c r="AS412" s="222" t="str">
        <f>IF(AR412="","",VLOOKUP(AR412,Table14[],2,FALSE))</f>
        <v/>
      </c>
      <c r="AT412" s="63"/>
      <c r="AU412" s="222" t="str">
        <f>IF(AT412="","",VLOOKUP(AT412,Table16[],2,FALSE))</f>
        <v/>
      </c>
      <c r="AV412" s="63"/>
      <c r="AW412" s="71" t="str">
        <f>IF('Project Details'!$E$15=Functionality!$C$4,1,IF(AV412="","",VLOOKUP(AV412,Table15[],2,FALSE)))</f>
        <v/>
      </c>
      <c r="AX412" s="164" t="str">
        <f t="shared" si="111"/>
        <v>TBC</v>
      </c>
      <c r="AY412" s="164" t="str">
        <f t="shared" si="112"/>
        <v>TBC</v>
      </c>
      <c r="AZ412" s="164" t="str">
        <f t="shared" si="113"/>
        <v>TBC</v>
      </c>
      <c r="BA412" s="164" t="str">
        <f t="shared" si="108"/>
        <v>TBC</v>
      </c>
      <c r="BB412" s="164" t="str">
        <f t="shared" si="109"/>
        <v>TBC</v>
      </c>
      <c r="BC412" s="164" t="str">
        <f t="shared" si="110"/>
        <v>TBC</v>
      </c>
      <c r="BD412" s="175" t="s">
        <v>88</v>
      </c>
      <c r="BE412" s="175" t="s">
        <v>88</v>
      </c>
      <c r="BF412" s="175" t="s">
        <v>88</v>
      </c>
      <c r="BG412" s="164" t="str">
        <f>IF(OR(AX412="-"),"-",IF($AC412=Functionality!$K$4,AX412,IF($AC412=Functionality!$K$3,BA412,IF(AC412=Functionality!$K$5,BD412,"TBC"))))</f>
        <v>TBC</v>
      </c>
      <c r="BH412" s="164" t="str">
        <f>IF(OR(AY412="-"),"-",IF($AC412=Functionality!$K$4,AY412,IF($AC412=Functionality!$K$3,BB412,IF(AD412=Functionality!$K$5,BE412,"TBC"))))</f>
        <v>TBC</v>
      </c>
      <c r="BI412" s="164" t="str">
        <f>IF(OR(AZ412="-"),"-",IF($AC412=Functionality!$K$4,AZ412,IF($AC412=Functionality!$K$3,BC412,IF(AE412=Functionality!$K$5,BF412,"TBC"))))</f>
        <v>TBC</v>
      </c>
      <c r="BJ412" s="173"/>
      <c r="BK412" s="164" t="str">
        <f t="shared" si="99"/>
        <v>TBC</v>
      </c>
      <c r="BL412" s="164" t="str">
        <f t="shared" si="100"/>
        <v>TBC</v>
      </c>
      <c r="BM412" s="164" t="str">
        <f t="shared" si="101"/>
        <v>TBC</v>
      </c>
      <c r="BN412" s="176"/>
      <c r="BO412" s="164" t="str">
        <f t="shared" si="102"/>
        <v>TBC</v>
      </c>
      <c r="BP412" s="164" t="str">
        <f t="shared" si="103"/>
        <v>TBC</v>
      </c>
      <c r="BQ412" s="164" t="str">
        <f t="shared" si="104"/>
        <v>TBC</v>
      </c>
      <c r="BR412" s="67"/>
      <c r="BS412" s="91"/>
      <c r="BT412" s="9"/>
    </row>
    <row r="413" spans="2:72" ht="30" customHeight="1" x14ac:dyDescent="0.35">
      <c r="B413" s="89">
        <v>402</v>
      </c>
      <c r="C413" s="92"/>
      <c r="D413" s="92"/>
      <c r="E413" s="158"/>
      <c r="F413" s="159" t="str">
        <f t="shared" si="105"/>
        <v/>
      </c>
      <c r="G413" s="62" t="str">
        <f>IF(D413="","",VLOOKUP(D413,'Habitat Matrix'!$B$2:$D$261,2,FALSE))</f>
        <v/>
      </c>
      <c r="H413" s="71" t="str">
        <f>IF(G413="","",VLOOKUP(G413,Functionality!$B$11:$C$16,2,FALSE))</f>
        <v/>
      </c>
      <c r="I413" s="63"/>
      <c r="J413" s="222" t="str">
        <f>IF(I413="","",IF(OR(C413=Functionality!$I$5,'Unit Calculation'!C413=Functionality!$H$5),VLOOKUP(I413,Functionality!$E$20:$F$26,2,FALSE),VLOOKUP(I413,Functionality!$B$20:$C$26,2,FALSE)))</f>
        <v/>
      </c>
      <c r="K413" s="63"/>
      <c r="L413" s="222" t="str">
        <f>IF(K413="","",VLOOKUP(K413,Functionality!$B$30:$C$32,2,FALSE))</f>
        <v/>
      </c>
      <c r="M413" s="63"/>
      <c r="N413" s="71" t="str">
        <f>IF(M413="","",VLOOKUP(M413,Functionality!$B$36:$C$38,2,FALSE))</f>
        <v/>
      </c>
      <c r="O413" s="164" t="str">
        <f>IF(OR(F413="",G413="",I413="",K413="",M413=""),"TBC",IF(OR(C413=Functionality!$H$3,(C413=Functionality!$I$3)),SUM(F413*H413*J413*L413*N413),"-"))</f>
        <v>TBC</v>
      </c>
      <c r="P413" s="164" t="str">
        <f>IF(OR(F413="",G413="",I413="",K413="",M413=""),"TBC",IF(OR(C413=Functionality!$H$4,(C413=Functionality!$I$4)),SUM(F413*H413*J413*L413*N413),"-"))</f>
        <v>TBC</v>
      </c>
      <c r="Q413" s="164" t="str">
        <f>IF(OR(F413="",G413="",I413="",K413="",M413=""),"TBC",IF(OR(C413=Functionality!$H$5,(C413=Functionality!$I$5)),SUM(F413*H413*J413*L413*N413),"-"))</f>
        <v>TBC</v>
      </c>
      <c r="R413" s="67"/>
      <c r="S413" s="158"/>
      <c r="T413" s="159" t="str">
        <f t="shared" si="106"/>
        <v/>
      </c>
      <c r="U413" s="164" t="str">
        <f t="shared" si="98"/>
        <v>TBC</v>
      </c>
      <c r="V413" s="164" t="str">
        <f>IF(O413="TBC","TBC",IF(T413="","TBC",IF(OR(C413=Functionality!$H$3,(C413=Functionality!$I$3)),SUM(T413*H413*J413*L413*N413),"-")))</f>
        <v>TBC</v>
      </c>
      <c r="W413" s="164" t="str">
        <f>IF(O413="TBC","TBC",IF(T413="","TBC",IF(OR(C413=Functionality!$H$3,(C413=Functionality!$I$3)),SUM(U413*H413*J413*L413*N413),"-")))</f>
        <v>TBC</v>
      </c>
      <c r="X413" s="164" t="str">
        <f>IF(P413="TBC","TBC",IF(T413="","TBC",IF(OR(C413=Functionality!$H$4,(C413=Functionality!$I$4)),SUM(T413*H413*J413*L413*N413),"-")))</f>
        <v>TBC</v>
      </c>
      <c r="Y413" s="164" t="str">
        <f>IF(P413="TBC","TBC",IF(T413="","TBC",IF(OR(C413=Functionality!$H$4,(C413=Functionality!$I$4)),SUM(U413*H413*J413*L413*N413),"-")))</f>
        <v>TBC</v>
      </c>
      <c r="Z413" s="164" t="str">
        <f>IF(Q413="TBC","TBC",IF(T413="","TBC",IF(OR(C413=Functionality!$H$5,(C413=Functionality!$I$5)),SUM(T413*H413*J413*L413*N413),"-")))</f>
        <v>TBC</v>
      </c>
      <c r="AA413" s="164" t="str">
        <f>IF(Q413="TBC","TBC",IF(T413="","TBC",IF(OR(C413=Functionality!$H$5,(C413=Functionality!$I$5)),SUM(U413*H413*J413*L413*N413),"-")))</f>
        <v>TBC</v>
      </c>
      <c r="AB413" s="67"/>
      <c r="AC413" s="92"/>
      <c r="AD413" s="92"/>
      <c r="AE413" s="158"/>
      <c r="AF413" s="159" t="str">
        <f t="shared" si="107"/>
        <v/>
      </c>
      <c r="AG413" s="62" t="str">
        <f>IF(AD413="","",VLOOKUP(AD413,'Habitat Matrix'!$B$2:$D$261,2,FALSE))</f>
        <v/>
      </c>
      <c r="AH413" s="71" t="str">
        <f>IF(AG413="","",VLOOKUP(AG413,Functionality!$B$11:$C$16,2,FALSE))</f>
        <v/>
      </c>
      <c r="AI413" s="63"/>
      <c r="AJ413" s="222" t="str">
        <f>IF(AI413="","",IF(OR(C413=Functionality!$I$5,'Unit Calculation'!C413=Functionality!$H$5),VLOOKUP(AI413,Functionality!$E$20:$F$26,2,FALSE),VLOOKUP(AI413,Functionality!$B$20:$C$26,2,FALSE)))</f>
        <v/>
      </c>
      <c r="AK413" s="63"/>
      <c r="AL413" s="222" t="str">
        <f>IF(AK413="","",VLOOKUP(AK413,Functionality!$B$30:$C$32,2,FALSE))</f>
        <v/>
      </c>
      <c r="AM413" s="63"/>
      <c r="AN413" s="222" t="str">
        <f>IF(AM413="","",VLOOKUP(AM413,Functionality!$B$36:$C$38,2,FALSE))</f>
        <v/>
      </c>
      <c r="AO413" s="223" t="str">
        <f>IF(OR(AF413="",AG413="",AI413="",AK413="",AM413=""),"TBC",IF(OR(C413=Functionality!$H$3,(C413=Functionality!$I$3)),SUM(AF413*AH413*AJ413*AL413*AN413),"-"))</f>
        <v>TBC</v>
      </c>
      <c r="AP413" s="223" t="str">
        <f>IF(OR(AF413="",AG413="",AI413="",AK413="",AM413=""),"TBC",IF(OR(C413=Functionality!$H$4,(C413=Functionality!$I$4)),SUM(AF413*AH413*AJ413*AL413*AN413),"-"))</f>
        <v>TBC</v>
      </c>
      <c r="AQ413" s="223" t="str">
        <f>IF(OR(AF413="",AG413="",AI413="",AK413="",AM413=""),"TBC",IF(OR(C413=Functionality!$H$5,(C413=Functionality!$I$5)),SUM(AF413*AH413*AJ413*AL413*AN413),"-"))</f>
        <v>TBC</v>
      </c>
      <c r="AR413" s="63"/>
      <c r="AS413" s="222" t="str">
        <f>IF(AR413="","",VLOOKUP(AR413,Table14[],2,FALSE))</f>
        <v/>
      </c>
      <c r="AT413" s="63"/>
      <c r="AU413" s="222" t="str">
        <f>IF(AT413="","",VLOOKUP(AT413,Table16[],2,FALSE))</f>
        <v/>
      </c>
      <c r="AV413" s="63"/>
      <c r="AW413" s="71" t="str">
        <f>IF('Project Details'!$E$15=Functionality!$C$4,1,IF(AV413="","",VLOOKUP(AV413,Table15[],2,FALSE)))</f>
        <v/>
      </c>
      <c r="AX413" s="164" t="str">
        <f t="shared" si="111"/>
        <v>TBC</v>
      </c>
      <c r="AY413" s="164" t="str">
        <f t="shared" si="112"/>
        <v>TBC</v>
      </c>
      <c r="AZ413" s="164" t="str">
        <f t="shared" si="113"/>
        <v>TBC</v>
      </c>
      <c r="BA413" s="164" t="str">
        <f t="shared" si="108"/>
        <v>TBC</v>
      </c>
      <c r="BB413" s="164" t="str">
        <f t="shared" si="109"/>
        <v>TBC</v>
      </c>
      <c r="BC413" s="164" t="str">
        <f t="shared" si="110"/>
        <v>TBC</v>
      </c>
      <c r="BD413" s="175" t="s">
        <v>88</v>
      </c>
      <c r="BE413" s="175" t="s">
        <v>88</v>
      </c>
      <c r="BF413" s="175" t="s">
        <v>88</v>
      </c>
      <c r="BG413" s="164" t="str">
        <f>IF(OR(AX413="-"),"-",IF($AC413=Functionality!$K$4,AX413,IF($AC413=Functionality!$K$3,BA413,IF(AC413=Functionality!$K$5,BD413,"TBC"))))</f>
        <v>TBC</v>
      </c>
      <c r="BH413" s="164" t="str">
        <f>IF(OR(AY413="-"),"-",IF($AC413=Functionality!$K$4,AY413,IF($AC413=Functionality!$K$3,BB413,IF(AD413=Functionality!$K$5,BE413,"TBC"))))</f>
        <v>TBC</v>
      </c>
      <c r="BI413" s="164" t="str">
        <f>IF(OR(AZ413="-"),"-",IF($AC413=Functionality!$K$4,AZ413,IF($AC413=Functionality!$K$3,BC413,IF(AE413=Functionality!$K$5,BF413,"TBC"))))</f>
        <v>TBC</v>
      </c>
      <c r="BJ413" s="173"/>
      <c r="BK413" s="164" t="str">
        <f t="shared" si="99"/>
        <v>TBC</v>
      </c>
      <c r="BL413" s="164" t="str">
        <f t="shared" si="100"/>
        <v>TBC</v>
      </c>
      <c r="BM413" s="164" t="str">
        <f t="shared" si="101"/>
        <v>TBC</v>
      </c>
      <c r="BN413" s="176"/>
      <c r="BO413" s="164" t="str">
        <f t="shared" si="102"/>
        <v>TBC</v>
      </c>
      <c r="BP413" s="164" t="str">
        <f t="shared" si="103"/>
        <v>TBC</v>
      </c>
      <c r="BQ413" s="164" t="str">
        <f t="shared" si="104"/>
        <v>TBC</v>
      </c>
      <c r="BR413" s="67"/>
      <c r="BS413" s="91"/>
      <c r="BT413" s="9"/>
    </row>
    <row r="414" spans="2:72" ht="30" customHeight="1" x14ac:dyDescent="0.35">
      <c r="B414" s="89">
        <v>403</v>
      </c>
      <c r="C414" s="92"/>
      <c r="D414" s="92"/>
      <c r="E414" s="158"/>
      <c r="F414" s="159" t="str">
        <f t="shared" si="105"/>
        <v/>
      </c>
      <c r="G414" s="62" t="str">
        <f>IF(D414="","",VLOOKUP(D414,'Habitat Matrix'!$B$2:$D$261,2,FALSE))</f>
        <v/>
      </c>
      <c r="H414" s="71" t="str">
        <f>IF(G414="","",VLOOKUP(G414,Functionality!$B$11:$C$16,2,FALSE))</f>
        <v/>
      </c>
      <c r="I414" s="63"/>
      <c r="J414" s="222" t="str">
        <f>IF(I414="","",IF(OR(C414=Functionality!$I$5,'Unit Calculation'!C414=Functionality!$H$5),VLOOKUP(I414,Functionality!$E$20:$F$26,2,FALSE),VLOOKUP(I414,Functionality!$B$20:$C$26,2,FALSE)))</f>
        <v/>
      </c>
      <c r="K414" s="63"/>
      <c r="L414" s="222" t="str">
        <f>IF(K414="","",VLOOKUP(K414,Functionality!$B$30:$C$32,2,FALSE))</f>
        <v/>
      </c>
      <c r="M414" s="63"/>
      <c r="N414" s="71" t="str">
        <f>IF(M414="","",VLOOKUP(M414,Functionality!$B$36:$C$38,2,FALSE))</f>
        <v/>
      </c>
      <c r="O414" s="164" t="str">
        <f>IF(OR(F414="",G414="",I414="",K414="",M414=""),"TBC",IF(OR(C414=Functionality!$H$3,(C414=Functionality!$I$3)),SUM(F414*H414*J414*L414*N414),"-"))</f>
        <v>TBC</v>
      </c>
      <c r="P414" s="164" t="str">
        <f>IF(OR(F414="",G414="",I414="",K414="",M414=""),"TBC",IF(OR(C414=Functionality!$H$4,(C414=Functionality!$I$4)),SUM(F414*H414*J414*L414*N414),"-"))</f>
        <v>TBC</v>
      </c>
      <c r="Q414" s="164" t="str">
        <f>IF(OR(F414="",G414="",I414="",K414="",M414=""),"TBC",IF(OR(C414=Functionality!$H$5,(C414=Functionality!$I$5)),SUM(F414*H414*J414*L414*N414),"-"))</f>
        <v>TBC</v>
      </c>
      <c r="R414" s="67"/>
      <c r="S414" s="158"/>
      <c r="T414" s="159" t="str">
        <f t="shared" si="106"/>
        <v/>
      </c>
      <c r="U414" s="164" t="str">
        <f t="shared" si="98"/>
        <v>TBC</v>
      </c>
      <c r="V414" s="164" t="str">
        <f>IF(O414="TBC","TBC",IF(T414="","TBC",IF(OR(C414=Functionality!$H$3,(C414=Functionality!$I$3)),SUM(T414*H414*J414*L414*N414),"-")))</f>
        <v>TBC</v>
      </c>
      <c r="W414" s="164" t="str">
        <f>IF(O414="TBC","TBC",IF(T414="","TBC",IF(OR(C414=Functionality!$H$3,(C414=Functionality!$I$3)),SUM(U414*H414*J414*L414*N414),"-")))</f>
        <v>TBC</v>
      </c>
      <c r="X414" s="164" t="str">
        <f>IF(P414="TBC","TBC",IF(T414="","TBC",IF(OR(C414=Functionality!$H$4,(C414=Functionality!$I$4)),SUM(T414*H414*J414*L414*N414),"-")))</f>
        <v>TBC</v>
      </c>
      <c r="Y414" s="164" t="str">
        <f>IF(P414="TBC","TBC",IF(T414="","TBC",IF(OR(C414=Functionality!$H$4,(C414=Functionality!$I$4)),SUM(U414*H414*J414*L414*N414),"-")))</f>
        <v>TBC</v>
      </c>
      <c r="Z414" s="164" t="str">
        <f>IF(Q414="TBC","TBC",IF(T414="","TBC",IF(OR(C414=Functionality!$H$5,(C414=Functionality!$I$5)),SUM(T414*H414*J414*L414*N414),"-")))</f>
        <v>TBC</v>
      </c>
      <c r="AA414" s="164" t="str">
        <f>IF(Q414="TBC","TBC",IF(T414="","TBC",IF(OR(C414=Functionality!$H$5,(C414=Functionality!$I$5)),SUM(U414*H414*J414*L414*N414),"-")))</f>
        <v>TBC</v>
      </c>
      <c r="AB414" s="67"/>
      <c r="AC414" s="92"/>
      <c r="AD414" s="92"/>
      <c r="AE414" s="158"/>
      <c r="AF414" s="159" t="str">
        <f t="shared" si="107"/>
        <v/>
      </c>
      <c r="AG414" s="62" t="str">
        <f>IF(AD414="","",VLOOKUP(AD414,'Habitat Matrix'!$B$2:$D$261,2,FALSE))</f>
        <v/>
      </c>
      <c r="AH414" s="71" t="str">
        <f>IF(AG414="","",VLOOKUP(AG414,Functionality!$B$11:$C$16,2,FALSE))</f>
        <v/>
      </c>
      <c r="AI414" s="63"/>
      <c r="AJ414" s="222" t="str">
        <f>IF(AI414="","",IF(OR(C414=Functionality!$I$5,'Unit Calculation'!C414=Functionality!$H$5),VLOOKUP(AI414,Functionality!$E$20:$F$26,2,FALSE),VLOOKUP(AI414,Functionality!$B$20:$C$26,2,FALSE)))</f>
        <v/>
      </c>
      <c r="AK414" s="63"/>
      <c r="AL414" s="222" t="str">
        <f>IF(AK414="","",VLOOKUP(AK414,Functionality!$B$30:$C$32,2,FALSE))</f>
        <v/>
      </c>
      <c r="AM414" s="63"/>
      <c r="AN414" s="222" t="str">
        <f>IF(AM414="","",VLOOKUP(AM414,Functionality!$B$36:$C$38,2,FALSE))</f>
        <v/>
      </c>
      <c r="AO414" s="223" t="str">
        <f>IF(OR(AF414="",AG414="",AI414="",AK414="",AM414=""),"TBC",IF(OR(C414=Functionality!$H$3,(C414=Functionality!$I$3)),SUM(AF414*AH414*AJ414*AL414*AN414),"-"))</f>
        <v>TBC</v>
      </c>
      <c r="AP414" s="223" t="str">
        <f>IF(OR(AF414="",AG414="",AI414="",AK414="",AM414=""),"TBC",IF(OR(C414=Functionality!$H$4,(C414=Functionality!$I$4)),SUM(AF414*AH414*AJ414*AL414*AN414),"-"))</f>
        <v>TBC</v>
      </c>
      <c r="AQ414" s="223" t="str">
        <f>IF(OR(AF414="",AG414="",AI414="",AK414="",AM414=""),"TBC",IF(OR(C414=Functionality!$H$5,(C414=Functionality!$I$5)),SUM(AF414*AH414*AJ414*AL414*AN414),"-"))</f>
        <v>TBC</v>
      </c>
      <c r="AR414" s="63"/>
      <c r="AS414" s="222" t="str">
        <f>IF(AR414="","",VLOOKUP(AR414,Table14[],2,FALSE))</f>
        <v/>
      </c>
      <c r="AT414" s="63"/>
      <c r="AU414" s="222" t="str">
        <f>IF(AT414="","",VLOOKUP(AT414,Table16[],2,FALSE))</f>
        <v/>
      </c>
      <c r="AV414" s="63"/>
      <c r="AW414" s="71" t="str">
        <f>IF('Project Details'!$E$15=Functionality!$C$4,1,IF(AV414="","",VLOOKUP(AV414,Table15[],2,FALSE)))</f>
        <v/>
      </c>
      <c r="AX414" s="164" t="str">
        <f t="shared" si="111"/>
        <v>TBC</v>
      </c>
      <c r="AY414" s="164" t="str">
        <f t="shared" si="112"/>
        <v>TBC</v>
      </c>
      <c r="AZ414" s="164" t="str">
        <f t="shared" si="113"/>
        <v>TBC</v>
      </c>
      <c r="BA414" s="164" t="str">
        <f t="shared" si="108"/>
        <v>TBC</v>
      </c>
      <c r="BB414" s="164" t="str">
        <f t="shared" si="109"/>
        <v>TBC</v>
      </c>
      <c r="BC414" s="164" t="str">
        <f t="shared" si="110"/>
        <v>TBC</v>
      </c>
      <c r="BD414" s="175" t="s">
        <v>88</v>
      </c>
      <c r="BE414" s="175" t="s">
        <v>88</v>
      </c>
      <c r="BF414" s="175" t="s">
        <v>88</v>
      </c>
      <c r="BG414" s="164" t="str">
        <f>IF(OR(AX414="-"),"-",IF($AC414=Functionality!$K$4,AX414,IF($AC414=Functionality!$K$3,BA414,IF(AC414=Functionality!$K$5,BD414,"TBC"))))</f>
        <v>TBC</v>
      </c>
      <c r="BH414" s="164" t="str">
        <f>IF(OR(AY414="-"),"-",IF($AC414=Functionality!$K$4,AY414,IF($AC414=Functionality!$K$3,BB414,IF(AD414=Functionality!$K$5,BE414,"TBC"))))</f>
        <v>TBC</v>
      </c>
      <c r="BI414" s="164" t="str">
        <f>IF(OR(AZ414="-"),"-",IF($AC414=Functionality!$K$4,AZ414,IF($AC414=Functionality!$K$3,BC414,IF(AE414=Functionality!$K$5,BF414,"TBC"))))</f>
        <v>TBC</v>
      </c>
      <c r="BJ414" s="173"/>
      <c r="BK414" s="164" t="str">
        <f t="shared" si="99"/>
        <v>TBC</v>
      </c>
      <c r="BL414" s="164" t="str">
        <f t="shared" si="100"/>
        <v>TBC</v>
      </c>
      <c r="BM414" s="164" t="str">
        <f t="shared" si="101"/>
        <v>TBC</v>
      </c>
      <c r="BN414" s="176"/>
      <c r="BO414" s="164" t="str">
        <f t="shared" si="102"/>
        <v>TBC</v>
      </c>
      <c r="BP414" s="164" t="str">
        <f t="shared" si="103"/>
        <v>TBC</v>
      </c>
      <c r="BQ414" s="164" t="str">
        <f t="shared" si="104"/>
        <v>TBC</v>
      </c>
      <c r="BR414" s="67"/>
      <c r="BS414" s="91"/>
      <c r="BT414" s="9"/>
    </row>
    <row r="415" spans="2:72" ht="30" customHeight="1" x14ac:dyDescent="0.35">
      <c r="B415" s="89">
        <v>404</v>
      </c>
      <c r="C415" s="92"/>
      <c r="D415" s="92"/>
      <c r="E415" s="158"/>
      <c r="F415" s="159" t="str">
        <f t="shared" si="105"/>
        <v/>
      </c>
      <c r="G415" s="62" t="str">
        <f>IF(D415="","",VLOOKUP(D415,'Habitat Matrix'!$B$2:$D$261,2,FALSE))</f>
        <v/>
      </c>
      <c r="H415" s="71" t="str">
        <f>IF(G415="","",VLOOKUP(G415,Functionality!$B$11:$C$16,2,FALSE))</f>
        <v/>
      </c>
      <c r="I415" s="63"/>
      <c r="J415" s="222" t="str">
        <f>IF(I415="","",IF(OR(C415=Functionality!$I$5,'Unit Calculation'!C415=Functionality!$H$5),VLOOKUP(I415,Functionality!$E$20:$F$26,2,FALSE),VLOOKUP(I415,Functionality!$B$20:$C$26,2,FALSE)))</f>
        <v/>
      </c>
      <c r="K415" s="63"/>
      <c r="L415" s="222" t="str">
        <f>IF(K415="","",VLOOKUP(K415,Functionality!$B$30:$C$32,2,FALSE))</f>
        <v/>
      </c>
      <c r="M415" s="63"/>
      <c r="N415" s="71" t="str">
        <f>IF(M415="","",VLOOKUP(M415,Functionality!$B$36:$C$38,2,FALSE))</f>
        <v/>
      </c>
      <c r="O415" s="164" t="str">
        <f>IF(OR(F415="",G415="",I415="",K415="",M415=""),"TBC",IF(OR(C415=Functionality!$H$3,(C415=Functionality!$I$3)),SUM(F415*H415*J415*L415*N415),"-"))</f>
        <v>TBC</v>
      </c>
      <c r="P415" s="164" t="str">
        <f>IF(OR(F415="",G415="",I415="",K415="",M415=""),"TBC",IF(OR(C415=Functionality!$H$4,(C415=Functionality!$I$4)),SUM(F415*H415*J415*L415*N415),"-"))</f>
        <v>TBC</v>
      </c>
      <c r="Q415" s="164" t="str">
        <f>IF(OR(F415="",G415="",I415="",K415="",M415=""),"TBC",IF(OR(C415=Functionality!$H$5,(C415=Functionality!$I$5)),SUM(F415*H415*J415*L415*N415),"-"))</f>
        <v>TBC</v>
      </c>
      <c r="R415" s="67"/>
      <c r="S415" s="158"/>
      <c r="T415" s="159" t="str">
        <f t="shared" si="106"/>
        <v/>
      </c>
      <c r="U415" s="164" t="str">
        <f t="shared" si="98"/>
        <v>TBC</v>
      </c>
      <c r="V415" s="164" t="str">
        <f>IF(O415="TBC","TBC",IF(T415="","TBC",IF(OR(C415=Functionality!$H$3,(C415=Functionality!$I$3)),SUM(T415*H415*J415*L415*N415),"-")))</f>
        <v>TBC</v>
      </c>
      <c r="W415" s="164" t="str">
        <f>IF(O415="TBC","TBC",IF(T415="","TBC",IF(OR(C415=Functionality!$H$3,(C415=Functionality!$I$3)),SUM(U415*H415*J415*L415*N415),"-")))</f>
        <v>TBC</v>
      </c>
      <c r="X415" s="164" t="str">
        <f>IF(P415="TBC","TBC",IF(T415="","TBC",IF(OR(C415=Functionality!$H$4,(C415=Functionality!$I$4)),SUM(T415*H415*J415*L415*N415),"-")))</f>
        <v>TBC</v>
      </c>
      <c r="Y415" s="164" t="str">
        <f>IF(P415="TBC","TBC",IF(T415="","TBC",IF(OR(C415=Functionality!$H$4,(C415=Functionality!$I$4)),SUM(U415*H415*J415*L415*N415),"-")))</f>
        <v>TBC</v>
      </c>
      <c r="Z415" s="164" t="str">
        <f>IF(Q415="TBC","TBC",IF(T415="","TBC",IF(OR(C415=Functionality!$H$5,(C415=Functionality!$I$5)),SUM(T415*H415*J415*L415*N415),"-")))</f>
        <v>TBC</v>
      </c>
      <c r="AA415" s="164" t="str">
        <f>IF(Q415="TBC","TBC",IF(T415="","TBC",IF(OR(C415=Functionality!$H$5,(C415=Functionality!$I$5)),SUM(U415*H415*J415*L415*N415),"-")))</f>
        <v>TBC</v>
      </c>
      <c r="AB415" s="67"/>
      <c r="AC415" s="92"/>
      <c r="AD415" s="92"/>
      <c r="AE415" s="158"/>
      <c r="AF415" s="159" t="str">
        <f t="shared" si="107"/>
        <v/>
      </c>
      <c r="AG415" s="62" t="str">
        <f>IF(AD415="","",VLOOKUP(AD415,'Habitat Matrix'!$B$2:$D$261,2,FALSE))</f>
        <v/>
      </c>
      <c r="AH415" s="71" t="str">
        <f>IF(AG415="","",VLOOKUP(AG415,Functionality!$B$11:$C$16,2,FALSE))</f>
        <v/>
      </c>
      <c r="AI415" s="63"/>
      <c r="AJ415" s="222" t="str">
        <f>IF(AI415="","",IF(OR(C415=Functionality!$I$5,'Unit Calculation'!C415=Functionality!$H$5),VLOOKUP(AI415,Functionality!$E$20:$F$26,2,FALSE),VLOOKUP(AI415,Functionality!$B$20:$C$26,2,FALSE)))</f>
        <v/>
      </c>
      <c r="AK415" s="63"/>
      <c r="AL415" s="222" t="str">
        <f>IF(AK415="","",VLOOKUP(AK415,Functionality!$B$30:$C$32,2,FALSE))</f>
        <v/>
      </c>
      <c r="AM415" s="63"/>
      <c r="AN415" s="222" t="str">
        <f>IF(AM415="","",VLOOKUP(AM415,Functionality!$B$36:$C$38,2,FALSE))</f>
        <v/>
      </c>
      <c r="AO415" s="223" t="str">
        <f>IF(OR(AF415="",AG415="",AI415="",AK415="",AM415=""),"TBC",IF(OR(C415=Functionality!$H$3,(C415=Functionality!$I$3)),SUM(AF415*AH415*AJ415*AL415*AN415),"-"))</f>
        <v>TBC</v>
      </c>
      <c r="AP415" s="223" t="str">
        <f>IF(OR(AF415="",AG415="",AI415="",AK415="",AM415=""),"TBC",IF(OR(C415=Functionality!$H$4,(C415=Functionality!$I$4)),SUM(AF415*AH415*AJ415*AL415*AN415),"-"))</f>
        <v>TBC</v>
      </c>
      <c r="AQ415" s="223" t="str">
        <f>IF(OR(AF415="",AG415="",AI415="",AK415="",AM415=""),"TBC",IF(OR(C415=Functionality!$H$5,(C415=Functionality!$I$5)),SUM(AF415*AH415*AJ415*AL415*AN415),"-"))</f>
        <v>TBC</v>
      </c>
      <c r="AR415" s="63"/>
      <c r="AS415" s="222" t="str">
        <f>IF(AR415="","",VLOOKUP(AR415,Table14[],2,FALSE))</f>
        <v/>
      </c>
      <c r="AT415" s="63"/>
      <c r="AU415" s="222" t="str">
        <f>IF(AT415="","",VLOOKUP(AT415,Table16[],2,FALSE))</f>
        <v/>
      </c>
      <c r="AV415" s="63"/>
      <c r="AW415" s="71" t="str">
        <f>IF('Project Details'!$E$15=Functionality!$C$4,1,IF(AV415="","",VLOOKUP(AV415,Table15[],2,FALSE)))</f>
        <v/>
      </c>
      <c r="AX415" s="164" t="str">
        <f t="shared" si="111"/>
        <v>TBC</v>
      </c>
      <c r="AY415" s="164" t="str">
        <f t="shared" si="112"/>
        <v>TBC</v>
      </c>
      <c r="AZ415" s="164" t="str">
        <f t="shared" si="113"/>
        <v>TBC</v>
      </c>
      <c r="BA415" s="164" t="str">
        <f t="shared" si="108"/>
        <v>TBC</v>
      </c>
      <c r="BB415" s="164" t="str">
        <f t="shared" si="109"/>
        <v>TBC</v>
      </c>
      <c r="BC415" s="164" t="str">
        <f t="shared" si="110"/>
        <v>TBC</v>
      </c>
      <c r="BD415" s="175" t="s">
        <v>88</v>
      </c>
      <c r="BE415" s="175" t="s">
        <v>88</v>
      </c>
      <c r="BF415" s="175" t="s">
        <v>88</v>
      </c>
      <c r="BG415" s="164" t="str">
        <f>IF(OR(AX415="-"),"-",IF($AC415=Functionality!$K$4,AX415,IF($AC415=Functionality!$K$3,BA415,IF(AC415=Functionality!$K$5,BD415,"TBC"))))</f>
        <v>TBC</v>
      </c>
      <c r="BH415" s="164" t="str">
        <f>IF(OR(AY415="-"),"-",IF($AC415=Functionality!$K$4,AY415,IF($AC415=Functionality!$K$3,BB415,IF(AD415=Functionality!$K$5,BE415,"TBC"))))</f>
        <v>TBC</v>
      </c>
      <c r="BI415" s="164" t="str">
        <f>IF(OR(AZ415="-"),"-",IF($AC415=Functionality!$K$4,AZ415,IF($AC415=Functionality!$K$3,BC415,IF(AE415=Functionality!$K$5,BF415,"TBC"))))</f>
        <v>TBC</v>
      </c>
      <c r="BJ415" s="173"/>
      <c r="BK415" s="164" t="str">
        <f t="shared" si="99"/>
        <v>TBC</v>
      </c>
      <c r="BL415" s="164" t="str">
        <f t="shared" si="100"/>
        <v>TBC</v>
      </c>
      <c r="BM415" s="164" t="str">
        <f t="shared" si="101"/>
        <v>TBC</v>
      </c>
      <c r="BN415" s="176"/>
      <c r="BO415" s="164" t="str">
        <f t="shared" si="102"/>
        <v>TBC</v>
      </c>
      <c r="BP415" s="164" t="str">
        <f t="shared" si="103"/>
        <v>TBC</v>
      </c>
      <c r="BQ415" s="164" t="str">
        <f t="shared" si="104"/>
        <v>TBC</v>
      </c>
      <c r="BR415" s="67"/>
      <c r="BS415" s="91"/>
      <c r="BT415" s="9"/>
    </row>
    <row r="416" spans="2:72" ht="30" customHeight="1" x14ac:dyDescent="0.35">
      <c r="B416" s="89">
        <v>405</v>
      </c>
      <c r="C416" s="92"/>
      <c r="D416" s="92"/>
      <c r="E416" s="158"/>
      <c r="F416" s="159" t="str">
        <f t="shared" si="105"/>
        <v/>
      </c>
      <c r="G416" s="62" t="str">
        <f>IF(D416="","",VLOOKUP(D416,'Habitat Matrix'!$B$2:$D$261,2,FALSE))</f>
        <v/>
      </c>
      <c r="H416" s="71" t="str">
        <f>IF(G416="","",VLOOKUP(G416,Functionality!$B$11:$C$16,2,FALSE))</f>
        <v/>
      </c>
      <c r="I416" s="63"/>
      <c r="J416" s="222" t="str">
        <f>IF(I416="","",IF(OR(C416=Functionality!$I$5,'Unit Calculation'!C416=Functionality!$H$5),VLOOKUP(I416,Functionality!$E$20:$F$26,2,FALSE),VLOOKUP(I416,Functionality!$B$20:$C$26,2,FALSE)))</f>
        <v/>
      </c>
      <c r="K416" s="63"/>
      <c r="L416" s="222" t="str">
        <f>IF(K416="","",VLOOKUP(K416,Functionality!$B$30:$C$32,2,FALSE))</f>
        <v/>
      </c>
      <c r="M416" s="63"/>
      <c r="N416" s="71" t="str">
        <f>IF(M416="","",VLOOKUP(M416,Functionality!$B$36:$C$38,2,FALSE))</f>
        <v/>
      </c>
      <c r="O416" s="164" t="str">
        <f>IF(OR(F416="",G416="",I416="",K416="",M416=""),"TBC",IF(OR(C416=Functionality!$H$3,(C416=Functionality!$I$3)),SUM(F416*H416*J416*L416*N416),"-"))</f>
        <v>TBC</v>
      </c>
      <c r="P416" s="164" t="str">
        <f>IF(OR(F416="",G416="",I416="",K416="",M416=""),"TBC",IF(OR(C416=Functionality!$H$4,(C416=Functionality!$I$4)),SUM(F416*H416*J416*L416*N416),"-"))</f>
        <v>TBC</v>
      </c>
      <c r="Q416" s="164" t="str">
        <f>IF(OR(F416="",G416="",I416="",K416="",M416=""),"TBC",IF(OR(C416=Functionality!$H$5,(C416=Functionality!$I$5)),SUM(F416*H416*J416*L416*N416),"-"))</f>
        <v>TBC</v>
      </c>
      <c r="R416" s="67"/>
      <c r="S416" s="158"/>
      <c r="T416" s="159" t="str">
        <f t="shared" si="106"/>
        <v/>
      </c>
      <c r="U416" s="164" t="str">
        <f t="shared" si="98"/>
        <v>TBC</v>
      </c>
      <c r="V416" s="164" t="str">
        <f>IF(O416="TBC","TBC",IF(T416="","TBC",IF(OR(C416=Functionality!$H$3,(C416=Functionality!$I$3)),SUM(T416*H416*J416*L416*N416),"-")))</f>
        <v>TBC</v>
      </c>
      <c r="W416" s="164" t="str">
        <f>IF(O416="TBC","TBC",IF(T416="","TBC",IF(OR(C416=Functionality!$H$3,(C416=Functionality!$I$3)),SUM(U416*H416*J416*L416*N416),"-")))</f>
        <v>TBC</v>
      </c>
      <c r="X416" s="164" t="str">
        <f>IF(P416="TBC","TBC",IF(T416="","TBC",IF(OR(C416=Functionality!$H$4,(C416=Functionality!$I$4)),SUM(T416*H416*J416*L416*N416),"-")))</f>
        <v>TBC</v>
      </c>
      <c r="Y416" s="164" t="str">
        <f>IF(P416="TBC","TBC",IF(T416="","TBC",IF(OR(C416=Functionality!$H$4,(C416=Functionality!$I$4)),SUM(U416*H416*J416*L416*N416),"-")))</f>
        <v>TBC</v>
      </c>
      <c r="Z416" s="164" t="str">
        <f>IF(Q416="TBC","TBC",IF(T416="","TBC",IF(OR(C416=Functionality!$H$5,(C416=Functionality!$I$5)),SUM(T416*H416*J416*L416*N416),"-")))</f>
        <v>TBC</v>
      </c>
      <c r="AA416" s="164" t="str">
        <f>IF(Q416="TBC","TBC",IF(T416="","TBC",IF(OR(C416=Functionality!$H$5,(C416=Functionality!$I$5)),SUM(U416*H416*J416*L416*N416),"-")))</f>
        <v>TBC</v>
      </c>
      <c r="AB416" s="67"/>
      <c r="AC416" s="92"/>
      <c r="AD416" s="92"/>
      <c r="AE416" s="158"/>
      <c r="AF416" s="159" t="str">
        <f t="shared" si="107"/>
        <v/>
      </c>
      <c r="AG416" s="62" t="str">
        <f>IF(AD416="","",VLOOKUP(AD416,'Habitat Matrix'!$B$2:$D$261,2,FALSE))</f>
        <v/>
      </c>
      <c r="AH416" s="71" t="str">
        <f>IF(AG416="","",VLOOKUP(AG416,Functionality!$B$11:$C$16,2,FALSE))</f>
        <v/>
      </c>
      <c r="AI416" s="63"/>
      <c r="AJ416" s="222" t="str">
        <f>IF(AI416="","",IF(OR(C416=Functionality!$I$5,'Unit Calculation'!C416=Functionality!$H$5),VLOOKUP(AI416,Functionality!$E$20:$F$26,2,FALSE),VLOOKUP(AI416,Functionality!$B$20:$C$26,2,FALSE)))</f>
        <v/>
      </c>
      <c r="AK416" s="63"/>
      <c r="AL416" s="222" t="str">
        <f>IF(AK416="","",VLOOKUP(AK416,Functionality!$B$30:$C$32,2,FALSE))</f>
        <v/>
      </c>
      <c r="AM416" s="63"/>
      <c r="AN416" s="222" t="str">
        <f>IF(AM416="","",VLOOKUP(AM416,Functionality!$B$36:$C$38,2,FALSE))</f>
        <v/>
      </c>
      <c r="AO416" s="223" t="str">
        <f>IF(OR(AF416="",AG416="",AI416="",AK416="",AM416=""),"TBC",IF(OR(C416=Functionality!$H$3,(C416=Functionality!$I$3)),SUM(AF416*AH416*AJ416*AL416*AN416),"-"))</f>
        <v>TBC</v>
      </c>
      <c r="AP416" s="223" t="str">
        <f>IF(OR(AF416="",AG416="",AI416="",AK416="",AM416=""),"TBC",IF(OR(C416=Functionality!$H$4,(C416=Functionality!$I$4)),SUM(AF416*AH416*AJ416*AL416*AN416),"-"))</f>
        <v>TBC</v>
      </c>
      <c r="AQ416" s="223" t="str">
        <f>IF(OR(AF416="",AG416="",AI416="",AK416="",AM416=""),"TBC",IF(OR(C416=Functionality!$H$5,(C416=Functionality!$I$5)),SUM(AF416*AH416*AJ416*AL416*AN416),"-"))</f>
        <v>TBC</v>
      </c>
      <c r="AR416" s="63"/>
      <c r="AS416" s="222" t="str">
        <f>IF(AR416="","",VLOOKUP(AR416,Table14[],2,FALSE))</f>
        <v/>
      </c>
      <c r="AT416" s="63"/>
      <c r="AU416" s="222" t="str">
        <f>IF(AT416="","",VLOOKUP(AT416,Table16[],2,FALSE))</f>
        <v/>
      </c>
      <c r="AV416" s="63"/>
      <c r="AW416" s="71" t="str">
        <f>IF('Project Details'!$E$15=Functionality!$C$4,1,IF(AV416="","",VLOOKUP(AV416,Table15[],2,FALSE)))</f>
        <v/>
      </c>
      <c r="AX416" s="164" t="str">
        <f t="shared" si="111"/>
        <v>TBC</v>
      </c>
      <c r="AY416" s="164" t="str">
        <f t="shared" si="112"/>
        <v>TBC</v>
      </c>
      <c r="AZ416" s="164" t="str">
        <f t="shared" si="113"/>
        <v>TBC</v>
      </c>
      <c r="BA416" s="164" t="str">
        <f t="shared" si="108"/>
        <v>TBC</v>
      </c>
      <c r="BB416" s="164" t="str">
        <f t="shared" si="109"/>
        <v>TBC</v>
      </c>
      <c r="BC416" s="164" t="str">
        <f t="shared" si="110"/>
        <v>TBC</v>
      </c>
      <c r="BD416" s="175" t="s">
        <v>88</v>
      </c>
      <c r="BE416" s="175" t="s">
        <v>88</v>
      </c>
      <c r="BF416" s="175" t="s">
        <v>88</v>
      </c>
      <c r="BG416" s="164" t="str">
        <f>IF(OR(AX416="-"),"-",IF($AC416=Functionality!$K$4,AX416,IF($AC416=Functionality!$K$3,BA416,IF(AC416=Functionality!$K$5,BD416,"TBC"))))</f>
        <v>TBC</v>
      </c>
      <c r="BH416" s="164" t="str">
        <f>IF(OR(AY416="-"),"-",IF($AC416=Functionality!$K$4,AY416,IF($AC416=Functionality!$K$3,BB416,IF(AD416=Functionality!$K$5,BE416,"TBC"))))</f>
        <v>TBC</v>
      </c>
      <c r="BI416" s="164" t="str">
        <f>IF(OR(AZ416="-"),"-",IF($AC416=Functionality!$K$4,AZ416,IF($AC416=Functionality!$K$3,BC416,IF(AE416=Functionality!$K$5,BF416,"TBC"))))</f>
        <v>TBC</v>
      </c>
      <c r="BJ416" s="173"/>
      <c r="BK416" s="164" t="str">
        <f t="shared" si="99"/>
        <v>TBC</v>
      </c>
      <c r="BL416" s="164" t="str">
        <f t="shared" si="100"/>
        <v>TBC</v>
      </c>
      <c r="BM416" s="164" t="str">
        <f t="shared" si="101"/>
        <v>TBC</v>
      </c>
      <c r="BN416" s="176"/>
      <c r="BO416" s="164" t="str">
        <f t="shared" si="102"/>
        <v>TBC</v>
      </c>
      <c r="BP416" s="164" t="str">
        <f t="shared" si="103"/>
        <v>TBC</v>
      </c>
      <c r="BQ416" s="164" t="str">
        <f t="shared" si="104"/>
        <v>TBC</v>
      </c>
      <c r="BR416" s="67"/>
      <c r="BS416" s="91"/>
      <c r="BT416" s="9"/>
    </row>
    <row r="417" spans="2:72" ht="30" customHeight="1" x14ac:dyDescent="0.35">
      <c r="B417" s="89">
        <v>406</v>
      </c>
      <c r="C417" s="92"/>
      <c r="D417" s="92"/>
      <c r="E417" s="158"/>
      <c r="F417" s="159" t="str">
        <f t="shared" si="105"/>
        <v/>
      </c>
      <c r="G417" s="62" t="str">
        <f>IF(D417="","",VLOOKUP(D417,'Habitat Matrix'!$B$2:$D$261,2,FALSE))</f>
        <v/>
      </c>
      <c r="H417" s="71" t="str">
        <f>IF(G417="","",VLOOKUP(G417,Functionality!$B$11:$C$16,2,FALSE))</f>
        <v/>
      </c>
      <c r="I417" s="63"/>
      <c r="J417" s="222" t="str">
        <f>IF(I417="","",IF(OR(C417=Functionality!$I$5,'Unit Calculation'!C417=Functionality!$H$5),VLOOKUP(I417,Functionality!$E$20:$F$26,2,FALSE),VLOOKUP(I417,Functionality!$B$20:$C$26,2,FALSE)))</f>
        <v/>
      </c>
      <c r="K417" s="63"/>
      <c r="L417" s="222" t="str">
        <f>IF(K417="","",VLOOKUP(K417,Functionality!$B$30:$C$32,2,FALSE))</f>
        <v/>
      </c>
      <c r="M417" s="63"/>
      <c r="N417" s="71" t="str">
        <f>IF(M417="","",VLOOKUP(M417,Functionality!$B$36:$C$38,2,FALSE))</f>
        <v/>
      </c>
      <c r="O417" s="164" t="str">
        <f>IF(OR(F417="",G417="",I417="",K417="",M417=""),"TBC",IF(OR(C417=Functionality!$H$3,(C417=Functionality!$I$3)),SUM(F417*H417*J417*L417*N417),"-"))</f>
        <v>TBC</v>
      </c>
      <c r="P417" s="164" t="str">
        <f>IF(OR(F417="",G417="",I417="",K417="",M417=""),"TBC",IF(OR(C417=Functionality!$H$4,(C417=Functionality!$I$4)),SUM(F417*H417*J417*L417*N417),"-"))</f>
        <v>TBC</v>
      </c>
      <c r="Q417" s="164" t="str">
        <f>IF(OR(F417="",G417="",I417="",K417="",M417=""),"TBC",IF(OR(C417=Functionality!$H$5,(C417=Functionality!$I$5)),SUM(F417*H417*J417*L417*N417),"-"))</f>
        <v>TBC</v>
      </c>
      <c r="R417" s="67"/>
      <c r="S417" s="158"/>
      <c r="T417" s="159" t="str">
        <f t="shared" si="106"/>
        <v/>
      </c>
      <c r="U417" s="164" t="str">
        <f t="shared" si="98"/>
        <v>TBC</v>
      </c>
      <c r="V417" s="164" t="str">
        <f>IF(O417="TBC","TBC",IF(T417="","TBC",IF(OR(C417=Functionality!$H$3,(C417=Functionality!$I$3)),SUM(T417*H417*J417*L417*N417),"-")))</f>
        <v>TBC</v>
      </c>
      <c r="W417" s="164" t="str">
        <f>IF(O417="TBC","TBC",IF(T417="","TBC",IF(OR(C417=Functionality!$H$3,(C417=Functionality!$I$3)),SUM(U417*H417*J417*L417*N417),"-")))</f>
        <v>TBC</v>
      </c>
      <c r="X417" s="164" t="str">
        <f>IF(P417="TBC","TBC",IF(T417="","TBC",IF(OR(C417=Functionality!$H$4,(C417=Functionality!$I$4)),SUM(T417*H417*J417*L417*N417),"-")))</f>
        <v>TBC</v>
      </c>
      <c r="Y417" s="164" t="str">
        <f>IF(P417="TBC","TBC",IF(T417="","TBC",IF(OR(C417=Functionality!$H$4,(C417=Functionality!$I$4)),SUM(U417*H417*J417*L417*N417),"-")))</f>
        <v>TBC</v>
      </c>
      <c r="Z417" s="164" t="str">
        <f>IF(Q417="TBC","TBC",IF(T417="","TBC",IF(OR(C417=Functionality!$H$5,(C417=Functionality!$I$5)),SUM(T417*H417*J417*L417*N417),"-")))</f>
        <v>TBC</v>
      </c>
      <c r="AA417" s="164" t="str">
        <f>IF(Q417="TBC","TBC",IF(T417="","TBC",IF(OR(C417=Functionality!$H$5,(C417=Functionality!$I$5)),SUM(U417*H417*J417*L417*N417),"-")))</f>
        <v>TBC</v>
      </c>
      <c r="AB417" s="67"/>
      <c r="AC417" s="92"/>
      <c r="AD417" s="92"/>
      <c r="AE417" s="158"/>
      <c r="AF417" s="159" t="str">
        <f t="shared" si="107"/>
        <v/>
      </c>
      <c r="AG417" s="62" t="str">
        <f>IF(AD417="","",VLOOKUP(AD417,'Habitat Matrix'!$B$2:$D$261,2,FALSE))</f>
        <v/>
      </c>
      <c r="AH417" s="71" t="str">
        <f>IF(AG417="","",VLOOKUP(AG417,Functionality!$B$11:$C$16,2,FALSE))</f>
        <v/>
      </c>
      <c r="AI417" s="63"/>
      <c r="AJ417" s="222" t="str">
        <f>IF(AI417="","",IF(OR(C417=Functionality!$I$5,'Unit Calculation'!C417=Functionality!$H$5),VLOOKUP(AI417,Functionality!$E$20:$F$26,2,FALSE),VLOOKUP(AI417,Functionality!$B$20:$C$26,2,FALSE)))</f>
        <v/>
      </c>
      <c r="AK417" s="63"/>
      <c r="AL417" s="222" t="str">
        <f>IF(AK417="","",VLOOKUP(AK417,Functionality!$B$30:$C$32,2,FALSE))</f>
        <v/>
      </c>
      <c r="AM417" s="63"/>
      <c r="AN417" s="222" t="str">
        <f>IF(AM417="","",VLOOKUP(AM417,Functionality!$B$36:$C$38,2,FALSE))</f>
        <v/>
      </c>
      <c r="AO417" s="223" t="str">
        <f>IF(OR(AF417="",AG417="",AI417="",AK417="",AM417=""),"TBC",IF(OR(C417=Functionality!$H$3,(C417=Functionality!$I$3)),SUM(AF417*AH417*AJ417*AL417*AN417),"-"))</f>
        <v>TBC</v>
      </c>
      <c r="AP417" s="223" t="str">
        <f>IF(OR(AF417="",AG417="",AI417="",AK417="",AM417=""),"TBC",IF(OR(C417=Functionality!$H$4,(C417=Functionality!$I$4)),SUM(AF417*AH417*AJ417*AL417*AN417),"-"))</f>
        <v>TBC</v>
      </c>
      <c r="AQ417" s="223" t="str">
        <f>IF(OR(AF417="",AG417="",AI417="",AK417="",AM417=""),"TBC",IF(OR(C417=Functionality!$H$5,(C417=Functionality!$I$5)),SUM(AF417*AH417*AJ417*AL417*AN417),"-"))</f>
        <v>TBC</v>
      </c>
      <c r="AR417" s="63"/>
      <c r="AS417" s="222" t="str">
        <f>IF(AR417="","",VLOOKUP(AR417,Table14[],2,FALSE))</f>
        <v/>
      </c>
      <c r="AT417" s="63"/>
      <c r="AU417" s="222" t="str">
        <f>IF(AT417="","",VLOOKUP(AT417,Table16[],2,FALSE))</f>
        <v/>
      </c>
      <c r="AV417" s="63"/>
      <c r="AW417" s="71" t="str">
        <f>IF('Project Details'!$E$15=Functionality!$C$4,1,IF(AV417="","",VLOOKUP(AV417,Table15[],2,FALSE)))</f>
        <v/>
      </c>
      <c r="AX417" s="164" t="str">
        <f t="shared" si="111"/>
        <v>TBC</v>
      </c>
      <c r="AY417" s="164" t="str">
        <f t="shared" si="112"/>
        <v>TBC</v>
      </c>
      <c r="AZ417" s="164" t="str">
        <f t="shared" si="113"/>
        <v>TBC</v>
      </c>
      <c r="BA417" s="164" t="str">
        <f t="shared" si="108"/>
        <v>TBC</v>
      </c>
      <c r="BB417" s="164" t="str">
        <f t="shared" si="109"/>
        <v>TBC</v>
      </c>
      <c r="BC417" s="164" t="str">
        <f t="shared" si="110"/>
        <v>TBC</v>
      </c>
      <c r="BD417" s="175" t="s">
        <v>88</v>
      </c>
      <c r="BE417" s="175" t="s">
        <v>88</v>
      </c>
      <c r="BF417" s="175" t="s">
        <v>88</v>
      </c>
      <c r="BG417" s="164" t="str">
        <f>IF(OR(AX417="-"),"-",IF($AC417=Functionality!$K$4,AX417,IF($AC417=Functionality!$K$3,BA417,IF(AC417=Functionality!$K$5,BD417,"TBC"))))</f>
        <v>TBC</v>
      </c>
      <c r="BH417" s="164" t="str">
        <f>IF(OR(AY417="-"),"-",IF($AC417=Functionality!$K$4,AY417,IF($AC417=Functionality!$K$3,BB417,IF(AD417=Functionality!$K$5,BE417,"TBC"))))</f>
        <v>TBC</v>
      </c>
      <c r="BI417" s="164" t="str">
        <f>IF(OR(AZ417="-"),"-",IF($AC417=Functionality!$K$4,AZ417,IF($AC417=Functionality!$K$3,BC417,IF(AE417=Functionality!$K$5,BF417,"TBC"))))</f>
        <v>TBC</v>
      </c>
      <c r="BJ417" s="173"/>
      <c r="BK417" s="164" t="str">
        <f t="shared" si="99"/>
        <v>TBC</v>
      </c>
      <c r="BL417" s="164" t="str">
        <f t="shared" si="100"/>
        <v>TBC</v>
      </c>
      <c r="BM417" s="164" t="str">
        <f t="shared" si="101"/>
        <v>TBC</v>
      </c>
      <c r="BN417" s="176"/>
      <c r="BO417" s="164" t="str">
        <f t="shared" si="102"/>
        <v>TBC</v>
      </c>
      <c r="BP417" s="164" t="str">
        <f t="shared" si="103"/>
        <v>TBC</v>
      </c>
      <c r="BQ417" s="164" t="str">
        <f t="shared" si="104"/>
        <v>TBC</v>
      </c>
      <c r="BR417" s="67"/>
      <c r="BS417" s="91"/>
      <c r="BT417" s="9"/>
    </row>
    <row r="418" spans="2:72" ht="30" customHeight="1" x14ac:dyDescent="0.35">
      <c r="B418" s="89">
        <v>407</v>
      </c>
      <c r="C418" s="92"/>
      <c r="D418" s="92"/>
      <c r="E418" s="158"/>
      <c r="F418" s="159" t="str">
        <f t="shared" si="105"/>
        <v/>
      </c>
      <c r="G418" s="62" t="str">
        <f>IF(D418="","",VLOOKUP(D418,'Habitat Matrix'!$B$2:$D$261,2,FALSE))</f>
        <v/>
      </c>
      <c r="H418" s="71" t="str">
        <f>IF(G418="","",VLOOKUP(G418,Functionality!$B$11:$C$16,2,FALSE))</f>
        <v/>
      </c>
      <c r="I418" s="63"/>
      <c r="J418" s="222" t="str">
        <f>IF(I418="","",IF(OR(C418=Functionality!$I$5,'Unit Calculation'!C418=Functionality!$H$5),VLOOKUP(I418,Functionality!$E$20:$F$26,2,FALSE),VLOOKUP(I418,Functionality!$B$20:$C$26,2,FALSE)))</f>
        <v/>
      </c>
      <c r="K418" s="63"/>
      <c r="L418" s="222" t="str">
        <f>IF(K418="","",VLOOKUP(K418,Functionality!$B$30:$C$32,2,FALSE))</f>
        <v/>
      </c>
      <c r="M418" s="63"/>
      <c r="N418" s="71" t="str">
        <f>IF(M418="","",VLOOKUP(M418,Functionality!$B$36:$C$38,2,FALSE))</f>
        <v/>
      </c>
      <c r="O418" s="164" t="str">
        <f>IF(OR(F418="",G418="",I418="",K418="",M418=""),"TBC",IF(OR(C418=Functionality!$H$3,(C418=Functionality!$I$3)),SUM(F418*H418*J418*L418*N418),"-"))</f>
        <v>TBC</v>
      </c>
      <c r="P418" s="164" t="str">
        <f>IF(OR(F418="",G418="",I418="",K418="",M418=""),"TBC",IF(OR(C418=Functionality!$H$4,(C418=Functionality!$I$4)),SUM(F418*H418*J418*L418*N418),"-"))</f>
        <v>TBC</v>
      </c>
      <c r="Q418" s="164" t="str">
        <f>IF(OR(F418="",G418="",I418="",K418="",M418=""),"TBC",IF(OR(C418=Functionality!$H$5,(C418=Functionality!$I$5)),SUM(F418*H418*J418*L418*N418),"-"))</f>
        <v>TBC</v>
      </c>
      <c r="R418" s="67"/>
      <c r="S418" s="158"/>
      <c r="T418" s="159" t="str">
        <f t="shared" si="106"/>
        <v/>
      </c>
      <c r="U418" s="164" t="str">
        <f t="shared" si="98"/>
        <v>TBC</v>
      </c>
      <c r="V418" s="164" t="str">
        <f>IF(O418="TBC","TBC",IF(T418="","TBC",IF(OR(C418=Functionality!$H$3,(C418=Functionality!$I$3)),SUM(T418*H418*J418*L418*N418),"-")))</f>
        <v>TBC</v>
      </c>
      <c r="W418" s="164" t="str">
        <f>IF(O418="TBC","TBC",IF(T418="","TBC",IF(OR(C418=Functionality!$H$3,(C418=Functionality!$I$3)),SUM(U418*H418*J418*L418*N418),"-")))</f>
        <v>TBC</v>
      </c>
      <c r="X418" s="164" t="str">
        <f>IF(P418="TBC","TBC",IF(T418="","TBC",IF(OR(C418=Functionality!$H$4,(C418=Functionality!$I$4)),SUM(T418*H418*J418*L418*N418),"-")))</f>
        <v>TBC</v>
      </c>
      <c r="Y418" s="164" t="str">
        <f>IF(P418="TBC","TBC",IF(T418="","TBC",IF(OR(C418=Functionality!$H$4,(C418=Functionality!$I$4)),SUM(U418*H418*J418*L418*N418),"-")))</f>
        <v>TBC</v>
      </c>
      <c r="Z418" s="164" t="str">
        <f>IF(Q418="TBC","TBC",IF(T418="","TBC",IF(OR(C418=Functionality!$H$5,(C418=Functionality!$I$5)),SUM(T418*H418*J418*L418*N418),"-")))</f>
        <v>TBC</v>
      </c>
      <c r="AA418" s="164" t="str">
        <f>IF(Q418="TBC","TBC",IF(T418="","TBC",IF(OR(C418=Functionality!$H$5,(C418=Functionality!$I$5)),SUM(U418*H418*J418*L418*N418),"-")))</f>
        <v>TBC</v>
      </c>
      <c r="AB418" s="67"/>
      <c r="AC418" s="92"/>
      <c r="AD418" s="92"/>
      <c r="AE418" s="158"/>
      <c r="AF418" s="159" t="str">
        <f t="shared" si="107"/>
        <v/>
      </c>
      <c r="AG418" s="62" t="str">
        <f>IF(AD418="","",VLOOKUP(AD418,'Habitat Matrix'!$B$2:$D$261,2,FALSE))</f>
        <v/>
      </c>
      <c r="AH418" s="71" t="str">
        <f>IF(AG418="","",VLOOKUP(AG418,Functionality!$B$11:$C$16,2,FALSE))</f>
        <v/>
      </c>
      <c r="AI418" s="63"/>
      <c r="AJ418" s="222" t="str">
        <f>IF(AI418="","",IF(OR(C418=Functionality!$I$5,'Unit Calculation'!C418=Functionality!$H$5),VLOOKUP(AI418,Functionality!$E$20:$F$26,2,FALSE),VLOOKUP(AI418,Functionality!$B$20:$C$26,2,FALSE)))</f>
        <v/>
      </c>
      <c r="AK418" s="63"/>
      <c r="AL418" s="222" t="str">
        <f>IF(AK418="","",VLOOKUP(AK418,Functionality!$B$30:$C$32,2,FALSE))</f>
        <v/>
      </c>
      <c r="AM418" s="63"/>
      <c r="AN418" s="222" t="str">
        <f>IF(AM418="","",VLOOKUP(AM418,Functionality!$B$36:$C$38,2,FALSE))</f>
        <v/>
      </c>
      <c r="AO418" s="223" t="str">
        <f>IF(OR(AF418="",AG418="",AI418="",AK418="",AM418=""),"TBC",IF(OR(C418=Functionality!$H$3,(C418=Functionality!$I$3)),SUM(AF418*AH418*AJ418*AL418*AN418),"-"))</f>
        <v>TBC</v>
      </c>
      <c r="AP418" s="223" t="str">
        <f>IF(OR(AF418="",AG418="",AI418="",AK418="",AM418=""),"TBC",IF(OR(C418=Functionality!$H$4,(C418=Functionality!$I$4)),SUM(AF418*AH418*AJ418*AL418*AN418),"-"))</f>
        <v>TBC</v>
      </c>
      <c r="AQ418" s="223" t="str">
        <f>IF(OR(AF418="",AG418="",AI418="",AK418="",AM418=""),"TBC",IF(OR(C418=Functionality!$H$5,(C418=Functionality!$I$5)),SUM(AF418*AH418*AJ418*AL418*AN418),"-"))</f>
        <v>TBC</v>
      </c>
      <c r="AR418" s="63"/>
      <c r="AS418" s="222" t="str">
        <f>IF(AR418="","",VLOOKUP(AR418,Table14[],2,FALSE))</f>
        <v/>
      </c>
      <c r="AT418" s="63"/>
      <c r="AU418" s="222" t="str">
        <f>IF(AT418="","",VLOOKUP(AT418,Table16[],2,FALSE))</f>
        <v/>
      </c>
      <c r="AV418" s="63"/>
      <c r="AW418" s="71" t="str">
        <f>IF('Project Details'!$E$15=Functionality!$C$4,1,IF(AV418="","",VLOOKUP(AV418,Table15[],2,FALSE)))</f>
        <v/>
      </c>
      <c r="AX418" s="164" t="str">
        <f t="shared" si="111"/>
        <v>TBC</v>
      </c>
      <c r="AY418" s="164" t="str">
        <f t="shared" si="112"/>
        <v>TBC</v>
      </c>
      <c r="AZ418" s="164" t="str">
        <f t="shared" si="113"/>
        <v>TBC</v>
      </c>
      <c r="BA418" s="164" t="str">
        <f t="shared" si="108"/>
        <v>TBC</v>
      </c>
      <c r="BB418" s="164" t="str">
        <f t="shared" si="109"/>
        <v>TBC</v>
      </c>
      <c r="BC418" s="164" t="str">
        <f t="shared" si="110"/>
        <v>TBC</v>
      </c>
      <c r="BD418" s="175" t="s">
        <v>88</v>
      </c>
      <c r="BE418" s="175" t="s">
        <v>88</v>
      </c>
      <c r="BF418" s="175" t="s">
        <v>88</v>
      </c>
      <c r="BG418" s="164" t="str">
        <f>IF(OR(AX418="-"),"-",IF($AC418=Functionality!$K$4,AX418,IF($AC418=Functionality!$K$3,BA418,IF(AC418=Functionality!$K$5,BD418,"TBC"))))</f>
        <v>TBC</v>
      </c>
      <c r="BH418" s="164" t="str">
        <f>IF(OR(AY418="-"),"-",IF($AC418=Functionality!$K$4,AY418,IF($AC418=Functionality!$K$3,BB418,IF(AD418=Functionality!$K$5,BE418,"TBC"))))</f>
        <v>TBC</v>
      </c>
      <c r="BI418" s="164" t="str">
        <f>IF(OR(AZ418="-"),"-",IF($AC418=Functionality!$K$4,AZ418,IF($AC418=Functionality!$K$3,BC418,IF(AE418=Functionality!$K$5,BF418,"TBC"))))</f>
        <v>TBC</v>
      </c>
      <c r="BJ418" s="173"/>
      <c r="BK418" s="164" t="str">
        <f t="shared" si="99"/>
        <v>TBC</v>
      </c>
      <c r="BL418" s="164" t="str">
        <f t="shared" si="100"/>
        <v>TBC</v>
      </c>
      <c r="BM418" s="164" t="str">
        <f t="shared" si="101"/>
        <v>TBC</v>
      </c>
      <c r="BN418" s="176"/>
      <c r="BO418" s="164" t="str">
        <f t="shared" si="102"/>
        <v>TBC</v>
      </c>
      <c r="BP418" s="164" t="str">
        <f t="shared" si="103"/>
        <v>TBC</v>
      </c>
      <c r="BQ418" s="164" t="str">
        <f t="shared" si="104"/>
        <v>TBC</v>
      </c>
      <c r="BR418" s="67"/>
      <c r="BS418" s="91"/>
      <c r="BT418" s="9"/>
    </row>
    <row r="419" spans="2:72" ht="30" customHeight="1" x14ac:dyDescent="0.35">
      <c r="B419" s="89">
        <v>408</v>
      </c>
      <c r="C419" s="92"/>
      <c r="D419" s="92"/>
      <c r="E419" s="158"/>
      <c r="F419" s="159" t="str">
        <f t="shared" si="105"/>
        <v/>
      </c>
      <c r="G419" s="62" t="str">
        <f>IF(D419="","",VLOOKUP(D419,'Habitat Matrix'!$B$2:$D$261,2,FALSE))</f>
        <v/>
      </c>
      <c r="H419" s="71" t="str">
        <f>IF(G419="","",VLOOKUP(G419,Functionality!$B$11:$C$16,2,FALSE))</f>
        <v/>
      </c>
      <c r="I419" s="63"/>
      <c r="J419" s="222" t="str">
        <f>IF(I419="","",IF(OR(C419=Functionality!$I$5,'Unit Calculation'!C419=Functionality!$H$5),VLOOKUP(I419,Functionality!$E$20:$F$26,2,FALSE),VLOOKUP(I419,Functionality!$B$20:$C$26,2,FALSE)))</f>
        <v/>
      </c>
      <c r="K419" s="63"/>
      <c r="L419" s="222" t="str">
        <f>IF(K419="","",VLOOKUP(K419,Functionality!$B$30:$C$32,2,FALSE))</f>
        <v/>
      </c>
      <c r="M419" s="63"/>
      <c r="N419" s="71" t="str">
        <f>IF(M419="","",VLOOKUP(M419,Functionality!$B$36:$C$38,2,FALSE))</f>
        <v/>
      </c>
      <c r="O419" s="164" t="str">
        <f>IF(OR(F419="",G419="",I419="",K419="",M419=""),"TBC",IF(OR(C419=Functionality!$H$3,(C419=Functionality!$I$3)),SUM(F419*H419*J419*L419*N419),"-"))</f>
        <v>TBC</v>
      </c>
      <c r="P419" s="164" t="str">
        <f>IF(OR(F419="",G419="",I419="",K419="",M419=""),"TBC",IF(OR(C419=Functionality!$H$4,(C419=Functionality!$I$4)),SUM(F419*H419*J419*L419*N419),"-"))</f>
        <v>TBC</v>
      </c>
      <c r="Q419" s="164" t="str">
        <f>IF(OR(F419="",G419="",I419="",K419="",M419=""),"TBC",IF(OR(C419=Functionality!$H$5,(C419=Functionality!$I$5)),SUM(F419*H419*J419*L419*N419),"-"))</f>
        <v>TBC</v>
      </c>
      <c r="R419" s="67"/>
      <c r="S419" s="158"/>
      <c r="T419" s="159" t="str">
        <f t="shared" si="106"/>
        <v/>
      </c>
      <c r="U419" s="164" t="str">
        <f t="shared" si="98"/>
        <v>TBC</v>
      </c>
      <c r="V419" s="164" t="str">
        <f>IF(O419="TBC","TBC",IF(T419="","TBC",IF(OR(C419=Functionality!$H$3,(C419=Functionality!$I$3)),SUM(T419*H419*J419*L419*N419),"-")))</f>
        <v>TBC</v>
      </c>
      <c r="W419" s="164" t="str">
        <f>IF(O419="TBC","TBC",IF(T419="","TBC",IF(OR(C419=Functionality!$H$3,(C419=Functionality!$I$3)),SUM(U419*H419*J419*L419*N419),"-")))</f>
        <v>TBC</v>
      </c>
      <c r="X419" s="164" t="str">
        <f>IF(P419="TBC","TBC",IF(T419="","TBC",IF(OR(C419=Functionality!$H$4,(C419=Functionality!$I$4)),SUM(T419*H419*J419*L419*N419),"-")))</f>
        <v>TBC</v>
      </c>
      <c r="Y419" s="164" t="str">
        <f>IF(P419="TBC","TBC",IF(T419="","TBC",IF(OR(C419=Functionality!$H$4,(C419=Functionality!$I$4)),SUM(U419*H419*J419*L419*N419),"-")))</f>
        <v>TBC</v>
      </c>
      <c r="Z419" s="164" t="str">
        <f>IF(Q419="TBC","TBC",IF(T419="","TBC",IF(OR(C419=Functionality!$H$5,(C419=Functionality!$I$5)),SUM(T419*H419*J419*L419*N419),"-")))</f>
        <v>TBC</v>
      </c>
      <c r="AA419" s="164" t="str">
        <f>IF(Q419="TBC","TBC",IF(T419="","TBC",IF(OR(C419=Functionality!$H$5,(C419=Functionality!$I$5)),SUM(U419*H419*J419*L419*N419),"-")))</f>
        <v>TBC</v>
      </c>
      <c r="AB419" s="67"/>
      <c r="AC419" s="92"/>
      <c r="AD419" s="92"/>
      <c r="AE419" s="158"/>
      <c r="AF419" s="159" t="str">
        <f t="shared" si="107"/>
        <v/>
      </c>
      <c r="AG419" s="62" t="str">
        <f>IF(AD419="","",VLOOKUP(AD419,'Habitat Matrix'!$B$2:$D$261,2,FALSE))</f>
        <v/>
      </c>
      <c r="AH419" s="71" t="str">
        <f>IF(AG419="","",VLOOKUP(AG419,Functionality!$B$11:$C$16,2,FALSE))</f>
        <v/>
      </c>
      <c r="AI419" s="63"/>
      <c r="AJ419" s="222" t="str">
        <f>IF(AI419="","",IF(OR(C419=Functionality!$I$5,'Unit Calculation'!C419=Functionality!$H$5),VLOOKUP(AI419,Functionality!$E$20:$F$26,2,FALSE),VLOOKUP(AI419,Functionality!$B$20:$C$26,2,FALSE)))</f>
        <v/>
      </c>
      <c r="AK419" s="63"/>
      <c r="AL419" s="222" t="str">
        <f>IF(AK419="","",VLOOKUP(AK419,Functionality!$B$30:$C$32,2,FALSE))</f>
        <v/>
      </c>
      <c r="AM419" s="63"/>
      <c r="AN419" s="222" t="str">
        <f>IF(AM419="","",VLOOKUP(AM419,Functionality!$B$36:$C$38,2,FALSE))</f>
        <v/>
      </c>
      <c r="AO419" s="223" t="str">
        <f>IF(OR(AF419="",AG419="",AI419="",AK419="",AM419=""),"TBC",IF(OR(C419=Functionality!$H$3,(C419=Functionality!$I$3)),SUM(AF419*AH419*AJ419*AL419*AN419),"-"))</f>
        <v>TBC</v>
      </c>
      <c r="AP419" s="223" t="str">
        <f>IF(OR(AF419="",AG419="",AI419="",AK419="",AM419=""),"TBC",IF(OR(C419=Functionality!$H$4,(C419=Functionality!$I$4)),SUM(AF419*AH419*AJ419*AL419*AN419),"-"))</f>
        <v>TBC</v>
      </c>
      <c r="AQ419" s="223" t="str">
        <f>IF(OR(AF419="",AG419="",AI419="",AK419="",AM419=""),"TBC",IF(OR(C419=Functionality!$H$5,(C419=Functionality!$I$5)),SUM(AF419*AH419*AJ419*AL419*AN419),"-"))</f>
        <v>TBC</v>
      </c>
      <c r="AR419" s="63"/>
      <c r="AS419" s="222" t="str">
        <f>IF(AR419="","",VLOOKUP(AR419,Table14[],2,FALSE))</f>
        <v/>
      </c>
      <c r="AT419" s="63"/>
      <c r="AU419" s="222" t="str">
        <f>IF(AT419="","",VLOOKUP(AT419,Table16[],2,FALSE))</f>
        <v/>
      </c>
      <c r="AV419" s="63"/>
      <c r="AW419" s="71" t="str">
        <f>IF('Project Details'!$E$15=Functionality!$C$4,1,IF(AV419="","",VLOOKUP(AV419,Table15[],2,FALSE)))</f>
        <v/>
      </c>
      <c r="AX419" s="164" t="str">
        <f t="shared" si="111"/>
        <v>TBC</v>
      </c>
      <c r="AY419" s="164" t="str">
        <f t="shared" si="112"/>
        <v>TBC</v>
      </c>
      <c r="AZ419" s="164" t="str">
        <f t="shared" si="113"/>
        <v>TBC</v>
      </c>
      <c r="BA419" s="164" t="str">
        <f t="shared" si="108"/>
        <v>TBC</v>
      </c>
      <c r="BB419" s="164" t="str">
        <f t="shared" si="109"/>
        <v>TBC</v>
      </c>
      <c r="BC419" s="164" t="str">
        <f t="shared" si="110"/>
        <v>TBC</v>
      </c>
      <c r="BD419" s="175" t="s">
        <v>88</v>
      </c>
      <c r="BE419" s="175" t="s">
        <v>88</v>
      </c>
      <c r="BF419" s="175" t="s">
        <v>88</v>
      </c>
      <c r="BG419" s="164" t="str">
        <f>IF(OR(AX419="-"),"-",IF($AC419=Functionality!$K$4,AX419,IF($AC419=Functionality!$K$3,BA419,IF(AC419=Functionality!$K$5,BD419,"TBC"))))</f>
        <v>TBC</v>
      </c>
      <c r="BH419" s="164" t="str">
        <f>IF(OR(AY419="-"),"-",IF($AC419=Functionality!$K$4,AY419,IF($AC419=Functionality!$K$3,BB419,IF(AD419=Functionality!$K$5,BE419,"TBC"))))</f>
        <v>TBC</v>
      </c>
      <c r="BI419" s="164" t="str">
        <f>IF(OR(AZ419="-"),"-",IF($AC419=Functionality!$K$4,AZ419,IF($AC419=Functionality!$K$3,BC419,IF(AE419=Functionality!$K$5,BF419,"TBC"))))</f>
        <v>TBC</v>
      </c>
      <c r="BJ419" s="173"/>
      <c r="BK419" s="164" t="str">
        <f t="shared" si="99"/>
        <v>TBC</v>
      </c>
      <c r="BL419" s="164" t="str">
        <f t="shared" si="100"/>
        <v>TBC</v>
      </c>
      <c r="BM419" s="164" t="str">
        <f t="shared" si="101"/>
        <v>TBC</v>
      </c>
      <c r="BN419" s="176"/>
      <c r="BO419" s="164" t="str">
        <f t="shared" si="102"/>
        <v>TBC</v>
      </c>
      <c r="BP419" s="164" t="str">
        <f t="shared" si="103"/>
        <v>TBC</v>
      </c>
      <c r="BQ419" s="164" t="str">
        <f t="shared" si="104"/>
        <v>TBC</v>
      </c>
      <c r="BR419" s="67"/>
      <c r="BS419" s="91"/>
      <c r="BT419" s="9"/>
    </row>
    <row r="420" spans="2:72" ht="30" customHeight="1" x14ac:dyDescent="0.35">
      <c r="B420" s="89">
        <v>409</v>
      </c>
      <c r="C420" s="92"/>
      <c r="D420" s="92"/>
      <c r="E420" s="158"/>
      <c r="F420" s="159" t="str">
        <f t="shared" si="105"/>
        <v/>
      </c>
      <c r="G420" s="62" t="str">
        <f>IF(D420="","",VLOOKUP(D420,'Habitat Matrix'!$B$2:$D$261,2,FALSE))</f>
        <v/>
      </c>
      <c r="H420" s="71" t="str">
        <f>IF(G420="","",VLOOKUP(G420,Functionality!$B$11:$C$16,2,FALSE))</f>
        <v/>
      </c>
      <c r="I420" s="63"/>
      <c r="J420" s="222" t="str">
        <f>IF(I420="","",IF(OR(C420=Functionality!$I$5,'Unit Calculation'!C420=Functionality!$H$5),VLOOKUP(I420,Functionality!$E$20:$F$26,2,FALSE),VLOOKUP(I420,Functionality!$B$20:$C$26,2,FALSE)))</f>
        <v/>
      </c>
      <c r="K420" s="63"/>
      <c r="L420" s="222" t="str">
        <f>IF(K420="","",VLOOKUP(K420,Functionality!$B$30:$C$32,2,FALSE))</f>
        <v/>
      </c>
      <c r="M420" s="63"/>
      <c r="N420" s="71" t="str">
        <f>IF(M420="","",VLOOKUP(M420,Functionality!$B$36:$C$38,2,FALSE))</f>
        <v/>
      </c>
      <c r="O420" s="164" t="str">
        <f>IF(OR(F420="",G420="",I420="",K420="",M420=""),"TBC",IF(OR(C420=Functionality!$H$3,(C420=Functionality!$I$3)),SUM(F420*H420*J420*L420*N420),"-"))</f>
        <v>TBC</v>
      </c>
      <c r="P420" s="164" t="str">
        <f>IF(OR(F420="",G420="",I420="",K420="",M420=""),"TBC",IF(OR(C420=Functionality!$H$4,(C420=Functionality!$I$4)),SUM(F420*H420*J420*L420*N420),"-"))</f>
        <v>TBC</v>
      </c>
      <c r="Q420" s="164" t="str">
        <f>IF(OR(F420="",G420="",I420="",K420="",M420=""),"TBC",IF(OR(C420=Functionality!$H$5,(C420=Functionality!$I$5)),SUM(F420*H420*J420*L420*N420),"-"))</f>
        <v>TBC</v>
      </c>
      <c r="R420" s="67"/>
      <c r="S420" s="158"/>
      <c r="T420" s="159" t="str">
        <f t="shared" si="106"/>
        <v/>
      </c>
      <c r="U420" s="164" t="str">
        <f t="shared" si="98"/>
        <v>TBC</v>
      </c>
      <c r="V420" s="164" t="str">
        <f>IF(O420="TBC","TBC",IF(T420="","TBC",IF(OR(C420=Functionality!$H$3,(C420=Functionality!$I$3)),SUM(T420*H420*J420*L420*N420),"-")))</f>
        <v>TBC</v>
      </c>
      <c r="W420" s="164" t="str">
        <f>IF(O420="TBC","TBC",IF(T420="","TBC",IF(OR(C420=Functionality!$H$3,(C420=Functionality!$I$3)),SUM(U420*H420*J420*L420*N420),"-")))</f>
        <v>TBC</v>
      </c>
      <c r="X420" s="164" t="str">
        <f>IF(P420="TBC","TBC",IF(T420="","TBC",IF(OR(C420=Functionality!$H$4,(C420=Functionality!$I$4)),SUM(T420*H420*J420*L420*N420),"-")))</f>
        <v>TBC</v>
      </c>
      <c r="Y420" s="164" t="str">
        <f>IF(P420="TBC","TBC",IF(T420="","TBC",IF(OR(C420=Functionality!$H$4,(C420=Functionality!$I$4)),SUM(U420*H420*J420*L420*N420),"-")))</f>
        <v>TBC</v>
      </c>
      <c r="Z420" s="164" t="str">
        <f>IF(Q420="TBC","TBC",IF(T420="","TBC",IF(OR(C420=Functionality!$H$5,(C420=Functionality!$I$5)),SUM(T420*H420*J420*L420*N420),"-")))</f>
        <v>TBC</v>
      </c>
      <c r="AA420" s="164" t="str">
        <f>IF(Q420="TBC","TBC",IF(T420="","TBC",IF(OR(C420=Functionality!$H$5,(C420=Functionality!$I$5)),SUM(U420*H420*J420*L420*N420),"-")))</f>
        <v>TBC</v>
      </c>
      <c r="AB420" s="67"/>
      <c r="AC420" s="92"/>
      <c r="AD420" s="92"/>
      <c r="AE420" s="158"/>
      <c r="AF420" s="159" t="str">
        <f t="shared" si="107"/>
        <v/>
      </c>
      <c r="AG420" s="62" t="str">
        <f>IF(AD420="","",VLOOKUP(AD420,'Habitat Matrix'!$B$2:$D$261,2,FALSE))</f>
        <v/>
      </c>
      <c r="AH420" s="71" t="str">
        <f>IF(AG420="","",VLOOKUP(AG420,Functionality!$B$11:$C$16,2,FALSE))</f>
        <v/>
      </c>
      <c r="AI420" s="63"/>
      <c r="AJ420" s="222" t="str">
        <f>IF(AI420="","",IF(OR(C420=Functionality!$I$5,'Unit Calculation'!C420=Functionality!$H$5),VLOOKUP(AI420,Functionality!$E$20:$F$26,2,FALSE),VLOOKUP(AI420,Functionality!$B$20:$C$26,2,FALSE)))</f>
        <v/>
      </c>
      <c r="AK420" s="63"/>
      <c r="AL420" s="222" t="str">
        <f>IF(AK420="","",VLOOKUP(AK420,Functionality!$B$30:$C$32,2,FALSE))</f>
        <v/>
      </c>
      <c r="AM420" s="63"/>
      <c r="AN420" s="222" t="str">
        <f>IF(AM420="","",VLOOKUP(AM420,Functionality!$B$36:$C$38,2,FALSE))</f>
        <v/>
      </c>
      <c r="AO420" s="223" t="str">
        <f>IF(OR(AF420="",AG420="",AI420="",AK420="",AM420=""),"TBC",IF(OR(C420=Functionality!$H$3,(C420=Functionality!$I$3)),SUM(AF420*AH420*AJ420*AL420*AN420),"-"))</f>
        <v>TBC</v>
      </c>
      <c r="AP420" s="223" t="str">
        <f>IF(OR(AF420="",AG420="",AI420="",AK420="",AM420=""),"TBC",IF(OR(C420=Functionality!$H$4,(C420=Functionality!$I$4)),SUM(AF420*AH420*AJ420*AL420*AN420),"-"))</f>
        <v>TBC</v>
      </c>
      <c r="AQ420" s="223" t="str">
        <f>IF(OR(AF420="",AG420="",AI420="",AK420="",AM420=""),"TBC",IF(OR(C420=Functionality!$H$5,(C420=Functionality!$I$5)),SUM(AF420*AH420*AJ420*AL420*AN420),"-"))</f>
        <v>TBC</v>
      </c>
      <c r="AR420" s="63"/>
      <c r="AS420" s="222" t="str">
        <f>IF(AR420="","",VLOOKUP(AR420,Table14[],2,FALSE))</f>
        <v/>
      </c>
      <c r="AT420" s="63"/>
      <c r="AU420" s="222" t="str">
        <f>IF(AT420="","",VLOOKUP(AT420,Table16[],2,FALSE))</f>
        <v/>
      </c>
      <c r="AV420" s="63"/>
      <c r="AW420" s="71" t="str">
        <f>IF('Project Details'!$E$15=Functionality!$C$4,1,IF(AV420="","",VLOOKUP(AV420,Table15[],2,FALSE)))</f>
        <v/>
      </c>
      <c r="AX420" s="164" t="str">
        <f t="shared" si="111"/>
        <v>TBC</v>
      </c>
      <c r="AY420" s="164" t="str">
        <f t="shared" si="112"/>
        <v>TBC</v>
      </c>
      <c r="AZ420" s="164" t="str">
        <f t="shared" si="113"/>
        <v>TBC</v>
      </c>
      <c r="BA420" s="164" t="str">
        <f t="shared" si="108"/>
        <v>TBC</v>
      </c>
      <c r="BB420" s="164" t="str">
        <f t="shared" si="109"/>
        <v>TBC</v>
      </c>
      <c r="BC420" s="164" t="str">
        <f t="shared" si="110"/>
        <v>TBC</v>
      </c>
      <c r="BD420" s="175" t="s">
        <v>88</v>
      </c>
      <c r="BE420" s="175" t="s">
        <v>88</v>
      </c>
      <c r="BF420" s="175" t="s">
        <v>88</v>
      </c>
      <c r="BG420" s="164" t="str">
        <f>IF(OR(AX420="-"),"-",IF($AC420=Functionality!$K$4,AX420,IF($AC420=Functionality!$K$3,BA420,IF(AC420=Functionality!$K$5,BD420,"TBC"))))</f>
        <v>TBC</v>
      </c>
      <c r="BH420" s="164" t="str">
        <f>IF(OR(AY420="-"),"-",IF($AC420=Functionality!$K$4,AY420,IF($AC420=Functionality!$K$3,BB420,IF(AD420=Functionality!$K$5,BE420,"TBC"))))</f>
        <v>TBC</v>
      </c>
      <c r="BI420" s="164" t="str">
        <f>IF(OR(AZ420="-"),"-",IF($AC420=Functionality!$K$4,AZ420,IF($AC420=Functionality!$K$3,BC420,IF(AE420=Functionality!$K$5,BF420,"TBC"))))</f>
        <v>TBC</v>
      </c>
      <c r="BJ420" s="173"/>
      <c r="BK420" s="164" t="str">
        <f t="shared" si="99"/>
        <v>TBC</v>
      </c>
      <c r="BL420" s="164" t="str">
        <f t="shared" si="100"/>
        <v>TBC</v>
      </c>
      <c r="BM420" s="164" t="str">
        <f t="shared" si="101"/>
        <v>TBC</v>
      </c>
      <c r="BN420" s="176"/>
      <c r="BO420" s="164" t="str">
        <f t="shared" si="102"/>
        <v>TBC</v>
      </c>
      <c r="BP420" s="164" t="str">
        <f t="shared" si="103"/>
        <v>TBC</v>
      </c>
      <c r="BQ420" s="164" t="str">
        <f t="shared" si="104"/>
        <v>TBC</v>
      </c>
      <c r="BR420" s="67"/>
      <c r="BS420" s="91"/>
      <c r="BT420" s="9"/>
    </row>
    <row r="421" spans="2:72" ht="30" customHeight="1" x14ac:dyDescent="0.35">
      <c r="B421" s="89">
        <v>410</v>
      </c>
      <c r="C421" s="92"/>
      <c r="D421" s="92"/>
      <c r="E421" s="158"/>
      <c r="F421" s="159" t="str">
        <f t="shared" si="105"/>
        <v/>
      </c>
      <c r="G421" s="62" t="str">
        <f>IF(D421="","",VLOOKUP(D421,'Habitat Matrix'!$B$2:$D$261,2,FALSE))</f>
        <v/>
      </c>
      <c r="H421" s="71" t="str">
        <f>IF(G421="","",VLOOKUP(G421,Functionality!$B$11:$C$16,2,FALSE))</f>
        <v/>
      </c>
      <c r="I421" s="63"/>
      <c r="J421" s="222" t="str">
        <f>IF(I421="","",IF(OR(C421=Functionality!$I$5,'Unit Calculation'!C421=Functionality!$H$5),VLOOKUP(I421,Functionality!$E$20:$F$26,2,FALSE),VLOOKUP(I421,Functionality!$B$20:$C$26,2,FALSE)))</f>
        <v/>
      </c>
      <c r="K421" s="63"/>
      <c r="L421" s="222" t="str">
        <f>IF(K421="","",VLOOKUP(K421,Functionality!$B$30:$C$32,2,FALSE))</f>
        <v/>
      </c>
      <c r="M421" s="63"/>
      <c r="N421" s="71" t="str">
        <f>IF(M421="","",VLOOKUP(M421,Functionality!$B$36:$C$38,2,FALSE))</f>
        <v/>
      </c>
      <c r="O421" s="164" t="str">
        <f>IF(OR(F421="",G421="",I421="",K421="",M421=""),"TBC",IF(OR(C421=Functionality!$H$3,(C421=Functionality!$I$3)),SUM(F421*H421*J421*L421*N421),"-"))</f>
        <v>TBC</v>
      </c>
      <c r="P421" s="164" t="str">
        <f>IF(OR(F421="",G421="",I421="",K421="",M421=""),"TBC",IF(OR(C421=Functionality!$H$4,(C421=Functionality!$I$4)),SUM(F421*H421*J421*L421*N421),"-"))</f>
        <v>TBC</v>
      </c>
      <c r="Q421" s="164" t="str">
        <f>IF(OR(F421="",G421="",I421="",K421="",M421=""),"TBC",IF(OR(C421=Functionality!$H$5,(C421=Functionality!$I$5)),SUM(F421*H421*J421*L421*N421),"-"))</f>
        <v>TBC</v>
      </c>
      <c r="R421" s="67"/>
      <c r="S421" s="158"/>
      <c r="T421" s="159" t="str">
        <f t="shared" si="106"/>
        <v/>
      </c>
      <c r="U421" s="164" t="str">
        <f t="shared" si="98"/>
        <v>TBC</v>
      </c>
      <c r="V421" s="164" t="str">
        <f>IF(O421="TBC","TBC",IF(T421="","TBC",IF(OR(C421=Functionality!$H$3,(C421=Functionality!$I$3)),SUM(T421*H421*J421*L421*N421),"-")))</f>
        <v>TBC</v>
      </c>
      <c r="W421" s="164" t="str">
        <f>IF(O421="TBC","TBC",IF(T421="","TBC",IF(OR(C421=Functionality!$H$3,(C421=Functionality!$I$3)),SUM(U421*H421*J421*L421*N421),"-")))</f>
        <v>TBC</v>
      </c>
      <c r="X421" s="164" t="str">
        <f>IF(P421="TBC","TBC",IF(T421="","TBC",IF(OR(C421=Functionality!$H$4,(C421=Functionality!$I$4)),SUM(T421*H421*J421*L421*N421),"-")))</f>
        <v>TBC</v>
      </c>
      <c r="Y421" s="164" t="str">
        <f>IF(P421="TBC","TBC",IF(T421="","TBC",IF(OR(C421=Functionality!$H$4,(C421=Functionality!$I$4)),SUM(U421*H421*J421*L421*N421),"-")))</f>
        <v>TBC</v>
      </c>
      <c r="Z421" s="164" t="str">
        <f>IF(Q421="TBC","TBC",IF(T421="","TBC",IF(OR(C421=Functionality!$H$5,(C421=Functionality!$I$5)),SUM(T421*H421*J421*L421*N421),"-")))</f>
        <v>TBC</v>
      </c>
      <c r="AA421" s="164" t="str">
        <f>IF(Q421="TBC","TBC",IF(T421="","TBC",IF(OR(C421=Functionality!$H$5,(C421=Functionality!$I$5)),SUM(U421*H421*J421*L421*N421),"-")))</f>
        <v>TBC</v>
      </c>
      <c r="AB421" s="67"/>
      <c r="AC421" s="92"/>
      <c r="AD421" s="92"/>
      <c r="AE421" s="158"/>
      <c r="AF421" s="159" t="str">
        <f t="shared" si="107"/>
        <v/>
      </c>
      <c r="AG421" s="62" t="str">
        <f>IF(AD421="","",VLOOKUP(AD421,'Habitat Matrix'!$B$2:$D$261,2,FALSE))</f>
        <v/>
      </c>
      <c r="AH421" s="71" t="str">
        <f>IF(AG421="","",VLOOKUP(AG421,Functionality!$B$11:$C$16,2,FALSE))</f>
        <v/>
      </c>
      <c r="AI421" s="63"/>
      <c r="AJ421" s="222" t="str">
        <f>IF(AI421="","",IF(OR(C421=Functionality!$I$5,'Unit Calculation'!C421=Functionality!$H$5),VLOOKUP(AI421,Functionality!$E$20:$F$26,2,FALSE),VLOOKUP(AI421,Functionality!$B$20:$C$26,2,FALSE)))</f>
        <v/>
      </c>
      <c r="AK421" s="63"/>
      <c r="AL421" s="222" t="str">
        <f>IF(AK421="","",VLOOKUP(AK421,Functionality!$B$30:$C$32,2,FALSE))</f>
        <v/>
      </c>
      <c r="AM421" s="63"/>
      <c r="AN421" s="222" t="str">
        <f>IF(AM421="","",VLOOKUP(AM421,Functionality!$B$36:$C$38,2,FALSE))</f>
        <v/>
      </c>
      <c r="AO421" s="223" t="str">
        <f>IF(OR(AF421="",AG421="",AI421="",AK421="",AM421=""),"TBC",IF(OR(C421=Functionality!$H$3,(C421=Functionality!$I$3)),SUM(AF421*AH421*AJ421*AL421*AN421),"-"))</f>
        <v>TBC</v>
      </c>
      <c r="AP421" s="223" t="str">
        <f>IF(OR(AF421="",AG421="",AI421="",AK421="",AM421=""),"TBC",IF(OR(C421=Functionality!$H$4,(C421=Functionality!$I$4)),SUM(AF421*AH421*AJ421*AL421*AN421),"-"))</f>
        <v>TBC</v>
      </c>
      <c r="AQ421" s="223" t="str">
        <f>IF(OR(AF421="",AG421="",AI421="",AK421="",AM421=""),"TBC",IF(OR(C421=Functionality!$H$5,(C421=Functionality!$I$5)),SUM(AF421*AH421*AJ421*AL421*AN421),"-"))</f>
        <v>TBC</v>
      </c>
      <c r="AR421" s="63"/>
      <c r="AS421" s="222" t="str">
        <f>IF(AR421="","",VLOOKUP(AR421,Table14[],2,FALSE))</f>
        <v/>
      </c>
      <c r="AT421" s="63"/>
      <c r="AU421" s="222" t="str">
        <f>IF(AT421="","",VLOOKUP(AT421,Table16[],2,FALSE))</f>
        <v/>
      </c>
      <c r="AV421" s="63"/>
      <c r="AW421" s="71" t="str">
        <f>IF('Project Details'!$E$15=Functionality!$C$4,1,IF(AV421="","",VLOOKUP(AV421,Table15[],2,FALSE)))</f>
        <v/>
      </c>
      <c r="AX421" s="164" t="str">
        <f t="shared" si="111"/>
        <v>TBC</v>
      </c>
      <c r="AY421" s="164" t="str">
        <f t="shared" si="112"/>
        <v>TBC</v>
      </c>
      <c r="AZ421" s="164" t="str">
        <f t="shared" si="113"/>
        <v>TBC</v>
      </c>
      <c r="BA421" s="164" t="str">
        <f t="shared" si="108"/>
        <v>TBC</v>
      </c>
      <c r="BB421" s="164" t="str">
        <f t="shared" si="109"/>
        <v>TBC</v>
      </c>
      <c r="BC421" s="164" t="str">
        <f t="shared" si="110"/>
        <v>TBC</v>
      </c>
      <c r="BD421" s="175" t="s">
        <v>88</v>
      </c>
      <c r="BE421" s="175" t="s">
        <v>88</v>
      </c>
      <c r="BF421" s="175" t="s">
        <v>88</v>
      </c>
      <c r="BG421" s="164" t="str">
        <f>IF(OR(AX421="-"),"-",IF($AC421=Functionality!$K$4,AX421,IF($AC421=Functionality!$K$3,BA421,IF(AC421=Functionality!$K$5,BD421,"TBC"))))</f>
        <v>TBC</v>
      </c>
      <c r="BH421" s="164" t="str">
        <f>IF(OR(AY421="-"),"-",IF($AC421=Functionality!$K$4,AY421,IF($AC421=Functionality!$K$3,BB421,IF(AD421=Functionality!$K$5,BE421,"TBC"))))</f>
        <v>TBC</v>
      </c>
      <c r="BI421" s="164" t="str">
        <f>IF(OR(AZ421="-"),"-",IF($AC421=Functionality!$K$4,AZ421,IF($AC421=Functionality!$K$3,BC421,IF(AE421=Functionality!$K$5,BF421,"TBC"))))</f>
        <v>TBC</v>
      </c>
      <c r="BJ421" s="173"/>
      <c r="BK421" s="164" t="str">
        <f t="shared" si="99"/>
        <v>TBC</v>
      </c>
      <c r="BL421" s="164" t="str">
        <f t="shared" si="100"/>
        <v>TBC</v>
      </c>
      <c r="BM421" s="164" t="str">
        <f t="shared" si="101"/>
        <v>TBC</v>
      </c>
      <c r="BN421" s="176"/>
      <c r="BO421" s="164" t="str">
        <f t="shared" si="102"/>
        <v>TBC</v>
      </c>
      <c r="BP421" s="164" t="str">
        <f t="shared" si="103"/>
        <v>TBC</v>
      </c>
      <c r="BQ421" s="164" t="str">
        <f t="shared" si="104"/>
        <v>TBC</v>
      </c>
      <c r="BR421" s="67"/>
      <c r="BS421" s="91"/>
      <c r="BT421" s="9"/>
    </row>
    <row r="422" spans="2:72" ht="30" customHeight="1" x14ac:dyDescent="0.35">
      <c r="B422" s="89">
        <v>411</v>
      </c>
      <c r="C422" s="92"/>
      <c r="D422" s="92"/>
      <c r="E422" s="158"/>
      <c r="F422" s="159" t="str">
        <f t="shared" si="105"/>
        <v/>
      </c>
      <c r="G422" s="62" t="str">
        <f>IF(D422="","",VLOOKUP(D422,'Habitat Matrix'!$B$2:$D$261,2,FALSE))</f>
        <v/>
      </c>
      <c r="H422" s="71" t="str">
        <f>IF(G422="","",VLOOKUP(G422,Functionality!$B$11:$C$16,2,FALSE))</f>
        <v/>
      </c>
      <c r="I422" s="63"/>
      <c r="J422" s="222" t="str">
        <f>IF(I422="","",IF(OR(C422=Functionality!$I$5,'Unit Calculation'!C422=Functionality!$H$5),VLOOKUP(I422,Functionality!$E$20:$F$26,2,FALSE),VLOOKUP(I422,Functionality!$B$20:$C$26,2,FALSE)))</f>
        <v/>
      </c>
      <c r="K422" s="63"/>
      <c r="L422" s="222" t="str">
        <f>IF(K422="","",VLOOKUP(K422,Functionality!$B$30:$C$32,2,FALSE))</f>
        <v/>
      </c>
      <c r="M422" s="63"/>
      <c r="N422" s="71" t="str">
        <f>IF(M422="","",VLOOKUP(M422,Functionality!$B$36:$C$38,2,FALSE))</f>
        <v/>
      </c>
      <c r="O422" s="164" t="str">
        <f>IF(OR(F422="",G422="",I422="",K422="",M422=""),"TBC",IF(OR(C422=Functionality!$H$3,(C422=Functionality!$I$3)),SUM(F422*H422*J422*L422*N422),"-"))</f>
        <v>TBC</v>
      </c>
      <c r="P422" s="164" t="str">
        <f>IF(OR(F422="",G422="",I422="",K422="",M422=""),"TBC",IF(OR(C422=Functionality!$H$4,(C422=Functionality!$I$4)),SUM(F422*H422*J422*L422*N422),"-"))</f>
        <v>TBC</v>
      </c>
      <c r="Q422" s="164" t="str">
        <f>IF(OR(F422="",G422="",I422="",K422="",M422=""),"TBC",IF(OR(C422=Functionality!$H$5,(C422=Functionality!$I$5)),SUM(F422*H422*J422*L422*N422),"-"))</f>
        <v>TBC</v>
      </c>
      <c r="R422" s="67"/>
      <c r="S422" s="158"/>
      <c r="T422" s="159" t="str">
        <f t="shared" si="106"/>
        <v/>
      </c>
      <c r="U422" s="164" t="str">
        <f t="shared" si="98"/>
        <v>TBC</v>
      </c>
      <c r="V422" s="164" t="str">
        <f>IF(O422="TBC","TBC",IF(T422="","TBC",IF(OR(C422=Functionality!$H$3,(C422=Functionality!$I$3)),SUM(T422*H422*J422*L422*N422),"-")))</f>
        <v>TBC</v>
      </c>
      <c r="W422" s="164" t="str">
        <f>IF(O422="TBC","TBC",IF(T422="","TBC",IF(OR(C422=Functionality!$H$3,(C422=Functionality!$I$3)),SUM(U422*H422*J422*L422*N422),"-")))</f>
        <v>TBC</v>
      </c>
      <c r="X422" s="164" t="str">
        <f>IF(P422="TBC","TBC",IF(T422="","TBC",IF(OR(C422=Functionality!$H$4,(C422=Functionality!$I$4)),SUM(T422*H422*J422*L422*N422),"-")))</f>
        <v>TBC</v>
      </c>
      <c r="Y422" s="164" t="str">
        <f>IF(P422="TBC","TBC",IF(T422="","TBC",IF(OR(C422=Functionality!$H$4,(C422=Functionality!$I$4)),SUM(U422*H422*J422*L422*N422),"-")))</f>
        <v>TBC</v>
      </c>
      <c r="Z422" s="164" t="str">
        <f>IF(Q422="TBC","TBC",IF(T422="","TBC",IF(OR(C422=Functionality!$H$5,(C422=Functionality!$I$5)),SUM(T422*H422*J422*L422*N422),"-")))</f>
        <v>TBC</v>
      </c>
      <c r="AA422" s="164" t="str">
        <f>IF(Q422="TBC","TBC",IF(T422="","TBC",IF(OR(C422=Functionality!$H$5,(C422=Functionality!$I$5)),SUM(U422*H422*J422*L422*N422),"-")))</f>
        <v>TBC</v>
      </c>
      <c r="AB422" s="67"/>
      <c r="AC422" s="92"/>
      <c r="AD422" s="92"/>
      <c r="AE422" s="158"/>
      <c r="AF422" s="159" t="str">
        <f t="shared" si="107"/>
        <v/>
      </c>
      <c r="AG422" s="62" t="str">
        <f>IF(AD422="","",VLOOKUP(AD422,'Habitat Matrix'!$B$2:$D$261,2,FALSE))</f>
        <v/>
      </c>
      <c r="AH422" s="71" t="str">
        <f>IF(AG422="","",VLOOKUP(AG422,Functionality!$B$11:$C$16,2,FALSE))</f>
        <v/>
      </c>
      <c r="AI422" s="63"/>
      <c r="AJ422" s="222" t="str">
        <f>IF(AI422="","",IF(OR(C422=Functionality!$I$5,'Unit Calculation'!C422=Functionality!$H$5),VLOOKUP(AI422,Functionality!$E$20:$F$26,2,FALSE),VLOOKUP(AI422,Functionality!$B$20:$C$26,2,FALSE)))</f>
        <v/>
      </c>
      <c r="AK422" s="63"/>
      <c r="AL422" s="222" t="str">
        <f>IF(AK422="","",VLOOKUP(AK422,Functionality!$B$30:$C$32,2,FALSE))</f>
        <v/>
      </c>
      <c r="AM422" s="63"/>
      <c r="AN422" s="222" t="str">
        <f>IF(AM422="","",VLOOKUP(AM422,Functionality!$B$36:$C$38,2,FALSE))</f>
        <v/>
      </c>
      <c r="AO422" s="223" t="str">
        <f>IF(OR(AF422="",AG422="",AI422="",AK422="",AM422=""),"TBC",IF(OR(C422=Functionality!$H$3,(C422=Functionality!$I$3)),SUM(AF422*AH422*AJ422*AL422*AN422),"-"))</f>
        <v>TBC</v>
      </c>
      <c r="AP422" s="223" t="str">
        <f>IF(OR(AF422="",AG422="",AI422="",AK422="",AM422=""),"TBC",IF(OR(C422=Functionality!$H$4,(C422=Functionality!$I$4)),SUM(AF422*AH422*AJ422*AL422*AN422),"-"))</f>
        <v>TBC</v>
      </c>
      <c r="AQ422" s="223" t="str">
        <f>IF(OR(AF422="",AG422="",AI422="",AK422="",AM422=""),"TBC",IF(OR(C422=Functionality!$H$5,(C422=Functionality!$I$5)),SUM(AF422*AH422*AJ422*AL422*AN422),"-"))</f>
        <v>TBC</v>
      </c>
      <c r="AR422" s="63"/>
      <c r="AS422" s="222" t="str">
        <f>IF(AR422="","",VLOOKUP(AR422,Table14[],2,FALSE))</f>
        <v/>
      </c>
      <c r="AT422" s="63"/>
      <c r="AU422" s="222" t="str">
        <f>IF(AT422="","",VLOOKUP(AT422,Table16[],2,FALSE))</f>
        <v/>
      </c>
      <c r="AV422" s="63"/>
      <c r="AW422" s="71" t="str">
        <f>IF('Project Details'!$E$15=Functionality!$C$4,1,IF(AV422="","",VLOOKUP(AV422,Table15[],2,FALSE)))</f>
        <v/>
      </c>
      <c r="AX422" s="164" t="str">
        <f t="shared" si="111"/>
        <v>TBC</v>
      </c>
      <c r="AY422" s="164" t="str">
        <f t="shared" si="112"/>
        <v>TBC</v>
      </c>
      <c r="AZ422" s="164" t="str">
        <f t="shared" si="113"/>
        <v>TBC</v>
      </c>
      <c r="BA422" s="164" t="str">
        <f t="shared" si="108"/>
        <v>TBC</v>
      </c>
      <c r="BB422" s="164" t="str">
        <f t="shared" si="109"/>
        <v>TBC</v>
      </c>
      <c r="BC422" s="164" t="str">
        <f t="shared" si="110"/>
        <v>TBC</v>
      </c>
      <c r="BD422" s="175" t="s">
        <v>88</v>
      </c>
      <c r="BE422" s="175" t="s">
        <v>88</v>
      </c>
      <c r="BF422" s="175" t="s">
        <v>88</v>
      </c>
      <c r="BG422" s="164" t="str">
        <f>IF(OR(AX422="-"),"-",IF($AC422=Functionality!$K$4,AX422,IF($AC422=Functionality!$K$3,BA422,IF(AC422=Functionality!$K$5,BD422,"TBC"))))</f>
        <v>TBC</v>
      </c>
      <c r="BH422" s="164" t="str">
        <f>IF(OR(AY422="-"),"-",IF($AC422=Functionality!$K$4,AY422,IF($AC422=Functionality!$K$3,BB422,IF(AD422=Functionality!$K$5,BE422,"TBC"))))</f>
        <v>TBC</v>
      </c>
      <c r="BI422" s="164" t="str">
        <f>IF(OR(AZ422="-"),"-",IF($AC422=Functionality!$K$4,AZ422,IF($AC422=Functionality!$K$3,BC422,IF(AE422=Functionality!$K$5,BF422,"TBC"))))</f>
        <v>TBC</v>
      </c>
      <c r="BJ422" s="173"/>
      <c r="BK422" s="164" t="str">
        <f t="shared" si="99"/>
        <v>TBC</v>
      </c>
      <c r="BL422" s="164" t="str">
        <f t="shared" si="100"/>
        <v>TBC</v>
      </c>
      <c r="BM422" s="164" t="str">
        <f t="shared" si="101"/>
        <v>TBC</v>
      </c>
      <c r="BN422" s="176"/>
      <c r="BO422" s="164" t="str">
        <f t="shared" si="102"/>
        <v>TBC</v>
      </c>
      <c r="BP422" s="164" t="str">
        <f t="shared" si="103"/>
        <v>TBC</v>
      </c>
      <c r="BQ422" s="164" t="str">
        <f t="shared" si="104"/>
        <v>TBC</v>
      </c>
      <c r="BR422" s="67"/>
      <c r="BS422" s="91"/>
      <c r="BT422" s="9"/>
    </row>
    <row r="423" spans="2:72" ht="30" customHeight="1" x14ac:dyDescent="0.35">
      <c r="B423" s="89">
        <v>412</v>
      </c>
      <c r="C423" s="92"/>
      <c r="D423" s="92"/>
      <c r="E423" s="158"/>
      <c r="F423" s="159" t="str">
        <f t="shared" si="105"/>
        <v/>
      </c>
      <c r="G423" s="62" t="str">
        <f>IF(D423="","",VLOOKUP(D423,'Habitat Matrix'!$B$2:$D$261,2,FALSE))</f>
        <v/>
      </c>
      <c r="H423" s="71" t="str">
        <f>IF(G423="","",VLOOKUP(G423,Functionality!$B$11:$C$16,2,FALSE))</f>
        <v/>
      </c>
      <c r="I423" s="63"/>
      <c r="J423" s="222" t="str">
        <f>IF(I423="","",IF(OR(C423=Functionality!$I$5,'Unit Calculation'!C423=Functionality!$H$5),VLOOKUP(I423,Functionality!$E$20:$F$26,2,FALSE),VLOOKUP(I423,Functionality!$B$20:$C$26,2,FALSE)))</f>
        <v/>
      </c>
      <c r="K423" s="63"/>
      <c r="L423" s="222" t="str">
        <f>IF(K423="","",VLOOKUP(K423,Functionality!$B$30:$C$32,2,FALSE))</f>
        <v/>
      </c>
      <c r="M423" s="63"/>
      <c r="N423" s="71" t="str">
        <f>IF(M423="","",VLOOKUP(M423,Functionality!$B$36:$C$38,2,FALSE))</f>
        <v/>
      </c>
      <c r="O423" s="164" t="str">
        <f>IF(OR(F423="",G423="",I423="",K423="",M423=""),"TBC",IF(OR(C423=Functionality!$H$3,(C423=Functionality!$I$3)),SUM(F423*H423*J423*L423*N423),"-"))</f>
        <v>TBC</v>
      </c>
      <c r="P423" s="164" t="str">
        <f>IF(OR(F423="",G423="",I423="",K423="",M423=""),"TBC",IF(OR(C423=Functionality!$H$4,(C423=Functionality!$I$4)),SUM(F423*H423*J423*L423*N423),"-"))</f>
        <v>TBC</v>
      </c>
      <c r="Q423" s="164" t="str">
        <f>IF(OR(F423="",G423="",I423="",K423="",M423=""),"TBC",IF(OR(C423=Functionality!$H$5,(C423=Functionality!$I$5)),SUM(F423*H423*J423*L423*N423),"-"))</f>
        <v>TBC</v>
      </c>
      <c r="R423" s="67"/>
      <c r="S423" s="158"/>
      <c r="T423" s="159" t="str">
        <f t="shared" si="106"/>
        <v/>
      </c>
      <c r="U423" s="164" t="str">
        <f t="shared" si="98"/>
        <v>TBC</v>
      </c>
      <c r="V423" s="164" t="str">
        <f>IF(O423="TBC","TBC",IF(T423="","TBC",IF(OR(C423=Functionality!$H$3,(C423=Functionality!$I$3)),SUM(T423*H423*J423*L423*N423),"-")))</f>
        <v>TBC</v>
      </c>
      <c r="W423" s="164" t="str">
        <f>IF(O423="TBC","TBC",IF(T423="","TBC",IF(OR(C423=Functionality!$H$3,(C423=Functionality!$I$3)),SUM(U423*H423*J423*L423*N423),"-")))</f>
        <v>TBC</v>
      </c>
      <c r="X423" s="164" t="str">
        <f>IF(P423="TBC","TBC",IF(T423="","TBC",IF(OR(C423=Functionality!$H$4,(C423=Functionality!$I$4)),SUM(T423*H423*J423*L423*N423),"-")))</f>
        <v>TBC</v>
      </c>
      <c r="Y423" s="164" t="str">
        <f>IF(P423="TBC","TBC",IF(T423="","TBC",IF(OR(C423=Functionality!$H$4,(C423=Functionality!$I$4)),SUM(U423*H423*J423*L423*N423),"-")))</f>
        <v>TBC</v>
      </c>
      <c r="Z423" s="164" t="str">
        <f>IF(Q423="TBC","TBC",IF(T423="","TBC",IF(OR(C423=Functionality!$H$5,(C423=Functionality!$I$5)),SUM(T423*H423*J423*L423*N423),"-")))</f>
        <v>TBC</v>
      </c>
      <c r="AA423" s="164" t="str">
        <f>IF(Q423="TBC","TBC",IF(T423="","TBC",IF(OR(C423=Functionality!$H$5,(C423=Functionality!$I$5)),SUM(U423*H423*J423*L423*N423),"-")))</f>
        <v>TBC</v>
      </c>
      <c r="AB423" s="67"/>
      <c r="AC423" s="92"/>
      <c r="AD423" s="92"/>
      <c r="AE423" s="158"/>
      <c r="AF423" s="159" t="str">
        <f t="shared" si="107"/>
        <v/>
      </c>
      <c r="AG423" s="62" t="str">
        <f>IF(AD423="","",VLOOKUP(AD423,'Habitat Matrix'!$B$2:$D$261,2,FALSE))</f>
        <v/>
      </c>
      <c r="AH423" s="71" t="str">
        <f>IF(AG423="","",VLOOKUP(AG423,Functionality!$B$11:$C$16,2,FALSE))</f>
        <v/>
      </c>
      <c r="AI423" s="63"/>
      <c r="AJ423" s="222" t="str">
        <f>IF(AI423="","",IF(OR(C423=Functionality!$I$5,'Unit Calculation'!C423=Functionality!$H$5),VLOOKUP(AI423,Functionality!$E$20:$F$26,2,FALSE),VLOOKUP(AI423,Functionality!$B$20:$C$26,2,FALSE)))</f>
        <v/>
      </c>
      <c r="AK423" s="63"/>
      <c r="AL423" s="222" t="str">
        <f>IF(AK423="","",VLOOKUP(AK423,Functionality!$B$30:$C$32,2,FALSE))</f>
        <v/>
      </c>
      <c r="AM423" s="63"/>
      <c r="AN423" s="222" t="str">
        <f>IF(AM423="","",VLOOKUP(AM423,Functionality!$B$36:$C$38,2,FALSE))</f>
        <v/>
      </c>
      <c r="AO423" s="223" t="str">
        <f>IF(OR(AF423="",AG423="",AI423="",AK423="",AM423=""),"TBC",IF(OR(C423=Functionality!$H$3,(C423=Functionality!$I$3)),SUM(AF423*AH423*AJ423*AL423*AN423),"-"))</f>
        <v>TBC</v>
      </c>
      <c r="AP423" s="223" t="str">
        <f>IF(OR(AF423="",AG423="",AI423="",AK423="",AM423=""),"TBC",IF(OR(C423=Functionality!$H$4,(C423=Functionality!$I$4)),SUM(AF423*AH423*AJ423*AL423*AN423),"-"))</f>
        <v>TBC</v>
      </c>
      <c r="AQ423" s="223" t="str">
        <f>IF(OR(AF423="",AG423="",AI423="",AK423="",AM423=""),"TBC",IF(OR(C423=Functionality!$H$5,(C423=Functionality!$I$5)),SUM(AF423*AH423*AJ423*AL423*AN423),"-"))</f>
        <v>TBC</v>
      </c>
      <c r="AR423" s="63"/>
      <c r="AS423" s="222" t="str">
        <f>IF(AR423="","",VLOOKUP(AR423,Table14[],2,FALSE))</f>
        <v/>
      </c>
      <c r="AT423" s="63"/>
      <c r="AU423" s="222" t="str">
        <f>IF(AT423="","",VLOOKUP(AT423,Table16[],2,FALSE))</f>
        <v/>
      </c>
      <c r="AV423" s="63"/>
      <c r="AW423" s="71" t="str">
        <f>IF('Project Details'!$E$15=Functionality!$C$4,1,IF(AV423="","",VLOOKUP(AV423,Table15[],2,FALSE)))</f>
        <v/>
      </c>
      <c r="AX423" s="164" t="str">
        <f t="shared" si="111"/>
        <v>TBC</v>
      </c>
      <c r="AY423" s="164" t="str">
        <f t="shared" si="112"/>
        <v>TBC</v>
      </c>
      <c r="AZ423" s="164" t="str">
        <f t="shared" si="113"/>
        <v>TBC</v>
      </c>
      <c r="BA423" s="164" t="str">
        <f t="shared" si="108"/>
        <v>TBC</v>
      </c>
      <c r="BB423" s="164" t="str">
        <f t="shared" si="109"/>
        <v>TBC</v>
      </c>
      <c r="BC423" s="164" t="str">
        <f t="shared" si="110"/>
        <v>TBC</v>
      </c>
      <c r="BD423" s="175" t="s">
        <v>88</v>
      </c>
      <c r="BE423" s="175" t="s">
        <v>88</v>
      </c>
      <c r="BF423" s="175" t="s">
        <v>88</v>
      </c>
      <c r="BG423" s="164" t="str">
        <f>IF(OR(AX423="-"),"-",IF($AC423=Functionality!$K$4,AX423,IF($AC423=Functionality!$K$3,BA423,IF(AC423=Functionality!$K$5,BD423,"TBC"))))</f>
        <v>TBC</v>
      </c>
      <c r="BH423" s="164" t="str">
        <f>IF(OR(AY423="-"),"-",IF($AC423=Functionality!$K$4,AY423,IF($AC423=Functionality!$K$3,BB423,IF(AD423=Functionality!$K$5,BE423,"TBC"))))</f>
        <v>TBC</v>
      </c>
      <c r="BI423" s="164" t="str">
        <f>IF(OR(AZ423="-"),"-",IF($AC423=Functionality!$K$4,AZ423,IF($AC423=Functionality!$K$3,BC423,IF(AE423=Functionality!$K$5,BF423,"TBC"))))</f>
        <v>TBC</v>
      </c>
      <c r="BJ423" s="173"/>
      <c r="BK423" s="164" t="str">
        <f t="shared" si="99"/>
        <v>TBC</v>
      </c>
      <c r="BL423" s="164" t="str">
        <f t="shared" si="100"/>
        <v>TBC</v>
      </c>
      <c r="BM423" s="164" t="str">
        <f t="shared" si="101"/>
        <v>TBC</v>
      </c>
      <c r="BN423" s="176"/>
      <c r="BO423" s="164" t="str">
        <f t="shared" si="102"/>
        <v>TBC</v>
      </c>
      <c r="BP423" s="164" t="str">
        <f t="shared" si="103"/>
        <v>TBC</v>
      </c>
      <c r="BQ423" s="164" t="str">
        <f t="shared" si="104"/>
        <v>TBC</v>
      </c>
      <c r="BR423" s="67"/>
      <c r="BS423" s="91"/>
      <c r="BT423" s="9"/>
    </row>
    <row r="424" spans="2:72" ht="30" customHeight="1" x14ac:dyDescent="0.35">
      <c r="B424" s="89">
        <v>413</v>
      </c>
      <c r="C424" s="92"/>
      <c r="D424" s="92"/>
      <c r="E424" s="158"/>
      <c r="F424" s="159" t="str">
        <f t="shared" si="105"/>
        <v/>
      </c>
      <c r="G424" s="62" t="str">
        <f>IF(D424="","",VLOOKUP(D424,'Habitat Matrix'!$B$2:$D$261,2,FALSE))</f>
        <v/>
      </c>
      <c r="H424" s="71" t="str">
        <f>IF(G424="","",VLOOKUP(G424,Functionality!$B$11:$C$16,2,FALSE))</f>
        <v/>
      </c>
      <c r="I424" s="63"/>
      <c r="J424" s="222" t="str">
        <f>IF(I424="","",IF(OR(C424=Functionality!$I$5,'Unit Calculation'!C424=Functionality!$H$5),VLOOKUP(I424,Functionality!$E$20:$F$26,2,FALSE),VLOOKUP(I424,Functionality!$B$20:$C$26,2,FALSE)))</f>
        <v/>
      </c>
      <c r="K424" s="63"/>
      <c r="L424" s="222" t="str">
        <f>IF(K424="","",VLOOKUP(K424,Functionality!$B$30:$C$32,2,FALSE))</f>
        <v/>
      </c>
      <c r="M424" s="63"/>
      <c r="N424" s="71" t="str">
        <f>IF(M424="","",VLOOKUP(M424,Functionality!$B$36:$C$38,2,FALSE))</f>
        <v/>
      </c>
      <c r="O424" s="164" t="str">
        <f>IF(OR(F424="",G424="",I424="",K424="",M424=""),"TBC",IF(OR(C424=Functionality!$H$3,(C424=Functionality!$I$3)),SUM(F424*H424*J424*L424*N424),"-"))</f>
        <v>TBC</v>
      </c>
      <c r="P424" s="164" t="str">
        <f>IF(OR(F424="",G424="",I424="",K424="",M424=""),"TBC",IF(OR(C424=Functionality!$H$4,(C424=Functionality!$I$4)),SUM(F424*H424*J424*L424*N424),"-"))</f>
        <v>TBC</v>
      </c>
      <c r="Q424" s="164" t="str">
        <f>IF(OR(F424="",G424="",I424="",K424="",M424=""),"TBC",IF(OR(C424=Functionality!$H$5,(C424=Functionality!$I$5)),SUM(F424*H424*J424*L424*N424),"-"))</f>
        <v>TBC</v>
      </c>
      <c r="R424" s="67"/>
      <c r="S424" s="158"/>
      <c r="T424" s="159" t="str">
        <f t="shared" si="106"/>
        <v/>
      </c>
      <c r="U424" s="164" t="str">
        <f t="shared" si="98"/>
        <v>TBC</v>
      </c>
      <c r="V424" s="164" t="str">
        <f>IF(O424="TBC","TBC",IF(T424="","TBC",IF(OR(C424=Functionality!$H$3,(C424=Functionality!$I$3)),SUM(T424*H424*J424*L424*N424),"-")))</f>
        <v>TBC</v>
      </c>
      <c r="W424" s="164" t="str">
        <f>IF(O424="TBC","TBC",IF(T424="","TBC",IF(OR(C424=Functionality!$H$3,(C424=Functionality!$I$3)),SUM(U424*H424*J424*L424*N424),"-")))</f>
        <v>TBC</v>
      </c>
      <c r="X424" s="164" t="str">
        <f>IF(P424="TBC","TBC",IF(T424="","TBC",IF(OR(C424=Functionality!$H$4,(C424=Functionality!$I$4)),SUM(T424*H424*J424*L424*N424),"-")))</f>
        <v>TBC</v>
      </c>
      <c r="Y424" s="164" t="str">
        <f>IF(P424="TBC","TBC",IF(T424="","TBC",IF(OR(C424=Functionality!$H$4,(C424=Functionality!$I$4)),SUM(U424*H424*J424*L424*N424),"-")))</f>
        <v>TBC</v>
      </c>
      <c r="Z424" s="164" t="str">
        <f>IF(Q424="TBC","TBC",IF(T424="","TBC",IF(OR(C424=Functionality!$H$5,(C424=Functionality!$I$5)),SUM(T424*H424*J424*L424*N424),"-")))</f>
        <v>TBC</v>
      </c>
      <c r="AA424" s="164" t="str">
        <f>IF(Q424="TBC","TBC",IF(T424="","TBC",IF(OR(C424=Functionality!$H$5,(C424=Functionality!$I$5)),SUM(U424*H424*J424*L424*N424),"-")))</f>
        <v>TBC</v>
      </c>
      <c r="AB424" s="67"/>
      <c r="AC424" s="92"/>
      <c r="AD424" s="92"/>
      <c r="AE424" s="158"/>
      <c r="AF424" s="159" t="str">
        <f t="shared" si="107"/>
        <v/>
      </c>
      <c r="AG424" s="62" t="str">
        <f>IF(AD424="","",VLOOKUP(AD424,'Habitat Matrix'!$B$2:$D$261,2,FALSE))</f>
        <v/>
      </c>
      <c r="AH424" s="71" t="str">
        <f>IF(AG424="","",VLOOKUP(AG424,Functionality!$B$11:$C$16,2,FALSE))</f>
        <v/>
      </c>
      <c r="AI424" s="63"/>
      <c r="AJ424" s="222" t="str">
        <f>IF(AI424="","",IF(OR(C424=Functionality!$I$5,'Unit Calculation'!C424=Functionality!$H$5),VLOOKUP(AI424,Functionality!$E$20:$F$26,2,FALSE),VLOOKUP(AI424,Functionality!$B$20:$C$26,2,FALSE)))</f>
        <v/>
      </c>
      <c r="AK424" s="63"/>
      <c r="AL424" s="222" t="str">
        <f>IF(AK424="","",VLOOKUP(AK424,Functionality!$B$30:$C$32,2,FALSE))</f>
        <v/>
      </c>
      <c r="AM424" s="63"/>
      <c r="AN424" s="222" t="str">
        <f>IF(AM424="","",VLOOKUP(AM424,Functionality!$B$36:$C$38,2,FALSE))</f>
        <v/>
      </c>
      <c r="AO424" s="223" t="str">
        <f>IF(OR(AF424="",AG424="",AI424="",AK424="",AM424=""),"TBC",IF(OR(C424=Functionality!$H$3,(C424=Functionality!$I$3)),SUM(AF424*AH424*AJ424*AL424*AN424),"-"))</f>
        <v>TBC</v>
      </c>
      <c r="AP424" s="223" t="str">
        <f>IF(OR(AF424="",AG424="",AI424="",AK424="",AM424=""),"TBC",IF(OR(C424=Functionality!$H$4,(C424=Functionality!$I$4)),SUM(AF424*AH424*AJ424*AL424*AN424),"-"))</f>
        <v>TBC</v>
      </c>
      <c r="AQ424" s="223" t="str">
        <f>IF(OR(AF424="",AG424="",AI424="",AK424="",AM424=""),"TBC",IF(OR(C424=Functionality!$H$5,(C424=Functionality!$I$5)),SUM(AF424*AH424*AJ424*AL424*AN424),"-"))</f>
        <v>TBC</v>
      </c>
      <c r="AR424" s="63"/>
      <c r="AS424" s="222" t="str">
        <f>IF(AR424="","",VLOOKUP(AR424,Table14[],2,FALSE))</f>
        <v/>
      </c>
      <c r="AT424" s="63"/>
      <c r="AU424" s="222" t="str">
        <f>IF(AT424="","",VLOOKUP(AT424,Table16[],2,FALSE))</f>
        <v/>
      </c>
      <c r="AV424" s="63"/>
      <c r="AW424" s="71" t="str">
        <f>IF('Project Details'!$E$15=Functionality!$C$4,1,IF(AV424="","",VLOOKUP(AV424,Table15[],2,FALSE)))</f>
        <v/>
      </c>
      <c r="AX424" s="164" t="str">
        <f t="shared" si="111"/>
        <v>TBC</v>
      </c>
      <c r="AY424" s="164" t="str">
        <f t="shared" si="112"/>
        <v>TBC</v>
      </c>
      <c r="AZ424" s="164" t="str">
        <f t="shared" si="113"/>
        <v>TBC</v>
      </c>
      <c r="BA424" s="164" t="str">
        <f t="shared" si="108"/>
        <v>TBC</v>
      </c>
      <c r="BB424" s="164" t="str">
        <f t="shared" si="109"/>
        <v>TBC</v>
      </c>
      <c r="BC424" s="164" t="str">
        <f t="shared" si="110"/>
        <v>TBC</v>
      </c>
      <c r="BD424" s="175" t="s">
        <v>88</v>
      </c>
      <c r="BE424" s="175" t="s">
        <v>88</v>
      </c>
      <c r="BF424" s="175" t="s">
        <v>88</v>
      </c>
      <c r="BG424" s="164" t="str">
        <f>IF(OR(AX424="-"),"-",IF($AC424=Functionality!$K$4,AX424,IF($AC424=Functionality!$K$3,BA424,IF(AC424=Functionality!$K$5,BD424,"TBC"))))</f>
        <v>TBC</v>
      </c>
      <c r="BH424" s="164" t="str">
        <f>IF(OR(AY424="-"),"-",IF($AC424=Functionality!$K$4,AY424,IF($AC424=Functionality!$K$3,BB424,IF(AD424=Functionality!$K$5,BE424,"TBC"))))</f>
        <v>TBC</v>
      </c>
      <c r="BI424" s="164" t="str">
        <f>IF(OR(AZ424="-"),"-",IF($AC424=Functionality!$K$4,AZ424,IF($AC424=Functionality!$K$3,BC424,IF(AE424=Functionality!$K$5,BF424,"TBC"))))</f>
        <v>TBC</v>
      </c>
      <c r="BJ424" s="173"/>
      <c r="BK424" s="164" t="str">
        <f t="shared" si="99"/>
        <v>TBC</v>
      </c>
      <c r="BL424" s="164" t="str">
        <f t="shared" si="100"/>
        <v>TBC</v>
      </c>
      <c r="BM424" s="164" t="str">
        <f t="shared" si="101"/>
        <v>TBC</v>
      </c>
      <c r="BN424" s="176"/>
      <c r="BO424" s="164" t="str">
        <f t="shared" si="102"/>
        <v>TBC</v>
      </c>
      <c r="BP424" s="164" t="str">
        <f t="shared" si="103"/>
        <v>TBC</v>
      </c>
      <c r="BQ424" s="164" t="str">
        <f t="shared" si="104"/>
        <v>TBC</v>
      </c>
      <c r="BR424" s="67"/>
      <c r="BS424" s="91"/>
      <c r="BT424" s="9"/>
    </row>
    <row r="425" spans="2:72" ht="30" customHeight="1" x14ac:dyDescent="0.35">
      <c r="B425" s="89">
        <v>414</v>
      </c>
      <c r="C425" s="92"/>
      <c r="D425" s="92"/>
      <c r="E425" s="158"/>
      <c r="F425" s="159" t="str">
        <f t="shared" si="105"/>
        <v/>
      </c>
      <c r="G425" s="62" t="str">
        <f>IF(D425="","",VLOOKUP(D425,'Habitat Matrix'!$B$2:$D$261,2,FALSE))</f>
        <v/>
      </c>
      <c r="H425" s="71" t="str">
        <f>IF(G425="","",VLOOKUP(G425,Functionality!$B$11:$C$16,2,FALSE))</f>
        <v/>
      </c>
      <c r="I425" s="63"/>
      <c r="J425" s="222" t="str">
        <f>IF(I425="","",IF(OR(C425=Functionality!$I$5,'Unit Calculation'!C425=Functionality!$H$5),VLOOKUP(I425,Functionality!$E$20:$F$26,2,FALSE),VLOOKUP(I425,Functionality!$B$20:$C$26,2,FALSE)))</f>
        <v/>
      </c>
      <c r="K425" s="63"/>
      <c r="L425" s="222" t="str">
        <f>IF(K425="","",VLOOKUP(K425,Functionality!$B$30:$C$32,2,FALSE))</f>
        <v/>
      </c>
      <c r="M425" s="63"/>
      <c r="N425" s="71" t="str">
        <f>IF(M425="","",VLOOKUP(M425,Functionality!$B$36:$C$38,2,FALSE))</f>
        <v/>
      </c>
      <c r="O425" s="164" t="str">
        <f>IF(OR(F425="",G425="",I425="",K425="",M425=""),"TBC",IF(OR(C425=Functionality!$H$3,(C425=Functionality!$I$3)),SUM(F425*H425*J425*L425*N425),"-"))</f>
        <v>TBC</v>
      </c>
      <c r="P425" s="164" t="str">
        <f>IF(OR(F425="",G425="",I425="",K425="",M425=""),"TBC",IF(OR(C425=Functionality!$H$4,(C425=Functionality!$I$4)),SUM(F425*H425*J425*L425*N425),"-"))</f>
        <v>TBC</v>
      </c>
      <c r="Q425" s="164" t="str">
        <f>IF(OR(F425="",G425="",I425="",K425="",M425=""),"TBC",IF(OR(C425=Functionality!$H$5,(C425=Functionality!$I$5)),SUM(F425*H425*J425*L425*N425),"-"))</f>
        <v>TBC</v>
      </c>
      <c r="R425" s="67"/>
      <c r="S425" s="158"/>
      <c r="T425" s="159" t="str">
        <f t="shared" si="106"/>
        <v/>
      </c>
      <c r="U425" s="164" t="str">
        <f t="shared" si="98"/>
        <v>TBC</v>
      </c>
      <c r="V425" s="164" t="str">
        <f>IF(O425="TBC","TBC",IF(T425="","TBC",IF(OR(C425=Functionality!$H$3,(C425=Functionality!$I$3)),SUM(T425*H425*J425*L425*N425),"-")))</f>
        <v>TBC</v>
      </c>
      <c r="W425" s="164" t="str">
        <f>IF(O425="TBC","TBC",IF(T425="","TBC",IF(OR(C425=Functionality!$H$3,(C425=Functionality!$I$3)),SUM(U425*H425*J425*L425*N425),"-")))</f>
        <v>TBC</v>
      </c>
      <c r="X425" s="164" t="str">
        <f>IF(P425="TBC","TBC",IF(T425="","TBC",IF(OR(C425=Functionality!$H$4,(C425=Functionality!$I$4)),SUM(T425*H425*J425*L425*N425),"-")))</f>
        <v>TBC</v>
      </c>
      <c r="Y425" s="164" t="str">
        <f>IF(P425="TBC","TBC",IF(T425="","TBC",IF(OR(C425=Functionality!$H$4,(C425=Functionality!$I$4)),SUM(U425*H425*J425*L425*N425),"-")))</f>
        <v>TBC</v>
      </c>
      <c r="Z425" s="164" t="str">
        <f>IF(Q425="TBC","TBC",IF(T425="","TBC",IF(OR(C425=Functionality!$H$5,(C425=Functionality!$I$5)),SUM(T425*H425*J425*L425*N425),"-")))</f>
        <v>TBC</v>
      </c>
      <c r="AA425" s="164" t="str">
        <f>IF(Q425="TBC","TBC",IF(T425="","TBC",IF(OR(C425=Functionality!$H$5,(C425=Functionality!$I$5)),SUM(U425*H425*J425*L425*N425),"-")))</f>
        <v>TBC</v>
      </c>
      <c r="AB425" s="67"/>
      <c r="AC425" s="92"/>
      <c r="AD425" s="92"/>
      <c r="AE425" s="158"/>
      <c r="AF425" s="159" t="str">
        <f t="shared" si="107"/>
        <v/>
      </c>
      <c r="AG425" s="62" t="str">
        <f>IF(AD425="","",VLOOKUP(AD425,'Habitat Matrix'!$B$2:$D$261,2,FALSE))</f>
        <v/>
      </c>
      <c r="AH425" s="71" t="str">
        <f>IF(AG425="","",VLOOKUP(AG425,Functionality!$B$11:$C$16,2,FALSE))</f>
        <v/>
      </c>
      <c r="AI425" s="63"/>
      <c r="AJ425" s="222" t="str">
        <f>IF(AI425="","",IF(OR(C425=Functionality!$I$5,'Unit Calculation'!C425=Functionality!$H$5),VLOOKUP(AI425,Functionality!$E$20:$F$26,2,FALSE),VLOOKUP(AI425,Functionality!$B$20:$C$26,2,FALSE)))</f>
        <v/>
      </c>
      <c r="AK425" s="63"/>
      <c r="AL425" s="222" t="str">
        <f>IF(AK425="","",VLOOKUP(AK425,Functionality!$B$30:$C$32,2,FALSE))</f>
        <v/>
      </c>
      <c r="AM425" s="63"/>
      <c r="AN425" s="222" t="str">
        <f>IF(AM425="","",VLOOKUP(AM425,Functionality!$B$36:$C$38,2,FALSE))</f>
        <v/>
      </c>
      <c r="AO425" s="223" t="str">
        <f>IF(OR(AF425="",AG425="",AI425="",AK425="",AM425=""),"TBC",IF(OR(C425=Functionality!$H$3,(C425=Functionality!$I$3)),SUM(AF425*AH425*AJ425*AL425*AN425),"-"))</f>
        <v>TBC</v>
      </c>
      <c r="AP425" s="223" t="str">
        <f>IF(OR(AF425="",AG425="",AI425="",AK425="",AM425=""),"TBC",IF(OR(C425=Functionality!$H$4,(C425=Functionality!$I$4)),SUM(AF425*AH425*AJ425*AL425*AN425),"-"))</f>
        <v>TBC</v>
      </c>
      <c r="AQ425" s="223" t="str">
        <f>IF(OR(AF425="",AG425="",AI425="",AK425="",AM425=""),"TBC",IF(OR(C425=Functionality!$H$5,(C425=Functionality!$I$5)),SUM(AF425*AH425*AJ425*AL425*AN425),"-"))</f>
        <v>TBC</v>
      </c>
      <c r="AR425" s="63"/>
      <c r="AS425" s="222" t="str">
        <f>IF(AR425="","",VLOOKUP(AR425,Table14[],2,FALSE))</f>
        <v/>
      </c>
      <c r="AT425" s="63"/>
      <c r="AU425" s="222" t="str">
        <f>IF(AT425="","",VLOOKUP(AT425,Table16[],2,FALSE))</f>
        <v/>
      </c>
      <c r="AV425" s="63"/>
      <c r="AW425" s="71" t="str">
        <f>IF('Project Details'!$E$15=Functionality!$C$4,1,IF(AV425="","",VLOOKUP(AV425,Table15[],2,FALSE)))</f>
        <v/>
      </c>
      <c r="AX425" s="164" t="str">
        <f t="shared" si="111"/>
        <v>TBC</v>
      </c>
      <c r="AY425" s="164" t="str">
        <f t="shared" si="112"/>
        <v>TBC</v>
      </c>
      <c r="AZ425" s="164" t="str">
        <f t="shared" si="113"/>
        <v>TBC</v>
      </c>
      <c r="BA425" s="164" t="str">
        <f t="shared" si="108"/>
        <v>TBC</v>
      </c>
      <c r="BB425" s="164" t="str">
        <f t="shared" si="109"/>
        <v>TBC</v>
      </c>
      <c r="BC425" s="164" t="str">
        <f t="shared" si="110"/>
        <v>TBC</v>
      </c>
      <c r="BD425" s="175" t="s">
        <v>88</v>
      </c>
      <c r="BE425" s="175" t="s">
        <v>88</v>
      </c>
      <c r="BF425" s="175" t="s">
        <v>88</v>
      </c>
      <c r="BG425" s="164" t="str">
        <f>IF(OR(AX425="-"),"-",IF($AC425=Functionality!$K$4,AX425,IF($AC425=Functionality!$K$3,BA425,IF(AC425=Functionality!$K$5,BD425,"TBC"))))</f>
        <v>TBC</v>
      </c>
      <c r="BH425" s="164" t="str">
        <f>IF(OR(AY425="-"),"-",IF($AC425=Functionality!$K$4,AY425,IF($AC425=Functionality!$K$3,BB425,IF(AD425=Functionality!$K$5,BE425,"TBC"))))</f>
        <v>TBC</v>
      </c>
      <c r="BI425" s="164" t="str">
        <f>IF(OR(AZ425="-"),"-",IF($AC425=Functionality!$K$4,AZ425,IF($AC425=Functionality!$K$3,BC425,IF(AE425=Functionality!$K$5,BF425,"TBC"))))</f>
        <v>TBC</v>
      </c>
      <c r="BJ425" s="173"/>
      <c r="BK425" s="164" t="str">
        <f t="shared" si="99"/>
        <v>TBC</v>
      </c>
      <c r="BL425" s="164" t="str">
        <f t="shared" si="100"/>
        <v>TBC</v>
      </c>
      <c r="BM425" s="164" t="str">
        <f t="shared" si="101"/>
        <v>TBC</v>
      </c>
      <c r="BN425" s="176"/>
      <c r="BO425" s="164" t="str">
        <f t="shared" si="102"/>
        <v>TBC</v>
      </c>
      <c r="BP425" s="164" t="str">
        <f t="shared" si="103"/>
        <v>TBC</v>
      </c>
      <c r="BQ425" s="164" t="str">
        <f t="shared" si="104"/>
        <v>TBC</v>
      </c>
      <c r="BR425" s="67"/>
      <c r="BS425" s="91"/>
      <c r="BT425" s="9"/>
    </row>
    <row r="426" spans="2:72" ht="30" customHeight="1" x14ac:dyDescent="0.35">
      <c r="B426" s="89">
        <v>415</v>
      </c>
      <c r="C426" s="92"/>
      <c r="D426" s="92"/>
      <c r="E426" s="158"/>
      <c r="F426" s="159" t="str">
        <f t="shared" si="105"/>
        <v/>
      </c>
      <c r="G426" s="62" t="str">
        <f>IF(D426="","",VLOOKUP(D426,'Habitat Matrix'!$B$2:$D$261,2,FALSE))</f>
        <v/>
      </c>
      <c r="H426" s="71" t="str">
        <f>IF(G426="","",VLOOKUP(G426,Functionality!$B$11:$C$16,2,FALSE))</f>
        <v/>
      </c>
      <c r="I426" s="63"/>
      <c r="J426" s="222" t="str">
        <f>IF(I426="","",IF(OR(C426=Functionality!$I$5,'Unit Calculation'!C426=Functionality!$H$5),VLOOKUP(I426,Functionality!$E$20:$F$26,2,FALSE),VLOOKUP(I426,Functionality!$B$20:$C$26,2,FALSE)))</f>
        <v/>
      </c>
      <c r="K426" s="63"/>
      <c r="L426" s="222" t="str">
        <f>IF(K426="","",VLOOKUP(K426,Functionality!$B$30:$C$32,2,FALSE))</f>
        <v/>
      </c>
      <c r="M426" s="63"/>
      <c r="N426" s="71" t="str">
        <f>IF(M426="","",VLOOKUP(M426,Functionality!$B$36:$C$38,2,FALSE))</f>
        <v/>
      </c>
      <c r="O426" s="164" t="str">
        <f>IF(OR(F426="",G426="",I426="",K426="",M426=""),"TBC",IF(OR(C426=Functionality!$H$3,(C426=Functionality!$I$3)),SUM(F426*H426*J426*L426*N426),"-"))</f>
        <v>TBC</v>
      </c>
      <c r="P426" s="164" t="str">
        <f>IF(OR(F426="",G426="",I426="",K426="",M426=""),"TBC",IF(OR(C426=Functionality!$H$4,(C426=Functionality!$I$4)),SUM(F426*H426*J426*L426*N426),"-"))</f>
        <v>TBC</v>
      </c>
      <c r="Q426" s="164" t="str">
        <f>IF(OR(F426="",G426="",I426="",K426="",M426=""),"TBC",IF(OR(C426=Functionality!$H$5,(C426=Functionality!$I$5)),SUM(F426*H426*J426*L426*N426),"-"))</f>
        <v>TBC</v>
      </c>
      <c r="R426" s="67"/>
      <c r="S426" s="158"/>
      <c r="T426" s="159" t="str">
        <f t="shared" si="106"/>
        <v/>
      </c>
      <c r="U426" s="164" t="str">
        <f t="shared" si="98"/>
        <v>TBC</v>
      </c>
      <c r="V426" s="164" t="str">
        <f>IF(O426="TBC","TBC",IF(T426="","TBC",IF(OR(C426=Functionality!$H$3,(C426=Functionality!$I$3)),SUM(T426*H426*J426*L426*N426),"-")))</f>
        <v>TBC</v>
      </c>
      <c r="W426" s="164" t="str">
        <f>IF(O426="TBC","TBC",IF(T426="","TBC",IF(OR(C426=Functionality!$H$3,(C426=Functionality!$I$3)),SUM(U426*H426*J426*L426*N426),"-")))</f>
        <v>TBC</v>
      </c>
      <c r="X426" s="164" t="str">
        <f>IF(P426="TBC","TBC",IF(T426="","TBC",IF(OR(C426=Functionality!$H$4,(C426=Functionality!$I$4)),SUM(T426*H426*J426*L426*N426),"-")))</f>
        <v>TBC</v>
      </c>
      <c r="Y426" s="164" t="str">
        <f>IF(P426="TBC","TBC",IF(T426="","TBC",IF(OR(C426=Functionality!$H$4,(C426=Functionality!$I$4)),SUM(U426*H426*J426*L426*N426),"-")))</f>
        <v>TBC</v>
      </c>
      <c r="Z426" s="164" t="str">
        <f>IF(Q426="TBC","TBC",IF(T426="","TBC",IF(OR(C426=Functionality!$H$5,(C426=Functionality!$I$5)),SUM(T426*H426*J426*L426*N426),"-")))</f>
        <v>TBC</v>
      </c>
      <c r="AA426" s="164" t="str">
        <f>IF(Q426="TBC","TBC",IF(T426="","TBC",IF(OR(C426=Functionality!$H$5,(C426=Functionality!$I$5)),SUM(U426*H426*J426*L426*N426),"-")))</f>
        <v>TBC</v>
      </c>
      <c r="AB426" s="67"/>
      <c r="AC426" s="92"/>
      <c r="AD426" s="92"/>
      <c r="AE426" s="158"/>
      <c r="AF426" s="159" t="str">
        <f t="shared" si="107"/>
        <v/>
      </c>
      <c r="AG426" s="62" t="str">
        <f>IF(AD426="","",VLOOKUP(AD426,'Habitat Matrix'!$B$2:$D$261,2,FALSE))</f>
        <v/>
      </c>
      <c r="AH426" s="71" t="str">
        <f>IF(AG426="","",VLOOKUP(AG426,Functionality!$B$11:$C$16,2,FALSE))</f>
        <v/>
      </c>
      <c r="AI426" s="63"/>
      <c r="AJ426" s="222" t="str">
        <f>IF(AI426="","",IF(OR(C426=Functionality!$I$5,'Unit Calculation'!C426=Functionality!$H$5),VLOOKUP(AI426,Functionality!$E$20:$F$26,2,FALSE),VLOOKUP(AI426,Functionality!$B$20:$C$26,2,FALSE)))</f>
        <v/>
      </c>
      <c r="AK426" s="63"/>
      <c r="AL426" s="222" t="str">
        <f>IF(AK426="","",VLOOKUP(AK426,Functionality!$B$30:$C$32,2,FALSE))</f>
        <v/>
      </c>
      <c r="AM426" s="63"/>
      <c r="AN426" s="222" t="str">
        <f>IF(AM426="","",VLOOKUP(AM426,Functionality!$B$36:$C$38,2,FALSE))</f>
        <v/>
      </c>
      <c r="AO426" s="223" t="str">
        <f>IF(OR(AF426="",AG426="",AI426="",AK426="",AM426=""),"TBC",IF(OR(C426=Functionality!$H$3,(C426=Functionality!$I$3)),SUM(AF426*AH426*AJ426*AL426*AN426),"-"))</f>
        <v>TBC</v>
      </c>
      <c r="AP426" s="223" t="str">
        <f>IF(OR(AF426="",AG426="",AI426="",AK426="",AM426=""),"TBC",IF(OR(C426=Functionality!$H$4,(C426=Functionality!$I$4)),SUM(AF426*AH426*AJ426*AL426*AN426),"-"))</f>
        <v>TBC</v>
      </c>
      <c r="AQ426" s="223" t="str">
        <f>IF(OR(AF426="",AG426="",AI426="",AK426="",AM426=""),"TBC",IF(OR(C426=Functionality!$H$5,(C426=Functionality!$I$5)),SUM(AF426*AH426*AJ426*AL426*AN426),"-"))</f>
        <v>TBC</v>
      </c>
      <c r="AR426" s="63"/>
      <c r="AS426" s="222" t="str">
        <f>IF(AR426="","",VLOOKUP(AR426,Table14[],2,FALSE))</f>
        <v/>
      </c>
      <c r="AT426" s="63"/>
      <c r="AU426" s="222" t="str">
        <f>IF(AT426="","",VLOOKUP(AT426,Table16[],2,FALSE))</f>
        <v/>
      </c>
      <c r="AV426" s="63"/>
      <c r="AW426" s="71" t="str">
        <f>IF('Project Details'!$E$15=Functionality!$C$4,1,IF(AV426="","",VLOOKUP(AV426,Table15[],2,FALSE)))</f>
        <v/>
      </c>
      <c r="AX426" s="164" t="str">
        <f t="shared" si="111"/>
        <v>TBC</v>
      </c>
      <c r="AY426" s="164" t="str">
        <f t="shared" si="112"/>
        <v>TBC</v>
      </c>
      <c r="AZ426" s="164" t="str">
        <f t="shared" si="113"/>
        <v>TBC</v>
      </c>
      <c r="BA426" s="164" t="str">
        <f t="shared" si="108"/>
        <v>TBC</v>
      </c>
      <c r="BB426" s="164" t="str">
        <f t="shared" si="109"/>
        <v>TBC</v>
      </c>
      <c r="BC426" s="164" t="str">
        <f t="shared" si="110"/>
        <v>TBC</v>
      </c>
      <c r="BD426" s="175" t="s">
        <v>88</v>
      </c>
      <c r="BE426" s="175" t="s">
        <v>88</v>
      </c>
      <c r="BF426" s="175" t="s">
        <v>88</v>
      </c>
      <c r="BG426" s="164" t="str">
        <f>IF(OR(AX426="-"),"-",IF($AC426=Functionality!$K$4,AX426,IF($AC426=Functionality!$K$3,BA426,IF(AC426=Functionality!$K$5,BD426,"TBC"))))</f>
        <v>TBC</v>
      </c>
      <c r="BH426" s="164" t="str">
        <f>IF(OR(AY426="-"),"-",IF($AC426=Functionality!$K$4,AY426,IF($AC426=Functionality!$K$3,BB426,IF(AD426=Functionality!$K$5,BE426,"TBC"))))</f>
        <v>TBC</v>
      </c>
      <c r="BI426" s="164" t="str">
        <f>IF(OR(AZ426="-"),"-",IF($AC426=Functionality!$K$4,AZ426,IF($AC426=Functionality!$K$3,BC426,IF(AE426=Functionality!$K$5,BF426,"TBC"))))</f>
        <v>TBC</v>
      </c>
      <c r="BJ426" s="173"/>
      <c r="BK426" s="164" t="str">
        <f t="shared" si="99"/>
        <v>TBC</v>
      </c>
      <c r="BL426" s="164" t="str">
        <f t="shared" si="100"/>
        <v>TBC</v>
      </c>
      <c r="BM426" s="164" t="str">
        <f t="shared" si="101"/>
        <v>TBC</v>
      </c>
      <c r="BN426" s="176"/>
      <c r="BO426" s="164" t="str">
        <f t="shared" si="102"/>
        <v>TBC</v>
      </c>
      <c r="BP426" s="164" t="str">
        <f t="shared" si="103"/>
        <v>TBC</v>
      </c>
      <c r="BQ426" s="164" t="str">
        <f t="shared" si="104"/>
        <v>TBC</v>
      </c>
      <c r="BR426" s="67"/>
      <c r="BS426" s="91"/>
      <c r="BT426" s="9"/>
    </row>
    <row r="427" spans="2:72" ht="30" customHeight="1" x14ac:dyDescent="0.35">
      <c r="B427" s="89">
        <v>416</v>
      </c>
      <c r="C427" s="92"/>
      <c r="D427" s="92"/>
      <c r="E427" s="158"/>
      <c r="F427" s="159" t="str">
        <f t="shared" si="105"/>
        <v/>
      </c>
      <c r="G427" s="62" t="str">
        <f>IF(D427="","",VLOOKUP(D427,'Habitat Matrix'!$B$2:$D$261,2,FALSE))</f>
        <v/>
      </c>
      <c r="H427" s="71" t="str">
        <f>IF(G427="","",VLOOKUP(G427,Functionality!$B$11:$C$16,2,FALSE))</f>
        <v/>
      </c>
      <c r="I427" s="63"/>
      <c r="J427" s="222" t="str">
        <f>IF(I427="","",IF(OR(C427=Functionality!$I$5,'Unit Calculation'!C427=Functionality!$H$5),VLOOKUP(I427,Functionality!$E$20:$F$26,2,FALSE),VLOOKUP(I427,Functionality!$B$20:$C$26,2,FALSE)))</f>
        <v/>
      </c>
      <c r="K427" s="63"/>
      <c r="L427" s="222" t="str">
        <f>IF(K427="","",VLOOKUP(K427,Functionality!$B$30:$C$32,2,FALSE))</f>
        <v/>
      </c>
      <c r="M427" s="63"/>
      <c r="N427" s="71" t="str">
        <f>IF(M427="","",VLOOKUP(M427,Functionality!$B$36:$C$38,2,FALSE))</f>
        <v/>
      </c>
      <c r="O427" s="164" t="str">
        <f>IF(OR(F427="",G427="",I427="",K427="",M427=""),"TBC",IF(OR(C427=Functionality!$H$3,(C427=Functionality!$I$3)),SUM(F427*H427*J427*L427*N427),"-"))</f>
        <v>TBC</v>
      </c>
      <c r="P427" s="164" t="str">
        <f>IF(OR(F427="",G427="",I427="",K427="",M427=""),"TBC",IF(OR(C427=Functionality!$H$4,(C427=Functionality!$I$4)),SUM(F427*H427*J427*L427*N427),"-"))</f>
        <v>TBC</v>
      </c>
      <c r="Q427" s="164" t="str">
        <f>IF(OR(F427="",G427="",I427="",K427="",M427=""),"TBC",IF(OR(C427=Functionality!$H$5,(C427=Functionality!$I$5)),SUM(F427*H427*J427*L427*N427),"-"))</f>
        <v>TBC</v>
      </c>
      <c r="R427" s="67"/>
      <c r="S427" s="158"/>
      <c r="T427" s="159" t="str">
        <f t="shared" si="106"/>
        <v/>
      </c>
      <c r="U427" s="164" t="str">
        <f t="shared" si="98"/>
        <v>TBC</v>
      </c>
      <c r="V427" s="164" t="str">
        <f>IF(O427="TBC","TBC",IF(T427="","TBC",IF(OR(C427=Functionality!$H$3,(C427=Functionality!$I$3)),SUM(T427*H427*J427*L427*N427),"-")))</f>
        <v>TBC</v>
      </c>
      <c r="W427" s="164" t="str">
        <f>IF(O427="TBC","TBC",IF(T427="","TBC",IF(OR(C427=Functionality!$H$3,(C427=Functionality!$I$3)),SUM(U427*H427*J427*L427*N427),"-")))</f>
        <v>TBC</v>
      </c>
      <c r="X427" s="164" t="str">
        <f>IF(P427="TBC","TBC",IF(T427="","TBC",IF(OR(C427=Functionality!$H$4,(C427=Functionality!$I$4)),SUM(T427*H427*J427*L427*N427),"-")))</f>
        <v>TBC</v>
      </c>
      <c r="Y427" s="164" t="str">
        <f>IF(P427="TBC","TBC",IF(T427="","TBC",IF(OR(C427=Functionality!$H$4,(C427=Functionality!$I$4)),SUM(U427*H427*J427*L427*N427),"-")))</f>
        <v>TBC</v>
      </c>
      <c r="Z427" s="164" t="str">
        <f>IF(Q427="TBC","TBC",IF(T427="","TBC",IF(OR(C427=Functionality!$H$5,(C427=Functionality!$I$5)),SUM(T427*H427*J427*L427*N427),"-")))</f>
        <v>TBC</v>
      </c>
      <c r="AA427" s="164" t="str">
        <f>IF(Q427="TBC","TBC",IF(T427="","TBC",IF(OR(C427=Functionality!$H$5,(C427=Functionality!$I$5)),SUM(U427*H427*J427*L427*N427),"-")))</f>
        <v>TBC</v>
      </c>
      <c r="AB427" s="67"/>
      <c r="AC427" s="92"/>
      <c r="AD427" s="92"/>
      <c r="AE427" s="158"/>
      <c r="AF427" s="159" t="str">
        <f t="shared" si="107"/>
        <v/>
      </c>
      <c r="AG427" s="62" t="str">
        <f>IF(AD427="","",VLOOKUP(AD427,'Habitat Matrix'!$B$2:$D$261,2,FALSE))</f>
        <v/>
      </c>
      <c r="AH427" s="71" t="str">
        <f>IF(AG427="","",VLOOKUP(AG427,Functionality!$B$11:$C$16,2,FALSE))</f>
        <v/>
      </c>
      <c r="AI427" s="63"/>
      <c r="AJ427" s="222" t="str">
        <f>IF(AI427="","",IF(OR(C427=Functionality!$I$5,'Unit Calculation'!C427=Functionality!$H$5),VLOOKUP(AI427,Functionality!$E$20:$F$26,2,FALSE),VLOOKUP(AI427,Functionality!$B$20:$C$26,2,FALSE)))</f>
        <v/>
      </c>
      <c r="AK427" s="63"/>
      <c r="AL427" s="222" t="str">
        <f>IF(AK427="","",VLOOKUP(AK427,Functionality!$B$30:$C$32,2,FALSE))</f>
        <v/>
      </c>
      <c r="AM427" s="63"/>
      <c r="AN427" s="222" t="str">
        <f>IF(AM427="","",VLOOKUP(AM427,Functionality!$B$36:$C$38,2,FALSE))</f>
        <v/>
      </c>
      <c r="AO427" s="223" t="str">
        <f>IF(OR(AF427="",AG427="",AI427="",AK427="",AM427=""),"TBC",IF(OR(C427=Functionality!$H$3,(C427=Functionality!$I$3)),SUM(AF427*AH427*AJ427*AL427*AN427),"-"))</f>
        <v>TBC</v>
      </c>
      <c r="AP427" s="223" t="str">
        <f>IF(OR(AF427="",AG427="",AI427="",AK427="",AM427=""),"TBC",IF(OR(C427=Functionality!$H$4,(C427=Functionality!$I$4)),SUM(AF427*AH427*AJ427*AL427*AN427),"-"))</f>
        <v>TBC</v>
      </c>
      <c r="AQ427" s="223" t="str">
        <f>IF(OR(AF427="",AG427="",AI427="",AK427="",AM427=""),"TBC",IF(OR(C427=Functionality!$H$5,(C427=Functionality!$I$5)),SUM(AF427*AH427*AJ427*AL427*AN427),"-"))</f>
        <v>TBC</v>
      </c>
      <c r="AR427" s="63"/>
      <c r="AS427" s="222" t="str">
        <f>IF(AR427="","",VLOOKUP(AR427,Table14[],2,FALSE))</f>
        <v/>
      </c>
      <c r="AT427" s="63"/>
      <c r="AU427" s="222" t="str">
        <f>IF(AT427="","",VLOOKUP(AT427,Table16[],2,FALSE))</f>
        <v/>
      </c>
      <c r="AV427" s="63"/>
      <c r="AW427" s="71" t="str">
        <f>IF('Project Details'!$E$15=Functionality!$C$4,1,IF(AV427="","",VLOOKUP(AV427,Table15[],2,FALSE)))</f>
        <v/>
      </c>
      <c r="AX427" s="164" t="str">
        <f t="shared" si="111"/>
        <v>TBC</v>
      </c>
      <c r="AY427" s="164" t="str">
        <f t="shared" si="112"/>
        <v>TBC</v>
      </c>
      <c r="AZ427" s="164" t="str">
        <f t="shared" si="113"/>
        <v>TBC</v>
      </c>
      <c r="BA427" s="164" t="str">
        <f t="shared" si="108"/>
        <v>TBC</v>
      </c>
      <c r="BB427" s="164" t="str">
        <f t="shared" si="109"/>
        <v>TBC</v>
      </c>
      <c r="BC427" s="164" t="str">
        <f t="shared" si="110"/>
        <v>TBC</v>
      </c>
      <c r="BD427" s="175" t="s">
        <v>88</v>
      </c>
      <c r="BE427" s="175" t="s">
        <v>88</v>
      </c>
      <c r="BF427" s="175" t="s">
        <v>88</v>
      </c>
      <c r="BG427" s="164" t="str">
        <f>IF(OR(AX427="-"),"-",IF($AC427=Functionality!$K$4,AX427,IF($AC427=Functionality!$K$3,BA427,IF(AC427=Functionality!$K$5,BD427,"TBC"))))</f>
        <v>TBC</v>
      </c>
      <c r="BH427" s="164" t="str">
        <f>IF(OR(AY427="-"),"-",IF($AC427=Functionality!$K$4,AY427,IF($AC427=Functionality!$K$3,BB427,IF(AD427=Functionality!$K$5,BE427,"TBC"))))</f>
        <v>TBC</v>
      </c>
      <c r="BI427" s="164" t="str">
        <f>IF(OR(AZ427="-"),"-",IF($AC427=Functionality!$K$4,AZ427,IF($AC427=Functionality!$K$3,BC427,IF(AE427=Functionality!$K$5,BF427,"TBC"))))</f>
        <v>TBC</v>
      </c>
      <c r="BJ427" s="173"/>
      <c r="BK427" s="164" t="str">
        <f t="shared" si="99"/>
        <v>TBC</v>
      </c>
      <c r="BL427" s="164" t="str">
        <f t="shared" si="100"/>
        <v>TBC</v>
      </c>
      <c r="BM427" s="164" t="str">
        <f t="shared" si="101"/>
        <v>TBC</v>
      </c>
      <c r="BN427" s="176"/>
      <c r="BO427" s="164" t="str">
        <f t="shared" si="102"/>
        <v>TBC</v>
      </c>
      <c r="BP427" s="164" t="str">
        <f t="shared" si="103"/>
        <v>TBC</v>
      </c>
      <c r="BQ427" s="164" t="str">
        <f t="shared" si="104"/>
        <v>TBC</v>
      </c>
      <c r="BR427" s="67"/>
      <c r="BS427" s="91"/>
      <c r="BT427" s="9"/>
    </row>
    <row r="428" spans="2:72" ht="30" customHeight="1" x14ac:dyDescent="0.35">
      <c r="B428" s="89">
        <v>417</v>
      </c>
      <c r="C428" s="92"/>
      <c r="D428" s="92"/>
      <c r="E428" s="158"/>
      <c r="F428" s="159" t="str">
        <f t="shared" si="105"/>
        <v/>
      </c>
      <c r="G428" s="62" t="str">
        <f>IF(D428="","",VLOOKUP(D428,'Habitat Matrix'!$B$2:$D$261,2,FALSE))</f>
        <v/>
      </c>
      <c r="H428" s="71" t="str">
        <f>IF(G428="","",VLOOKUP(G428,Functionality!$B$11:$C$16,2,FALSE))</f>
        <v/>
      </c>
      <c r="I428" s="63"/>
      <c r="J428" s="222" t="str">
        <f>IF(I428="","",IF(OR(C428=Functionality!$I$5,'Unit Calculation'!C428=Functionality!$H$5),VLOOKUP(I428,Functionality!$E$20:$F$26,2,FALSE),VLOOKUP(I428,Functionality!$B$20:$C$26,2,FALSE)))</f>
        <v/>
      </c>
      <c r="K428" s="63"/>
      <c r="L428" s="222" t="str">
        <f>IF(K428="","",VLOOKUP(K428,Functionality!$B$30:$C$32,2,FALSE))</f>
        <v/>
      </c>
      <c r="M428" s="63"/>
      <c r="N428" s="71" t="str">
        <f>IF(M428="","",VLOOKUP(M428,Functionality!$B$36:$C$38,2,FALSE))</f>
        <v/>
      </c>
      <c r="O428" s="164" t="str">
        <f>IF(OR(F428="",G428="",I428="",K428="",M428=""),"TBC",IF(OR(C428=Functionality!$H$3,(C428=Functionality!$I$3)),SUM(F428*H428*J428*L428*N428),"-"))</f>
        <v>TBC</v>
      </c>
      <c r="P428" s="164" t="str">
        <f>IF(OR(F428="",G428="",I428="",K428="",M428=""),"TBC",IF(OR(C428=Functionality!$H$4,(C428=Functionality!$I$4)),SUM(F428*H428*J428*L428*N428),"-"))</f>
        <v>TBC</v>
      </c>
      <c r="Q428" s="164" t="str">
        <f>IF(OR(F428="",G428="",I428="",K428="",M428=""),"TBC",IF(OR(C428=Functionality!$H$5,(C428=Functionality!$I$5)),SUM(F428*H428*J428*L428*N428),"-"))</f>
        <v>TBC</v>
      </c>
      <c r="R428" s="67"/>
      <c r="S428" s="158"/>
      <c r="T428" s="159" t="str">
        <f t="shared" si="106"/>
        <v/>
      </c>
      <c r="U428" s="164" t="str">
        <f t="shared" si="98"/>
        <v>TBC</v>
      </c>
      <c r="V428" s="164" t="str">
        <f>IF(O428="TBC","TBC",IF(T428="","TBC",IF(OR(C428=Functionality!$H$3,(C428=Functionality!$I$3)),SUM(T428*H428*J428*L428*N428),"-")))</f>
        <v>TBC</v>
      </c>
      <c r="W428" s="164" t="str">
        <f>IF(O428="TBC","TBC",IF(T428="","TBC",IF(OR(C428=Functionality!$H$3,(C428=Functionality!$I$3)),SUM(U428*H428*J428*L428*N428),"-")))</f>
        <v>TBC</v>
      </c>
      <c r="X428" s="164" t="str">
        <f>IF(P428="TBC","TBC",IF(T428="","TBC",IF(OR(C428=Functionality!$H$4,(C428=Functionality!$I$4)),SUM(T428*H428*J428*L428*N428),"-")))</f>
        <v>TBC</v>
      </c>
      <c r="Y428" s="164" t="str">
        <f>IF(P428="TBC","TBC",IF(T428="","TBC",IF(OR(C428=Functionality!$H$4,(C428=Functionality!$I$4)),SUM(U428*H428*J428*L428*N428),"-")))</f>
        <v>TBC</v>
      </c>
      <c r="Z428" s="164" t="str">
        <f>IF(Q428="TBC","TBC",IF(T428="","TBC",IF(OR(C428=Functionality!$H$5,(C428=Functionality!$I$5)),SUM(T428*H428*J428*L428*N428),"-")))</f>
        <v>TBC</v>
      </c>
      <c r="AA428" s="164" t="str">
        <f>IF(Q428="TBC","TBC",IF(T428="","TBC",IF(OR(C428=Functionality!$H$5,(C428=Functionality!$I$5)),SUM(U428*H428*J428*L428*N428),"-")))</f>
        <v>TBC</v>
      </c>
      <c r="AB428" s="67"/>
      <c r="AC428" s="92"/>
      <c r="AD428" s="92"/>
      <c r="AE428" s="158"/>
      <c r="AF428" s="159" t="str">
        <f t="shared" si="107"/>
        <v/>
      </c>
      <c r="AG428" s="62" t="str">
        <f>IF(AD428="","",VLOOKUP(AD428,'Habitat Matrix'!$B$2:$D$261,2,FALSE))</f>
        <v/>
      </c>
      <c r="AH428" s="71" t="str">
        <f>IF(AG428="","",VLOOKUP(AG428,Functionality!$B$11:$C$16,2,FALSE))</f>
        <v/>
      </c>
      <c r="AI428" s="63"/>
      <c r="AJ428" s="222" t="str">
        <f>IF(AI428="","",IF(OR(C428=Functionality!$I$5,'Unit Calculation'!C428=Functionality!$H$5),VLOOKUP(AI428,Functionality!$E$20:$F$26,2,FALSE),VLOOKUP(AI428,Functionality!$B$20:$C$26,2,FALSE)))</f>
        <v/>
      </c>
      <c r="AK428" s="63"/>
      <c r="AL428" s="222" t="str">
        <f>IF(AK428="","",VLOOKUP(AK428,Functionality!$B$30:$C$32,2,FALSE))</f>
        <v/>
      </c>
      <c r="AM428" s="63"/>
      <c r="AN428" s="222" t="str">
        <f>IF(AM428="","",VLOOKUP(AM428,Functionality!$B$36:$C$38,2,FALSE))</f>
        <v/>
      </c>
      <c r="AO428" s="223" t="str">
        <f>IF(OR(AF428="",AG428="",AI428="",AK428="",AM428=""),"TBC",IF(OR(C428=Functionality!$H$3,(C428=Functionality!$I$3)),SUM(AF428*AH428*AJ428*AL428*AN428),"-"))</f>
        <v>TBC</v>
      </c>
      <c r="AP428" s="223" t="str">
        <f>IF(OR(AF428="",AG428="",AI428="",AK428="",AM428=""),"TBC",IF(OR(C428=Functionality!$H$4,(C428=Functionality!$I$4)),SUM(AF428*AH428*AJ428*AL428*AN428),"-"))</f>
        <v>TBC</v>
      </c>
      <c r="AQ428" s="223" t="str">
        <f>IF(OR(AF428="",AG428="",AI428="",AK428="",AM428=""),"TBC",IF(OR(C428=Functionality!$H$5,(C428=Functionality!$I$5)),SUM(AF428*AH428*AJ428*AL428*AN428),"-"))</f>
        <v>TBC</v>
      </c>
      <c r="AR428" s="63"/>
      <c r="AS428" s="222" t="str">
        <f>IF(AR428="","",VLOOKUP(AR428,Table14[],2,FALSE))</f>
        <v/>
      </c>
      <c r="AT428" s="63"/>
      <c r="AU428" s="222" t="str">
        <f>IF(AT428="","",VLOOKUP(AT428,Table16[],2,FALSE))</f>
        <v/>
      </c>
      <c r="AV428" s="63"/>
      <c r="AW428" s="71" t="str">
        <f>IF('Project Details'!$E$15=Functionality!$C$4,1,IF(AV428="","",VLOOKUP(AV428,Table15[],2,FALSE)))</f>
        <v/>
      </c>
      <c r="AX428" s="164" t="str">
        <f t="shared" si="111"/>
        <v>TBC</v>
      </c>
      <c r="AY428" s="164" t="str">
        <f t="shared" si="112"/>
        <v>TBC</v>
      </c>
      <c r="AZ428" s="164" t="str">
        <f t="shared" si="113"/>
        <v>TBC</v>
      </c>
      <c r="BA428" s="164" t="str">
        <f t="shared" si="108"/>
        <v>TBC</v>
      </c>
      <c r="BB428" s="164" t="str">
        <f t="shared" si="109"/>
        <v>TBC</v>
      </c>
      <c r="BC428" s="164" t="str">
        <f t="shared" si="110"/>
        <v>TBC</v>
      </c>
      <c r="BD428" s="175" t="s">
        <v>88</v>
      </c>
      <c r="BE428" s="175" t="s">
        <v>88</v>
      </c>
      <c r="BF428" s="175" t="s">
        <v>88</v>
      </c>
      <c r="BG428" s="164" t="str">
        <f>IF(OR(AX428="-"),"-",IF($AC428=Functionality!$K$4,AX428,IF($AC428=Functionality!$K$3,BA428,IF(AC428=Functionality!$K$5,BD428,"TBC"))))</f>
        <v>TBC</v>
      </c>
      <c r="BH428" s="164" t="str">
        <f>IF(OR(AY428="-"),"-",IF($AC428=Functionality!$K$4,AY428,IF($AC428=Functionality!$K$3,BB428,IF(AD428=Functionality!$K$5,BE428,"TBC"))))</f>
        <v>TBC</v>
      </c>
      <c r="BI428" s="164" t="str">
        <f>IF(OR(AZ428="-"),"-",IF($AC428=Functionality!$K$4,AZ428,IF($AC428=Functionality!$K$3,BC428,IF(AE428=Functionality!$K$5,BF428,"TBC"))))</f>
        <v>TBC</v>
      </c>
      <c r="BJ428" s="173"/>
      <c r="BK428" s="164" t="str">
        <f t="shared" si="99"/>
        <v>TBC</v>
      </c>
      <c r="BL428" s="164" t="str">
        <f t="shared" si="100"/>
        <v>TBC</v>
      </c>
      <c r="BM428" s="164" t="str">
        <f t="shared" si="101"/>
        <v>TBC</v>
      </c>
      <c r="BN428" s="176"/>
      <c r="BO428" s="164" t="str">
        <f t="shared" si="102"/>
        <v>TBC</v>
      </c>
      <c r="BP428" s="164" t="str">
        <f t="shared" si="103"/>
        <v>TBC</v>
      </c>
      <c r="BQ428" s="164" t="str">
        <f t="shared" si="104"/>
        <v>TBC</v>
      </c>
      <c r="BR428" s="67"/>
      <c r="BS428" s="91"/>
      <c r="BT428" s="9"/>
    </row>
    <row r="429" spans="2:72" ht="30" customHeight="1" x14ac:dyDescent="0.35">
      <c r="B429" s="89">
        <v>418</v>
      </c>
      <c r="C429" s="92"/>
      <c r="D429" s="92"/>
      <c r="E429" s="158"/>
      <c r="F429" s="159" t="str">
        <f t="shared" si="105"/>
        <v/>
      </c>
      <c r="G429" s="62" t="str">
        <f>IF(D429="","",VLOOKUP(D429,'Habitat Matrix'!$B$2:$D$261,2,FALSE))</f>
        <v/>
      </c>
      <c r="H429" s="71" t="str">
        <f>IF(G429="","",VLOOKUP(G429,Functionality!$B$11:$C$16,2,FALSE))</f>
        <v/>
      </c>
      <c r="I429" s="63"/>
      <c r="J429" s="222" t="str">
        <f>IF(I429="","",IF(OR(C429=Functionality!$I$5,'Unit Calculation'!C429=Functionality!$H$5),VLOOKUP(I429,Functionality!$E$20:$F$26,2,FALSE),VLOOKUP(I429,Functionality!$B$20:$C$26,2,FALSE)))</f>
        <v/>
      </c>
      <c r="K429" s="63"/>
      <c r="L429" s="222" t="str">
        <f>IF(K429="","",VLOOKUP(K429,Functionality!$B$30:$C$32,2,FALSE))</f>
        <v/>
      </c>
      <c r="M429" s="63"/>
      <c r="N429" s="71" t="str">
        <f>IF(M429="","",VLOOKUP(M429,Functionality!$B$36:$C$38,2,FALSE))</f>
        <v/>
      </c>
      <c r="O429" s="164" t="str">
        <f>IF(OR(F429="",G429="",I429="",K429="",M429=""),"TBC",IF(OR(C429=Functionality!$H$3,(C429=Functionality!$I$3)),SUM(F429*H429*J429*L429*N429),"-"))</f>
        <v>TBC</v>
      </c>
      <c r="P429" s="164" t="str">
        <f>IF(OR(F429="",G429="",I429="",K429="",M429=""),"TBC",IF(OR(C429=Functionality!$H$4,(C429=Functionality!$I$4)),SUM(F429*H429*J429*L429*N429),"-"))</f>
        <v>TBC</v>
      </c>
      <c r="Q429" s="164" t="str">
        <f>IF(OR(F429="",G429="",I429="",K429="",M429=""),"TBC",IF(OR(C429=Functionality!$H$5,(C429=Functionality!$I$5)),SUM(F429*H429*J429*L429*N429),"-"))</f>
        <v>TBC</v>
      </c>
      <c r="R429" s="67"/>
      <c r="S429" s="158"/>
      <c r="T429" s="159" t="str">
        <f t="shared" si="106"/>
        <v/>
      </c>
      <c r="U429" s="164" t="str">
        <f t="shared" si="98"/>
        <v>TBC</v>
      </c>
      <c r="V429" s="164" t="str">
        <f>IF(O429="TBC","TBC",IF(T429="","TBC",IF(OR(C429=Functionality!$H$3,(C429=Functionality!$I$3)),SUM(T429*H429*J429*L429*N429),"-")))</f>
        <v>TBC</v>
      </c>
      <c r="W429" s="164" t="str">
        <f>IF(O429="TBC","TBC",IF(T429="","TBC",IF(OR(C429=Functionality!$H$3,(C429=Functionality!$I$3)),SUM(U429*H429*J429*L429*N429),"-")))</f>
        <v>TBC</v>
      </c>
      <c r="X429" s="164" t="str">
        <f>IF(P429="TBC","TBC",IF(T429="","TBC",IF(OR(C429=Functionality!$H$4,(C429=Functionality!$I$4)),SUM(T429*H429*J429*L429*N429),"-")))</f>
        <v>TBC</v>
      </c>
      <c r="Y429" s="164" t="str">
        <f>IF(P429="TBC","TBC",IF(T429="","TBC",IF(OR(C429=Functionality!$H$4,(C429=Functionality!$I$4)),SUM(U429*H429*J429*L429*N429),"-")))</f>
        <v>TBC</v>
      </c>
      <c r="Z429" s="164" t="str">
        <f>IF(Q429="TBC","TBC",IF(T429="","TBC",IF(OR(C429=Functionality!$H$5,(C429=Functionality!$I$5)),SUM(T429*H429*J429*L429*N429),"-")))</f>
        <v>TBC</v>
      </c>
      <c r="AA429" s="164" t="str">
        <f>IF(Q429="TBC","TBC",IF(T429="","TBC",IF(OR(C429=Functionality!$H$5,(C429=Functionality!$I$5)),SUM(U429*H429*J429*L429*N429),"-")))</f>
        <v>TBC</v>
      </c>
      <c r="AB429" s="67"/>
      <c r="AC429" s="92"/>
      <c r="AD429" s="92"/>
      <c r="AE429" s="158"/>
      <c r="AF429" s="159" t="str">
        <f t="shared" si="107"/>
        <v/>
      </c>
      <c r="AG429" s="62" t="str">
        <f>IF(AD429="","",VLOOKUP(AD429,'Habitat Matrix'!$B$2:$D$261,2,FALSE))</f>
        <v/>
      </c>
      <c r="AH429" s="71" t="str">
        <f>IF(AG429="","",VLOOKUP(AG429,Functionality!$B$11:$C$16,2,FALSE))</f>
        <v/>
      </c>
      <c r="AI429" s="63"/>
      <c r="AJ429" s="222" t="str">
        <f>IF(AI429="","",IF(OR(C429=Functionality!$I$5,'Unit Calculation'!C429=Functionality!$H$5),VLOOKUP(AI429,Functionality!$E$20:$F$26,2,FALSE),VLOOKUP(AI429,Functionality!$B$20:$C$26,2,FALSE)))</f>
        <v/>
      </c>
      <c r="AK429" s="63"/>
      <c r="AL429" s="222" t="str">
        <f>IF(AK429="","",VLOOKUP(AK429,Functionality!$B$30:$C$32,2,FALSE))</f>
        <v/>
      </c>
      <c r="AM429" s="63"/>
      <c r="AN429" s="222" t="str">
        <f>IF(AM429="","",VLOOKUP(AM429,Functionality!$B$36:$C$38,2,FALSE))</f>
        <v/>
      </c>
      <c r="AO429" s="223" t="str">
        <f>IF(OR(AF429="",AG429="",AI429="",AK429="",AM429=""),"TBC",IF(OR(C429=Functionality!$H$3,(C429=Functionality!$I$3)),SUM(AF429*AH429*AJ429*AL429*AN429),"-"))</f>
        <v>TBC</v>
      </c>
      <c r="AP429" s="223" t="str">
        <f>IF(OR(AF429="",AG429="",AI429="",AK429="",AM429=""),"TBC",IF(OR(C429=Functionality!$H$4,(C429=Functionality!$I$4)),SUM(AF429*AH429*AJ429*AL429*AN429),"-"))</f>
        <v>TBC</v>
      </c>
      <c r="AQ429" s="223" t="str">
        <f>IF(OR(AF429="",AG429="",AI429="",AK429="",AM429=""),"TBC",IF(OR(C429=Functionality!$H$5,(C429=Functionality!$I$5)),SUM(AF429*AH429*AJ429*AL429*AN429),"-"))</f>
        <v>TBC</v>
      </c>
      <c r="AR429" s="63"/>
      <c r="AS429" s="222" t="str">
        <f>IF(AR429="","",VLOOKUP(AR429,Table14[],2,FALSE))</f>
        <v/>
      </c>
      <c r="AT429" s="63"/>
      <c r="AU429" s="222" t="str">
        <f>IF(AT429="","",VLOOKUP(AT429,Table16[],2,FALSE))</f>
        <v/>
      </c>
      <c r="AV429" s="63"/>
      <c r="AW429" s="71" t="str">
        <f>IF('Project Details'!$E$15=Functionality!$C$4,1,IF(AV429="","",VLOOKUP(AV429,Table15[],2,FALSE)))</f>
        <v/>
      </c>
      <c r="AX429" s="164" t="str">
        <f t="shared" si="111"/>
        <v>TBC</v>
      </c>
      <c r="AY429" s="164" t="str">
        <f t="shared" si="112"/>
        <v>TBC</v>
      </c>
      <c r="AZ429" s="164" t="str">
        <f t="shared" si="113"/>
        <v>TBC</v>
      </c>
      <c r="BA429" s="164" t="str">
        <f t="shared" si="108"/>
        <v>TBC</v>
      </c>
      <c r="BB429" s="164" t="str">
        <f t="shared" si="109"/>
        <v>TBC</v>
      </c>
      <c r="BC429" s="164" t="str">
        <f t="shared" si="110"/>
        <v>TBC</v>
      </c>
      <c r="BD429" s="175" t="s">
        <v>88</v>
      </c>
      <c r="BE429" s="175" t="s">
        <v>88</v>
      </c>
      <c r="BF429" s="175" t="s">
        <v>88</v>
      </c>
      <c r="BG429" s="164" t="str">
        <f>IF(OR(AX429="-"),"-",IF($AC429=Functionality!$K$4,AX429,IF($AC429=Functionality!$K$3,BA429,IF(AC429=Functionality!$K$5,BD429,"TBC"))))</f>
        <v>TBC</v>
      </c>
      <c r="BH429" s="164" t="str">
        <f>IF(OR(AY429="-"),"-",IF($AC429=Functionality!$K$4,AY429,IF($AC429=Functionality!$K$3,BB429,IF(AD429=Functionality!$K$5,BE429,"TBC"))))</f>
        <v>TBC</v>
      </c>
      <c r="BI429" s="164" t="str">
        <f>IF(OR(AZ429="-"),"-",IF($AC429=Functionality!$K$4,AZ429,IF($AC429=Functionality!$K$3,BC429,IF(AE429=Functionality!$K$5,BF429,"TBC"))))</f>
        <v>TBC</v>
      </c>
      <c r="BJ429" s="173"/>
      <c r="BK429" s="164" t="str">
        <f t="shared" si="99"/>
        <v>TBC</v>
      </c>
      <c r="BL429" s="164" t="str">
        <f t="shared" si="100"/>
        <v>TBC</v>
      </c>
      <c r="BM429" s="164" t="str">
        <f t="shared" si="101"/>
        <v>TBC</v>
      </c>
      <c r="BN429" s="176"/>
      <c r="BO429" s="164" t="str">
        <f t="shared" si="102"/>
        <v>TBC</v>
      </c>
      <c r="BP429" s="164" t="str">
        <f t="shared" si="103"/>
        <v>TBC</v>
      </c>
      <c r="BQ429" s="164" t="str">
        <f t="shared" si="104"/>
        <v>TBC</v>
      </c>
      <c r="BR429" s="67"/>
      <c r="BS429" s="91"/>
      <c r="BT429" s="9"/>
    </row>
    <row r="430" spans="2:72" ht="30" customHeight="1" x14ac:dyDescent="0.35">
      <c r="B430" s="89">
        <v>419</v>
      </c>
      <c r="C430" s="92"/>
      <c r="D430" s="92"/>
      <c r="E430" s="158"/>
      <c r="F430" s="159" t="str">
        <f t="shared" si="105"/>
        <v/>
      </c>
      <c r="G430" s="62" t="str">
        <f>IF(D430="","",VLOOKUP(D430,'Habitat Matrix'!$B$2:$D$261,2,FALSE))</f>
        <v/>
      </c>
      <c r="H430" s="71" t="str">
        <f>IF(G430="","",VLOOKUP(G430,Functionality!$B$11:$C$16,2,FALSE))</f>
        <v/>
      </c>
      <c r="I430" s="63"/>
      <c r="J430" s="222" t="str">
        <f>IF(I430="","",IF(OR(C430=Functionality!$I$5,'Unit Calculation'!C430=Functionality!$H$5),VLOOKUP(I430,Functionality!$E$20:$F$26,2,FALSE),VLOOKUP(I430,Functionality!$B$20:$C$26,2,FALSE)))</f>
        <v/>
      </c>
      <c r="K430" s="63"/>
      <c r="L430" s="222" t="str">
        <f>IF(K430="","",VLOOKUP(K430,Functionality!$B$30:$C$32,2,FALSE))</f>
        <v/>
      </c>
      <c r="M430" s="63"/>
      <c r="N430" s="71" t="str">
        <f>IF(M430="","",VLOOKUP(M430,Functionality!$B$36:$C$38,2,FALSE))</f>
        <v/>
      </c>
      <c r="O430" s="164" t="str">
        <f>IF(OR(F430="",G430="",I430="",K430="",M430=""),"TBC",IF(OR(C430=Functionality!$H$3,(C430=Functionality!$I$3)),SUM(F430*H430*J430*L430*N430),"-"))</f>
        <v>TBC</v>
      </c>
      <c r="P430" s="164" t="str">
        <f>IF(OR(F430="",G430="",I430="",K430="",M430=""),"TBC",IF(OR(C430=Functionality!$H$4,(C430=Functionality!$I$4)),SUM(F430*H430*J430*L430*N430),"-"))</f>
        <v>TBC</v>
      </c>
      <c r="Q430" s="164" t="str">
        <f>IF(OR(F430="",G430="",I430="",K430="",M430=""),"TBC",IF(OR(C430=Functionality!$H$5,(C430=Functionality!$I$5)),SUM(F430*H430*J430*L430*N430),"-"))</f>
        <v>TBC</v>
      </c>
      <c r="R430" s="67"/>
      <c r="S430" s="158"/>
      <c r="T430" s="159" t="str">
        <f t="shared" si="106"/>
        <v/>
      </c>
      <c r="U430" s="164" t="str">
        <f t="shared" si="98"/>
        <v>TBC</v>
      </c>
      <c r="V430" s="164" t="str">
        <f>IF(O430="TBC","TBC",IF(T430="","TBC",IF(OR(C430=Functionality!$H$3,(C430=Functionality!$I$3)),SUM(T430*H430*J430*L430*N430),"-")))</f>
        <v>TBC</v>
      </c>
      <c r="W430" s="164" t="str">
        <f>IF(O430="TBC","TBC",IF(T430="","TBC",IF(OR(C430=Functionality!$H$3,(C430=Functionality!$I$3)),SUM(U430*H430*J430*L430*N430),"-")))</f>
        <v>TBC</v>
      </c>
      <c r="X430" s="164" t="str">
        <f>IF(P430="TBC","TBC",IF(T430="","TBC",IF(OR(C430=Functionality!$H$4,(C430=Functionality!$I$4)),SUM(T430*H430*J430*L430*N430),"-")))</f>
        <v>TBC</v>
      </c>
      <c r="Y430" s="164" t="str">
        <f>IF(P430="TBC","TBC",IF(T430="","TBC",IF(OR(C430=Functionality!$H$4,(C430=Functionality!$I$4)),SUM(U430*H430*J430*L430*N430),"-")))</f>
        <v>TBC</v>
      </c>
      <c r="Z430" s="164" t="str">
        <f>IF(Q430="TBC","TBC",IF(T430="","TBC",IF(OR(C430=Functionality!$H$5,(C430=Functionality!$I$5)),SUM(T430*H430*J430*L430*N430),"-")))</f>
        <v>TBC</v>
      </c>
      <c r="AA430" s="164" t="str">
        <f>IF(Q430="TBC","TBC",IF(T430="","TBC",IF(OR(C430=Functionality!$H$5,(C430=Functionality!$I$5)),SUM(U430*H430*J430*L430*N430),"-")))</f>
        <v>TBC</v>
      </c>
      <c r="AB430" s="67"/>
      <c r="AC430" s="92"/>
      <c r="AD430" s="92"/>
      <c r="AE430" s="158"/>
      <c r="AF430" s="159" t="str">
        <f t="shared" si="107"/>
        <v/>
      </c>
      <c r="AG430" s="62" t="str">
        <f>IF(AD430="","",VLOOKUP(AD430,'Habitat Matrix'!$B$2:$D$261,2,FALSE))</f>
        <v/>
      </c>
      <c r="AH430" s="71" t="str">
        <f>IF(AG430="","",VLOOKUP(AG430,Functionality!$B$11:$C$16,2,FALSE))</f>
        <v/>
      </c>
      <c r="AI430" s="63"/>
      <c r="AJ430" s="222" t="str">
        <f>IF(AI430="","",IF(OR(C430=Functionality!$I$5,'Unit Calculation'!C430=Functionality!$H$5),VLOOKUP(AI430,Functionality!$E$20:$F$26,2,FALSE),VLOOKUP(AI430,Functionality!$B$20:$C$26,2,FALSE)))</f>
        <v/>
      </c>
      <c r="AK430" s="63"/>
      <c r="AL430" s="222" t="str">
        <f>IF(AK430="","",VLOOKUP(AK430,Functionality!$B$30:$C$32,2,FALSE))</f>
        <v/>
      </c>
      <c r="AM430" s="63"/>
      <c r="AN430" s="222" t="str">
        <f>IF(AM430="","",VLOOKUP(AM430,Functionality!$B$36:$C$38,2,FALSE))</f>
        <v/>
      </c>
      <c r="AO430" s="223" t="str">
        <f>IF(OR(AF430="",AG430="",AI430="",AK430="",AM430=""),"TBC",IF(OR(C430=Functionality!$H$3,(C430=Functionality!$I$3)),SUM(AF430*AH430*AJ430*AL430*AN430),"-"))</f>
        <v>TBC</v>
      </c>
      <c r="AP430" s="223" t="str">
        <f>IF(OR(AF430="",AG430="",AI430="",AK430="",AM430=""),"TBC",IF(OR(C430=Functionality!$H$4,(C430=Functionality!$I$4)),SUM(AF430*AH430*AJ430*AL430*AN430),"-"))</f>
        <v>TBC</v>
      </c>
      <c r="AQ430" s="223" t="str">
        <f>IF(OR(AF430="",AG430="",AI430="",AK430="",AM430=""),"TBC",IF(OR(C430=Functionality!$H$5,(C430=Functionality!$I$5)),SUM(AF430*AH430*AJ430*AL430*AN430),"-"))</f>
        <v>TBC</v>
      </c>
      <c r="AR430" s="63"/>
      <c r="AS430" s="222" t="str">
        <f>IF(AR430="","",VLOOKUP(AR430,Table14[],2,FALSE))</f>
        <v/>
      </c>
      <c r="AT430" s="63"/>
      <c r="AU430" s="222" t="str">
        <f>IF(AT430="","",VLOOKUP(AT430,Table16[],2,FALSE))</f>
        <v/>
      </c>
      <c r="AV430" s="63"/>
      <c r="AW430" s="71" t="str">
        <f>IF('Project Details'!$E$15=Functionality!$C$4,1,IF(AV430="","",VLOOKUP(AV430,Table15[],2,FALSE)))</f>
        <v/>
      </c>
      <c r="AX430" s="164" t="str">
        <f t="shared" si="111"/>
        <v>TBC</v>
      </c>
      <c r="AY430" s="164" t="str">
        <f t="shared" si="112"/>
        <v>TBC</v>
      </c>
      <c r="AZ430" s="164" t="str">
        <f t="shared" si="113"/>
        <v>TBC</v>
      </c>
      <c r="BA430" s="164" t="str">
        <f t="shared" si="108"/>
        <v>TBC</v>
      </c>
      <c r="BB430" s="164" t="str">
        <f t="shared" si="109"/>
        <v>TBC</v>
      </c>
      <c r="BC430" s="164" t="str">
        <f t="shared" si="110"/>
        <v>TBC</v>
      </c>
      <c r="BD430" s="175" t="s">
        <v>88</v>
      </c>
      <c r="BE430" s="175" t="s">
        <v>88</v>
      </c>
      <c r="BF430" s="175" t="s">
        <v>88</v>
      </c>
      <c r="BG430" s="164" t="str">
        <f>IF(OR(AX430="-"),"-",IF($AC430=Functionality!$K$4,AX430,IF($AC430=Functionality!$K$3,BA430,IF(AC430=Functionality!$K$5,BD430,"TBC"))))</f>
        <v>TBC</v>
      </c>
      <c r="BH430" s="164" t="str">
        <f>IF(OR(AY430="-"),"-",IF($AC430=Functionality!$K$4,AY430,IF($AC430=Functionality!$K$3,BB430,IF(AD430=Functionality!$K$5,BE430,"TBC"))))</f>
        <v>TBC</v>
      </c>
      <c r="BI430" s="164" t="str">
        <f>IF(OR(AZ430="-"),"-",IF($AC430=Functionality!$K$4,AZ430,IF($AC430=Functionality!$K$3,BC430,IF(AE430=Functionality!$K$5,BF430,"TBC"))))</f>
        <v>TBC</v>
      </c>
      <c r="BJ430" s="173"/>
      <c r="BK430" s="164" t="str">
        <f t="shared" si="99"/>
        <v>TBC</v>
      </c>
      <c r="BL430" s="164" t="str">
        <f t="shared" si="100"/>
        <v>TBC</v>
      </c>
      <c r="BM430" s="164" t="str">
        <f t="shared" si="101"/>
        <v>TBC</v>
      </c>
      <c r="BN430" s="176"/>
      <c r="BO430" s="164" t="str">
        <f t="shared" si="102"/>
        <v>TBC</v>
      </c>
      <c r="BP430" s="164" t="str">
        <f t="shared" si="103"/>
        <v>TBC</v>
      </c>
      <c r="BQ430" s="164" t="str">
        <f t="shared" si="104"/>
        <v>TBC</v>
      </c>
      <c r="BR430" s="67"/>
      <c r="BS430" s="91"/>
      <c r="BT430" s="9"/>
    </row>
    <row r="431" spans="2:72" ht="30" customHeight="1" x14ac:dyDescent="0.35">
      <c r="B431" s="89">
        <v>420</v>
      </c>
      <c r="C431" s="92"/>
      <c r="D431" s="92"/>
      <c r="E431" s="158"/>
      <c r="F431" s="159" t="str">
        <f t="shared" si="105"/>
        <v/>
      </c>
      <c r="G431" s="62" t="str">
        <f>IF(D431="","",VLOOKUP(D431,'Habitat Matrix'!$B$2:$D$261,2,FALSE))</f>
        <v/>
      </c>
      <c r="H431" s="71" t="str">
        <f>IF(G431="","",VLOOKUP(G431,Functionality!$B$11:$C$16,2,FALSE))</f>
        <v/>
      </c>
      <c r="I431" s="63"/>
      <c r="J431" s="222" t="str">
        <f>IF(I431="","",IF(OR(C431=Functionality!$I$5,'Unit Calculation'!C431=Functionality!$H$5),VLOOKUP(I431,Functionality!$E$20:$F$26,2,FALSE),VLOOKUP(I431,Functionality!$B$20:$C$26,2,FALSE)))</f>
        <v/>
      </c>
      <c r="K431" s="63"/>
      <c r="L431" s="222" t="str">
        <f>IF(K431="","",VLOOKUP(K431,Functionality!$B$30:$C$32,2,FALSE))</f>
        <v/>
      </c>
      <c r="M431" s="63"/>
      <c r="N431" s="71" t="str">
        <f>IF(M431="","",VLOOKUP(M431,Functionality!$B$36:$C$38,2,FALSE))</f>
        <v/>
      </c>
      <c r="O431" s="164" t="str">
        <f>IF(OR(F431="",G431="",I431="",K431="",M431=""),"TBC",IF(OR(C431=Functionality!$H$3,(C431=Functionality!$I$3)),SUM(F431*H431*J431*L431*N431),"-"))</f>
        <v>TBC</v>
      </c>
      <c r="P431" s="164" t="str">
        <f>IF(OR(F431="",G431="",I431="",K431="",M431=""),"TBC",IF(OR(C431=Functionality!$H$4,(C431=Functionality!$I$4)),SUM(F431*H431*J431*L431*N431),"-"))</f>
        <v>TBC</v>
      </c>
      <c r="Q431" s="164" t="str">
        <f>IF(OR(F431="",G431="",I431="",K431="",M431=""),"TBC",IF(OR(C431=Functionality!$H$5,(C431=Functionality!$I$5)),SUM(F431*H431*J431*L431*N431),"-"))</f>
        <v>TBC</v>
      </c>
      <c r="R431" s="67"/>
      <c r="S431" s="158"/>
      <c r="T431" s="159" t="str">
        <f t="shared" si="106"/>
        <v/>
      </c>
      <c r="U431" s="164" t="str">
        <f t="shared" si="98"/>
        <v>TBC</v>
      </c>
      <c r="V431" s="164" t="str">
        <f>IF(O431="TBC","TBC",IF(T431="","TBC",IF(OR(C431=Functionality!$H$3,(C431=Functionality!$I$3)),SUM(T431*H431*J431*L431*N431),"-")))</f>
        <v>TBC</v>
      </c>
      <c r="W431" s="164" t="str">
        <f>IF(O431="TBC","TBC",IF(T431="","TBC",IF(OR(C431=Functionality!$H$3,(C431=Functionality!$I$3)),SUM(U431*H431*J431*L431*N431),"-")))</f>
        <v>TBC</v>
      </c>
      <c r="X431" s="164" t="str">
        <f>IF(P431="TBC","TBC",IF(T431="","TBC",IF(OR(C431=Functionality!$H$4,(C431=Functionality!$I$4)),SUM(T431*H431*J431*L431*N431),"-")))</f>
        <v>TBC</v>
      </c>
      <c r="Y431" s="164" t="str">
        <f>IF(P431="TBC","TBC",IF(T431="","TBC",IF(OR(C431=Functionality!$H$4,(C431=Functionality!$I$4)),SUM(U431*H431*J431*L431*N431),"-")))</f>
        <v>TBC</v>
      </c>
      <c r="Z431" s="164" t="str">
        <f>IF(Q431="TBC","TBC",IF(T431="","TBC",IF(OR(C431=Functionality!$H$5,(C431=Functionality!$I$5)),SUM(T431*H431*J431*L431*N431),"-")))</f>
        <v>TBC</v>
      </c>
      <c r="AA431" s="164" t="str">
        <f>IF(Q431="TBC","TBC",IF(T431="","TBC",IF(OR(C431=Functionality!$H$5,(C431=Functionality!$I$5)),SUM(U431*H431*J431*L431*N431),"-")))</f>
        <v>TBC</v>
      </c>
      <c r="AB431" s="67"/>
      <c r="AC431" s="92"/>
      <c r="AD431" s="92"/>
      <c r="AE431" s="158"/>
      <c r="AF431" s="159" t="str">
        <f t="shared" si="107"/>
        <v/>
      </c>
      <c r="AG431" s="62" t="str">
        <f>IF(AD431="","",VLOOKUP(AD431,'Habitat Matrix'!$B$2:$D$261,2,FALSE))</f>
        <v/>
      </c>
      <c r="AH431" s="71" t="str">
        <f>IF(AG431="","",VLOOKUP(AG431,Functionality!$B$11:$C$16,2,FALSE))</f>
        <v/>
      </c>
      <c r="AI431" s="63"/>
      <c r="AJ431" s="222" t="str">
        <f>IF(AI431="","",IF(OR(C431=Functionality!$I$5,'Unit Calculation'!C431=Functionality!$H$5),VLOOKUP(AI431,Functionality!$E$20:$F$26,2,FALSE),VLOOKUP(AI431,Functionality!$B$20:$C$26,2,FALSE)))</f>
        <v/>
      </c>
      <c r="AK431" s="63"/>
      <c r="AL431" s="222" t="str">
        <f>IF(AK431="","",VLOOKUP(AK431,Functionality!$B$30:$C$32,2,FALSE))</f>
        <v/>
      </c>
      <c r="AM431" s="63"/>
      <c r="AN431" s="222" t="str">
        <f>IF(AM431="","",VLOOKUP(AM431,Functionality!$B$36:$C$38,2,FALSE))</f>
        <v/>
      </c>
      <c r="AO431" s="223" t="str">
        <f>IF(OR(AF431="",AG431="",AI431="",AK431="",AM431=""),"TBC",IF(OR(C431=Functionality!$H$3,(C431=Functionality!$I$3)),SUM(AF431*AH431*AJ431*AL431*AN431),"-"))</f>
        <v>TBC</v>
      </c>
      <c r="AP431" s="223" t="str">
        <f>IF(OR(AF431="",AG431="",AI431="",AK431="",AM431=""),"TBC",IF(OR(C431=Functionality!$H$4,(C431=Functionality!$I$4)),SUM(AF431*AH431*AJ431*AL431*AN431),"-"))</f>
        <v>TBC</v>
      </c>
      <c r="AQ431" s="223" t="str">
        <f>IF(OR(AF431="",AG431="",AI431="",AK431="",AM431=""),"TBC",IF(OR(C431=Functionality!$H$5,(C431=Functionality!$I$5)),SUM(AF431*AH431*AJ431*AL431*AN431),"-"))</f>
        <v>TBC</v>
      </c>
      <c r="AR431" s="63"/>
      <c r="AS431" s="222" t="str">
        <f>IF(AR431="","",VLOOKUP(AR431,Table14[],2,FALSE))</f>
        <v/>
      </c>
      <c r="AT431" s="63"/>
      <c r="AU431" s="222" t="str">
        <f>IF(AT431="","",VLOOKUP(AT431,Table16[],2,FALSE))</f>
        <v/>
      </c>
      <c r="AV431" s="63"/>
      <c r="AW431" s="71" t="str">
        <f>IF('Project Details'!$E$15=Functionality!$C$4,1,IF(AV431="","",VLOOKUP(AV431,Table15[],2,FALSE)))</f>
        <v/>
      </c>
      <c r="AX431" s="164" t="str">
        <f t="shared" si="111"/>
        <v>TBC</v>
      </c>
      <c r="AY431" s="164" t="str">
        <f t="shared" si="112"/>
        <v>TBC</v>
      </c>
      <c r="AZ431" s="164" t="str">
        <f t="shared" si="113"/>
        <v>TBC</v>
      </c>
      <c r="BA431" s="164" t="str">
        <f t="shared" si="108"/>
        <v>TBC</v>
      </c>
      <c r="BB431" s="164" t="str">
        <f t="shared" si="109"/>
        <v>TBC</v>
      </c>
      <c r="BC431" s="164" t="str">
        <f t="shared" si="110"/>
        <v>TBC</v>
      </c>
      <c r="BD431" s="175" t="s">
        <v>88</v>
      </c>
      <c r="BE431" s="175" t="s">
        <v>88</v>
      </c>
      <c r="BF431" s="175" t="s">
        <v>88</v>
      </c>
      <c r="BG431" s="164" t="str">
        <f>IF(OR(AX431="-"),"-",IF($AC431=Functionality!$K$4,AX431,IF($AC431=Functionality!$K$3,BA431,IF(AC431=Functionality!$K$5,BD431,"TBC"))))</f>
        <v>TBC</v>
      </c>
      <c r="BH431" s="164" t="str">
        <f>IF(OR(AY431="-"),"-",IF($AC431=Functionality!$K$4,AY431,IF($AC431=Functionality!$K$3,BB431,IF(AD431=Functionality!$K$5,BE431,"TBC"))))</f>
        <v>TBC</v>
      </c>
      <c r="BI431" s="164" t="str">
        <f>IF(OR(AZ431="-"),"-",IF($AC431=Functionality!$K$4,AZ431,IF($AC431=Functionality!$K$3,BC431,IF(AE431=Functionality!$K$5,BF431,"TBC"))))</f>
        <v>TBC</v>
      </c>
      <c r="BJ431" s="173"/>
      <c r="BK431" s="164" t="str">
        <f t="shared" si="99"/>
        <v>TBC</v>
      </c>
      <c r="BL431" s="164" t="str">
        <f t="shared" si="100"/>
        <v>TBC</v>
      </c>
      <c r="BM431" s="164" t="str">
        <f t="shared" si="101"/>
        <v>TBC</v>
      </c>
      <c r="BN431" s="176"/>
      <c r="BO431" s="164" t="str">
        <f t="shared" si="102"/>
        <v>TBC</v>
      </c>
      <c r="BP431" s="164" t="str">
        <f t="shared" si="103"/>
        <v>TBC</v>
      </c>
      <c r="BQ431" s="164" t="str">
        <f t="shared" si="104"/>
        <v>TBC</v>
      </c>
      <c r="BR431" s="67"/>
      <c r="BS431" s="91"/>
      <c r="BT431" s="9"/>
    </row>
    <row r="432" spans="2:72" ht="30" customHeight="1" x14ac:dyDescent="0.35">
      <c r="B432" s="89">
        <v>421</v>
      </c>
      <c r="C432" s="92"/>
      <c r="D432" s="92"/>
      <c r="E432" s="158"/>
      <c r="F432" s="159" t="str">
        <f t="shared" si="105"/>
        <v/>
      </c>
      <c r="G432" s="62" t="str">
        <f>IF(D432="","",VLOOKUP(D432,'Habitat Matrix'!$B$2:$D$261,2,FALSE))</f>
        <v/>
      </c>
      <c r="H432" s="71" t="str">
        <f>IF(G432="","",VLOOKUP(G432,Functionality!$B$11:$C$16,2,FALSE))</f>
        <v/>
      </c>
      <c r="I432" s="63"/>
      <c r="J432" s="222" t="str">
        <f>IF(I432="","",IF(OR(C432=Functionality!$I$5,'Unit Calculation'!C432=Functionality!$H$5),VLOOKUP(I432,Functionality!$E$20:$F$26,2,FALSE),VLOOKUP(I432,Functionality!$B$20:$C$26,2,FALSE)))</f>
        <v/>
      </c>
      <c r="K432" s="63"/>
      <c r="L432" s="222" t="str">
        <f>IF(K432="","",VLOOKUP(K432,Functionality!$B$30:$C$32,2,FALSE))</f>
        <v/>
      </c>
      <c r="M432" s="63"/>
      <c r="N432" s="71" t="str">
        <f>IF(M432="","",VLOOKUP(M432,Functionality!$B$36:$C$38,2,FALSE))</f>
        <v/>
      </c>
      <c r="O432" s="164" t="str">
        <f>IF(OR(F432="",G432="",I432="",K432="",M432=""),"TBC",IF(OR(C432=Functionality!$H$3,(C432=Functionality!$I$3)),SUM(F432*H432*J432*L432*N432),"-"))</f>
        <v>TBC</v>
      </c>
      <c r="P432" s="164" t="str">
        <f>IF(OR(F432="",G432="",I432="",K432="",M432=""),"TBC",IF(OR(C432=Functionality!$H$4,(C432=Functionality!$I$4)),SUM(F432*H432*J432*L432*N432),"-"))</f>
        <v>TBC</v>
      </c>
      <c r="Q432" s="164" t="str">
        <f>IF(OR(F432="",G432="",I432="",K432="",M432=""),"TBC",IF(OR(C432=Functionality!$H$5,(C432=Functionality!$I$5)),SUM(F432*H432*J432*L432*N432),"-"))</f>
        <v>TBC</v>
      </c>
      <c r="R432" s="67"/>
      <c r="S432" s="158"/>
      <c r="T432" s="159" t="str">
        <f t="shared" si="106"/>
        <v/>
      </c>
      <c r="U432" s="164" t="str">
        <f t="shared" si="98"/>
        <v>TBC</v>
      </c>
      <c r="V432" s="164" t="str">
        <f>IF(O432="TBC","TBC",IF(T432="","TBC",IF(OR(C432=Functionality!$H$3,(C432=Functionality!$I$3)),SUM(T432*H432*J432*L432*N432),"-")))</f>
        <v>TBC</v>
      </c>
      <c r="W432" s="164" t="str">
        <f>IF(O432="TBC","TBC",IF(T432="","TBC",IF(OR(C432=Functionality!$H$3,(C432=Functionality!$I$3)),SUM(U432*H432*J432*L432*N432),"-")))</f>
        <v>TBC</v>
      </c>
      <c r="X432" s="164" t="str">
        <f>IF(P432="TBC","TBC",IF(T432="","TBC",IF(OR(C432=Functionality!$H$4,(C432=Functionality!$I$4)),SUM(T432*H432*J432*L432*N432),"-")))</f>
        <v>TBC</v>
      </c>
      <c r="Y432" s="164" t="str">
        <f>IF(P432="TBC","TBC",IF(T432="","TBC",IF(OR(C432=Functionality!$H$4,(C432=Functionality!$I$4)),SUM(U432*H432*J432*L432*N432),"-")))</f>
        <v>TBC</v>
      </c>
      <c r="Z432" s="164" t="str">
        <f>IF(Q432="TBC","TBC",IF(T432="","TBC",IF(OR(C432=Functionality!$H$5,(C432=Functionality!$I$5)),SUM(T432*H432*J432*L432*N432),"-")))</f>
        <v>TBC</v>
      </c>
      <c r="AA432" s="164" t="str">
        <f>IF(Q432="TBC","TBC",IF(T432="","TBC",IF(OR(C432=Functionality!$H$5,(C432=Functionality!$I$5)),SUM(U432*H432*J432*L432*N432),"-")))</f>
        <v>TBC</v>
      </c>
      <c r="AB432" s="67"/>
      <c r="AC432" s="92"/>
      <c r="AD432" s="92"/>
      <c r="AE432" s="158"/>
      <c r="AF432" s="159" t="str">
        <f t="shared" si="107"/>
        <v/>
      </c>
      <c r="AG432" s="62" t="str">
        <f>IF(AD432="","",VLOOKUP(AD432,'Habitat Matrix'!$B$2:$D$261,2,FALSE))</f>
        <v/>
      </c>
      <c r="AH432" s="71" t="str">
        <f>IF(AG432="","",VLOOKUP(AG432,Functionality!$B$11:$C$16,2,FALSE))</f>
        <v/>
      </c>
      <c r="AI432" s="63"/>
      <c r="AJ432" s="222" t="str">
        <f>IF(AI432="","",IF(OR(C432=Functionality!$I$5,'Unit Calculation'!C432=Functionality!$H$5),VLOOKUP(AI432,Functionality!$E$20:$F$26,2,FALSE),VLOOKUP(AI432,Functionality!$B$20:$C$26,2,FALSE)))</f>
        <v/>
      </c>
      <c r="AK432" s="63"/>
      <c r="AL432" s="222" t="str">
        <f>IF(AK432="","",VLOOKUP(AK432,Functionality!$B$30:$C$32,2,FALSE))</f>
        <v/>
      </c>
      <c r="AM432" s="63"/>
      <c r="AN432" s="222" t="str">
        <f>IF(AM432="","",VLOOKUP(AM432,Functionality!$B$36:$C$38,2,FALSE))</f>
        <v/>
      </c>
      <c r="AO432" s="223" t="str">
        <f>IF(OR(AF432="",AG432="",AI432="",AK432="",AM432=""),"TBC",IF(OR(C432=Functionality!$H$3,(C432=Functionality!$I$3)),SUM(AF432*AH432*AJ432*AL432*AN432),"-"))</f>
        <v>TBC</v>
      </c>
      <c r="AP432" s="223" t="str">
        <f>IF(OR(AF432="",AG432="",AI432="",AK432="",AM432=""),"TBC",IF(OR(C432=Functionality!$H$4,(C432=Functionality!$I$4)),SUM(AF432*AH432*AJ432*AL432*AN432),"-"))</f>
        <v>TBC</v>
      </c>
      <c r="AQ432" s="223" t="str">
        <f>IF(OR(AF432="",AG432="",AI432="",AK432="",AM432=""),"TBC",IF(OR(C432=Functionality!$H$5,(C432=Functionality!$I$5)),SUM(AF432*AH432*AJ432*AL432*AN432),"-"))</f>
        <v>TBC</v>
      </c>
      <c r="AR432" s="63"/>
      <c r="AS432" s="222" t="str">
        <f>IF(AR432="","",VLOOKUP(AR432,Table14[],2,FALSE))</f>
        <v/>
      </c>
      <c r="AT432" s="63"/>
      <c r="AU432" s="222" t="str">
        <f>IF(AT432="","",VLOOKUP(AT432,Table16[],2,FALSE))</f>
        <v/>
      </c>
      <c r="AV432" s="63"/>
      <c r="AW432" s="71" t="str">
        <f>IF('Project Details'!$E$15=Functionality!$C$4,1,IF(AV432="","",VLOOKUP(AV432,Table15[],2,FALSE)))</f>
        <v/>
      </c>
      <c r="AX432" s="164" t="str">
        <f t="shared" si="111"/>
        <v>TBC</v>
      </c>
      <c r="AY432" s="164" t="str">
        <f t="shared" si="112"/>
        <v>TBC</v>
      </c>
      <c r="AZ432" s="164" t="str">
        <f t="shared" si="113"/>
        <v>TBC</v>
      </c>
      <c r="BA432" s="164" t="str">
        <f t="shared" si="108"/>
        <v>TBC</v>
      </c>
      <c r="BB432" s="164" t="str">
        <f t="shared" si="109"/>
        <v>TBC</v>
      </c>
      <c r="BC432" s="164" t="str">
        <f t="shared" si="110"/>
        <v>TBC</v>
      </c>
      <c r="BD432" s="175" t="s">
        <v>88</v>
      </c>
      <c r="BE432" s="175" t="s">
        <v>88</v>
      </c>
      <c r="BF432" s="175" t="s">
        <v>88</v>
      </c>
      <c r="BG432" s="164" t="str">
        <f>IF(OR(AX432="-"),"-",IF($AC432=Functionality!$K$4,AX432,IF($AC432=Functionality!$K$3,BA432,IF(AC432=Functionality!$K$5,BD432,"TBC"))))</f>
        <v>TBC</v>
      </c>
      <c r="BH432" s="164" t="str">
        <f>IF(OR(AY432="-"),"-",IF($AC432=Functionality!$K$4,AY432,IF($AC432=Functionality!$K$3,BB432,IF(AD432=Functionality!$K$5,BE432,"TBC"))))</f>
        <v>TBC</v>
      </c>
      <c r="BI432" s="164" t="str">
        <f>IF(OR(AZ432="-"),"-",IF($AC432=Functionality!$K$4,AZ432,IF($AC432=Functionality!$K$3,BC432,IF(AE432=Functionality!$K$5,BF432,"TBC"))))</f>
        <v>TBC</v>
      </c>
      <c r="BJ432" s="173"/>
      <c r="BK432" s="164" t="str">
        <f t="shared" si="99"/>
        <v>TBC</v>
      </c>
      <c r="BL432" s="164" t="str">
        <f t="shared" si="100"/>
        <v>TBC</v>
      </c>
      <c r="BM432" s="164" t="str">
        <f t="shared" si="101"/>
        <v>TBC</v>
      </c>
      <c r="BN432" s="176"/>
      <c r="BO432" s="164" t="str">
        <f t="shared" si="102"/>
        <v>TBC</v>
      </c>
      <c r="BP432" s="164" t="str">
        <f t="shared" si="103"/>
        <v>TBC</v>
      </c>
      <c r="BQ432" s="164" t="str">
        <f t="shared" si="104"/>
        <v>TBC</v>
      </c>
      <c r="BR432" s="67"/>
      <c r="BS432" s="91"/>
      <c r="BT432" s="9"/>
    </row>
    <row r="433" spans="2:72" ht="30" customHeight="1" x14ac:dyDescent="0.35">
      <c r="B433" s="89">
        <v>422</v>
      </c>
      <c r="C433" s="92"/>
      <c r="D433" s="92"/>
      <c r="E433" s="158"/>
      <c r="F433" s="159" t="str">
        <f t="shared" si="105"/>
        <v/>
      </c>
      <c r="G433" s="62" t="str">
        <f>IF(D433="","",VLOOKUP(D433,'Habitat Matrix'!$B$2:$D$261,2,FALSE))</f>
        <v/>
      </c>
      <c r="H433" s="71" t="str">
        <f>IF(G433="","",VLOOKUP(G433,Functionality!$B$11:$C$16,2,FALSE))</f>
        <v/>
      </c>
      <c r="I433" s="63"/>
      <c r="J433" s="222" t="str">
        <f>IF(I433="","",IF(OR(C433=Functionality!$I$5,'Unit Calculation'!C433=Functionality!$H$5),VLOOKUP(I433,Functionality!$E$20:$F$26,2,FALSE),VLOOKUP(I433,Functionality!$B$20:$C$26,2,FALSE)))</f>
        <v/>
      </c>
      <c r="K433" s="63"/>
      <c r="L433" s="222" t="str">
        <f>IF(K433="","",VLOOKUP(K433,Functionality!$B$30:$C$32,2,FALSE))</f>
        <v/>
      </c>
      <c r="M433" s="63"/>
      <c r="N433" s="71" t="str">
        <f>IF(M433="","",VLOOKUP(M433,Functionality!$B$36:$C$38,2,FALSE))</f>
        <v/>
      </c>
      <c r="O433" s="164" t="str">
        <f>IF(OR(F433="",G433="",I433="",K433="",M433=""),"TBC",IF(OR(C433=Functionality!$H$3,(C433=Functionality!$I$3)),SUM(F433*H433*J433*L433*N433),"-"))</f>
        <v>TBC</v>
      </c>
      <c r="P433" s="164" t="str">
        <f>IF(OR(F433="",G433="",I433="",K433="",M433=""),"TBC",IF(OR(C433=Functionality!$H$4,(C433=Functionality!$I$4)),SUM(F433*H433*J433*L433*N433),"-"))</f>
        <v>TBC</v>
      </c>
      <c r="Q433" s="164" t="str">
        <f>IF(OR(F433="",G433="",I433="",K433="",M433=""),"TBC",IF(OR(C433=Functionality!$H$5,(C433=Functionality!$I$5)),SUM(F433*H433*J433*L433*N433),"-"))</f>
        <v>TBC</v>
      </c>
      <c r="R433" s="67"/>
      <c r="S433" s="158"/>
      <c r="T433" s="159" t="str">
        <f t="shared" si="106"/>
        <v/>
      </c>
      <c r="U433" s="164" t="str">
        <f t="shared" si="98"/>
        <v>TBC</v>
      </c>
      <c r="V433" s="164" t="str">
        <f>IF(O433="TBC","TBC",IF(T433="","TBC",IF(OR(C433=Functionality!$H$3,(C433=Functionality!$I$3)),SUM(T433*H433*J433*L433*N433),"-")))</f>
        <v>TBC</v>
      </c>
      <c r="W433" s="164" t="str">
        <f>IF(O433="TBC","TBC",IF(T433="","TBC",IF(OR(C433=Functionality!$H$3,(C433=Functionality!$I$3)),SUM(U433*H433*J433*L433*N433),"-")))</f>
        <v>TBC</v>
      </c>
      <c r="X433" s="164" t="str">
        <f>IF(P433="TBC","TBC",IF(T433="","TBC",IF(OR(C433=Functionality!$H$4,(C433=Functionality!$I$4)),SUM(T433*H433*J433*L433*N433),"-")))</f>
        <v>TBC</v>
      </c>
      <c r="Y433" s="164" t="str">
        <f>IF(P433="TBC","TBC",IF(T433="","TBC",IF(OR(C433=Functionality!$H$4,(C433=Functionality!$I$4)),SUM(U433*H433*J433*L433*N433),"-")))</f>
        <v>TBC</v>
      </c>
      <c r="Z433" s="164" t="str">
        <f>IF(Q433="TBC","TBC",IF(T433="","TBC",IF(OR(C433=Functionality!$H$5,(C433=Functionality!$I$5)),SUM(T433*H433*J433*L433*N433),"-")))</f>
        <v>TBC</v>
      </c>
      <c r="AA433" s="164" t="str">
        <f>IF(Q433="TBC","TBC",IF(T433="","TBC",IF(OR(C433=Functionality!$H$5,(C433=Functionality!$I$5)),SUM(U433*H433*J433*L433*N433),"-")))</f>
        <v>TBC</v>
      </c>
      <c r="AB433" s="67"/>
      <c r="AC433" s="92"/>
      <c r="AD433" s="92"/>
      <c r="AE433" s="158"/>
      <c r="AF433" s="159" t="str">
        <f t="shared" si="107"/>
        <v/>
      </c>
      <c r="AG433" s="62" t="str">
        <f>IF(AD433="","",VLOOKUP(AD433,'Habitat Matrix'!$B$2:$D$261,2,FALSE))</f>
        <v/>
      </c>
      <c r="AH433" s="71" t="str">
        <f>IF(AG433="","",VLOOKUP(AG433,Functionality!$B$11:$C$16,2,FALSE))</f>
        <v/>
      </c>
      <c r="AI433" s="63"/>
      <c r="AJ433" s="222" t="str">
        <f>IF(AI433="","",IF(OR(C433=Functionality!$I$5,'Unit Calculation'!C433=Functionality!$H$5),VLOOKUP(AI433,Functionality!$E$20:$F$26,2,FALSE),VLOOKUP(AI433,Functionality!$B$20:$C$26,2,FALSE)))</f>
        <v/>
      </c>
      <c r="AK433" s="63"/>
      <c r="AL433" s="222" t="str">
        <f>IF(AK433="","",VLOOKUP(AK433,Functionality!$B$30:$C$32,2,FALSE))</f>
        <v/>
      </c>
      <c r="AM433" s="63"/>
      <c r="AN433" s="222" t="str">
        <f>IF(AM433="","",VLOOKUP(AM433,Functionality!$B$36:$C$38,2,FALSE))</f>
        <v/>
      </c>
      <c r="AO433" s="223" t="str">
        <f>IF(OR(AF433="",AG433="",AI433="",AK433="",AM433=""),"TBC",IF(OR(C433=Functionality!$H$3,(C433=Functionality!$I$3)),SUM(AF433*AH433*AJ433*AL433*AN433),"-"))</f>
        <v>TBC</v>
      </c>
      <c r="AP433" s="223" t="str">
        <f>IF(OR(AF433="",AG433="",AI433="",AK433="",AM433=""),"TBC",IF(OR(C433=Functionality!$H$4,(C433=Functionality!$I$4)),SUM(AF433*AH433*AJ433*AL433*AN433),"-"))</f>
        <v>TBC</v>
      </c>
      <c r="AQ433" s="223" t="str">
        <f>IF(OR(AF433="",AG433="",AI433="",AK433="",AM433=""),"TBC",IF(OR(C433=Functionality!$H$5,(C433=Functionality!$I$5)),SUM(AF433*AH433*AJ433*AL433*AN433),"-"))</f>
        <v>TBC</v>
      </c>
      <c r="AR433" s="63"/>
      <c r="AS433" s="222" t="str">
        <f>IF(AR433="","",VLOOKUP(AR433,Table14[],2,FALSE))</f>
        <v/>
      </c>
      <c r="AT433" s="63"/>
      <c r="AU433" s="222" t="str">
        <f>IF(AT433="","",VLOOKUP(AT433,Table16[],2,FALSE))</f>
        <v/>
      </c>
      <c r="AV433" s="63"/>
      <c r="AW433" s="71" t="str">
        <f>IF('Project Details'!$E$15=Functionality!$C$4,1,IF(AV433="","",VLOOKUP(AV433,Table15[],2,FALSE)))</f>
        <v/>
      </c>
      <c r="AX433" s="164" t="str">
        <f t="shared" si="111"/>
        <v>TBC</v>
      </c>
      <c r="AY433" s="164" t="str">
        <f t="shared" si="112"/>
        <v>TBC</v>
      </c>
      <c r="AZ433" s="164" t="str">
        <f t="shared" si="113"/>
        <v>TBC</v>
      </c>
      <c r="BA433" s="164" t="str">
        <f t="shared" si="108"/>
        <v>TBC</v>
      </c>
      <c r="BB433" s="164" t="str">
        <f t="shared" si="109"/>
        <v>TBC</v>
      </c>
      <c r="BC433" s="164" t="str">
        <f t="shared" si="110"/>
        <v>TBC</v>
      </c>
      <c r="BD433" s="175" t="s">
        <v>88</v>
      </c>
      <c r="BE433" s="175" t="s">
        <v>88</v>
      </c>
      <c r="BF433" s="175" t="s">
        <v>88</v>
      </c>
      <c r="BG433" s="164" t="str">
        <f>IF(OR(AX433="-"),"-",IF($AC433=Functionality!$K$4,AX433,IF($AC433=Functionality!$K$3,BA433,IF(AC433=Functionality!$K$5,BD433,"TBC"))))</f>
        <v>TBC</v>
      </c>
      <c r="BH433" s="164" t="str">
        <f>IF(OR(AY433="-"),"-",IF($AC433=Functionality!$K$4,AY433,IF($AC433=Functionality!$K$3,BB433,IF(AD433=Functionality!$K$5,BE433,"TBC"))))</f>
        <v>TBC</v>
      </c>
      <c r="BI433" s="164" t="str">
        <f>IF(OR(AZ433="-"),"-",IF($AC433=Functionality!$K$4,AZ433,IF($AC433=Functionality!$K$3,BC433,IF(AE433=Functionality!$K$5,BF433,"TBC"))))</f>
        <v>TBC</v>
      </c>
      <c r="BJ433" s="173"/>
      <c r="BK433" s="164" t="str">
        <f t="shared" si="99"/>
        <v>TBC</v>
      </c>
      <c r="BL433" s="164" t="str">
        <f t="shared" si="100"/>
        <v>TBC</v>
      </c>
      <c r="BM433" s="164" t="str">
        <f t="shared" si="101"/>
        <v>TBC</v>
      </c>
      <c r="BN433" s="176"/>
      <c r="BO433" s="164" t="str">
        <f t="shared" si="102"/>
        <v>TBC</v>
      </c>
      <c r="BP433" s="164" t="str">
        <f t="shared" si="103"/>
        <v>TBC</v>
      </c>
      <c r="BQ433" s="164" t="str">
        <f t="shared" si="104"/>
        <v>TBC</v>
      </c>
      <c r="BR433" s="67"/>
      <c r="BS433" s="91"/>
      <c r="BT433" s="9"/>
    </row>
    <row r="434" spans="2:72" ht="30" customHeight="1" x14ac:dyDescent="0.35">
      <c r="B434" s="89">
        <v>423</v>
      </c>
      <c r="C434" s="92"/>
      <c r="D434" s="92"/>
      <c r="E434" s="158"/>
      <c r="F434" s="159" t="str">
        <f t="shared" si="105"/>
        <v/>
      </c>
      <c r="G434" s="62" t="str">
        <f>IF(D434="","",VLOOKUP(D434,'Habitat Matrix'!$B$2:$D$261,2,FALSE))</f>
        <v/>
      </c>
      <c r="H434" s="71" t="str">
        <f>IF(G434="","",VLOOKUP(G434,Functionality!$B$11:$C$16,2,FALSE))</f>
        <v/>
      </c>
      <c r="I434" s="63"/>
      <c r="J434" s="222" t="str">
        <f>IF(I434="","",IF(OR(C434=Functionality!$I$5,'Unit Calculation'!C434=Functionality!$H$5),VLOOKUP(I434,Functionality!$E$20:$F$26,2,FALSE),VLOOKUP(I434,Functionality!$B$20:$C$26,2,FALSE)))</f>
        <v/>
      </c>
      <c r="K434" s="63"/>
      <c r="L434" s="222" t="str">
        <f>IF(K434="","",VLOOKUP(K434,Functionality!$B$30:$C$32,2,FALSE))</f>
        <v/>
      </c>
      <c r="M434" s="63"/>
      <c r="N434" s="71" t="str">
        <f>IF(M434="","",VLOOKUP(M434,Functionality!$B$36:$C$38,2,FALSE))</f>
        <v/>
      </c>
      <c r="O434" s="164" t="str">
        <f>IF(OR(F434="",G434="",I434="",K434="",M434=""),"TBC",IF(OR(C434=Functionality!$H$3,(C434=Functionality!$I$3)),SUM(F434*H434*J434*L434*N434),"-"))</f>
        <v>TBC</v>
      </c>
      <c r="P434" s="164" t="str">
        <f>IF(OR(F434="",G434="",I434="",K434="",M434=""),"TBC",IF(OR(C434=Functionality!$H$4,(C434=Functionality!$I$4)),SUM(F434*H434*J434*L434*N434),"-"))</f>
        <v>TBC</v>
      </c>
      <c r="Q434" s="164" t="str">
        <f>IF(OR(F434="",G434="",I434="",K434="",M434=""),"TBC",IF(OR(C434=Functionality!$H$5,(C434=Functionality!$I$5)),SUM(F434*H434*J434*L434*N434),"-"))</f>
        <v>TBC</v>
      </c>
      <c r="R434" s="67"/>
      <c r="S434" s="158"/>
      <c r="T434" s="159" t="str">
        <f t="shared" si="106"/>
        <v/>
      </c>
      <c r="U434" s="164" t="str">
        <f t="shared" si="98"/>
        <v>TBC</v>
      </c>
      <c r="V434" s="164" t="str">
        <f>IF(O434="TBC","TBC",IF(T434="","TBC",IF(OR(C434=Functionality!$H$3,(C434=Functionality!$I$3)),SUM(T434*H434*J434*L434*N434),"-")))</f>
        <v>TBC</v>
      </c>
      <c r="W434" s="164" t="str">
        <f>IF(O434="TBC","TBC",IF(T434="","TBC",IF(OR(C434=Functionality!$H$3,(C434=Functionality!$I$3)),SUM(U434*H434*J434*L434*N434),"-")))</f>
        <v>TBC</v>
      </c>
      <c r="X434" s="164" t="str">
        <f>IF(P434="TBC","TBC",IF(T434="","TBC",IF(OR(C434=Functionality!$H$4,(C434=Functionality!$I$4)),SUM(T434*H434*J434*L434*N434),"-")))</f>
        <v>TBC</v>
      </c>
      <c r="Y434" s="164" t="str">
        <f>IF(P434="TBC","TBC",IF(T434="","TBC",IF(OR(C434=Functionality!$H$4,(C434=Functionality!$I$4)),SUM(U434*H434*J434*L434*N434),"-")))</f>
        <v>TBC</v>
      </c>
      <c r="Z434" s="164" t="str">
        <f>IF(Q434="TBC","TBC",IF(T434="","TBC",IF(OR(C434=Functionality!$H$5,(C434=Functionality!$I$5)),SUM(T434*H434*J434*L434*N434),"-")))</f>
        <v>TBC</v>
      </c>
      <c r="AA434" s="164" t="str">
        <f>IF(Q434="TBC","TBC",IF(T434="","TBC",IF(OR(C434=Functionality!$H$5,(C434=Functionality!$I$5)),SUM(U434*H434*J434*L434*N434),"-")))</f>
        <v>TBC</v>
      </c>
      <c r="AB434" s="67"/>
      <c r="AC434" s="92"/>
      <c r="AD434" s="92"/>
      <c r="AE434" s="158"/>
      <c r="AF434" s="159" t="str">
        <f t="shared" si="107"/>
        <v/>
      </c>
      <c r="AG434" s="62" t="str">
        <f>IF(AD434="","",VLOOKUP(AD434,'Habitat Matrix'!$B$2:$D$261,2,FALSE))</f>
        <v/>
      </c>
      <c r="AH434" s="71" t="str">
        <f>IF(AG434="","",VLOOKUP(AG434,Functionality!$B$11:$C$16,2,FALSE))</f>
        <v/>
      </c>
      <c r="AI434" s="63"/>
      <c r="AJ434" s="222" t="str">
        <f>IF(AI434="","",IF(OR(C434=Functionality!$I$5,'Unit Calculation'!C434=Functionality!$H$5),VLOOKUP(AI434,Functionality!$E$20:$F$26,2,FALSE),VLOOKUP(AI434,Functionality!$B$20:$C$26,2,FALSE)))</f>
        <v/>
      </c>
      <c r="AK434" s="63"/>
      <c r="AL434" s="222" t="str">
        <f>IF(AK434="","",VLOOKUP(AK434,Functionality!$B$30:$C$32,2,FALSE))</f>
        <v/>
      </c>
      <c r="AM434" s="63"/>
      <c r="AN434" s="222" t="str">
        <f>IF(AM434="","",VLOOKUP(AM434,Functionality!$B$36:$C$38,2,FALSE))</f>
        <v/>
      </c>
      <c r="AO434" s="223" t="str">
        <f>IF(OR(AF434="",AG434="",AI434="",AK434="",AM434=""),"TBC",IF(OR(C434=Functionality!$H$3,(C434=Functionality!$I$3)),SUM(AF434*AH434*AJ434*AL434*AN434),"-"))</f>
        <v>TBC</v>
      </c>
      <c r="AP434" s="223" t="str">
        <f>IF(OR(AF434="",AG434="",AI434="",AK434="",AM434=""),"TBC",IF(OR(C434=Functionality!$H$4,(C434=Functionality!$I$4)),SUM(AF434*AH434*AJ434*AL434*AN434),"-"))</f>
        <v>TBC</v>
      </c>
      <c r="AQ434" s="223" t="str">
        <f>IF(OR(AF434="",AG434="",AI434="",AK434="",AM434=""),"TBC",IF(OR(C434=Functionality!$H$5,(C434=Functionality!$I$5)),SUM(AF434*AH434*AJ434*AL434*AN434),"-"))</f>
        <v>TBC</v>
      </c>
      <c r="AR434" s="63"/>
      <c r="AS434" s="222" t="str">
        <f>IF(AR434="","",VLOOKUP(AR434,Table14[],2,FALSE))</f>
        <v/>
      </c>
      <c r="AT434" s="63"/>
      <c r="AU434" s="222" t="str">
        <f>IF(AT434="","",VLOOKUP(AT434,Table16[],2,FALSE))</f>
        <v/>
      </c>
      <c r="AV434" s="63"/>
      <c r="AW434" s="71" t="str">
        <f>IF('Project Details'!$E$15=Functionality!$C$4,1,IF(AV434="","",VLOOKUP(AV434,Table15[],2,FALSE)))</f>
        <v/>
      </c>
      <c r="AX434" s="164" t="str">
        <f t="shared" si="111"/>
        <v>TBC</v>
      </c>
      <c r="AY434" s="164" t="str">
        <f t="shared" si="112"/>
        <v>TBC</v>
      </c>
      <c r="AZ434" s="164" t="str">
        <f t="shared" si="113"/>
        <v>TBC</v>
      </c>
      <c r="BA434" s="164" t="str">
        <f t="shared" si="108"/>
        <v>TBC</v>
      </c>
      <c r="BB434" s="164" t="str">
        <f t="shared" si="109"/>
        <v>TBC</v>
      </c>
      <c r="BC434" s="164" t="str">
        <f t="shared" si="110"/>
        <v>TBC</v>
      </c>
      <c r="BD434" s="175" t="s">
        <v>88</v>
      </c>
      <c r="BE434" s="175" t="s">
        <v>88</v>
      </c>
      <c r="BF434" s="175" t="s">
        <v>88</v>
      </c>
      <c r="BG434" s="164" t="str">
        <f>IF(OR(AX434="-"),"-",IF($AC434=Functionality!$K$4,AX434,IF($AC434=Functionality!$K$3,BA434,IF(AC434=Functionality!$K$5,BD434,"TBC"))))</f>
        <v>TBC</v>
      </c>
      <c r="BH434" s="164" t="str">
        <f>IF(OR(AY434="-"),"-",IF($AC434=Functionality!$K$4,AY434,IF($AC434=Functionality!$K$3,BB434,IF(AD434=Functionality!$K$5,BE434,"TBC"))))</f>
        <v>TBC</v>
      </c>
      <c r="BI434" s="164" t="str">
        <f>IF(OR(AZ434="-"),"-",IF($AC434=Functionality!$K$4,AZ434,IF($AC434=Functionality!$K$3,BC434,IF(AE434=Functionality!$K$5,BF434,"TBC"))))</f>
        <v>TBC</v>
      </c>
      <c r="BJ434" s="173"/>
      <c r="BK434" s="164" t="str">
        <f t="shared" si="99"/>
        <v>TBC</v>
      </c>
      <c r="BL434" s="164" t="str">
        <f t="shared" si="100"/>
        <v>TBC</v>
      </c>
      <c r="BM434" s="164" t="str">
        <f t="shared" si="101"/>
        <v>TBC</v>
      </c>
      <c r="BN434" s="176"/>
      <c r="BO434" s="164" t="str">
        <f t="shared" si="102"/>
        <v>TBC</v>
      </c>
      <c r="BP434" s="164" t="str">
        <f t="shared" si="103"/>
        <v>TBC</v>
      </c>
      <c r="BQ434" s="164" t="str">
        <f t="shared" si="104"/>
        <v>TBC</v>
      </c>
      <c r="BR434" s="67"/>
      <c r="BS434" s="91"/>
      <c r="BT434" s="9"/>
    </row>
    <row r="435" spans="2:72" ht="30" customHeight="1" x14ac:dyDescent="0.35">
      <c r="B435" s="89">
        <v>424</v>
      </c>
      <c r="C435" s="92"/>
      <c r="D435" s="92"/>
      <c r="E435" s="158"/>
      <c r="F435" s="159" t="str">
        <f t="shared" si="105"/>
        <v/>
      </c>
      <c r="G435" s="62" t="str">
        <f>IF(D435="","",VLOOKUP(D435,'Habitat Matrix'!$B$2:$D$261,2,FALSE))</f>
        <v/>
      </c>
      <c r="H435" s="71" t="str">
        <f>IF(G435="","",VLOOKUP(G435,Functionality!$B$11:$C$16,2,FALSE))</f>
        <v/>
      </c>
      <c r="I435" s="63"/>
      <c r="J435" s="222" t="str">
        <f>IF(I435="","",IF(OR(C435=Functionality!$I$5,'Unit Calculation'!C435=Functionality!$H$5),VLOOKUP(I435,Functionality!$E$20:$F$26,2,FALSE),VLOOKUP(I435,Functionality!$B$20:$C$26,2,FALSE)))</f>
        <v/>
      </c>
      <c r="K435" s="63"/>
      <c r="L435" s="222" t="str">
        <f>IF(K435="","",VLOOKUP(K435,Functionality!$B$30:$C$32,2,FALSE))</f>
        <v/>
      </c>
      <c r="M435" s="63"/>
      <c r="N435" s="71" t="str">
        <f>IF(M435="","",VLOOKUP(M435,Functionality!$B$36:$C$38,2,FALSE))</f>
        <v/>
      </c>
      <c r="O435" s="164" t="str">
        <f>IF(OR(F435="",G435="",I435="",K435="",M435=""),"TBC",IF(OR(C435=Functionality!$H$3,(C435=Functionality!$I$3)),SUM(F435*H435*J435*L435*N435),"-"))</f>
        <v>TBC</v>
      </c>
      <c r="P435" s="164" t="str">
        <f>IF(OR(F435="",G435="",I435="",K435="",M435=""),"TBC",IF(OR(C435=Functionality!$H$4,(C435=Functionality!$I$4)),SUM(F435*H435*J435*L435*N435),"-"))</f>
        <v>TBC</v>
      </c>
      <c r="Q435" s="164" t="str">
        <f>IF(OR(F435="",G435="",I435="",K435="",M435=""),"TBC",IF(OR(C435=Functionality!$H$5,(C435=Functionality!$I$5)),SUM(F435*H435*J435*L435*N435),"-"))</f>
        <v>TBC</v>
      </c>
      <c r="R435" s="67"/>
      <c r="S435" s="158"/>
      <c r="T435" s="159" t="str">
        <f t="shared" si="106"/>
        <v/>
      </c>
      <c r="U435" s="164" t="str">
        <f t="shared" si="98"/>
        <v>TBC</v>
      </c>
      <c r="V435" s="164" t="str">
        <f>IF(O435="TBC","TBC",IF(T435="","TBC",IF(OR(C435=Functionality!$H$3,(C435=Functionality!$I$3)),SUM(T435*H435*J435*L435*N435),"-")))</f>
        <v>TBC</v>
      </c>
      <c r="W435" s="164" t="str">
        <f>IF(O435="TBC","TBC",IF(T435="","TBC",IF(OR(C435=Functionality!$H$3,(C435=Functionality!$I$3)),SUM(U435*H435*J435*L435*N435),"-")))</f>
        <v>TBC</v>
      </c>
      <c r="X435" s="164" t="str">
        <f>IF(P435="TBC","TBC",IF(T435="","TBC",IF(OR(C435=Functionality!$H$4,(C435=Functionality!$I$4)),SUM(T435*H435*J435*L435*N435),"-")))</f>
        <v>TBC</v>
      </c>
      <c r="Y435" s="164" t="str">
        <f>IF(P435="TBC","TBC",IF(T435="","TBC",IF(OR(C435=Functionality!$H$4,(C435=Functionality!$I$4)),SUM(U435*H435*J435*L435*N435),"-")))</f>
        <v>TBC</v>
      </c>
      <c r="Z435" s="164" t="str">
        <f>IF(Q435="TBC","TBC",IF(T435="","TBC",IF(OR(C435=Functionality!$H$5,(C435=Functionality!$I$5)),SUM(T435*H435*J435*L435*N435),"-")))</f>
        <v>TBC</v>
      </c>
      <c r="AA435" s="164" t="str">
        <f>IF(Q435="TBC","TBC",IF(T435="","TBC",IF(OR(C435=Functionality!$H$5,(C435=Functionality!$I$5)),SUM(U435*H435*J435*L435*N435),"-")))</f>
        <v>TBC</v>
      </c>
      <c r="AB435" s="67"/>
      <c r="AC435" s="92"/>
      <c r="AD435" s="92"/>
      <c r="AE435" s="158"/>
      <c r="AF435" s="159" t="str">
        <f t="shared" si="107"/>
        <v/>
      </c>
      <c r="AG435" s="62" t="str">
        <f>IF(AD435="","",VLOOKUP(AD435,'Habitat Matrix'!$B$2:$D$261,2,FALSE))</f>
        <v/>
      </c>
      <c r="AH435" s="71" t="str">
        <f>IF(AG435="","",VLOOKUP(AG435,Functionality!$B$11:$C$16,2,FALSE))</f>
        <v/>
      </c>
      <c r="AI435" s="63"/>
      <c r="AJ435" s="222" t="str">
        <f>IF(AI435="","",IF(OR(C435=Functionality!$I$5,'Unit Calculation'!C435=Functionality!$H$5),VLOOKUP(AI435,Functionality!$E$20:$F$26,2,FALSE),VLOOKUP(AI435,Functionality!$B$20:$C$26,2,FALSE)))</f>
        <v/>
      </c>
      <c r="AK435" s="63"/>
      <c r="AL435" s="222" t="str">
        <f>IF(AK435="","",VLOOKUP(AK435,Functionality!$B$30:$C$32,2,FALSE))</f>
        <v/>
      </c>
      <c r="AM435" s="63"/>
      <c r="AN435" s="222" t="str">
        <f>IF(AM435="","",VLOOKUP(AM435,Functionality!$B$36:$C$38,2,FALSE))</f>
        <v/>
      </c>
      <c r="AO435" s="223" t="str">
        <f>IF(OR(AF435="",AG435="",AI435="",AK435="",AM435=""),"TBC",IF(OR(C435=Functionality!$H$3,(C435=Functionality!$I$3)),SUM(AF435*AH435*AJ435*AL435*AN435),"-"))</f>
        <v>TBC</v>
      </c>
      <c r="AP435" s="223" t="str">
        <f>IF(OR(AF435="",AG435="",AI435="",AK435="",AM435=""),"TBC",IF(OR(C435=Functionality!$H$4,(C435=Functionality!$I$4)),SUM(AF435*AH435*AJ435*AL435*AN435),"-"))</f>
        <v>TBC</v>
      </c>
      <c r="AQ435" s="223" t="str">
        <f>IF(OR(AF435="",AG435="",AI435="",AK435="",AM435=""),"TBC",IF(OR(C435=Functionality!$H$5,(C435=Functionality!$I$5)),SUM(AF435*AH435*AJ435*AL435*AN435),"-"))</f>
        <v>TBC</v>
      </c>
      <c r="AR435" s="63"/>
      <c r="AS435" s="222" t="str">
        <f>IF(AR435="","",VLOOKUP(AR435,Table14[],2,FALSE))</f>
        <v/>
      </c>
      <c r="AT435" s="63"/>
      <c r="AU435" s="222" t="str">
        <f>IF(AT435="","",VLOOKUP(AT435,Table16[],2,FALSE))</f>
        <v/>
      </c>
      <c r="AV435" s="63"/>
      <c r="AW435" s="71" t="str">
        <f>IF('Project Details'!$E$15=Functionality!$C$4,1,IF(AV435="","",VLOOKUP(AV435,Table15[],2,FALSE)))</f>
        <v/>
      </c>
      <c r="AX435" s="164" t="str">
        <f t="shared" si="111"/>
        <v>TBC</v>
      </c>
      <c r="AY435" s="164" t="str">
        <f t="shared" si="112"/>
        <v>TBC</v>
      </c>
      <c r="AZ435" s="164" t="str">
        <f t="shared" si="113"/>
        <v>TBC</v>
      </c>
      <c r="BA435" s="164" t="str">
        <f t="shared" si="108"/>
        <v>TBC</v>
      </c>
      <c r="BB435" s="164" t="str">
        <f t="shared" si="109"/>
        <v>TBC</v>
      </c>
      <c r="BC435" s="164" t="str">
        <f t="shared" si="110"/>
        <v>TBC</v>
      </c>
      <c r="BD435" s="175" t="s">
        <v>88</v>
      </c>
      <c r="BE435" s="175" t="s">
        <v>88</v>
      </c>
      <c r="BF435" s="175" t="s">
        <v>88</v>
      </c>
      <c r="BG435" s="164" t="str">
        <f>IF(OR(AX435="-"),"-",IF($AC435=Functionality!$K$4,AX435,IF($AC435=Functionality!$K$3,BA435,IF(AC435=Functionality!$K$5,BD435,"TBC"))))</f>
        <v>TBC</v>
      </c>
      <c r="BH435" s="164" t="str">
        <f>IF(OR(AY435="-"),"-",IF($AC435=Functionality!$K$4,AY435,IF($AC435=Functionality!$K$3,BB435,IF(AD435=Functionality!$K$5,BE435,"TBC"))))</f>
        <v>TBC</v>
      </c>
      <c r="BI435" s="164" t="str">
        <f>IF(OR(AZ435="-"),"-",IF($AC435=Functionality!$K$4,AZ435,IF($AC435=Functionality!$K$3,BC435,IF(AE435=Functionality!$K$5,BF435,"TBC"))))</f>
        <v>TBC</v>
      </c>
      <c r="BJ435" s="173"/>
      <c r="BK435" s="164" t="str">
        <f t="shared" si="99"/>
        <v>TBC</v>
      </c>
      <c r="BL435" s="164" t="str">
        <f t="shared" si="100"/>
        <v>TBC</v>
      </c>
      <c r="BM435" s="164" t="str">
        <f t="shared" si="101"/>
        <v>TBC</v>
      </c>
      <c r="BN435" s="176"/>
      <c r="BO435" s="164" t="str">
        <f t="shared" si="102"/>
        <v>TBC</v>
      </c>
      <c r="BP435" s="164" t="str">
        <f t="shared" si="103"/>
        <v>TBC</v>
      </c>
      <c r="BQ435" s="164" t="str">
        <f t="shared" si="104"/>
        <v>TBC</v>
      </c>
      <c r="BR435" s="67"/>
      <c r="BS435" s="91"/>
      <c r="BT435" s="9"/>
    </row>
    <row r="436" spans="2:72" ht="30" customHeight="1" x14ac:dyDescent="0.35">
      <c r="B436" s="89">
        <v>425</v>
      </c>
      <c r="C436" s="92"/>
      <c r="D436" s="92"/>
      <c r="E436" s="158"/>
      <c r="F436" s="159" t="str">
        <f t="shared" si="105"/>
        <v/>
      </c>
      <c r="G436" s="62" t="str">
        <f>IF(D436="","",VLOOKUP(D436,'Habitat Matrix'!$B$2:$D$261,2,FALSE))</f>
        <v/>
      </c>
      <c r="H436" s="71" t="str">
        <f>IF(G436="","",VLOOKUP(G436,Functionality!$B$11:$C$16,2,FALSE))</f>
        <v/>
      </c>
      <c r="I436" s="63"/>
      <c r="J436" s="222" t="str">
        <f>IF(I436="","",IF(OR(C436=Functionality!$I$5,'Unit Calculation'!C436=Functionality!$H$5),VLOOKUP(I436,Functionality!$E$20:$F$26,2,FALSE),VLOOKUP(I436,Functionality!$B$20:$C$26,2,FALSE)))</f>
        <v/>
      </c>
      <c r="K436" s="63"/>
      <c r="L436" s="222" t="str">
        <f>IF(K436="","",VLOOKUP(K436,Functionality!$B$30:$C$32,2,FALSE))</f>
        <v/>
      </c>
      <c r="M436" s="63"/>
      <c r="N436" s="71" t="str">
        <f>IF(M436="","",VLOOKUP(M436,Functionality!$B$36:$C$38,2,FALSE))</f>
        <v/>
      </c>
      <c r="O436" s="164" t="str">
        <f>IF(OR(F436="",G436="",I436="",K436="",M436=""),"TBC",IF(OR(C436=Functionality!$H$3,(C436=Functionality!$I$3)),SUM(F436*H436*J436*L436*N436),"-"))</f>
        <v>TBC</v>
      </c>
      <c r="P436" s="164" t="str">
        <f>IF(OR(F436="",G436="",I436="",K436="",M436=""),"TBC",IF(OR(C436=Functionality!$H$4,(C436=Functionality!$I$4)),SUM(F436*H436*J436*L436*N436),"-"))</f>
        <v>TBC</v>
      </c>
      <c r="Q436" s="164" t="str">
        <f>IF(OR(F436="",G436="",I436="",K436="",M436=""),"TBC",IF(OR(C436=Functionality!$H$5,(C436=Functionality!$I$5)),SUM(F436*H436*J436*L436*N436),"-"))</f>
        <v>TBC</v>
      </c>
      <c r="R436" s="67"/>
      <c r="S436" s="158"/>
      <c r="T436" s="159" t="str">
        <f t="shared" si="106"/>
        <v/>
      </c>
      <c r="U436" s="164" t="str">
        <f t="shared" si="98"/>
        <v>TBC</v>
      </c>
      <c r="V436" s="164" t="str">
        <f>IF(O436="TBC","TBC",IF(T436="","TBC",IF(OR(C436=Functionality!$H$3,(C436=Functionality!$I$3)),SUM(T436*H436*J436*L436*N436),"-")))</f>
        <v>TBC</v>
      </c>
      <c r="W436" s="164" t="str">
        <f>IF(O436="TBC","TBC",IF(T436="","TBC",IF(OR(C436=Functionality!$H$3,(C436=Functionality!$I$3)),SUM(U436*H436*J436*L436*N436),"-")))</f>
        <v>TBC</v>
      </c>
      <c r="X436" s="164" t="str">
        <f>IF(P436="TBC","TBC",IF(T436="","TBC",IF(OR(C436=Functionality!$H$4,(C436=Functionality!$I$4)),SUM(T436*H436*J436*L436*N436),"-")))</f>
        <v>TBC</v>
      </c>
      <c r="Y436" s="164" t="str">
        <f>IF(P436="TBC","TBC",IF(T436="","TBC",IF(OR(C436=Functionality!$H$4,(C436=Functionality!$I$4)),SUM(U436*H436*J436*L436*N436),"-")))</f>
        <v>TBC</v>
      </c>
      <c r="Z436" s="164" t="str">
        <f>IF(Q436="TBC","TBC",IF(T436="","TBC",IF(OR(C436=Functionality!$H$5,(C436=Functionality!$I$5)),SUM(T436*H436*J436*L436*N436),"-")))</f>
        <v>TBC</v>
      </c>
      <c r="AA436" s="164" t="str">
        <f>IF(Q436="TBC","TBC",IF(T436="","TBC",IF(OR(C436=Functionality!$H$5,(C436=Functionality!$I$5)),SUM(U436*H436*J436*L436*N436),"-")))</f>
        <v>TBC</v>
      </c>
      <c r="AB436" s="67"/>
      <c r="AC436" s="92"/>
      <c r="AD436" s="92"/>
      <c r="AE436" s="158"/>
      <c r="AF436" s="159" t="str">
        <f t="shared" si="107"/>
        <v/>
      </c>
      <c r="AG436" s="62" t="str">
        <f>IF(AD436="","",VLOOKUP(AD436,'Habitat Matrix'!$B$2:$D$261,2,FALSE))</f>
        <v/>
      </c>
      <c r="AH436" s="71" t="str">
        <f>IF(AG436="","",VLOOKUP(AG436,Functionality!$B$11:$C$16,2,FALSE))</f>
        <v/>
      </c>
      <c r="AI436" s="63"/>
      <c r="AJ436" s="222" t="str">
        <f>IF(AI436="","",IF(OR(C436=Functionality!$I$5,'Unit Calculation'!C436=Functionality!$H$5),VLOOKUP(AI436,Functionality!$E$20:$F$26,2,FALSE),VLOOKUP(AI436,Functionality!$B$20:$C$26,2,FALSE)))</f>
        <v/>
      </c>
      <c r="AK436" s="63"/>
      <c r="AL436" s="222" t="str">
        <f>IF(AK436="","",VLOOKUP(AK436,Functionality!$B$30:$C$32,2,FALSE))</f>
        <v/>
      </c>
      <c r="AM436" s="63"/>
      <c r="AN436" s="222" t="str">
        <f>IF(AM436="","",VLOOKUP(AM436,Functionality!$B$36:$C$38,2,FALSE))</f>
        <v/>
      </c>
      <c r="AO436" s="223" t="str">
        <f>IF(OR(AF436="",AG436="",AI436="",AK436="",AM436=""),"TBC",IF(OR(C436=Functionality!$H$3,(C436=Functionality!$I$3)),SUM(AF436*AH436*AJ436*AL436*AN436),"-"))</f>
        <v>TBC</v>
      </c>
      <c r="AP436" s="223" t="str">
        <f>IF(OR(AF436="",AG436="",AI436="",AK436="",AM436=""),"TBC",IF(OR(C436=Functionality!$H$4,(C436=Functionality!$I$4)),SUM(AF436*AH436*AJ436*AL436*AN436),"-"))</f>
        <v>TBC</v>
      </c>
      <c r="AQ436" s="223" t="str">
        <f>IF(OR(AF436="",AG436="",AI436="",AK436="",AM436=""),"TBC",IF(OR(C436=Functionality!$H$5,(C436=Functionality!$I$5)),SUM(AF436*AH436*AJ436*AL436*AN436),"-"))</f>
        <v>TBC</v>
      </c>
      <c r="AR436" s="63"/>
      <c r="AS436" s="222" t="str">
        <f>IF(AR436="","",VLOOKUP(AR436,Table14[],2,FALSE))</f>
        <v/>
      </c>
      <c r="AT436" s="63"/>
      <c r="AU436" s="222" t="str">
        <f>IF(AT436="","",VLOOKUP(AT436,Table16[],2,FALSE))</f>
        <v/>
      </c>
      <c r="AV436" s="63"/>
      <c r="AW436" s="71" t="str">
        <f>IF('Project Details'!$E$15=Functionality!$C$4,1,IF(AV436="","",VLOOKUP(AV436,Table15[],2,FALSE)))</f>
        <v/>
      </c>
      <c r="AX436" s="164" t="str">
        <f t="shared" si="111"/>
        <v>TBC</v>
      </c>
      <c r="AY436" s="164" t="str">
        <f t="shared" si="112"/>
        <v>TBC</v>
      </c>
      <c r="AZ436" s="164" t="str">
        <f t="shared" si="113"/>
        <v>TBC</v>
      </c>
      <c r="BA436" s="164" t="str">
        <f t="shared" si="108"/>
        <v>TBC</v>
      </c>
      <c r="BB436" s="164" t="str">
        <f t="shared" si="109"/>
        <v>TBC</v>
      </c>
      <c r="BC436" s="164" t="str">
        <f t="shared" si="110"/>
        <v>TBC</v>
      </c>
      <c r="BD436" s="175" t="s">
        <v>88</v>
      </c>
      <c r="BE436" s="175" t="s">
        <v>88</v>
      </c>
      <c r="BF436" s="175" t="s">
        <v>88</v>
      </c>
      <c r="BG436" s="164" t="str">
        <f>IF(OR(AX436="-"),"-",IF($AC436=Functionality!$K$4,AX436,IF($AC436=Functionality!$K$3,BA436,IF(AC436=Functionality!$K$5,BD436,"TBC"))))</f>
        <v>TBC</v>
      </c>
      <c r="BH436" s="164" t="str">
        <f>IF(OR(AY436="-"),"-",IF($AC436=Functionality!$K$4,AY436,IF($AC436=Functionality!$K$3,BB436,IF(AD436=Functionality!$K$5,BE436,"TBC"))))</f>
        <v>TBC</v>
      </c>
      <c r="BI436" s="164" t="str">
        <f>IF(OR(AZ436="-"),"-",IF($AC436=Functionality!$K$4,AZ436,IF($AC436=Functionality!$K$3,BC436,IF(AE436=Functionality!$K$5,BF436,"TBC"))))</f>
        <v>TBC</v>
      </c>
      <c r="BJ436" s="173"/>
      <c r="BK436" s="164" t="str">
        <f t="shared" si="99"/>
        <v>TBC</v>
      </c>
      <c r="BL436" s="164" t="str">
        <f t="shared" si="100"/>
        <v>TBC</v>
      </c>
      <c r="BM436" s="164" t="str">
        <f t="shared" si="101"/>
        <v>TBC</v>
      </c>
      <c r="BN436" s="176"/>
      <c r="BO436" s="164" t="str">
        <f t="shared" si="102"/>
        <v>TBC</v>
      </c>
      <c r="BP436" s="164" t="str">
        <f t="shared" si="103"/>
        <v>TBC</v>
      </c>
      <c r="BQ436" s="164" t="str">
        <f t="shared" si="104"/>
        <v>TBC</v>
      </c>
      <c r="BR436" s="67"/>
      <c r="BS436" s="91"/>
      <c r="BT436" s="9"/>
    </row>
    <row r="437" spans="2:72" ht="30" customHeight="1" x14ac:dyDescent="0.35">
      <c r="B437" s="89">
        <v>426</v>
      </c>
      <c r="C437" s="92"/>
      <c r="D437" s="92"/>
      <c r="E437" s="158"/>
      <c r="F437" s="159" t="str">
        <f t="shared" si="105"/>
        <v/>
      </c>
      <c r="G437" s="62" t="str">
        <f>IF(D437="","",VLOOKUP(D437,'Habitat Matrix'!$B$2:$D$261,2,FALSE))</f>
        <v/>
      </c>
      <c r="H437" s="71" t="str">
        <f>IF(G437="","",VLOOKUP(G437,Functionality!$B$11:$C$16,2,FALSE))</f>
        <v/>
      </c>
      <c r="I437" s="63"/>
      <c r="J437" s="222" t="str">
        <f>IF(I437="","",IF(OR(C437=Functionality!$I$5,'Unit Calculation'!C437=Functionality!$H$5),VLOOKUP(I437,Functionality!$E$20:$F$26,2,FALSE),VLOOKUP(I437,Functionality!$B$20:$C$26,2,FALSE)))</f>
        <v/>
      </c>
      <c r="K437" s="63"/>
      <c r="L437" s="222" t="str">
        <f>IF(K437="","",VLOOKUP(K437,Functionality!$B$30:$C$32,2,FALSE))</f>
        <v/>
      </c>
      <c r="M437" s="63"/>
      <c r="N437" s="71" t="str">
        <f>IF(M437="","",VLOOKUP(M437,Functionality!$B$36:$C$38,2,FALSE))</f>
        <v/>
      </c>
      <c r="O437" s="164" t="str">
        <f>IF(OR(F437="",G437="",I437="",K437="",M437=""),"TBC",IF(OR(C437=Functionality!$H$3,(C437=Functionality!$I$3)),SUM(F437*H437*J437*L437*N437),"-"))</f>
        <v>TBC</v>
      </c>
      <c r="P437" s="164" t="str">
        <f>IF(OR(F437="",G437="",I437="",K437="",M437=""),"TBC",IF(OR(C437=Functionality!$H$4,(C437=Functionality!$I$4)),SUM(F437*H437*J437*L437*N437),"-"))</f>
        <v>TBC</v>
      </c>
      <c r="Q437" s="164" t="str">
        <f>IF(OR(F437="",G437="",I437="",K437="",M437=""),"TBC",IF(OR(C437=Functionality!$H$5,(C437=Functionality!$I$5)),SUM(F437*H437*J437*L437*N437),"-"))</f>
        <v>TBC</v>
      </c>
      <c r="R437" s="67"/>
      <c r="S437" s="158"/>
      <c r="T437" s="159" t="str">
        <f t="shared" si="106"/>
        <v/>
      </c>
      <c r="U437" s="164" t="str">
        <f t="shared" si="98"/>
        <v>TBC</v>
      </c>
      <c r="V437" s="164" t="str">
        <f>IF(O437="TBC","TBC",IF(T437="","TBC",IF(OR(C437=Functionality!$H$3,(C437=Functionality!$I$3)),SUM(T437*H437*J437*L437*N437),"-")))</f>
        <v>TBC</v>
      </c>
      <c r="W437" s="164" t="str">
        <f>IF(O437="TBC","TBC",IF(T437="","TBC",IF(OR(C437=Functionality!$H$3,(C437=Functionality!$I$3)),SUM(U437*H437*J437*L437*N437),"-")))</f>
        <v>TBC</v>
      </c>
      <c r="X437" s="164" t="str">
        <f>IF(P437="TBC","TBC",IF(T437="","TBC",IF(OR(C437=Functionality!$H$4,(C437=Functionality!$I$4)),SUM(T437*H437*J437*L437*N437),"-")))</f>
        <v>TBC</v>
      </c>
      <c r="Y437" s="164" t="str">
        <f>IF(P437="TBC","TBC",IF(T437="","TBC",IF(OR(C437=Functionality!$H$4,(C437=Functionality!$I$4)),SUM(U437*H437*J437*L437*N437),"-")))</f>
        <v>TBC</v>
      </c>
      <c r="Z437" s="164" t="str">
        <f>IF(Q437="TBC","TBC",IF(T437="","TBC",IF(OR(C437=Functionality!$H$5,(C437=Functionality!$I$5)),SUM(T437*H437*J437*L437*N437),"-")))</f>
        <v>TBC</v>
      </c>
      <c r="AA437" s="164" t="str">
        <f>IF(Q437="TBC","TBC",IF(T437="","TBC",IF(OR(C437=Functionality!$H$5,(C437=Functionality!$I$5)),SUM(U437*H437*J437*L437*N437),"-")))</f>
        <v>TBC</v>
      </c>
      <c r="AB437" s="67"/>
      <c r="AC437" s="92"/>
      <c r="AD437" s="92"/>
      <c r="AE437" s="158"/>
      <c r="AF437" s="159" t="str">
        <f t="shared" si="107"/>
        <v/>
      </c>
      <c r="AG437" s="62" t="str">
        <f>IF(AD437="","",VLOOKUP(AD437,'Habitat Matrix'!$B$2:$D$261,2,FALSE))</f>
        <v/>
      </c>
      <c r="AH437" s="71" t="str">
        <f>IF(AG437="","",VLOOKUP(AG437,Functionality!$B$11:$C$16,2,FALSE))</f>
        <v/>
      </c>
      <c r="AI437" s="63"/>
      <c r="AJ437" s="222" t="str">
        <f>IF(AI437="","",IF(OR(C437=Functionality!$I$5,'Unit Calculation'!C437=Functionality!$H$5),VLOOKUP(AI437,Functionality!$E$20:$F$26,2,FALSE),VLOOKUP(AI437,Functionality!$B$20:$C$26,2,FALSE)))</f>
        <v/>
      </c>
      <c r="AK437" s="63"/>
      <c r="AL437" s="222" t="str">
        <f>IF(AK437="","",VLOOKUP(AK437,Functionality!$B$30:$C$32,2,FALSE))</f>
        <v/>
      </c>
      <c r="AM437" s="63"/>
      <c r="AN437" s="222" t="str">
        <f>IF(AM437="","",VLOOKUP(AM437,Functionality!$B$36:$C$38,2,FALSE))</f>
        <v/>
      </c>
      <c r="AO437" s="223" t="str">
        <f>IF(OR(AF437="",AG437="",AI437="",AK437="",AM437=""),"TBC",IF(OR(C437=Functionality!$H$3,(C437=Functionality!$I$3)),SUM(AF437*AH437*AJ437*AL437*AN437),"-"))</f>
        <v>TBC</v>
      </c>
      <c r="AP437" s="223" t="str">
        <f>IF(OR(AF437="",AG437="",AI437="",AK437="",AM437=""),"TBC",IF(OR(C437=Functionality!$H$4,(C437=Functionality!$I$4)),SUM(AF437*AH437*AJ437*AL437*AN437),"-"))</f>
        <v>TBC</v>
      </c>
      <c r="AQ437" s="223" t="str">
        <f>IF(OR(AF437="",AG437="",AI437="",AK437="",AM437=""),"TBC",IF(OR(C437=Functionality!$H$5,(C437=Functionality!$I$5)),SUM(AF437*AH437*AJ437*AL437*AN437),"-"))</f>
        <v>TBC</v>
      </c>
      <c r="AR437" s="63"/>
      <c r="AS437" s="222" t="str">
        <f>IF(AR437="","",VLOOKUP(AR437,Table14[],2,FALSE))</f>
        <v/>
      </c>
      <c r="AT437" s="63"/>
      <c r="AU437" s="222" t="str">
        <f>IF(AT437="","",VLOOKUP(AT437,Table16[],2,FALSE))</f>
        <v/>
      </c>
      <c r="AV437" s="63"/>
      <c r="AW437" s="71" t="str">
        <f>IF('Project Details'!$E$15=Functionality!$C$4,1,IF(AV437="","",VLOOKUP(AV437,Table15[],2,FALSE)))</f>
        <v/>
      </c>
      <c r="AX437" s="164" t="str">
        <f t="shared" si="111"/>
        <v>TBC</v>
      </c>
      <c r="AY437" s="164" t="str">
        <f t="shared" si="112"/>
        <v>TBC</v>
      </c>
      <c r="AZ437" s="164" t="str">
        <f t="shared" si="113"/>
        <v>TBC</v>
      </c>
      <c r="BA437" s="164" t="str">
        <f t="shared" si="108"/>
        <v>TBC</v>
      </c>
      <c r="BB437" s="164" t="str">
        <f t="shared" si="109"/>
        <v>TBC</v>
      </c>
      <c r="BC437" s="164" t="str">
        <f t="shared" si="110"/>
        <v>TBC</v>
      </c>
      <c r="BD437" s="175" t="s">
        <v>88</v>
      </c>
      <c r="BE437" s="175" t="s">
        <v>88</v>
      </c>
      <c r="BF437" s="175" t="s">
        <v>88</v>
      </c>
      <c r="BG437" s="164" t="str">
        <f>IF(OR(AX437="-"),"-",IF($AC437=Functionality!$K$4,AX437,IF($AC437=Functionality!$K$3,BA437,IF(AC437=Functionality!$K$5,BD437,"TBC"))))</f>
        <v>TBC</v>
      </c>
      <c r="BH437" s="164" t="str">
        <f>IF(OR(AY437="-"),"-",IF($AC437=Functionality!$K$4,AY437,IF($AC437=Functionality!$K$3,BB437,IF(AD437=Functionality!$K$5,BE437,"TBC"))))</f>
        <v>TBC</v>
      </c>
      <c r="BI437" s="164" t="str">
        <f>IF(OR(AZ437="-"),"-",IF($AC437=Functionality!$K$4,AZ437,IF($AC437=Functionality!$K$3,BC437,IF(AE437=Functionality!$K$5,BF437,"TBC"))))</f>
        <v>TBC</v>
      </c>
      <c r="BJ437" s="173"/>
      <c r="BK437" s="164" t="str">
        <f t="shared" si="99"/>
        <v>TBC</v>
      </c>
      <c r="BL437" s="164" t="str">
        <f t="shared" si="100"/>
        <v>TBC</v>
      </c>
      <c r="BM437" s="164" t="str">
        <f t="shared" si="101"/>
        <v>TBC</v>
      </c>
      <c r="BN437" s="176"/>
      <c r="BO437" s="164" t="str">
        <f t="shared" si="102"/>
        <v>TBC</v>
      </c>
      <c r="BP437" s="164" t="str">
        <f t="shared" si="103"/>
        <v>TBC</v>
      </c>
      <c r="BQ437" s="164" t="str">
        <f t="shared" si="104"/>
        <v>TBC</v>
      </c>
      <c r="BR437" s="67"/>
      <c r="BS437" s="91"/>
      <c r="BT437" s="9"/>
    </row>
    <row r="438" spans="2:72" ht="30" customHeight="1" x14ac:dyDescent="0.35">
      <c r="B438" s="89">
        <v>427</v>
      </c>
      <c r="C438" s="92"/>
      <c r="D438" s="92"/>
      <c r="E438" s="158"/>
      <c r="F438" s="159" t="str">
        <f t="shared" si="105"/>
        <v/>
      </c>
      <c r="G438" s="62" t="str">
        <f>IF(D438="","",VLOOKUP(D438,'Habitat Matrix'!$B$2:$D$261,2,FALSE))</f>
        <v/>
      </c>
      <c r="H438" s="71" t="str">
        <f>IF(G438="","",VLOOKUP(G438,Functionality!$B$11:$C$16,2,FALSE))</f>
        <v/>
      </c>
      <c r="I438" s="63"/>
      <c r="J438" s="222" t="str">
        <f>IF(I438="","",IF(OR(C438=Functionality!$I$5,'Unit Calculation'!C438=Functionality!$H$5),VLOOKUP(I438,Functionality!$E$20:$F$26,2,FALSE),VLOOKUP(I438,Functionality!$B$20:$C$26,2,FALSE)))</f>
        <v/>
      </c>
      <c r="K438" s="63"/>
      <c r="L438" s="222" t="str">
        <f>IF(K438="","",VLOOKUP(K438,Functionality!$B$30:$C$32,2,FALSE))</f>
        <v/>
      </c>
      <c r="M438" s="63"/>
      <c r="N438" s="71" t="str">
        <f>IF(M438="","",VLOOKUP(M438,Functionality!$B$36:$C$38,2,FALSE))</f>
        <v/>
      </c>
      <c r="O438" s="164" t="str">
        <f>IF(OR(F438="",G438="",I438="",K438="",M438=""),"TBC",IF(OR(C438=Functionality!$H$3,(C438=Functionality!$I$3)),SUM(F438*H438*J438*L438*N438),"-"))</f>
        <v>TBC</v>
      </c>
      <c r="P438" s="164" t="str">
        <f>IF(OR(F438="",G438="",I438="",K438="",M438=""),"TBC",IF(OR(C438=Functionality!$H$4,(C438=Functionality!$I$4)),SUM(F438*H438*J438*L438*N438),"-"))</f>
        <v>TBC</v>
      </c>
      <c r="Q438" s="164" t="str">
        <f>IF(OR(F438="",G438="",I438="",K438="",M438=""),"TBC",IF(OR(C438=Functionality!$H$5,(C438=Functionality!$I$5)),SUM(F438*H438*J438*L438*N438),"-"))</f>
        <v>TBC</v>
      </c>
      <c r="R438" s="67"/>
      <c r="S438" s="158"/>
      <c r="T438" s="159" t="str">
        <f t="shared" si="106"/>
        <v/>
      </c>
      <c r="U438" s="164" t="str">
        <f t="shared" si="98"/>
        <v>TBC</v>
      </c>
      <c r="V438" s="164" t="str">
        <f>IF(O438="TBC","TBC",IF(T438="","TBC",IF(OR(C438=Functionality!$H$3,(C438=Functionality!$I$3)),SUM(T438*H438*J438*L438*N438),"-")))</f>
        <v>TBC</v>
      </c>
      <c r="W438" s="164" t="str">
        <f>IF(O438="TBC","TBC",IF(T438="","TBC",IF(OR(C438=Functionality!$H$3,(C438=Functionality!$I$3)),SUM(U438*H438*J438*L438*N438),"-")))</f>
        <v>TBC</v>
      </c>
      <c r="X438" s="164" t="str">
        <f>IF(P438="TBC","TBC",IF(T438="","TBC",IF(OR(C438=Functionality!$H$4,(C438=Functionality!$I$4)),SUM(T438*H438*J438*L438*N438),"-")))</f>
        <v>TBC</v>
      </c>
      <c r="Y438" s="164" t="str">
        <f>IF(P438="TBC","TBC",IF(T438="","TBC",IF(OR(C438=Functionality!$H$4,(C438=Functionality!$I$4)),SUM(U438*H438*J438*L438*N438),"-")))</f>
        <v>TBC</v>
      </c>
      <c r="Z438" s="164" t="str">
        <f>IF(Q438="TBC","TBC",IF(T438="","TBC",IF(OR(C438=Functionality!$H$5,(C438=Functionality!$I$5)),SUM(T438*H438*J438*L438*N438),"-")))</f>
        <v>TBC</v>
      </c>
      <c r="AA438" s="164" t="str">
        <f>IF(Q438="TBC","TBC",IF(T438="","TBC",IF(OR(C438=Functionality!$H$5,(C438=Functionality!$I$5)),SUM(U438*H438*J438*L438*N438),"-")))</f>
        <v>TBC</v>
      </c>
      <c r="AB438" s="67"/>
      <c r="AC438" s="92"/>
      <c r="AD438" s="92"/>
      <c r="AE438" s="158"/>
      <c r="AF438" s="159" t="str">
        <f t="shared" si="107"/>
        <v/>
      </c>
      <c r="AG438" s="62" t="str">
        <f>IF(AD438="","",VLOOKUP(AD438,'Habitat Matrix'!$B$2:$D$261,2,FALSE))</f>
        <v/>
      </c>
      <c r="AH438" s="71" t="str">
        <f>IF(AG438="","",VLOOKUP(AG438,Functionality!$B$11:$C$16,2,FALSE))</f>
        <v/>
      </c>
      <c r="AI438" s="63"/>
      <c r="AJ438" s="222" t="str">
        <f>IF(AI438="","",IF(OR(C438=Functionality!$I$5,'Unit Calculation'!C438=Functionality!$H$5),VLOOKUP(AI438,Functionality!$E$20:$F$26,2,FALSE),VLOOKUP(AI438,Functionality!$B$20:$C$26,2,FALSE)))</f>
        <v/>
      </c>
      <c r="AK438" s="63"/>
      <c r="AL438" s="222" t="str">
        <f>IF(AK438="","",VLOOKUP(AK438,Functionality!$B$30:$C$32,2,FALSE))</f>
        <v/>
      </c>
      <c r="AM438" s="63"/>
      <c r="AN438" s="222" t="str">
        <f>IF(AM438="","",VLOOKUP(AM438,Functionality!$B$36:$C$38,2,FALSE))</f>
        <v/>
      </c>
      <c r="AO438" s="223" t="str">
        <f>IF(OR(AF438="",AG438="",AI438="",AK438="",AM438=""),"TBC",IF(OR(C438=Functionality!$H$3,(C438=Functionality!$I$3)),SUM(AF438*AH438*AJ438*AL438*AN438),"-"))</f>
        <v>TBC</v>
      </c>
      <c r="AP438" s="223" t="str">
        <f>IF(OR(AF438="",AG438="",AI438="",AK438="",AM438=""),"TBC",IF(OR(C438=Functionality!$H$4,(C438=Functionality!$I$4)),SUM(AF438*AH438*AJ438*AL438*AN438),"-"))</f>
        <v>TBC</v>
      </c>
      <c r="AQ438" s="223" t="str">
        <f>IF(OR(AF438="",AG438="",AI438="",AK438="",AM438=""),"TBC",IF(OR(C438=Functionality!$H$5,(C438=Functionality!$I$5)),SUM(AF438*AH438*AJ438*AL438*AN438),"-"))</f>
        <v>TBC</v>
      </c>
      <c r="AR438" s="63"/>
      <c r="AS438" s="222" t="str">
        <f>IF(AR438="","",VLOOKUP(AR438,Table14[],2,FALSE))</f>
        <v/>
      </c>
      <c r="AT438" s="63"/>
      <c r="AU438" s="222" t="str">
        <f>IF(AT438="","",VLOOKUP(AT438,Table16[],2,FALSE))</f>
        <v/>
      </c>
      <c r="AV438" s="63"/>
      <c r="AW438" s="71" t="str">
        <f>IF('Project Details'!$E$15=Functionality!$C$4,1,IF(AV438="","",VLOOKUP(AV438,Table15[],2,FALSE)))</f>
        <v/>
      </c>
      <c r="AX438" s="164" t="str">
        <f t="shared" si="111"/>
        <v>TBC</v>
      </c>
      <c r="AY438" s="164" t="str">
        <f t="shared" si="112"/>
        <v>TBC</v>
      </c>
      <c r="AZ438" s="164" t="str">
        <f t="shared" si="113"/>
        <v>TBC</v>
      </c>
      <c r="BA438" s="164" t="str">
        <f t="shared" si="108"/>
        <v>TBC</v>
      </c>
      <c r="BB438" s="164" t="str">
        <f t="shared" si="109"/>
        <v>TBC</v>
      </c>
      <c r="BC438" s="164" t="str">
        <f t="shared" si="110"/>
        <v>TBC</v>
      </c>
      <c r="BD438" s="175" t="s">
        <v>88</v>
      </c>
      <c r="BE438" s="175" t="s">
        <v>88</v>
      </c>
      <c r="BF438" s="175" t="s">
        <v>88</v>
      </c>
      <c r="BG438" s="164" t="str">
        <f>IF(OR(AX438="-"),"-",IF($AC438=Functionality!$K$4,AX438,IF($AC438=Functionality!$K$3,BA438,IF(AC438=Functionality!$K$5,BD438,"TBC"))))</f>
        <v>TBC</v>
      </c>
      <c r="BH438" s="164" t="str">
        <f>IF(OR(AY438="-"),"-",IF($AC438=Functionality!$K$4,AY438,IF($AC438=Functionality!$K$3,BB438,IF(AD438=Functionality!$K$5,BE438,"TBC"))))</f>
        <v>TBC</v>
      </c>
      <c r="BI438" s="164" t="str">
        <f>IF(OR(AZ438="-"),"-",IF($AC438=Functionality!$K$4,AZ438,IF($AC438=Functionality!$K$3,BC438,IF(AE438=Functionality!$K$5,BF438,"TBC"))))</f>
        <v>TBC</v>
      </c>
      <c r="BJ438" s="173"/>
      <c r="BK438" s="164" t="str">
        <f t="shared" si="99"/>
        <v>TBC</v>
      </c>
      <c r="BL438" s="164" t="str">
        <f t="shared" si="100"/>
        <v>TBC</v>
      </c>
      <c r="BM438" s="164" t="str">
        <f t="shared" si="101"/>
        <v>TBC</v>
      </c>
      <c r="BN438" s="176"/>
      <c r="BO438" s="164" t="str">
        <f t="shared" si="102"/>
        <v>TBC</v>
      </c>
      <c r="BP438" s="164" t="str">
        <f t="shared" si="103"/>
        <v>TBC</v>
      </c>
      <c r="BQ438" s="164" t="str">
        <f t="shared" si="104"/>
        <v>TBC</v>
      </c>
      <c r="BR438" s="67"/>
      <c r="BS438" s="91"/>
      <c r="BT438" s="9"/>
    </row>
    <row r="439" spans="2:72" ht="30" customHeight="1" x14ac:dyDescent="0.35">
      <c r="B439" s="89">
        <v>428</v>
      </c>
      <c r="C439" s="92"/>
      <c r="D439" s="92"/>
      <c r="E439" s="158"/>
      <c r="F439" s="159" t="str">
        <f t="shared" si="105"/>
        <v/>
      </c>
      <c r="G439" s="62" t="str">
        <f>IF(D439="","",VLOOKUP(D439,'Habitat Matrix'!$B$2:$D$261,2,FALSE))</f>
        <v/>
      </c>
      <c r="H439" s="71" t="str">
        <f>IF(G439="","",VLOOKUP(G439,Functionality!$B$11:$C$16,2,FALSE))</f>
        <v/>
      </c>
      <c r="I439" s="63"/>
      <c r="J439" s="222" t="str">
        <f>IF(I439="","",IF(OR(C439=Functionality!$I$5,'Unit Calculation'!C439=Functionality!$H$5),VLOOKUP(I439,Functionality!$E$20:$F$26,2,FALSE),VLOOKUP(I439,Functionality!$B$20:$C$26,2,FALSE)))</f>
        <v/>
      </c>
      <c r="K439" s="63"/>
      <c r="L439" s="222" t="str">
        <f>IF(K439="","",VLOOKUP(K439,Functionality!$B$30:$C$32,2,FALSE))</f>
        <v/>
      </c>
      <c r="M439" s="63"/>
      <c r="N439" s="71" t="str">
        <f>IF(M439="","",VLOOKUP(M439,Functionality!$B$36:$C$38,2,FALSE))</f>
        <v/>
      </c>
      <c r="O439" s="164" t="str">
        <f>IF(OR(F439="",G439="",I439="",K439="",M439=""),"TBC",IF(OR(C439=Functionality!$H$3,(C439=Functionality!$I$3)),SUM(F439*H439*J439*L439*N439),"-"))</f>
        <v>TBC</v>
      </c>
      <c r="P439" s="164" t="str">
        <f>IF(OR(F439="",G439="",I439="",K439="",M439=""),"TBC",IF(OR(C439=Functionality!$H$4,(C439=Functionality!$I$4)),SUM(F439*H439*J439*L439*N439),"-"))</f>
        <v>TBC</v>
      </c>
      <c r="Q439" s="164" t="str">
        <f>IF(OR(F439="",G439="",I439="",K439="",M439=""),"TBC",IF(OR(C439=Functionality!$H$5,(C439=Functionality!$I$5)),SUM(F439*H439*J439*L439*N439),"-"))</f>
        <v>TBC</v>
      </c>
      <c r="R439" s="67"/>
      <c r="S439" s="158"/>
      <c r="T439" s="159" t="str">
        <f t="shared" si="106"/>
        <v/>
      </c>
      <c r="U439" s="164" t="str">
        <f t="shared" si="98"/>
        <v>TBC</v>
      </c>
      <c r="V439" s="164" t="str">
        <f>IF(O439="TBC","TBC",IF(T439="","TBC",IF(OR(C439=Functionality!$H$3,(C439=Functionality!$I$3)),SUM(T439*H439*J439*L439*N439),"-")))</f>
        <v>TBC</v>
      </c>
      <c r="W439" s="164" t="str">
        <f>IF(O439="TBC","TBC",IF(T439="","TBC",IF(OR(C439=Functionality!$H$3,(C439=Functionality!$I$3)),SUM(U439*H439*J439*L439*N439),"-")))</f>
        <v>TBC</v>
      </c>
      <c r="X439" s="164" t="str">
        <f>IF(P439="TBC","TBC",IF(T439="","TBC",IF(OR(C439=Functionality!$H$4,(C439=Functionality!$I$4)),SUM(T439*H439*J439*L439*N439),"-")))</f>
        <v>TBC</v>
      </c>
      <c r="Y439" s="164" t="str">
        <f>IF(P439="TBC","TBC",IF(T439="","TBC",IF(OR(C439=Functionality!$H$4,(C439=Functionality!$I$4)),SUM(U439*H439*J439*L439*N439),"-")))</f>
        <v>TBC</v>
      </c>
      <c r="Z439" s="164" t="str">
        <f>IF(Q439="TBC","TBC",IF(T439="","TBC",IF(OR(C439=Functionality!$H$5,(C439=Functionality!$I$5)),SUM(T439*H439*J439*L439*N439),"-")))</f>
        <v>TBC</v>
      </c>
      <c r="AA439" s="164" t="str">
        <f>IF(Q439="TBC","TBC",IF(T439="","TBC",IF(OR(C439=Functionality!$H$5,(C439=Functionality!$I$5)),SUM(U439*H439*J439*L439*N439),"-")))</f>
        <v>TBC</v>
      </c>
      <c r="AB439" s="67"/>
      <c r="AC439" s="92"/>
      <c r="AD439" s="92"/>
      <c r="AE439" s="158"/>
      <c r="AF439" s="159" t="str">
        <f t="shared" si="107"/>
        <v/>
      </c>
      <c r="AG439" s="62" t="str">
        <f>IF(AD439="","",VLOOKUP(AD439,'Habitat Matrix'!$B$2:$D$261,2,FALSE))</f>
        <v/>
      </c>
      <c r="AH439" s="71" t="str">
        <f>IF(AG439="","",VLOOKUP(AG439,Functionality!$B$11:$C$16,2,FALSE))</f>
        <v/>
      </c>
      <c r="AI439" s="63"/>
      <c r="AJ439" s="222" t="str">
        <f>IF(AI439="","",IF(OR(C439=Functionality!$I$5,'Unit Calculation'!C439=Functionality!$H$5),VLOOKUP(AI439,Functionality!$E$20:$F$26,2,FALSE),VLOOKUP(AI439,Functionality!$B$20:$C$26,2,FALSE)))</f>
        <v/>
      </c>
      <c r="AK439" s="63"/>
      <c r="AL439" s="222" t="str">
        <f>IF(AK439="","",VLOOKUP(AK439,Functionality!$B$30:$C$32,2,FALSE))</f>
        <v/>
      </c>
      <c r="AM439" s="63"/>
      <c r="AN439" s="222" t="str">
        <f>IF(AM439="","",VLOOKUP(AM439,Functionality!$B$36:$C$38,2,FALSE))</f>
        <v/>
      </c>
      <c r="AO439" s="223" t="str">
        <f>IF(OR(AF439="",AG439="",AI439="",AK439="",AM439=""),"TBC",IF(OR(C439=Functionality!$H$3,(C439=Functionality!$I$3)),SUM(AF439*AH439*AJ439*AL439*AN439),"-"))</f>
        <v>TBC</v>
      </c>
      <c r="AP439" s="223" t="str">
        <f>IF(OR(AF439="",AG439="",AI439="",AK439="",AM439=""),"TBC",IF(OR(C439=Functionality!$H$4,(C439=Functionality!$I$4)),SUM(AF439*AH439*AJ439*AL439*AN439),"-"))</f>
        <v>TBC</v>
      </c>
      <c r="AQ439" s="223" t="str">
        <f>IF(OR(AF439="",AG439="",AI439="",AK439="",AM439=""),"TBC",IF(OR(C439=Functionality!$H$5,(C439=Functionality!$I$5)),SUM(AF439*AH439*AJ439*AL439*AN439),"-"))</f>
        <v>TBC</v>
      </c>
      <c r="AR439" s="63"/>
      <c r="AS439" s="222" t="str">
        <f>IF(AR439="","",VLOOKUP(AR439,Table14[],2,FALSE))</f>
        <v/>
      </c>
      <c r="AT439" s="63"/>
      <c r="AU439" s="222" t="str">
        <f>IF(AT439="","",VLOOKUP(AT439,Table16[],2,FALSE))</f>
        <v/>
      </c>
      <c r="AV439" s="63"/>
      <c r="AW439" s="71" t="str">
        <f>IF('Project Details'!$E$15=Functionality!$C$4,1,IF(AV439="","",VLOOKUP(AV439,Table15[],2,FALSE)))</f>
        <v/>
      </c>
      <c r="AX439" s="164" t="str">
        <f t="shared" si="111"/>
        <v>TBC</v>
      </c>
      <c r="AY439" s="164" t="str">
        <f t="shared" si="112"/>
        <v>TBC</v>
      </c>
      <c r="AZ439" s="164" t="str">
        <f t="shared" si="113"/>
        <v>TBC</v>
      </c>
      <c r="BA439" s="164" t="str">
        <f t="shared" si="108"/>
        <v>TBC</v>
      </c>
      <c r="BB439" s="164" t="str">
        <f t="shared" si="109"/>
        <v>TBC</v>
      </c>
      <c r="BC439" s="164" t="str">
        <f t="shared" si="110"/>
        <v>TBC</v>
      </c>
      <c r="BD439" s="175" t="s">
        <v>88</v>
      </c>
      <c r="BE439" s="175" t="s">
        <v>88</v>
      </c>
      <c r="BF439" s="175" t="s">
        <v>88</v>
      </c>
      <c r="BG439" s="164" t="str">
        <f>IF(OR(AX439="-"),"-",IF($AC439=Functionality!$K$4,AX439,IF($AC439=Functionality!$K$3,BA439,IF(AC439=Functionality!$K$5,BD439,"TBC"))))</f>
        <v>TBC</v>
      </c>
      <c r="BH439" s="164" t="str">
        <f>IF(OR(AY439="-"),"-",IF($AC439=Functionality!$K$4,AY439,IF($AC439=Functionality!$K$3,BB439,IF(AD439=Functionality!$K$5,BE439,"TBC"))))</f>
        <v>TBC</v>
      </c>
      <c r="BI439" s="164" t="str">
        <f>IF(OR(AZ439="-"),"-",IF($AC439=Functionality!$K$4,AZ439,IF($AC439=Functionality!$K$3,BC439,IF(AE439=Functionality!$K$5,BF439,"TBC"))))</f>
        <v>TBC</v>
      </c>
      <c r="BJ439" s="173"/>
      <c r="BK439" s="164" t="str">
        <f t="shared" si="99"/>
        <v>TBC</v>
      </c>
      <c r="BL439" s="164" t="str">
        <f t="shared" si="100"/>
        <v>TBC</v>
      </c>
      <c r="BM439" s="164" t="str">
        <f t="shared" si="101"/>
        <v>TBC</v>
      </c>
      <c r="BN439" s="176"/>
      <c r="BO439" s="164" t="str">
        <f t="shared" si="102"/>
        <v>TBC</v>
      </c>
      <c r="BP439" s="164" t="str">
        <f t="shared" si="103"/>
        <v>TBC</v>
      </c>
      <c r="BQ439" s="164" t="str">
        <f t="shared" si="104"/>
        <v>TBC</v>
      </c>
      <c r="BR439" s="67"/>
      <c r="BS439" s="91"/>
      <c r="BT439" s="9"/>
    </row>
    <row r="440" spans="2:72" ht="30" customHeight="1" x14ac:dyDescent="0.35">
      <c r="B440" s="89">
        <v>429</v>
      </c>
      <c r="C440" s="92"/>
      <c r="D440" s="92"/>
      <c r="E440" s="158"/>
      <c r="F440" s="159" t="str">
        <f t="shared" si="105"/>
        <v/>
      </c>
      <c r="G440" s="62" t="str">
        <f>IF(D440="","",VLOOKUP(D440,'Habitat Matrix'!$B$2:$D$261,2,FALSE))</f>
        <v/>
      </c>
      <c r="H440" s="71" t="str">
        <f>IF(G440="","",VLOOKUP(G440,Functionality!$B$11:$C$16,2,FALSE))</f>
        <v/>
      </c>
      <c r="I440" s="63"/>
      <c r="J440" s="222" t="str">
        <f>IF(I440="","",IF(OR(C440=Functionality!$I$5,'Unit Calculation'!C440=Functionality!$H$5),VLOOKUP(I440,Functionality!$E$20:$F$26,2,FALSE),VLOOKUP(I440,Functionality!$B$20:$C$26,2,FALSE)))</f>
        <v/>
      </c>
      <c r="K440" s="63"/>
      <c r="L440" s="222" t="str">
        <f>IF(K440="","",VLOOKUP(K440,Functionality!$B$30:$C$32,2,FALSE))</f>
        <v/>
      </c>
      <c r="M440" s="63"/>
      <c r="N440" s="71" t="str">
        <f>IF(M440="","",VLOOKUP(M440,Functionality!$B$36:$C$38,2,FALSE))</f>
        <v/>
      </c>
      <c r="O440" s="164" t="str">
        <f>IF(OR(F440="",G440="",I440="",K440="",M440=""),"TBC",IF(OR(C440=Functionality!$H$3,(C440=Functionality!$I$3)),SUM(F440*H440*J440*L440*N440),"-"))</f>
        <v>TBC</v>
      </c>
      <c r="P440" s="164" t="str">
        <f>IF(OR(F440="",G440="",I440="",K440="",M440=""),"TBC",IF(OR(C440=Functionality!$H$4,(C440=Functionality!$I$4)),SUM(F440*H440*J440*L440*N440),"-"))</f>
        <v>TBC</v>
      </c>
      <c r="Q440" s="164" t="str">
        <f>IF(OR(F440="",G440="",I440="",K440="",M440=""),"TBC",IF(OR(C440=Functionality!$H$5,(C440=Functionality!$I$5)),SUM(F440*H440*J440*L440*N440),"-"))</f>
        <v>TBC</v>
      </c>
      <c r="R440" s="67"/>
      <c r="S440" s="158"/>
      <c r="T440" s="159" t="str">
        <f t="shared" si="106"/>
        <v/>
      </c>
      <c r="U440" s="164" t="str">
        <f t="shared" si="98"/>
        <v>TBC</v>
      </c>
      <c r="V440" s="164" t="str">
        <f>IF(O440="TBC","TBC",IF(T440="","TBC",IF(OR(C440=Functionality!$H$3,(C440=Functionality!$I$3)),SUM(T440*H440*J440*L440*N440),"-")))</f>
        <v>TBC</v>
      </c>
      <c r="W440" s="164" t="str">
        <f>IF(O440="TBC","TBC",IF(T440="","TBC",IF(OR(C440=Functionality!$H$3,(C440=Functionality!$I$3)),SUM(U440*H440*J440*L440*N440),"-")))</f>
        <v>TBC</v>
      </c>
      <c r="X440" s="164" t="str">
        <f>IF(P440="TBC","TBC",IF(T440="","TBC",IF(OR(C440=Functionality!$H$4,(C440=Functionality!$I$4)),SUM(T440*H440*J440*L440*N440),"-")))</f>
        <v>TBC</v>
      </c>
      <c r="Y440" s="164" t="str">
        <f>IF(P440="TBC","TBC",IF(T440="","TBC",IF(OR(C440=Functionality!$H$4,(C440=Functionality!$I$4)),SUM(U440*H440*J440*L440*N440),"-")))</f>
        <v>TBC</v>
      </c>
      <c r="Z440" s="164" t="str">
        <f>IF(Q440="TBC","TBC",IF(T440="","TBC",IF(OR(C440=Functionality!$H$5,(C440=Functionality!$I$5)),SUM(T440*H440*J440*L440*N440),"-")))</f>
        <v>TBC</v>
      </c>
      <c r="AA440" s="164" t="str">
        <f>IF(Q440="TBC","TBC",IF(T440="","TBC",IF(OR(C440=Functionality!$H$5,(C440=Functionality!$I$5)),SUM(U440*H440*J440*L440*N440),"-")))</f>
        <v>TBC</v>
      </c>
      <c r="AB440" s="67"/>
      <c r="AC440" s="92"/>
      <c r="AD440" s="92"/>
      <c r="AE440" s="158"/>
      <c r="AF440" s="159" t="str">
        <f t="shared" si="107"/>
        <v/>
      </c>
      <c r="AG440" s="62" t="str">
        <f>IF(AD440="","",VLOOKUP(AD440,'Habitat Matrix'!$B$2:$D$261,2,FALSE))</f>
        <v/>
      </c>
      <c r="AH440" s="71" t="str">
        <f>IF(AG440="","",VLOOKUP(AG440,Functionality!$B$11:$C$16,2,FALSE))</f>
        <v/>
      </c>
      <c r="AI440" s="63"/>
      <c r="AJ440" s="222" t="str">
        <f>IF(AI440="","",IF(OR(C440=Functionality!$I$5,'Unit Calculation'!C440=Functionality!$H$5),VLOOKUP(AI440,Functionality!$E$20:$F$26,2,FALSE),VLOOKUP(AI440,Functionality!$B$20:$C$26,2,FALSE)))</f>
        <v/>
      </c>
      <c r="AK440" s="63"/>
      <c r="AL440" s="222" t="str">
        <f>IF(AK440="","",VLOOKUP(AK440,Functionality!$B$30:$C$32,2,FALSE))</f>
        <v/>
      </c>
      <c r="AM440" s="63"/>
      <c r="AN440" s="222" t="str">
        <f>IF(AM440="","",VLOOKUP(AM440,Functionality!$B$36:$C$38,2,FALSE))</f>
        <v/>
      </c>
      <c r="AO440" s="223" t="str">
        <f>IF(OR(AF440="",AG440="",AI440="",AK440="",AM440=""),"TBC",IF(OR(C440=Functionality!$H$3,(C440=Functionality!$I$3)),SUM(AF440*AH440*AJ440*AL440*AN440),"-"))</f>
        <v>TBC</v>
      </c>
      <c r="AP440" s="223" t="str">
        <f>IF(OR(AF440="",AG440="",AI440="",AK440="",AM440=""),"TBC",IF(OR(C440=Functionality!$H$4,(C440=Functionality!$I$4)),SUM(AF440*AH440*AJ440*AL440*AN440),"-"))</f>
        <v>TBC</v>
      </c>
      <c r="AQ440" s="223" t="str">
        <f>IF(OR(AF440="",AG440="",AI440="",AK440="",AM440=""),"TBC",IF(OR(C440=Functionality!$H$5,(C440=Functionality!$I$5)),SUM(AF440*AH440*AJ440*AL440*AN440),"-"))</f>
        <v>TBC</v>
      </c>
      <c r="AR440" s="63"/>
      <c r="AS440" s="222" t="str">
        <f>IF(AR440="","",VLOOKUP(AR440,Table14[],2,FALSE))</f>
        <v/>
      </c>
      <c r="AT440" s="63"/>
      <c r="AU440" s="222" t="str">
        <f>IF(AT440="","",VLOOKUP(AT440,Table16[],2,FALSE))</f>
        <v/>
      </c>
      <c r="AV440" s="63"/>
      <c r="AW440" s="71" t="str">
        <f>IF('Project Details'!$E$15=Functionality!$C$4,1,IF(AV440="","",VLOOKUP(AV440,Table15[],2,FALSE)))</f>
        <v/>
      </c>
      <c r="AX440" s="164" t="str">
        <f t="shared" si="111"/>
        <v>TBC</v>
      </c>
      <c r="AY440" s="164" t="str">
        <f t="shared" si="112"/>
        <v>TBC</v>
      </c>
      <c r="AZ440" s="164" t="str">
        <f t="shared" si="113"/>
        <v>TBC</v>
      </c>
      <c r="BA440" s="164" t="str">
        <f t="shared" si="108"/>
        <v>TBC</v>
      </c>
      <c r="BB440" s="164" t="str">
        <f t="shared" si="109"/>
        <v>TBC</v>
      </c>
      <c r="BC440" s="164" t="str">
        <f t="shared" si="110"/>
        <v>TBC</v>
      </c>
      <c r="BD440" s="175" t="s">
        <v>88</v>
      </c>
      <c r="BE440" s="175" t="s">
        <v>88</v>
      </c>
      <c r="BF440" s="175" t="s">
        <v>88</v>
      </c>
      <c r="BG440" s="164" t="str">
        <f>IF(OR(AX440="-"),"-",IF($AC440=Functionality!$K$4,AX440,IF($AC440=Functionality!$K$3,BA440,IF(AC440=Functionality!$K$5,BD440,"TBC"))))</f>
        <v>TBC</v>
      </c>
      <c r="BH440" s="164" t="str">
        <f>IF(OR(AY440="-"),"-",IF($AC440=Functionality!$K$4,AY440,IF($AC440=Functionality!$K$3,BB440,IF(AD440=Functionality!$K$5,BE440,"TBC"))))</f>
        <v>TBC</v>
      </c>
      <c r="BI440" s="164" t="str">
        <f>IF(OR(AZ440="-"),"-",IF($AC440=Functionality!$K$4,AZ440,IF($AC440=Functionality!$K$3,BC440,IF(AE440=Functionality!$K$5,BF440,"TBC"))))</f>
        <v>TBC</v>
      </c>
      <c r="BJ440" s="173"/>
      <c r="BK440" s="164" t="str">
        <f t="shared" si="99"/>
        <v>TBC</v>
      </c>
      <c r="BL440" s="164" t="str">
        <f t="shared" si="100"/>
        <v>TBC</v>
      </c>
      <c r="BM440" s="164" t="str">
        <f t="shared" si="101"/>
        <v>TBC</v>
      </c>
      <c r="BN440" s="176"/>
      <c r="BO440" s="164" t="str">
        <f t="shared" si="102"/>
        <v>TBC</v>
      </c>
      <c r="BP440" s="164" t="str">
        <f t="shared" si="103"/>
        <v>TBC</v>
      </c>
      <c r="BQ440" s="164" t="str">
        <f t="shared" si="104"/>
        <v>TBC</v>
      </c>
      <c r="BR440" s="67"/>
      <c r="BS440" s="91"/>
      <c r="BT440" s="9"/>
    </row>
    <row r="441" spans="2:72" ht="30" customHeight="1" x14ac:dyDescent="0.35">
      <c r="B441" s="89">
        <v>430</v>
      </c>
      <c r="C441" s="92"/>
      <c r="D441" s="92"/>
      <c r="E441" s="158"/>
      <c r="F441" s="159" t="str">
        <f t="shared" si="105"/>
        <v/>
      </c>
      <c r="G441" s="62" t="str">
        <f>IF(D441="","",VLOOKUP(D441,'Habitat Matrix'!$B$2:$D$261,2,FALSE))</f>
        <v/>
      </c>
      <c r="H441" s="71" t="str">
        <f>IF(G441="","",VLOOKUP(G441,Functionality!$B$11:$C$16,2,FALSE))</f>
        <v/>
      </c>
      <c r="I441" s="63"/>
      <c r="J441" s="222" t="str">
        <f>IF(I441="","",IF(OR(C441=Functionality!$I$5,'Unit Calculation'!C441=Functionality!$H$5),VLOOKUP(I441,Functionality!$E$20:$F$26,2,FALSE),VLOOKUP(I441,Functionality!$B$20:$C$26,2,FALSE)))</f>
        <v/>
      </c>
      <c r="K441" s="63"/>
      <c r="L441" s="222" t="str">
        <f>IF(K441="","",VLOOKUP(K441,Functionality!$B$30:$C$32,2,FALSE))</f>
        <v/>
      </c>
      <c r="M441" s="63"/>
      <c r="N441" s="71" t="str">
        <f>IF(M441="","",VLOOKUP(M441,Functionality!$B$36:$C$38,2,FALSE))</f>
        <v/>
      </c>
      <c r="O441" s="164" t="str">
        <f>IF(OR(F441="",G441="",I441="",K441="",M441=""),"TBC",IF(OR(C441=Functionality!$H$3,(C441=Functionality!$I$3)),SUM(F441*H441*J441*L441*N441),"-"))</f>
        <v>TBC</v>
      </c>
      <c r="P441" s="164" t="str">
        <f>IF(OR(F441="",G441="",I441="",K441="",M441=""),"TBC",IF(OR(C441=Functionality!$H$4,(C441=Functionality!$I$4)),SUM(F441*H441*J441*L441*N441),"-"))</f>
        <v>TBC</v>
      </c>
      <c r="Q441" s="164" t="str">
        <f>IF(OR(F441="",G441="",I441="",K441="",M441=""),"TBC",IF(OR(C441=Functionality!$H$5,(C441=Functionality!$I$5)),SUM(F441*H441*J441*L441*N441),"-"))</f>
        <v>TBC</v>
      </c>
      <c r="R441" s="67"/>
      <c r="S441" s="158"/>
      <c r="T441" s="159" t="str">
        <f t="shared" si="106"/>
        <v/>
      </c>
      <c r="U441" s="164" t="str">
        <f t="shared" si="98"/>
        <v>TBC</v>
      </c>
      <c r="V441" s="164" t="str">
        <f>IF(O441="TBC","TBC",IF(T441="","TBC",IF(OR(C441=Functionality!$H$3,(C441=Functionality!$I$3)),SUM(T441*H441*J441*L441*N441),"-")))</f>
        <v>TBC</v>
      </c>
      <c r="W441" s="164" t="str">
        <f>IF(O441="TBC","TBC",IF(T441="","TBC",IF(OR(C441=Functionality!$H$3,(C441=Functionality!$I$3)),SUM(U441*H441*J441*L441*N441),"-")))</f>
        <v>TBC</v>
      </c>
      <c r="X441" s="164" t="str">
        <f>IF(P441="TBC","TBC",IF(T441="","TBC",IF(OR(C441=Functionality!$H$4,(C441=Functionality!$I$4)),SUM(T441*H441*J441*L441*N441),"-")))</f>
        <v>TBC</v>
      </c>
      <c r="Y441" s="164" t="str">
        <f>IF(P441="TBC","TBC",IF(T441="","TBC",IF(OR(C441=Functionality!$H$4,(C441=Functionality!$I$4)),SUM(U441*H441*J441*L441*N441),"-")))</f>
        <v>TBC</v>
      </c>
      <c r="Z441" s="164" t="str">
        <f>IF(Q441="TBC","TBC",IF(T441="","TBC",IF(OR(C441=Functionality!$H$5,(C441=Functionality!$I$5)),SUM(T441*H441*J441*L441*N441),"-")))</f>
        <v>TBC</v>
      </c>
      <c r="AA441" s="164" t="str">
        <f>IF(Q441="TBC","TBC",IF(T441="","TBC",IF(OR(C441=Functionality!$H$5,(C441=Functionality!$I$5)),SUM(U441*H441*J441*L441*N441),"-")))</f>
        <v>TBC</v>
      </c>
      <c r="AB441" s="67"/>
      <c r="AC441" s="92"/>
      <c r="AD441" s="92"/>
      <c r="AE441" s="158"/>
      <c r="AF441" s="159" t="str">
        <f t="shared" si="107"/>
        <v/>
      </c>
      <c r="AG441" s="62" t="str">
        <f>IF(AD441="","",VLOOKUP(AD441,'Habitat Matrix'!$B$2:$D$261,2,FALSE))</f>
        <v/>
      </c>
      <c r="AH441" s="71" t="str">
        <f>IF(AG441="","",VLOOKUP(AG441,Functionality!$B$11:$C$16,2,FALSE))</f>
        <v/>
      </c>
      <c r="AI441" s="63"/>
      <c r="AJ441" s="222" t="str">
        <f>IF(AI441="","",IF(OR(C441=Functionality!$I$5,'Unit Calculation'!C441=Functionality!$H$5),VLOOKUP(AI441,Functionality!$E$20:$F$26,2,FALSE),VLOOKUP(AI441,Functionality!$B$20:$C$26,2,FALSE)))</f>
        <v/>
      </c>
      <c r="AK441" s="63"/>
      <c r="AL441" s="222" t="str">
        <f>IF(AK441="","",VLOOKUP(AK441,Functionality!$B$30:$C$32,2,FALSE))</f>
        <v/>
      </c>
      <c r="AM441" s="63"/>
      <c r="AN441" s="222" t="str">
        <f>IF(AM441="","",VLOOKUP(AM441,Functionality!$B$36:$C$38,2,FALSE))</f>
        <v/>
      </c>
      <c r="AO441" s="223" t="str">
        <f>IF(OR(AF441="",AG441="",AI441="",AK441="",AM441=""),"TBC",IF(OR(C441=Functionality!$H$3,(C441=Functionality!$I$3)),SUM(AF441*AH441*AJ441*AL441*AN441),"-"))</f>
        <v>TBC</v>
      </c>
      <c r="AP441" s="223" t="str">
        <f>IF(OR(AF441="",AG441="",AI441="",AK441="",AM441=""),"TBC",IF(OR(C441=Functionality!$H$4,(C441=Functionality!$I$4)),SUM(AF441*AH441*AJ441*AL441*AN441),"-"))</f>
        <v>TBC</v>
      </c>
      <c r="AQ441" s="223" t="str">
        <f>IF(OR(AF441="",AG441="",AI441="",AK441="",AM441=""),"TBC",IF(OR(C441=Functionality!$H$5,(C441=Functionality!$I$5)),SUM(AF441*AH441*AJ441*AL441*AN441),"-"))</f>
        <v>TBC</v>
      </c>
      <c r="AR441" s="63"/>
      <c r="AS441" s="222" t="str">
        <f>IF(AR441="","",VLOOKUP(AR441,Table14[],2,FALSE))</f>
        <v/>
      </c>
      <c r="AT441" s="63"/>
      <c r="AU441" s="222" t="str">
        <f>IF(AT441="","",VLOOKUP(AT441,Table16[],2,FALSE))</f>
        <v/>
      </c>
      <c r="AV441" s="63"/>
      <c r="AW441" s="71" t="str">
        <f>IF('Project Details'!$E$15=Functionality!$C$4,1,IF(AV441="","",VLOOKUP(AV441,Table15[],2,FALSE)))</f>
        <v/>
      </c>
      <c r="AX441" s="164" t="str">
        <f t="shared" si="111"/>
        <v>TBC</v>
      </c>
      <c r="AY441" s="164" t="str">
        <f t="shared" si="112"/>
        <v>TBC</v>
      </c>
      <c r="AZ441" s="164" t="str">
        <f t="shared" si="113"/>
        <v>TBC</v>
      </c>
      <c r="BA441" s="164" t="str">
        <f t="shared" si="108"/>
        <v>TBC</v>
      </c>
      <c r="BB441" s="164" t="str">
        <f t="shared" si="109"/>
        <v>TBC</v>
      </c>
      <c r="BC441" s="164" t="str">
        <f t="shared" si="110"/>
        <v>TBC</v>
      </c>
      <c r="BD441" s="175" t="s">
        <v>88</v>
      </c>
      <c r="BE441" s="175" t="s">
        <v>88</v>
      </c>
      <c r="BF441" s="175" t="s">
        <v>88</v>
      </c>
      <c r="BG441" s="164" t="str">
        <f>IF(OR(AX441="-"),"-",IF($AC441=Functionality!$K$4,AX441,IF($AC441=Functionality!$K$3,BA441,IF(AC441=Functionality!$K$5,BD441,"TBC"))))</f>
        <v>TBC</v>
      </c>
      <c r="BH441" s="164" t="str">
        <f>IF(OR(AY441="-"),"-",IF($AC441=Functionality!$K$4,AY441,IF($AC441=Functionality!$K$3,BB441,IF(AD441=Functionality!$K$5,BE441,"TBC"))))</f>
        <v>TBC</v>
      </c>
      <c r="BI441" s="164" t="str">
        <f>IF(OR(AZ441="-"),"-",IF($AC441=Functionality!$K$4,AZ441,IF($AC441=Functionality!$K$3,BC441,IF(AE441=Functionality!$K$5,BF441,"TBC"))))</f>
        <v>TBC</v>
      </c>
      <c r="BJ441" s="173"/>
      <c r="BK441" s="164" t="str">
        <f t="shared" si="99"/>
        <v>TBC</v>
      </c>
      <c r="BL441" s="164" t="str">
        <f t="shared" si="100"/>
        <v>TBC</v>
      </c>
      <c r="BM441" s="164" t="str">
        <f t="shared" si="101"/>
        <v>TBC</v>
      </c>
      <c r="BN441" s="176"/>
      <c r="BO441" s="164" t="str">
        <f t="shared" si="102"/>
        <v>TBC</v>
      </c>
      <c r="BP441" s="164" t="str">
        <f t="shared" si="103"/>
        <v>TBC</v>
      </c>
      <c r="BQ441" s="164" t="str">
        <f t="shared" si="104"/>
        <v>TBC</v>
      </c>
      <c r="BR441" s="67"/>
      <c r="BS441" s="91"/>
      <c r="BT441" s="9"/>
    </row>
    <row r="442" spans="2:72" ht="30" customHeight="1" x14ac:dyDescent="0.35">
      <c r="B442" s="89">
        <v>431</v>
      </c>
      <c r="C442" s="92"/>
      <c r="D442" s="92"/>
      <c r="E442" s="158"/>
      <c r="F442" s="159" t="str">
        <f t="shared" si="105"/>
        <v/>
      </c>
      <c r="G442" s="62" t="str">
        <f>IF(D442="","",VLOOKUP(D442,'Habitat Matrix'!$B$2:$D$261,2,FALSE))</f>
        <v/>
      </c>
      <c r="H442" s="71" t="str">
        <f>IF(G442="","",VLOOKUP(G442,Functionality!$B$11:$C$16,2,FALSE))</f>
        <v/>
      </c>
      <c r="I442" s="63"/>
      <c r="J442" s="222" t="str">
        <f>IF(I442="","",IF(OR(C442=Functionality!$I$5,'Unit Calculation'!C442=Functionality!$H$5),VLOOKUP(I442,Functionality!$E$20:$F$26,2,FALSE),VLOOKUP(I442,Functionality!$B$20:$C$26,2,FALSE)))</f>
        <v/>
      </c>
      <c r="K442" s="63"/>
      <c r="L442" s="222" t="str">
        <f>IF(K442="","",VLOOKUP(K442,Functionality!$B$30:$C$32,2,FALSE))</f>
        <v/>
      </c>
      <c r="M442" s="63"/>
      <c r="N442" s="71" t="str">
        <f>IF(M442="","",VLOOKUP(M442,Functionality!$B$36:$C$38,2,FALSE))</f>
        <v/>
      </c>
      <c r="O442" s="164" t="str">
        <f>IF(OR(F442="",G442="",I442="",K442="",M442=""),"TBC",IF(OR(C442=Functionality!$H$3,(C442=Functionality!$I$3)),SUM(F442*H442*J442*L442*N442),"-"))</f>
        <v>TBC</v>
      </c>
      <c r="P442" s="164" t="str">
        <f>IF(OR(F442="",G442="",I442="",K442="",M442=""),"TBC",IF(OR(C442=Functionality!$H$4,(C442=Functionality!$I$4)),SUM(F442*H442*J442*L442*N442),"-"))</f>
        <v>TBC</v>
      </c>
      <c r="Q442" s="164" t="str">
        <f>IF(OR(F442="",G442="",I442="",K442="",M442=""),"TBC",IF(OR(C442=Functionality!$H$5,(C442=Functionality!$I$5)),SUM(F442*H442*J442*L442*N442),"-"))</f>
        <v>TBC</v>
      </c>
      <c r="R442" s="67"/>
      <c r="S442" s="158"/>
      <c r="T442" s="159" t="str">
        <f t="shared" si="106"/>
        <v/>
      </c>
      <c r="U442" s="164" t="str">
        <f t="shared" si="98"/>
        <v>TBC</v>
      </c>
      <c r="V442" s="164" t="str">
        <f>IF(O442="TBC","TBC",IF(T442="","TBC",IF(OR(C442=Functionality!$H$3,(C442=Functionality!$I$3)),SUM(T442*H442*J442*L442*N442),"-")))</f>
        <v>TBC</v>
      </c>
      <c r="W442" s="164" t="str">
        <f>IF(O442="TBC","TBC",IF(T442="","TBC",IF(OR(C442=Functionality!$H$3,(C442=Functionality!$I$3)),SUM(U442*H442*J442*L442*N442),"-")))</f>
        <v>TBC</v>
      </c>
      <c r="X442" s="164" t="str">
        <f>IF(P442="TBC","TBC",IF(T442="","TBC",IF(OR(C442=Functionality!$H$4,(C442=Functionality!$I$4)),SUM(T442*H442*J442*L442*N442),"-")))</f>
        <v>TBC</v>
      </c>
      <c r="Y442" s="164" t="str">
        <f>IF(P442="TBC","TBC",IF(T442="","TBC",IF(OR(C442=Functionality!$H$4,(C442=Functionality!$I$4)),SUM(U442*H442*J442*L442*N442),"-")))</f>
        <v>TBC</v>
      </c>
      <c r="Z442" s="164" t="str">
        <f>IF(Q442="TBC","TBC",IF(T442="","TBC",IF(OR(C442=Functionality!$H$5,(C442=Functionality!$I$5)),SUM(T442*H442*J442*L442*N442),"-")))</f>
        <v>TBC</v>
      </c>
      <c r="AA442" s="164" t="str">
        <f>IF(Q442="TBC","TBC",IF(T442="","TBC",IF(OR(C442=Functionality!$H$5,(C442=Functionality!$I$5)),SUM(U442*H442*J442*L442*N442),"-")))</f>
        <v>TBC</v>
      </c>
      <c r="AB442" s="67"/>
      <c r="AC442" s="92"/>
      <c r="AD442" s="92"/>
      <c r="AE442" s="158"/>
      <c r="AF442" s="159" t="str">
        <f t="shared" si="107"/>
        <v/>
      </c>
      <c r="AG442" s="62" t="str">
        <f>IF(AD442="","",VLOOKUP(AD442,'Habitat Matrix'!$B$2:$D$261,2,FALSE))</f>
        <v/>
      </c>
      <c r="AH442" s="71" t="str">
        <f>IF(AG442="","",VLOOKUP(AG442,Functionality!$B$11:$C$16,2,FALSE))</f>
        <v/>
      </c>
      <c r="AI442" s="63"/>
      <c r="AJ442" s="222" t="str">
        <f>IF(AI442="","",IF(OR(C442=Functionality!$I$5,'Unit Calculation'!C442=Functionality!$H$5),VLOOKUP(AI442,Functionality!$E$20:$F$26,2,FALSE),VLOOKUP(AI442,Functionality!$B$20:$C$26,2,FALSE)))</f>
        <v/>
      </c>
      <c r="AK442" s="63"/>
      <c r="AL442" s="222" t="str">
        <f>IF(AK442="","",VLOOKUP(AK442,Functionality!$B$30:$C$32,2,FALSE))</f>
        <v/>
      </c>
      <c r="AM442" s="63"/>
      <c r="AN442" s="222" t="str">
        <f>IF(AM442="","",VLOOKUP(AM442,Functionality!$B$36:$C$38,2,FALSE))</f>
        <v/>
      </c>
      <c r="AO442" s="223" t="str">
        <f>IF(OR(AF442="",AG442="",AI442="",AK442="",AM442=""),"TBC",IF(OR(C442=Functionality!$H$3,(C442=Functionality!$I$3)),SUM(AF442*AH442*AJ442*AL442*AN442),"-"))</f>
        <v>TBC</v>
      </c>
      <c r="AP442" s="223" t="str">
        <f>IF(OR(AF442="",AG442="",AI442="",AK442="",AM442=""),"TBC",IF(OR(C442=Functionality!$H$4,(C442=Functionality!$I$4)),SUM(AF442*AH442*AJ442*AL442*AN442),"-"))</f>
        <v>TBC</v>
      </c>
      <c r="AQ442" s="223" t="str">
        <f>IF(OR(AF442="",AG442="",AI442="",AK442="",AM442=""),"TBC",IF(OR(C442=Functionality!$H$5,(C442=Functionality!$I$5)),SUM(AF442*AH442*AJ442*AL442*AN442),"-"))</f>
        <v>TBC</v>
      </c>
      <c r="AR442" s="63"/>
      <c r="AS442" s="222" t="str">
        <f>IF(AR442="","",VLOOKUP(AR442,Table14[],2,FALSE))</f>
        <v/>
      </c>
      <c r="AT442" s="63"/>
      <c r="AU442" s="222" t="str">
        <f>IF(AT442="","",VLOOKUP(AT442,Table16[],2,FALSE))</f>
        <v/>
      </c>
      <c r="AV442" s="63"/>
      <c r="AW442" s="71" t="str">
        <f>IF('Project Details'!$E$15=Functionality!$C$4,1,IF(AV442="","",VLOOKUP(AV442,Table15[],2,FALSE)))</f>
        <v/>
      </c>
      <c r="AX442" s="164" t="str">
        <f t="shared" si="111"/>
        <v>TBC</v>
      </c>
      <c r="AY442" s="164" t="str">
        <f t="shared" si="112"/>
        <v>TBC</v>
      </c>
      <c r="AZ442" s="164" t="str">
        <f t="shared" si="113"/>
        <v>TBC</v>
      </c>
      <c r="BA442" s="164" t="str">
        <f t="shared" si="108"/>
        <v>TBC</v>
      </c>
      <c r="BB442" s="164" t="str">
        <f t="shared" si="109"/>
        <v>TBC</v>
      </c>
      <c r="BC442" s="164" t="str">
        <f t="shared" si="110"/>
        <v>TBC</v>
      </c>
      <c r="BD442" s="175" t="s">
        <v>88</v>
      </c>
      <c r="BE442" s="175" t="s">
        <v>88</v>
      </c>
      <c r="BF442" s="175" t="s">
        <v>88</v>
      </c>
      <c r="BG442" s="164" t="str">
        <f>IF(OR(AX442="-"),"-",IF($AC442=Functionality!$K$4,AX442,IF($AC442=Functionality!$K$3,BA442,IF(AC442=Functionality!$K$5,BD442,"TBC"))))</f>
        <v>TBC</v>
      </c>
      <c r="BH442" s="164" t="str">
        <f>IF(OR(AY442="-"),"-",IF($AC442=Functionality!$K$4,AY442,IF($AC442=Functionality!$K$3,BB442,IF(AD442=Functionality!$K$5,BE442,"TBC"))))</f>
        <v>TBC</v>
      </c>
      <c r="BI442" s="164" t="str">
        <f>IF(OR(AZ442="-"),"-",IF($AC442=Functionality!$K$4,AZ442,IF($AC442=Functionality!$K$3,BC442,IF(AE442=Functionality!$K$5,BF442,"TBC"))))</f>
        <v>TBC</v>
      </c>
      <c r="BJ442" s="173"/>
      <c r="BK442" s="164" t="str">
        <f t="shared" si="99"/>
        <v>TBC</v>
      </c>
      <c r="BL442" s="164" t="str">
        <f t="shared" si="100"/>
        <v>TBC</v>
      </c>
      <c r="BM442" s="164" t="str">
        <f t="shared" si="101"/>
        <v>TBC</v>
      </c>
      <c r="BN442" s="176"/>
      <c r="BO442" s="164" t="str">
        <f t="shared" si="102"/>
        <v>TBC</v>
      </c>
      <c r="BP442" s="164" t="str">
        <f t="shared" si="103"/>
        <v>TBC</v>
      </c>
      <c r="BQ442" s="164" t="str">
        <f t="shared" si="104"/>
        <v>TBC</v>
      </c>
      <c r="BR442" s="67"/>
      <c r="BS442" s="91"/>
      <c r="BT442" s="9"/>
    </row>
    <row r="443" spans="2:72" ht="30" customHeight="1" x14ac:dyDescent="0.35">
      <c r="B443" s="89">
        <v>432</v>
      </c>
      <c r="C443" s="92"/>
      <c r="D443" s="92"/>
      <c r="E443" s="158"/>
      <c r="F443" s="159" t="str">
        <f t="shared" si="105"/>
        <v/>
      </c>
      <c r="G443" s="62" t="str">
        <f>IF(D443="","",VLOOKUP(D443,'Habitat Matrix'!$B$2:$D$261,2,FALSE))</f>
        <v/>
      </c>
      <c r="H443" s="71" t="str">
        <f>IF(G443="","",VLOOKUP(G443,Functionality!$B$11:$C$16,2,FALSE))</f>
        <v/>
      </c>
      <c r="I443" s="63"/>
      <c r="J443" s="222" t="str">
        <f>IF(I443="","",IF(OR(C443=Functionality!$I$5,'Unit Calculation'!C443=Functionality!$H$5),VLOOKUP(I443,Functionality!$E$20:$F$26,2,FALSE),VLOOKUP(I443,Functionality!$B$20:$C$26,2,FALSE)))</f>
        <v/>
      </c>
      <c r="K443" s="63"/>
      <c r="L443" s="222" t="str">
        <f>IF(K443="","",VLOOKUP(K443,Functionality!$B$30:$C$32,2,FALSE))</f>
        <v/>
      </c>
      <c r="M443" s="63"/>
      <c r="N443" s="71" t="str">
        <f>IF(M443="","",VLOOKUP(M443,Functionality!$B$36:$C$38,2,FALSE))</f>
        <v/>
      </c>
      <c r="O443" s="164" t="str">
        <f>IF(OR(F443="",G443="",I443="",K443="",M443=""),"TBC",IF(OR(C443=Functionality!$H$3,(C443=Functionality!$I$3)),SUM(F443*H443*J443*L443*N443),"-"))</f>
        <v>TBC</v>
      </c>
      <c r="P443" s="164" t="str">
        <f>IF(OR(F443="",G443="",I443="",K443="",M443=""),"TBC",IF(OR(C443=Functionality!$H$4,(C443=Functionality!$I$4)),SUM(F443*H443*J443*L443*N443),"-"))</f>
        <v>TBC</v>
      </c>
      <c r="Q443" s="164" t="str">
        <f>IF(OR(F443="",G443="",I443="",K443="",M443=""),"TBC",IF(OR(C443=Functionality!$H$5,(C443=Functionality!$I$5)),SUM(F443*H443*J443*L443*N443),"-"))</f>
        <v>TBC</v>
      </c>
      <c r="R443" s="67"/>
      <c r="S443" s="158"/>
      <c r="T443" s="159" t="str">
        <f t="shared" si="106"/>
        <v/>
      </c>
      <c r="U443" s="164" t="str">
        <f t="shared" si="98"/>
        <v>TBC</v>
      </c>
      <c r="V443" s="164" t="str">
        <f>IF(O443="TBC","TBC",IF(T443="","TBC",IF(OR(C443=Functionality!$H$3,(C443=Functionality!$I$3)),SUM(T443*H443*J443*L443*N443),"-")))</f>
        <v>TBC</v>
      </c>
      <c r="W443" s="164" t="str">
        <f>IF(O443="TBC","TBC",IF(T443="","TBC",IF(OR(C443=Functionality!$H$3,(C443=Functionality!$I$3)),SUM(U443*H443*J443*L443*N443),"-")))</f>
        <v>TBC</v>
      </c>
      <c r="X443" s="164" t="str">
        <f>IF(P443="TBC","TBC",IF(T443="","TBC",IF(OR(C443=Functionality!$H$4,(C443=Functionality!$I$4)),SUM(T443*H443*J443*L443*N443),"-")))</f>
        <v>TBC</v>
      </c>
      <c r="Y443" s="164" t="str">
        <f>IF(P443="TBC","TBC",IF(T443="","TBC",IF(OR(C443=Functionality!$H$4,(C443=Functionality!$I$4)),SUM(U443*H443*J443*L443*N443),"-")))</f>
        <v>TBC</v>
      </c>
      <c r="Z443" s="164" t="str">
        <f>IF(Q443="TBC","TBC",IF(T443="","TBC",IF(OR(C443=Functionality!$H$5,(C443=Functionality!$I$5)),SUM(T443*H443*J443*L443*N443),"-")))</f>
        <v>TBC</v>
      </c>
      <c r="AA443" s="164" t="str">
        <f>IF(Q443="TBC","TBC",IF(T443="","TBC",IF(OR(C443=Functionality!$H$5,(C443=Functionality!$I$5)),SUM(U443*H443*J443*L443*N443),"-")))</f>
        <v>TBC</v>
      </c>
      <c r="AB443" s="67"/>
      <c r="AC443" s="92"/>
      <c r="AD443" s="92"/>
      <c r="AE443" s="158"/>
      <c r="AF443" s="159" t="str">
        <f t="shared" si="107"/>
        <v/>
      </c>
      <c r="AG443" s="62" t="str">
        <f>IF(AD443="","",VLOOKUP(AD443,'Habitat Matrix'!$B$2:$D$261,2,FALSE))</f>
        <v/>
      </c>
      <c r="AH443" s="71" t="str">
        <f>IF(AG443="","",VLOOKUP(AG443,Functionality!$B$11:$C$16,2,FALSE))</f>
        <v/>
      </c>
      <c r="AI443" s="63"/>
      <c r="AJ443" s="222" t="str">
        <f>IF(AI443="","",IF(OR(C443=Functionality!$I$5,'Unit Calculation'!C443=Functionality!$H$5),VLOOKUP(AI443,Functionality!$E$20:$F$26,2,FALSE),VLOOKUP(AI443,Functionality!$B$20:$C$26,2,FALSE)))</f>
        <v/>
      </c>
      <c r="AK443" s="63"/>
      <c r="AL443" s="222" t="str">
        <f>IF(AK443="","",VLOOKUP(AK443,Functionality!$B$30:$C$32,2,FALSE))</f>
        <v/>
      </c>
      <c r="AM443" s="63"/>
      <c r="AN443" s="222" t="str">
        <f>IF(AM443="","",VLOOKUP(AM443,Functionality!$B$36:$C$38,2,FALSE))</f>
        <v/>
      </c>
      <c r="AO443" s="223" t="str">
        <f>IF(OR(AF443="",AG443="",AI443="",AK443="",AM443=""),"TBC",IF(OR(C443=Functionality!$H$3,(C443=Functionality!$I$3)),SUM(AF443*AH443*AJ443*AL443*AN443),"-"))</f>
        <v>TBC</v>
      </c>
      <c r="AP443" s="223" t="str">
        <f>IF(OR(AF443="",AG443="",AI443="",AK443="",AM443=""),"TBC",IF(OR(C443=Functionality!$H$4,(C443=Functionality!$I$4)),SUM(AF443*AH443*AJ443*AL443*AN443),"-"))</f>
        <v>TBC</v>
      </c>
      <c r="AQ443" s="223" t="str">
        <f>IF(OR(AF443="",AG443="",AI443="",AK443="",AM443=""),"TBC",IF(OR(C443=Functionality!$H$5,(C443=Functionality!$I$5)),SUM(AF443*AH443*AJ443*AL443*AN443),"-"))</f>
        <v>TBC</v>
      </c>
      <c r="AR443" s="63"/>
      <c r="AS443" s="222" t="str">
        <f>IF(AR443="","",VLOOKUP(AR443,Table14[],2,FALSE))</f>
        <v/>
      </c>
      <c r="AT443" s="63"/>
      <c r="AU443" s="222" t="str">
        <f>IF(AT443="","",VLOOKUP(AT443,Table16[],2,FALSE))</f>
        <v/>
      </c>
      <c r="AV443" s="63"/>
      <c r="AW443" s="71" t="str">
        <f>IF('Project Details'!$E$15=Functionality!$C$4,1,IF(AV443="","",VLOOKUP(AV443,Table15[],2,FALSE)))</f>
        <v/>
      </c>
      <c r="AX443" s="164" t="str">
        <f t="shared" si="111"/>
        <v>TBC</v>
      </c>
      <c r="AY443" s="164" t="str">
        <f t="shared" si="112"/>
        <v>TBC</v>
      </c>
      <c r="AZ443" s="164" t="str">
        <f t="shared" si="113"/>
        <v>TBC</v>
      </c>
      <c r="BA443" s="164" t="str">
        <f t="shared" si="108"/>
        <v>TBC</v>
      </c>
      <c r="BB443" s="164" t="str">
        <f t="shared" si="109"/>
        <v>TBC</v>
      </c>
      <c r="BC443" s="164" t="str">
        <f t="shared" si="110"/>
        <v>TBC</v>
      </c>
      <c r="BD443" s="175" t="s">
        <v>88</v>
      </c>
      <c r="BE443" s="175" t="s">
        <v>88</v>
      </c>
      <c r="BF443" s="175" t="s">
        <v>88</v>
      </c>
      <c r="BG443" s="164" t="str">
        <f>IF(OR(AX443="-"),"-",IF($AC443=Functionality!$K$4,AX443,IF($AC443=Functionality!$K$3,BA443,IF(AC443=Functionality!$K$5,BD443,"TBC"))))</f>
        <v>TBC</v>
      </c>
      <c r="BH443" s="164" t="str">
        <f>IF(OR(AY443="-"),"-",IF($AC443=Functionality!$K$4,AY443,IF($AC443=Functionality!$K$3,BB443,IF(AD443=Functionality!$K$5,BE443,"TBC"))))</f>
        <v>TBC</v>
      </c>
      <c r="BI443" s="164" t="str">
        <f>IF(OR(AZ443="-"),"-",IF($AC443=Functionality!$K$4,AZ443,IF($AC443=Functionality!$K$3,BC443,IF(AE443=Functionality!$K$5,BF443,"TBC"))))</f>
        <v>TBC</v>
      </c>
      <c r="BJ443" s="173"/>
      <c r="BK443" s="164" t="str">
        <f t="shared" si="99"/>
        <v>TBC</v>
      </c>
      <c r="BL443" s="164" t="str">
        <f t="shared" si="100"/>
        <v>TBC</v>
      </c>
      <c r="BM443" s="164" t="str">
        <f t="shared" si="101"/>
        <v>TBC</v>
      </c>
      <c r="BN443" s="176"/>
      <c r="BO443" s="164" t="str">
        <f t="shared" si="102"/>
        <v>TBC</v>
      </c>
      <c r="BP443" s="164" t="str">
        <f t="shared" si="103"/>
        <v>TBC</v>
      </c>
      <c r="BQ443" s="164" t="str">
        <f t="shared" si="104"/>
        <v>TBC</v>
      </c>
      <c r="BR443" s="67"/>
      <c r="BS443" s="91"/>
      <c r="BT443" s="9"/>
    </row>
    <row r="444" spans="2:72" ht="30" customHeight="1" x14ac:dyDescent="0.35">
      <c r="B444" s="89">
        <v>433</v>
      </c>
      <c r="C444" s="92"/>
      <c r="D444" s="92"/>
      <c r="E444" s="158"/>
      <c r="F444" s="159" t="str">
        <f t="shared" si="105"/>
        <v/>
      </c>
      <c r="G444" s="62" t="str">
        <f>IF(D444="","",VLOOKUP(D444,'Habitat Matrix'!$B$2:$D$261,2,FALSE))</f>
        <v/>
      </c>
      <c r="H444" s="71" t="str">
        <f>IF(G444="","",VLOOKUP(G444,Functionality!$B$11:$C$16,2,FALSE))</f>
        <v/>
      </c>
      <c r="I444" s="63"/>
      <c r="J444" s="222" t="str">
        <f>IF(I444="","",IF(OR(C444=Functionality!$I$5,'Unit Calculation'!C444=Functionality!$H$5),VLOOKUP(I444,Functionality!$E$20:$F$26,2,FALSE),VLOOKUP(I444,Functionality!$B$20:$C$26,2,FALSE)))</f>
        <v/>
      </c>
      <c r="K444" s="63"/>
      <c r="L444" s="222" t="str">
        <f>IF(K444="","",VLOOKUP(K444,Functionality!$B$30:$C$32,2,FALSE))</f>
        <v/>
      </c>
      <c r="M444" s="63"/>
      <c r="N444" s="71" t="str">
        <f>IF(M444="","",VLOOKUP(M444,Functionality!$B$36:$C$38,2,FALSE))</f>
        <v/>
      </c>
      <c r="O444" s="164" t="str">
        <f>IF(OR(F444="",G444="",I444="",K444="",M444=""),"TBC",IF(OR(C444=Functionality!$H$3,(C444=Functionality!$I$3)),SUM(F444*H444*J444*L444*N444),"-"))</f>
        <v>TBC</v>
      </c>
      <c r="P444" s="164" t="str">
        <f>IF(OR(F444="",G444="",I444="",K444="",M444=""),"TBC",IF(OR(C444=Functionality!$H$4,(C444=Functionality!$I$4)),SUM(F444*H444*J444*L444*N444),"-"))</f>
        <v>TBC</v>
      </c>
      <c r="Q444" s="164" t="str">
        <f>IF(OR(F444="",G444="",I444="",K444="",M444=""),"TBC",IF(OR(C444=Functionality!$H$5,(C444=Functionality!$I$5)),SUM(F444*H444*J444*L444*N444),"-"))</f>
        <v>TBC</v>
      </c>
      <c r="R444" s="67"/>
      <c r="S444" s="158"/>
      <c r="T444" s="159" t="str">
        <f t="shared" si="106"/>
        <v/>
      </c>
      <c r="U444" s="164" t="str">
        <f t="shared" si="98"/>
        <v>TBC</v>
      </c>
      <c r="V444" s="164" t="str">
        <f>IF(O444="TBC","TBC",IF(T444="","TBC",IF(OR(C444=Functionality!$H$3,(C444=Functionality!$I$3)),SUM(T444*H444*J444*L444*N444),"-")))</f>
        <v>TBC</v>
      </c>
      <c r="W444" s="164" t="str">
        <f>IF(O444="TBC","TBC",IF(T444="","TBC",IF(OR(C444=Functionality!$H$3,(C444=Functionality!$I$3)),SUM(U444*H444*J444*L444*N444),"-")))</f>
        <v>TBC</v>
      </c>
      <c r="X444" s="164" t="str">
        <f>IF(P444="TBC","TBC",IF(T444="","TBC",IF(OR(C444=Functionality!$H$4,(C444=Functionality!$I$4)),SUM(T444*H444*J444*L444*N444),"-")))</f>
        <v>TBC</v>
      </c>
      <c r="Y444" s="164" t="str">
        <f>IF(P444="TBC","TBC",IF(T444="","TBC",IF(OR(C444=Functionality!$H$4,(C444=Functionality!$I$4)),SUM(U444*H444*J444*L444*N444),"-")))</f>
        <v>TBC</v>
      </c>
      <c r="Z444" s="164" t="str">
        <f>IF(Q444="TBC","TBC",IF(T444="","TBC",IF(OR(C444=Functionality!$H$5,(C444=Functionality!$I$5)),SUM(T444*H444*J444*L444*N444),"-")))</f>
        <v>TBC</v>
      </c>
      <c r="AA444" s="164" t="str">
        <f>IF(Q444="TBC","TBC",IF(T444="","TBC",IF(OR(C444=Functionality!$H$5,(C444=Functionality!$I$5)),SUM(U444*H444*J444*L444*N444),"-")))</f>
        <v>TBC</v>
      </c>
      <c r="AB444" s="67"/>
      <c r="AC444" s="92"/>
      <c r="AD444" s="92"/>
      <c r="AE444" s="158"/>
      <c r="AF444" s="159" t="str">
        <f t="shared" si="107"/>
        <v/>
      </c>
      <c r="AG444" s="62" t="str">
        <f>IF(AD444="","",VLOOKUP(AD444,'Habitat Matrix'!$B$2:$D$261,2,FALSE))</f>
        <v/>
      </c>
      <c r="AH444" s="71" t="str">
        <f>IF(AG444="","",VLOOKUP(AG444,Functionality!$B$11:$C$16,2,FALSE))</f>
        <v/>
      </c>
      <c r="AI444" s="63"/>
      <c r="AJ444" s="222" t="str">
        <f>IF(AI444="","",IF(OR(C444=Functionality!$I$5,'Unit Calculation'!C444=Functionality!$H$5),VLOOKUP(AI444,Functionality!$E$20:$F$26,2,FALSE),VLOOKUP(AI444,Functionality!$B$20:$C$26,2,FALSE)))</f>
        <v/>
      </c>
      <c r="AK444" s="63"/>
      <c r="AL444" s="222" t="str">
        <f>IF(AK444="","",VLOOKUP(AK444,Functionality!$B$30:$C$32,2,FALSE))</f>
        <v/>
      </c>
      <c r="AM444" s="63"/>
      <c r="AN444" s="222" t="str">
        <f>IF(AM444="","",VLOOKUP(AM444,Functionality!$B$36:$C$38,2,FALSE))</f>
        <v/>
      </c>
      <c r="AO444" s="223" t="str">
        <f>IF(OR(AF444="",AG444="",AI444="",AK444="",AM444=""),"TBC",IF(OR(C444=Functionality!$H$3,(C444=Functionality!$I$3)),SUM(AF444*AH444*AJ444*AL444*AN444),"-"))</f>
        <v>TBC</v>
      </c>
      <c r="AP444" s="223" t="str">
        <f>IF(OR(AF444="",AG444="",AI444="",AK444="",AM444=""),"TBC",IF(OR(C444=Functionality!$H$4,(C444=Functionality!$I$4)),SUM(AF444*AH444*AJ444*AL444*AN444),"-"))</f>
        <v>TBC</v>
      </c>
      <c r="AQ444" s="223" t="str">
        <f>IF(OR(AF444="",AG444="",AI444="",AK444="",AM444=""),"TBC",IF(OR(C444=Functionality!$H$5,(C444=Functionality!$I$5)),SUM(AF444*AH444*AJ444*AL444*AN444),"-"))</f>
        <v>TBC</v>
      </c>
      <c r="AR444" s="63"/>
      <c r="AS444" s="222" t="str">
        <f>IF(AR444="","",VLOOKUP(AR444,Table14[],2,FALSE))</f>
        <v/>
      </c>
      <c r="AT444" s="63"/>
      <c r="AU444" s="222" t="str">
        <f>IF(AT444="","",VLOOKUP(AT444,Table16[],2,FALSE))</f>
        <v/>
      </c>
      <c r="AV444" s="63"/>
      <c r="AW444" s="71" t="str">
        <f>IF('Project Details'!$E$15=Functionality!$C$4,1,IF(AV444="","",VLOOKUP(AV444,Table15[],2,FALSE)))</f>
        <v/>
      </c>
      <c r="AX444" s="164" t="str">
        <f t="shared" si="111"/>
        <v>TBC</v>
      </c>
      <c r="AY444" s="164" t="str">
        <f t="shared" si="112"/>
        <v>TBC</v>
      </c>
      <c r="AZ444" s="164" t="str">
        <f t="shared" si="113"/>
        <v>TBC</v>
      </c>
      <c r="BA444" s="164" t="str">
        <f t="shared" si="108"/>
        <v>TBC</v>
      </c>
      <c r="BB444" s="164" t="str">
        <f t="shared" si="109"/>
        <v>TBC</v>
      </c>
      <c r="BC444" s="164" t="str">
        <f t="shared" si="110"/>
        <v>TBC</v>
      </c>
      <c r="BD444" s="175" t="s">
        <v>88</v>
      </c>
      <c r="BE444" s="175" t="s">
        <v>88</v>
      </c>
      <c r="BF444" s="175" t="s">
        <v>88</v>
      </c>
      <c r="BG444" s="164" t="str">
        <f>IF(OR(AX444="-"),"-",IF($AC444=Functionality!$K$4,AX444,IF($AC444=Functionality!$K$3,BA444,IF(AC444=Functionality!$K$5,BD444,"TBC"))))</f>
        <v>TBC</v>
      </c>
      <c r="BH444" s="164" t="str">
        <f>IF(OR(AY444="-"),"-",IF($AC444=Functionality!$K$4,AY444,IF($AC444=Functionality!$K$3,BB444,IF(AD444=Functionality!$K$5,BE444,"TBC"))))</f>
        <v>TBC</v>
      </c>
      <c r="BI444" s="164" t="str">
        <f>IF(OR(AZ444="-"),"-",IF($AC444=Functionality!$K$4,AZ444,IF($AC444=Functionality!$K$3,BC444,IF(AE444=Functionality!$K$5,BF444,"TBC"))))</f>
        <v>TBC</v>
      </c>
      <c r="BJ444" s="173"/>
      <c r="BK444" s="164" t="str">
        <f t="shared" si="99"/>
        <v>TBC</v>
      </c>
      <c r="BL444" s="164" t="str">
        <f t="shared" si="100"/>
        <v>TBC</v>
      </c>
      <c r="BM444" s="164" t="str">
        <f t="shared" si="101"/>
        <v>TBC</v>
      </c>
      <c r="BN444" s="176"/>
      <c r="BO444" s="164" t="str">
        <f t="shared" si="102"/>
        <v>TBC</v>
      </c>
      <c r="BP444" s="164" t="str">
        <f t="shared" si="103"/>
        <v>TBC</v>
      </c>
      <c r="BQ444" s="164" t="str">
        <f t="shared" si="104"/>
        <v>TBC</v>
      </c>
      <c r="BR444" s="67"/>
      <c r="BS444" s="91"/>
      <c r="BT444" s="9"/>
    </row>
    <row r="445" spans="2:72" ht="30" customHeight="1" x14ac:dyDescent="0.35">
      <c r="B445" s="89">
        <v>434</v>
      </c>
      <c r="C445" s="92"/>
      <c r="D445" s="92"/>
      <c r="E445" s="158"/>
      <c r="F445" s="159" t="str">
        <f t="shared" si="105"/>
        <v/>
      </c>
      <c r="G445" s="62" t="str">
        <f>IF(D445="","",VLOOKUP(D445,'Habitat Matrix'!$B$2:$D$261,2,FALSE))</f>
        <v/>
      </c>
      <c r="H445" s="71" t="str">
        <f>IF(G445="","",VLOOKUP(G445,Functionality!$B$11:$C$16,2,FALSE))</f>
        <v/>
      </c>
      <c r="I445" s="63"/>
      <c r="J445" s="222" t="str">
        <f>IF(I445="","",IF(OR(C445=Functionality!$I$5,'Unit Calculation'!C445=Functionality!$H$5),VLOOKUP(I445,Functionality!$E$20:$F$26,2,FALSE),VLOOKUP(I445,Functionality!$B$20:$C$26,2,FALSE)))</f>
        <v/>
      </c>
      <c r="K445" s="63"/>
      <c r="L445" s="222" t="str">
        <f>IF(K445="","",VLOOKUP(K445,Functionality!$B$30:$C$32,2,FALSE))</f>
        <v/>
      </c>
      <c r="M445" s="63"/>
      <c r="N445" s="71" t="str">
        <f>IF(M445="","",VLOOKUP(M445,Functionality!$B$36:$C$38,2,FALSE))</f>
        <v/>
      </c>
      <c r="O445" s="164" t="str">
        <f>IF(OR(F445="",G445="",I445="",K445="",M445=""),"TBC",IF(OR(C445=Functionality!$H$3,(C445=Functionality!$I$3)),SUM(F445*H445*J445*L445*N445),"-"))</f>
        <v>TBC</v>
      </c>
      <c r="P445" s="164" t="str">
        <f>IF(OR(F445="",G445="",I445="",K445="",M445=""),"TBC",IF(OR(C445=Functionality!$H$4,(C445=Functionality!$I$4)),SUM(F445*H445*J445*L445*N445),"-"))</f>
        <v>TBC</v>
      </c>
      <c r="Q445" s="164" t="str">
        <f>IF(OR(F445="",G445="",I445="",K445="",M445=""),"TBC",IF(OR(C445=Functionality!$H$5,(C445=Functionality!$I$5)),SUM(F445*H445*J445*L445*N445),"-"))</f>
        <v>TBC</v>
      </c>
      <c r="R445" s="67"/>
      <c r="S445" s="158"/>
      <c r="T445" s="159" t="str">
        <f t="shared" si="106"/>
        <v/>
      </c>
      <c r="U445" s="164" t="str">
        <f t="shared" si="98"/>
        <v>TBC</v>
      </c>
      <c r="V445" s="164" t="str">
        <f>IF(O445="TBC","TBC",IF(T445="","TBC",IF(OR(C445=Functionality!$H$3,(C445=Functionality!$I$3)),SUM(T445*H445*J445*L445*N445),"-")))</f>
        <v>TBC</v>
      </c>
      <c r="W445" s="164" t="str">
        <f>IF(O445="TBC","TBC",IF(T445="","TBC",IF(OR(C445=Functionality!$H$3,(C445=Functionality!$I$3)),SUM(U445*H445*J445*L445*N445),"-")))</f>
        <v>TBC</v>
      </c>
      <c r="X445" s="164" t="str">
        <f>IF(P445="TBC","TBC",IF(T445="","TBC",IF(OR(C445=Functionality!$H$4,(C445=Functionality!$I$4)),SUM(T445*H445*J445*L445*N445),"-")))</f>
        <v>TBC</v>
      </c>
      <c r="Y445" s="164" t="str">
        <f>IF(P445="TBC","TBC",IF(T445="","TBC",IF(OR(C445=Functionality!$H$4,(C445=Functionality!$I$4)),SUM(U445*H445*J445*L445*N445),"-")))</f>
        <v>TBC</v>
      </c>
      <c r="Z445" s="164" t="str">
        <f>IF(Q445="TBC","TBC",IF(T445="","TBC",IF(OR(C445=Functionality!$H$5,(C445=Functionality!$I$5)),SUM(T445*H445*J445*L445*N445),"-")))</f>
        <v>TBC</v>
      </c>
      <c r="AA445" s="164" t="str">
        <f>IF(Q445="TBC","TBC",IF(T445="","TBC",IF(OR(C445=Functionality!$H$5,(C445=Functionality!$I$5)),SUM(U445*H445*J445*L445*N445),"-")))</f>
        <v>TBC</v>
      </c>
      <c r="AB445" s="67"/>
      <c r="AC445" s="92"/>
      <c r="AD445" s="92"/>
      <c r="AE445" s="158"/>
      <c r="AF445" s="159" t="str">
        <f t="shared" si="107"/>
        <v/>
      </c>
      <c r="AG445" s="62" t="str">
        <f>IF(AD445="","",VLOOKUP(AD445,'Habitat Matrix'!$B$2:$D$261,2,FALSE))</f>
        <v/>
      </c>
      <c r="AH445" s="71" t="str">
        <f>IF(AG445="","",VLOOKUP(AG445,Functionality!$B$11:$C$16,2,FALSE))</f>
        <v/>
      </c>
      <c r="AI445" s="63"/>
      <c r="AJ445" s="222" t="str">
        <f>IF(AI445="","",IF(OR(C445=Functionality!$I$5,'Unit Calculation'!C445=Functionality!$H$5),VLOOKUP(AI445,Functionality!$E$20:$F$26,2,FALSE),VLOOKUP(AI445,Functionality!$B$20:$C$26,2,FALSE)))</f>
        <v/>
      </c>
      <c r="AK445" s="63"/>
      <c r="AL445" s="222" t="str">
        <f>IF(AK445="","",VLOOKUP(AK445,Functionality!$B$30:$C$32,2,FALSE))</f>
        <v/>
      </c>
      <c r="AM445" s="63"/>
      <c r="AN445" s="222" t="str">
        <f>IF(AM445="","",VLOOKUP(AM445,Functionality!$B$36:$C$38,2,FALSE))</f>
        <v/>
      </c>
      <c r="AO445" s="223" t="str">
        <f>IF(OR(AF445="",AG445="",AI445="",AK445="",AM445=""),"TBC",IF(OR(C445=Functionality!$H$3,(C445=Functionality!$I$3)),SUM(AF445*AH445*AJ445*AL445*AN445),"-"))</f>
        <v>TBC</v>
      </c>
      <c r="AP445" s="223" t="str">
        <f>IF(OR(AF445="",AG445="",AI445="",AK445="",AM445=""),"TBC",IF(OR(C445=Functionality!$H$4,(C445=Functionality!$I$4)),SUM(AF445*AH445*AJ445*AL445*AN445),"-"))</f>
        <v>TBC</v>
      </c>
      <c r="AQ445" s="223" t="str">
        <f>IF(OR(AF445="",AG445="",AI445="",AK445="",AM445=""),"TBC",IF(OR(C445=Functionality!$H$5,(C445=Functionality!$I$5)),SUM(AF445*AH445*AJ445*AL445*AN445),"-"))</f>
        <v>TBC</v>
      </c>
      <c r="AR445" s="63"/>
      <c r="AS445" s="222" t="str">
        <f>IF(AR445="","",VLOOKUP(AR445,Table14[],2,FALSE))</f>
        <v/>
      </c>
      <c r="AT445" s="63"/>
      <c r="AU445" s="222" t="str">
        <f>IF(AT445="","",VLOOKUP(AT445,Table16[],2,FALSE))</f>
        <v/>
      </c>
      <c r="AV445" s="63"/>
      <c r="AW445" s="71" t="str">
        <f>IF('Project Details'!$E$15=Functionality!$C$4,1,IF(AV445="","",VLOOKUP(AV445,Table15[],2,FALSE)))</f>
        <v/>
      </c>
      <c r="AX445" s="164" t="str">
        <f t="shared" si="111"/>
        <v>TBC</v>
      </c>
      <c r="AY445" s="164" t="str">
        <f t="shared" si="112"/>
        <v>TBC</v>
      </c>
      <c r="AZ445" s="164" t="str">
        <f t="shared" si="113"/>
        <v>TBC</v>
      </c>
      <c r="BA445" s="164" t="str">
        <f t="shared" si="108"/>
        <v>TBC</v>
      </c>
      <c r="BB445" s="164" t="str">
        <f t="shared" si="109"/>
        <v>TBC</v>
      </c>
      <c r="BC445" s="164" t="str">
        <f t="shared" si="110"/>
        <v>TBC</v>
      </c>
      <c r="BD445" s="175" t="s">
        <v>88</v>
      </c>
      <c r="BE445" s="175" t="s">
        <v>88</v>
      </c>
      <c r="BF445" s="175" t="s">
        <v>88</v>
      </c>
      <c r="BG445" s="164" t="str">
        <f>IF(OR(AX445="-"),"-",IF($AC445=Functionality!$K$4,AX445,IF($AC445=Functionality!$K$3,BA445,IF(AC445=Functionality!$K$5,BD445,"TBC"))))</f>
        <v>TBC</v>
      </c>
      <c r="BH445" s="164" t="str">
        <f>IF(OR(AY445="-"),"-",IF($AC445=Functionality!$K$4,AY445,IF($AC445=Functionality!$K$3,BB445,IF(AD445=Functionality!$K$5,BE445,"TBC"))))</f>
        <v>TBC</v>
      </c>
      <c r="BI445" s="164" t="str">
        <f>IF(OR(AZ445="-"),"-",IF($AC445=Functionality!$K$4,AZ445,IF($AC445=Functionality!$K$3,BC445,IF(AE445=Functionality!$K$5,BF445,"TBC"))))</f>
        <v>TBC</v>
      </c>
      <c r="BJ445" s="173"/>
      <c r="BK445" s="164" t="str">
        <f t="shared" si="99"/>
        <v>TBC</v>
      </c>
      <c r="BL445" s="164" t="str">
        <f t="shared" si="100"/>
        <v>TBC</v>
      </c>
      <c r="BM445" s="164" t="str">
        <f t="shared" si="101"/>
        <v>TBC</v>
      </c>
      <c r="BN445" s="176"/>
      <c r="BO445" s="164" t="str">
        <f t="shared" si="102"/>
        <v>TBC</v>
      </c>
      <c r="BP445" s="164" t="str">
        <f t="shared" si="103"/>
        <v>TBC</v>
      </c>
      <c r="BQ445" s="164" t="str">
        <f t="shared" si="104"/>
        <v>TBC</v>
      </c>
      <c r="BR445" s="67"/>
      <c r="BS445" s="91"/>
      <c r="BT445" s="9"/>
    </row>
    <row r="446" spans="2:72" ht="30" customHeight="1" x14ac:dyDescent="0.35">
      <c r="B446" s="89">
        <v>435</v>
      </c>
      <c r="C446" s="92"/>
      <c r="D446" s="92"/>
      <c r="E446" s="158"/>
      <c r="F446" s="159" t="str">
        <f t="shared" si="105"/>
        <v/>
      </c>
      <c r="G446" s="62" t="str">
        <f>IF(D446="","",VLOOKUP(D446,'Habitat Matrix'!$B$2:$D$261,2,FALSE))</f>
        <v/>
      </c>
      <c r="H446" s="71" t="str">
        <f>IF(G446="","",VLOOKUP(G446,Functionality!$B$11:$C$16,2,FALSE))</f>
        <v/>
      </c>
      <c r="I446" s="63"/>
      <c r="J446" s="222" t="str">
        <f>IF(I446="","",IF(OR(C446=Functionality!$I$5,'Unit Calculation'!C446=Functionality!$H$5),VLOOKUP(I446,Functionality!$E$20:$F$26,2,FALSE),VLOOKUP(I446,Functionality!$B$20:$C$26,2,FALSE)))</f>
        <v/>
      </c>
      <c r="K446" s="63"/>
      <c r="L446" s="222" t="str">
        <f>IF(K446="","",VLOOKUP(K446,Functionality!$B$30:$C$32,2,FALSE))</f>
        <v/>
      </c>
      <c r="M446" s="63"/>
      <c r="N446" s="71" t="str">
        <f>IF(M446="","",VLOOKUP(M446,Functionality!$B$36:$C$38,2,FALSE))</f>
        <v/>
      </c>
      <c r="O446" s="164" t="str">
        <f>IF(OR(F446="",G446="",I446="",K446="",M446=""),"TBC",IF(OR(C446=Functionality!$H$3,(C446=Functionality!$I$3)),SUM(F446*H446*J446*L446*N446),"-"))</f>
        <v>TBC</v>
      </c>
      <c r="P446" s="164" t="str">
        <f>IF(OR(F446="",G446="",I446="",K446="",M446=""),"TBC",IF(OR(C446=Functionality!$H$4,(C446=Functionality!$I$4)),SUM(F446*H446*J446*L446*N446),"-"))</f>
        <v>TBC</v>
      </c>
      <c r="Q446" s="164" t="str">
        <f>IF(OR(F446="",G446="",I446="",K446="",M446=""),"TBC",IF(OR(C446=Functionality!$H$5,(C446=Functionality!$I$5)),SUM(F446*H446*J446*L446*N446),"-"))</f>
        <v>TBC</v>
      </c>
      <c r="R446" s="67"/>
      <c r="S446" s="158"/>
      <c r="T446" s="159" t="str">
        <f t="shared" si="106"/>
        <v/>
      </c>
      <c r="U446" s="164" t="str">
        <f t="shared" si="98"/>
        <v>TBC</v>
      </c>
      <c r="V446" s="164" t="str">
        <f>IF(O446="TBC","TBC",IF(T446="","TBC",IF(OR(C446=Functionality!$H$3,(C446=Functionality!$I$3)),SUM(T446*H446*J446*L446*N446),"-")))</f>
        <v>TBC</v>
      </c>
      <c r="W446" s="164" t="str">
        <f>IF(O446="TBC","TBC",IF(T446="","TBC",IF(OR(C446=Functionality!$H$3,(C446=Functionality!$I$3)),SUM(U446*H446*J446*L446*N446),"-")))</f>
        <v>TBC</v>
      </c>
      <c r="X446" s="164" t="str">
        <f>IF(P446="TBC","TBC",IF(T446="","TBC",IF(OR(C446=Functionality!$H$4,(C446=Functionality!$I$4)),SUM(T446*H446*J446*L446*N446),"-")))</f>
        <v>TBC</v>
      </c>
      <c r="Y446" s="164" t="str">
        <f>IF(P446="TBC","TBC",IF(T446="","TBC",IF(OR(C446=Functionality!$H$4,(C446=Functionality!$I$4)),SUM(U446*H446*J446*L446*N446),"-")))</f>
        <v>TBC</v>
      </c>
      <c r="Z446" s="164" t="str">
        <f>IF(Q446="TBC","TBC",IF(T446="","TBC",IF(OR(C446=Functionality!$H$5,(C446=Functionality!$I$5)),SUM(T446*H446*J446*L446*N446),"-")))</f>
        <v>TBC</v>
      </c>
      <c r="AA446" s="164" t="str">
        <f>IF(Q446="TBC","TBC",IF(T446="","TBC",IF(OR(C446=Functionality!$H$5,(C446=Functionality!$I$5)),SUM(U446*H446*J446*L446*N446),"-")))</f>
        <v>TBC</v>
      </c>
      <c r="AB446" s="67"/>
      <c r="AC446" s="92"/>
      <c r="AD446" s="92"/>
      <c r="AE446" s="158"/>
      <c r="AF446" s="159" t="str">
        <f t="shared" si="107"/>
        <v/>
      </c>
      <c r="AG446" s="62" t="str">
        <f>IF(AD446="","",VLOOKUP(AD446,'Habitat Matrix'!$B$2:$D$261,2,FALSE))</f>
        <v/>
      </c>
      <c r="AH446" s="71" t="str">
        <f>IF(AG446="","",VLOOKUP(AG446,Functionality!$B$11:$C$16,2,FALSE))</f>
        <v/>
      </c>
      <c r="AI446" s="63"/>
      <c r="AJ446" s="222" t="str">
        <f>IF(AI446="","",IF(OR(C446=Functionality!$I$5,'Unit Calculation'!C446=Functionality!$H$5),VLOOKUP(AI446,Functionality!$E$20:$F$26,2,FALSE),VLOOKUP(AI446,Functionality!$B$20:$C$26,2,FALSE)))</f>
        <v/>
      </c>
      <c r="AK446" s="63"/>
      <c r="AL446" s="222" t="str">
        <f>IF(AK446="","",VLOOKUP(AK446,Functionality!$B$30:$C$32,2,FALSE))</f>
        <v/>
      </c>
      <c r="AM446" s="63"/>
      <c r="AN446" s="222" t="str">
        <f>IF(AM446="","",VLOOKUP(AM446,Functionality!$B$36:$C$38,2,FALSE))</f>
        <v/>
      </c>
      <c r="AO446" s="223" t="str">
        <f>IF(OR(AF446="",AG446="",AI446="",AK446="",AM446=""),"TBC",IF(OR(C446=Functionality!$H$3,(C446=Functionality!$I$3)),SUM(AF446*AH446*AJ446*AL446*AN446),"-"))</f>
        <v>TBC</v>
      </c>
      <c r="AP446" s="223" t="str">
        <f>IF(OR(AF446="",AG446="",AI446="",AK446="",AM446=""),"TBC",IF(OR(C446=Functionality!$H$4,(C446=Functionality!$I$4)),SUM(AF446*AH446*AJ446*AL446*AN446),"-"))</f>
        <v>TBC</v>
      </c>
      <c r="AQ446" s="223" t="str">
        <f>IF(OR(AF446="",AG446="",AI446="",AK446="",AM446=""),"TBC",IF(OR(C446=Functionality!$H$5,(C446=Functionality!$I$5)),SUM(AF446*AH446*AJ446*AL446*AN446),"-"))</f>
        <v>TBC</v>
      </c>
      <c r="AR446" s="63"/>
      <c r="AS446" s="222" t="str">
        <f>IF(AR446="","",VLOOKUP(AR446,Table14[],2,FALSE))</f>
        <v/>
      </c>
      <c r="AT446" s="63"/>
      <c r="AU446" s="222" t="str">
        <f>IF(AT446="","",VLOOKUP(AT446,Table16[],2,FALSE))</f>
        <v/>
      </c>
      <c r="AV446" s="63"/>
      <c r="AW446" s="71" t="str">
        <f>IF('Project Details'!$E$15=Functionality!$C$4,1,IF(AV446="","",VLOOKUP(AV446,Table15[],2,FALSE)))</f>
        <v/>
      </c>
      <c r="AX446" s="164" t="str">
        <f t="shared" si="111"/>
        <v>TBC</v>
      </c>
      <c r="AY446" s="164" t="str">
        <f t="shared" si="112"/>
        <v>TBC</v>
      </c>
      <c r="AZ446" s="164" t="str">
        <f t="shared" si="113"/>
        <v>TBC</v>
      </c>
      <c r="BA446" s="164" t="str">
        <f t="shared" si="108"/>
        <v>TBC</v>
      </c>
      <c r="BB446" s="164" t="str">
        <f t="shared" si="109"/>
        <v>TBC</v>
      </c>
      <c r="BC446" s="164" t="str">
        <f t="shared" si="110"/>
        <v>TBC</v>
      </c>
      <c r="BD446" s="175" t="s">
        <v>88</v>
      </c>
      <c r="BE446" s="175" t="s">
        <v>88</v>
      </c>
      <c r="BF446" s="175" t="s">
        <v>88</v>
      </c>
      <c r="BG446" s="164" t="str">
        <f>IF(OR(AX446="-"),"-",IF($AC446=Functionality!$K$4,AX446,IF($AC446=Functionality!$K$3,BA446,IF(AC446=Functionality!$K$5,BD446,"TBC"))))</f>
        <v>TBC</v>
      </c>
      <c r="BH446" s="164" t="str">
        <f>IF(OR(AY446="-"),"-",IF($AC446=Functionality!$K$4,AY446,IF($AC446=Functionality!$K$3,BB446,IF(AD446=Functionality!$K$5,BE446,"TBC"))))</f>
        <v>TBC</v>
      </c>
      <c r="BI446" s="164" t="str">
        <f>IF(OR(AZ446="-"),"-",IF($AC446=Functionality!$K$4,AZ446,IF($AC446=Functionality!$K$3,BC446,IF(AE446=Functionality!$K$5,BF446,"TBC"))))</f>
        <v>TBC</v>
      </c>
      <c r="BJ446" s="173"/>
      <c r="BK446" s="164" t="str">
        <f t="shared" si="99"/>
        <v>TBC</v>
      </c>
      <c r="BL446" s="164" t="str">
        <f t="shared" si="100"/>
        <v>TBC</v>
      </c>
      <c r="BM446" s="164" t="str">
        <f t="shared" si="101"/>
        <v>TBC</v>
      </c>
      <c r="BN446" s="176"/>
      <c r="BO446" s="164" t="str">
        <f t="shared" si="102"/>
        <v>TBC</v>
      </c>
      <c r="BP446" s="164" t="str">
        <f t="shared" si="103"/>
        <v>TBC</v>
      </c>
      <c r="BQ446" s="164" t="str">
        <f t="shared" si="104"/>
        <v>TBC</v>
      </c>
      <c r="BR446" s="67"/>
      <c r="BS446" s="91"/>
      <c r="BT446" s="9"/>
    </row>
    <row r="447" spans="2:72" ht="30" customHeight="1" x14ac:dyDescent="0.35">
      <c r="B447" s="89">
        <v>436</v>
      </c>
      <c r="C447" s="92"/>
      <c r="D447" s="92"/>
      <c r="E447" s="158"/>
      <c r="F447" s="159" t="str">
        <f t="shared" si="105"/>
        <v/>
      </c>
      <c r="G447" s="62" t="str">
        <f>IF(D447="","",VLOOKUP(D447,'Habitat Matrix'!$B$2:$D$261,2,FALSE))</f>
        <v/>
      </c>
      <c r="H447" s="71" t="str">
        <f>IF(G447="","",VLOOKUP(G447,Functionality!$B$11:$C$16,2,FALSE))</f>
        <v/>
      </c>
      <c r="I447" s="63"/>
      <c r="J447" s="222" t="str">
        <f>IF(I447="","",IF(OR(C447=Functionality!$I$5,'Unit Calculation'!C447=Functionality!$H$5),VLOOKUP(I447,Functionality!$E$20:$F$26,2,FALSE),VLOOKUP(I447,Functionality!$B$20:$C$26,2,FALSE)))</f>
        <v/>
      </c>
      <c r="K447" s="63"/>
      <c r="L447" s="222" t="str">
        <f>IF(K447="","",VLOOKUP(K447,Functionality!$B$30:$C$32,2,FALSE))</f>
        <v/>
      </c>
      <c r="M447" s="63"/>
      <c r="N447" s="71" t="str">
        <f>IF(M447="","",VLOOKUP(M447,Functionality!$B$36:$C$38,2,FALSE))</f>
        <v/>
      </c>
      <c r="O447" s="164" t="str">
        <f>IF(OR(F447="",G447="",I447="",K447="",M447=""),"TBC",IF(OR(C447=Functionality!$H$3,(C447=Functionality!$I$3)),SUM(F447*H447*J447*L447*N447),"-"))</f>
        <v>TBC</v>
      </c>
      <c r="P447" s="164" t="str">
        <f>IF(OR(F447="",G447="",I447="",K447="",M447=""),"TBC",IF(OR(C447=Functionality!$H$4,(C447=Functionality!$I$4)),SUM(F447*H447*J447*L447*N447),"-"))</f>
        <v>TBC</v>
      </c>
      <c r="Q447" s="164" t="str">
        <f>IF(OR(F447="",G447="",I447="",K447="",M447=""),"TBC",IF(OR(C447=Functionality!$H$5,(C447=Functionality!$I$5)),SUM(F447*H447*J447*L447*N447),"-"))</f>
        <v>TBC</v>
      </c>
      <c r="R447" s="67"/>
      <c r="S447" s="158"/>
      <c r="T447" s="159" t="str">
        <f t="shared" si="106"/>
        <v/>
      </c>
      <c r="U447" s="164" t="str">
        <f t="shared" si="98"/>
        <v>TBC</v>
      </c>
      <c r="V447" s="164" t="str">
        <f>IF(O447="TBC","TBC",IF(T447="","TBC",IF(OR(C447=Functionality!$H$3,(C447=Functionality!$I$3)),SUM(T447*H447*J447*L447*N447),"-")))</f>
        <v>TBC</v>
      </c>
      <c r="W447" s="164" t="str">
        <f>IF(O447="TBC","TBC",IF(T447="","TBC",IF(OR(C447=Functionality!$H$3,(C447=Functionality!$I$3)),SUM(U447*H447*J447*L447*N447),"-")))</f>
        <v>TBC</v>
      </c>
      <c r="X447" s="164" t="str">
        <f>IF(P447="TBC","TBC",IF(T447="","TBC",IF(OR(C447=Functionality!$H$4,(C447=Functionality!$I$4)),SUM(T447*H447*J447*L447*N447),"-")))</f>
        <v>TBC</v>
      </c>
      <c r="Y447" s="164" t="str">
        <f>IF(P447="TBC","TBC",IF(T447="","TBC",IF(OR(C447=Functionality!$H$4,(C447=Functionality!$I$4)),SUM(U447*H447*J447*L447*N447),"-")))</f>
        <v>TBC</v>
      </c>
      <c r="Z447" s="164" t="str">
        <f>IF(Q447="TBC","TBC",IF(T447="","TBC",IF(OR(C447=Functionality!$H$5,(C447=Functionality!$I$5)),SUM(T447*H447*J447*L447*N447),"-")))</f>
        <v>TBC</v>
      </c>
      <c r="AA447" s="164" t="str">
        <f>IF(Q447="TBC","TBC",IF(T447="","TBC",IF(OR(C447=Functionality!$H$5,(C447=Functionality!$I$5)),SUM(U447*H447*J447*L447*N447),"-")))</f>
        <v>TBC</v>
      </c>
      <c r="AB447" s="67"/>
      <c r="AC447" s="92"/>
      <c r="AD447" s="92"/>
      <c r="AE447" s="158"/>
      <c r="AF447" s="159" t="str">
        <f t="shared" si="107"/>
        <v/>
      </c>
      <c r="AG447" s="62" t="str">
        <f>IF(AD447="","",VLOOKUP(AD447,'Habitat Matrix'!$B$2:$D$261,2,FALSE))</f>
        <v/>
      </c>
      <c r="AH447" s="71" t="str">
        <f>IF(AG447="","",VLOOKUP(AG447,Functionality!$B$11:$C$16,2,FALSE))</f>
        <v/>
      </c>
      <c r="AI447" s="63"/>
      <c r="AJ447" s="222" t="str">
        <f>IF(AI447="","",IF(OR(C447=Functionality!$I$5,'Unit Calculation'!C447=Functionality!$H$5),VLOOKUP(AI447,Functionality!$E$20:$F$26,2,FALSE),VLOOKUP(AI447,Functionality!$B$20:$C$26,2,FALSE)))</f>
        <v/>
      </c>
      <c r="AK447" s="63"/>
      <c r="AL447" s="222" t="str">
        <f>IF(AK447="","",VLOOKUP(AK447,Functionality!$B$30:$C$32,2,FALSE))</f>
        <v/>
      </c>
      <c r="AM447" s="63"/>
      <c r="AN447" s="222" t="str">
        <f>IF(AM447="","",VLOOKUP(AM447,Functionality!$B$36:$C$38,2,FALSE))</f>
        <v/>
      </c>
      <c r="AO447" s="223" t="str">
        <f>IF(OR(AF447="",AG447="",AI447="",AK447="",AM447=""),"TBC",IF(OR(C447=Functionality!$H$3,(C447=Functionality!$I$3)),SUM(AF447*AH447*AJ447*AL447*AN447),"-"))</f>
        <v>TBC</v>
      </c>
      <c r="AP447" s="223" t="str">
        <f>IF(OR(AF447="",AG447="",AI447="",AK447="",AM447=""),"TBC",IF(OR(C447=Functionality!$H$4,(C447=Functionality!$I$4)),SUM(AF447*AH447*AJ447*AL447*AN447),"-"))</f>
        <v>TBC</v>
      </c>
      <c r="AQ447" s="223" t="str">
        <f>IF(OR(AF447="",AG447="",AI447="",AK447="",AM447=""),"TBC",IF(OR(C447=Functionality!$H$5,(C447=Functionality!$I$5)),SUM(AF447*AH447*AJ447*AL447*AN447),"-"))</f>
        <v>TBC</v>
      </c>
      <c r="AR447" s="63"/>
      <c r="AS447" s="222" t="str">
        <f>IF(AR447="","",VLOOKUP(AR447,Table14[],2,FALSE))</f>
        <v/>
      </c>
      <c r="AT447" s="63"/>
      <c r="AU447" s="222" t="str">
        <f>IF(AT447="","",VLOOKUP(AT447,Table16[],2,FALSE))</f>
        <v/>
      </c>
      <c r="AV447" s="63"/>
      <c r="AW447" s="71" t="str">
        <f>IF('Project Details'!$E$15=Functionality!$C$4,1,IF(AV447="","",VLOOKUP(AV447,Table15[],2,FALSE)))</f>
        <v/>
      </c>
      <c r="AX447" s="164" t="str">
        <f t="shared" si="111"/>
        <v>TBC</v>
      </c>
      <c r="AY447" s="164" t="str">
        <f t="shared" si="112"/>
        <v>TBC</v>
      </c>
      <c r="AZ447" s="164" t="str">
        <f t="shared" si="113"/>
        <v>TBC</v>
      </c>
      <c r="BA447" s="164" t="str">
        <f t="shared" si="108"/>
        <v>TBC</v>
      </c>
      <c r="BB447" s="164" t="str">
        <f t="shared" si="109"/>
        <v>TBC</v>
      </c>
      <c r="BC447" s="164" t="str">
        <f t="shared" si="110"/>
        <v>TBC</v>
      </c>
      <c r="BD447" s="175" t="s">
        <v>88</v>
      </c>
      <c r="BE447" s="175" t="s">
        <v>88</v>
      </c>
      <c r="BF447" s="175" t="s">
        <v>88</v>
      </c>
      <c r="BG447" s="164" t="str">
        <f>IF(OR(AX447="-"),"-",IF($AC447=Functionality!$K$4,AX447,IF($AC447=Functionality!$K$3,BA447,IF(AC447=Functionality!$K$5,BD447,"TBC"))))</f>
        <v>TBC</v>
      </c>
      <c r="BH447" s="164" t="str">
        <f>IF(OR(AY447="-"),"-",IF($AC447=Functionality!$K$4,AY447,IF($AC447=Functionality!$K$3,BB447,IF(AD447=Functionality!$K$5,BE447,"TBC"))))</f>
        <v>TBC</v>
      </c>
      <c r="BI447" s="164" t="str">
        <f>IF(OR(AZ447="-"),"-",IF($AC447=Functionality!$K$4,AZ447,IF($AC447=Functionality!$K$3,BC447,IF(AE447=Functionality!$K$5,BF447,"TBC"))))</f>
        <v>TBC</v>
      </c>
      <c r="BJ447" s="173"/>
      <c r="BK447" s="164" t="str">
        <f t="shared" si="99"/>
        <v>TBC</v>
      </c>
      <c r="BL447" s="164" t="str">
        <f t="shared" si="100"/>
        <v>TBC</v>
      </c>
      <c r="BM447" s="164" t="str">
        <f t="shared" si="101"/>
        <v>TBC</v>
      </c>
      <c r="BN447" s="176"/>
      <c r="BO447" s="164" t="str">
        <f t="shared" si="102"/>
        <v>TBC</v>
      </c>
      <c r="BP447" s="164" t="str">
        <f t="shared" si="103"/>
        <v>TBC</v>
      </c>
      <c r="BQ447" s="164" t="str">
        <f t="shared" si="104"/>
        <v>TBC</v>
      </c>
      <c r="BR447" s="67"/>
      <c r="BS447" s="91"/>
      <c r="BT447" s="9"/>
    </row>
    <row r="448" spans="2:72" ht="30" customHeight="1" x14ac:dyDescent="0.35">
      <c r="B448" s="89">
        <v>437</v>
      </c>
      <c r="C448" s="92"/>
      <c r="D448" s="92"/>
      <c r="E448" s="158"/>
      <c r="F448" s="159" t="str">
        <f t="shared" si="105"/>
        <v/>
      </c>
      <c r="G448" s="62" t="str">
        <f>IF(D448="","",VLOOKUP(D448,'Habitat Matrix'!$B$2:$D$261,2,FALSE))</f>
        <v/>
      </c>
      <c r="H448" s="71" t="str">
        <f>IF(G448="","",VLOOKUP(G448,Functionality!$B$11:$C$16,2,FALSE))</f>
        <v/>
      </c>
      <c r="I448" s="63"/>
      <c r="J448" s="222" t="str">
        <f>IF(I448="","",IF(OR(C448=Functionality!$I$5,'Unit Calculation'!C448=Functionality!$H$5),VLOOKUP(I448,Functionality!$E$20:$F$26,2,FALSE),VLOOKUP(I448,Functionality!$B$20:$C$26,2,FALSE)))</f>
        <v/>
      </c>
      <c r="K448" s="63"/>
      <c r="L448" s="222" t="str">
        <f>IF(K448="","",VLOOKUP(K448,Functionality!$B$30:$C$32,2,FALSE))</f>
        <v/>
      </c>
      <c r="M448" s="63"/>
      <c r="N448" s="71" t="str">
        <f>IF(M448="","",VLOOKUP(M448,Functionality!$B$36:$C$38,2,FALSE))</f>
        <v/>
      </c>
      <c r="O448" s="164" t="str">
        <f>IF(OR(F448="",G448="",I448="",K448="",M448=""),"TBC",IF(OR(C448=Functionality!$H$3,(C448=Functionality!$I$3)),SUM(F448*H448*J448*L448*N448),"-"))</f>
        <v>TBC</v>
      </c>
      <c r="P448" s="164" t="str">
        <f>IF(OR(F448="",G448="",I448="",K448="",M448=""),"TBC",IF(OR(C448=Functionality!$H$4,(C448=Functionality!$I$4)),SUM(F448*H448*J448*L448*N448),"-"))</f>
        <v>TBC</v>
      </c>
      <c r="Q448" s="164" t="str">
        <f>IF(OR(F448="",G448="",I448="",K448="",M448=""),"TBC",IF(OR(C448=Functionality!$H$5,(C448=Functionality!$I$5)),SUM(F448*H448*J448*L448*N448),"-"))</f>
        <v>TBC</v>
      </c>
      <c r="R448" s="67"/>
      <c r="S448" s="158"/>
      <c r="T448" s="159" t="str">
        <f t="shared" si="106"/>
        <v/>
      </c>
      <c r="U448" s="164" t="str">
        <f t="shared" si="98"/>
        <v>TBC</v>
      </c>
      <c r="V448" s="164" t="str">
        <f>IF(O448="TBC","TBC",IF(T448="","TBC",IF(OR(C448=Functionality!$H$3,(C448=Functionality!$I$3)),SUM(T448*H448*J448*L448*N448),"-")))</f>
        <v>TBC</v>
      </c>
      <c r="W448" s="164" t="str">
        <f>IF(O448="TBC","TBC",IF(T448="","TBC",IF(OR(C448=Functionality!$H$3,(C448=Functionality!$I$3)),SUM(U448*H448*J448*L448*N448),"-")))</f>
        <v>TBC</v>
      </c>
      <c r="X448" s="164" t="str">
        <f>IF(P448="TBC","TBC",IF(T448="","TBC",IF(OR(C448=Functionality!$H$4,(C448=Functionality!$I$4)),SUM(T448*H448*J448*L448*N448),"-")))</f>
        <v>TBC</v>
      </c>
      <c r="Y448" s="164" t="str">
        <f>IF(P448="TBC","TBC",IF(T448="","TBC",IF(OR(C448=Functionality!$H$4,(C448=Functionality!$I$4)),SUM(U448*H448*J448*L448*N448),"-")))</f>
        <v>TBC</v>
      </c>
      <c r="Z448" s="164" t="str">
        <f>IF(Q448="TBC","TBC",IF(T448="","TBC",IF(OR(C448=Functionality!$H$5,(C448=Functionality!$I$5)),SUM(T448*H448*J448*L448*N448),"-")))</f>
        <v>TBC</v>
      </c>
      <c r="AA448" s="164" t="str">
        <f>IF(Q448="TBC","TBC",IF(T448="","TBC",IF(OR(C448=Functionality!$H$5,(C448=Functionality!$I$5)),SUM(U448*H448*J448*L448*N448),"-")))</f>
        <v>TBC</v>
      </c>
      <c r="AB448" s="67"/>
      <c r="AC448" s="92"/>
      <c r="AD448" s="92"/>
      <c r="AE448" s="158"/>
      <c r="AF448" s="159" t="str">
        <f t="shared" si="107"/>
        <v/>
      </c>
      <c r="AG448" s="62" t="str">
        <f>IF(AD448="","",VLOOKUP(AD448,'Habitat Matrix'!$B$2:$D$261,2,FALSE))</f>
        <v/>
      </c>
      <c r="AH448" s="71" t="str">
        <f>IF(AG448="","",VLOOKUP(AG448,Functionality!$B$11:$C$16,2,FALSE))</f>
        <v/>
      </c>
      <c r="AI448" s="63"/>
      <c r="AJ448" s="222" t="str">
        <f>IF(AI448="","",IF(OR(C448=Functionality!$I$5,'Unit Calculation'!C448=Functionality!$H$5),VLOOKUP(AI448,Functionality!$E$20:$F$26,2,FALSE),VLOOKUP(AI448,Functionality!$B$20:$C$26,2,FALSE)))</f>
        <v/>
      </c>
      <c r="AK448" s="63"/>
      <c r="AL448" s="222" t="str">
        <f>IF(AK448="","",VLOOKUP(AK448,Functionality!$B$30:$C$32,2,FALSE))</f>
        <v/>
      </c>
      <c r="AM448" s="63"/>
      <c r="AN448" s="222" t="str">
        <f>IF(AM448="","",VLOOKUP(AM448,Functionality!$B$36:$C$38,2,FALSE))</f>
        <v/>
      </c>
      <c r="AO448" s="223" t="str">
        <f>IF(OR(AF448="",AG448="",AI448="",AK448="",AM448=""),"TBC",IF(OR(C448=Functionality!$H$3,(C448=Functionality!$I$3)),SUM(AF448*AH448*AJ448*AL448*AN448),"-"))</f>
        <v>TBC</v>
      </c>
      <c r="AP448" s="223" t="str">
        <f>IF(OR(AF448="",AG448="",AI448="",AK448="",AM448=""),"TBC",IF(OR(C448=Functionality!$H$4,(C448=Functionality!$I$4)),SUM(AF448*AH448*AJ448*AL448*AN448),"-"))</f>
        <v>TBC</v>
      </c>
      <c r="AQ448" s="223" t="str">
        <f>IF(OR(AF448="",AG448="",AI448="",AK448="",AM448=""),"TBC",IF(OR(C448=Functionality!$H$5,(C448=Functionality!$I$5)),SUM(AF448*AH448*AJ448*AL448*AN448),"-"))</f>
        <v>TBC</v>
      </c>
      <c r="AR448" s="63"/>
      <c r="AS448" s="222" t="str">
        <f>IF(AR448="","",VLOOKUP(AR448,Table14[],2,FALSE))</f>
        <v/>
      </c>
      <c r="AT448" s="63"/>
      <c r="AU448" s="222" t="str">
        <f>IF(AT448="","",VLOOKUP(AT448,Table16[],2,FALSE))</f>
        <v/>
      </c>
      <c r="AV448" s="63"/>
      <c r="AW448" s="71" t="str">
        <f>IF('Project Details'!$E$15=Functionality!$C$4,1,IF(AV448="","",VLOOKUP(AV448,Table15[],2,FALSE)))</f>
        <v/>
      </c>
      <c r="AX448" s="164" t="str">
        <f t="shared" si="111"/>
        <v>TBC</v>
      </c>
      <c r="AY448" s="164" t="str">
        <f t="shared" si="112"/>
        <v>TBC</v>
      </c>
      <c r="AZ448" s="164" t="str">
        <f t="shared" si="113"/>
        <v>TBC</v>
      </c>
      <c r="BA448" s="164" t="str">
        <f t="shared" si="108"/>
        <v>TBC</v>
      </c>
      <c r="BB448" s="164" t="str">
        <f t="shared" si="109"/>
        <v>TBC</v>
      </c>
      <c r="BC448" s="164" t="str">
        <f t="shared" si="110"/>
        <v>TBC</v>
      </c>
      <c r="BD448" s="175" t="s">
        <v>88</v>
      </c>
      <c r="BE448" s="175" t="s">
        <v>88</v>
      </c>
      <c r="BF448" s="175" t="s">
        <v>88</v>
      </c>
      <c r="BG448" s="164" t="str">
        <f>IF(OR(AX448="-"),"-",IF($AC448=Functionality!$K$4,AX448,IF($AC448=Functionality!$K$3,BA448,IF(AC448=Functionality!$K$5,BD448,"TBC"))))</f>
        <v>TBC</v>
      </c>
      <c r="BH448" s="164" t="str">
        <f>IF(OR(AY448="-"),"-",IF($AC448=Functionality!$K$4,AY448,IF($AC448=Functionality!$K$3,BB448,IF(AD448=Functionality!$K$5,BE448,"TBC"))))</f>
        <v>TBC</v>
      </c>
      <c r="BI448" s="164" t="str">
        <f>IF(OR(AZ448="-"),"-",IF($AC448=Functionality!$K$4,AZ448,IF($AC448=Functionality!$K$3,BC448,IF(AE448=Functionality!$K$5,BF448,"TBC"))))</f>
        <v>TBC</v>
      </c>
      <c r="BJ448" s="173"/>
      <c r="BK448" s="164" t="str">
        <f t="shared" si="99"/>
        <v>TBC</v>
      </c>
      <c r="BL448" s="164" t="str">
        <f t="shared" si="100"/>
        <v>TBC</v>
      </c>
      <c r="BM448" s="164" t="str">
        <f t="shared" si="101"/>
        <v>TBC</v>
      </c>
      <c r="BN448" s="176"/>
      <c r="BO448" s="164" t="str">
        <f t="shared" si="102"/>
        <v>TBC</v>
      </c>
      <c r="BP448" s="164" t="str">
        <f t="shared" si="103"/>
        <v>TBC</v>
      </c>
      <c r="BQ448" s="164" t="str">
        <f t="shared" si="104"/>
        <v>TBC</v>
      </c>
      <c r="BR448" s="67"/>
      <c r="BS448" s="91"/>
      <c r="BT448" s="9"/>
    </row>
    <row r="449" spans="2:72" ht="30" customHeight="1" x14ac:dyDescent="0.35">
      <c r="B449" s="89">
        <v>438</v>
      </c>
      <c r="C449" s="92"/>
      <c r="D449" s="92"/>
      <c r="E449" s="158"/>
      <c r="F449" s="159" t="str">
        <f t="shared" si="105"/>
        <v/>
      </c>
      <c r="G449" s="62" t="str">
        <f>IF(D449="","",VLOOKUP(D449,'Habitat Matrix'!$B$2:$D$261,2,FALSE))</f>
        <v/>
      </c>
      <c r="H449" s="71" t="str">
        <f>IF(G449="","",VLOOKUP(G449,Functionality!$B$11:$C$16,2,FALSE))</f>
        <v/>
      </c>
      <c r="I449" s="63"/>
      <c r="J449" s="222" t="str">
        <f>IF(I449="","",IF(OR(C449=Functionality!$I$5,'Unit Calculation'!C449=Functionality!$H$5),VLOOKUP(I449,Functionality!$E$20:$F$26,2,FALSE),VLOOKUP(I449,Functionality!$B$20:$C$26,2,FALSE)))</f>
        <v/>
      </c>
      <c r="K449" s="63"/>
      <c r="L449" s="222" t="str">
        <f>IF(K449="","",VLOOKUP(K449,Functionality!$B$30:$C$32,2,FALSE))</f>
        <v/>
      </c>
      <c r="M449" s="63"/>
      <c r="N449" s="71" t="str">
        <f>IF(M449="","",VLOOKUP(M449,Functionality!$B$36:$C$38,2,FALSE))</f>
        <v/>
      </c>
      <c r="O449" s="164" t="str">
        <f>IF(OR(F449="",G449="",I449="",K449="",M449=""),"TBC",IF(OR(C449=Functionality!$H$3,(C449=Functionality!$I$3)),SUM(F449*H449*J449*L449*N449),"-"))</f>
        <v>TBC</v>
      </c>
      <c r="P449" s="164" t="str">
        <f>IF(OR(F449="",G449="",I449="",K449="",M449=""),"TBC",IF(OR(C449=Functionality!$H$4,(C449=Functionality!$I$4)),SUM(F449*H449*J449*L449*N449),"-"))</f>
        <v>TBC</v>
      </c>
      <c r="Q449" s="164" t="str">
        <f>IF(OR(F449="",G449="",I449="",K449="",M449=""),"TBC",IF(OR(C449=Functionality!$H$5,(C449=Functionality!$I$5)),SUM(F449*H449*J449*L449*N449),"-"))</f>
        <v>TBC</v>
      </c>
      <c r="R449" s="67"/>
      <c r="S449" s="158"/>
      <c r="T449" s="159" t="str">
        <f t="shared" si="106"/>
        <v/>
      </c>
      <c r="U449" s="164" t="str">
        <f t="shared" si="98"/>
        <v>TBC</v>
      </c>
      <c r="V449" s="164" t="str">
        <f>IF(O449="TBC","TBC",IF(T449="","TBC",IF(OR(C449=Functionality!$H$3,(C449=Functionality!$I$3)),SUM(T449*H449*J449*L449*N449),"-")))</f>
        <v>TBC</v>
      </c>
      <c r="W449" s="164" t="str">
        <f>IF(O449="TBC","TBC",IF(T449="","TBC",IF(OR(C449=Functionality!$H$3,(C449=Functionality!$I$3)),SUM(U449*H449*J449*L449*N449),"-")))</f>
        <v>TBC</v>
      </c>
      <c r="X449" s="164" t="str">
        <f>IF(P449="TBC","TBC",IF(T449="","TBC",IF(OR(C449=Functionality!$H$4,(C449=Functionality!$I$4)),SUM(T449*H449*J449*L449*N449),"-")))</f>
        <v>TBC</v>
      </c>
      <c r="Y449" s="164" t="str">
        <f>IF(P449="TBC","TBC",IF(T449="","TBC",IF(OR(C449=Functionality!$H$4,(C449=Functionality!$I$4)),SUM(U449*H449*J449*L449*N449),"-")))</f>
        <v>TBC</v>
      </c>
      <c r="Z449" s="164" t="str">
        <f>IF(Q449="TBC","TBC",IF(T449="","TBC",IF(OR(C449=Functionality!$H$5,(C449=Functionality!$I$5)),SUM(T449*H449*J449*L449*N449),"-")))</f>
        <v>TBC</v>
      </c>
      <c r="AA449" s="164" t="str">
        <f>IF(Q449="TBC","TBC",IF(T449="","TBC",IF(OR(C449=Functionality!$H$5,(C449=Functionality!$I$5)),SUM(U449*H449*J449*L449*N449),"-")))</f>
        <v>TBC</v>
      </c>
      <c r="AB449" s="67"/>
      <c r="AC449" s="92"/>
      <c r="AD449" s="92"/>
      <c r="AE449" s="158"/>
      <c r="AF449" s="159" t="str">
        <f t="shared" si="107"/>
        <v/>
      </c>
      <c r="AG449" s="62" t="str">
        <f>IF(AD449="","",VLOOKUP(AD449,'Habitat Matrix'!$B$2:$D$261,2,FALSE))</f>
        <v/>
      </c>
      <c r="AH449" s="71" t="str">
        <f>IF(AG449="","",VLOOKUP(AG449,Functionality!$B$11:$C$16,2,FALSE))</f>
        <v/>
      </c>
      <c r="AI449" s="63"/>
      <c r="AJ449" s="222" t="str">
        <f>IF(AI449="","",IF(OR(C449=Functionality!$I$5,'Unit Calculation'!C449=Functionality!$H$5),VLOOKUP(AI449,Functionality!$E$20:$F$26,2,FALSE),VLOOKUP(AI449,Functionality!$B$20:$C$26,2,FALSE)))</f>
        <v/>
      </c>
      <c r="AK449" s="63"/>
      <c r="AL449" s="222" t="str">
        <f>IF(AK449="","",VLOOKUP(AK449,Functionality!$B$30:$C$32,2,FALSE))</f>
        <v/>
      </c>
      <c r="AM449" s="63"/>
      <c r="AN449" s="222" t="str">
        <f>IF(AM449="","",VLOOKUP(AM449,Functionality!$B$36:$C$38,2,FALSE))</f>
        <v/>
      </c>
      <c r="AO449" s="223" t="str">
        <f>IF(OR(AF449="",AG449="",AI449="",AK449="",AM449=""),"TBC",IF(OR(C449=Functionality!$H$3,(C449=Functionality!$I$3)),SUM(AF449*AH449*AJ449*AL449*AN449),"-"))</f>
        <v>TBC</v>
      </c>
      <c r="AP449" s="223" t="str">
        <f>IF(OR(AF449="",AG449="",AI449="",AK449="",AM449=""),"TBC",IF(OR(C449=Functionality!$H$4,(C449=Functionality!$I$4)),SUM(AF449*AH449*AJ449*AL449*AN449),"-"))</f>
        <v>TBC</v>
      </c>
      <c r="AQ449" s="223" t="str">
        <f>IF(OR(AF449="",AG449="",AI449="",AK449="",AM449=""),"TBC",IF(OR(C449=Functionality!$H$5,(C449=Functionality!$I$5)),SUM(AF449*AH449*AJ449*AL449*AN449),"-"))</f>
        <v>TBC</v>
      </c>
      <c r="AR449" s="63"/>
      <c r="AS449" s="222" t="str">
        <f>IF(AR449="","",VLOOKUP(AR449,Table14[],2,FALSE))</f>
        <v/>
      </c>
      <c r="AT449" s="63"/>
      <c r="AU449" s="222" t="str">
        <f>IF(AT449="","",VLOOKUP(AT449,Table16[],2,FALSE))</f>
        <v/>
      </c>
      <c r="AV449" s="63"/>
      <c r="AW449" s="71" t="str">
        <f>IF('Project Details'!$E$15=Functionality!$C$4,1,IF(AV449="","",VLOOKUP(AV449,Table15[],2,FALSE)))</f>
        <v/>
      </c>
      <c r="AX449" s="164" t="str">
        <f t="shared" si="111"/>
        <v>TBC</v>
      </c>
      <c r="AY449" s="164" t="str">
        <f t="shared" si="112"/>
        <v>TBC</v>
      </c>
      <c r="AZ449" s="164" t="str">
        <f t="shared" si="113"/>
        <v>TBC</v>
      </c>
      <c r="BA449" s="164" t="str">
        <f t="shared" si="108"/>
        <v>TBC</v>
      </c>
      <c r="BB449" s="164" t="str">
        <f t="shared" si="109"/>
        <v>TBC</v>
      </c>
      <c r="BC449" s="164" t="str">
        <f t="shared" si="110"/>
        <v>TBC</v>
      </c>
      <c r="BD449" s="175" t="s">
        <v>88</v>
      </c>
      <c r="BE449" s="175" t="s">
        <v>88</v>
      </c>
      <c r="BF449" s="175" t="s">
        <v>88</v>
      </c>
      <c r="BG449" s="164" t="str">
        <f>IF(OR(AX449="-"),"-",IF($AC449=Functionality!$K$4,AX449,IF($AC449=Functionality!$K$3,BA449,IF(AC449=Functionality!$K$5,BD449,"TBC"))))</f>
        <v>TBC</v>
      </c>
      <c r="BH449" s="164" t="str">
        <f>IF(OR(AY449="-"),"-",IF($AC449=Functionality!$K$4,AY449,IF($AC449=Functionality!$K$3,BB449,IF(AD449=Functionality!$K$5,BE449,"TBC"))))</f>
        <v>TBC</v>
      </c>
      <c r="BI449" s="164" t="str">
        <f>IF(OR(AZ449="-"),"-",IF($AC449=Functionality!$K$4,AZ449,IF($AC449=Functionality!$K$3,BC449,IF(AE449=Functionality!$K$5,BF449,"TBC"))))</f>
        <v>TBC</v>
      </c>
      <c r="BJ449" s="173"/>
      <c r="BK449" s="164" t="str">
        <f t="shared" si="99"/>
        <v>TBC</v>
      </c>
      <c r="BL449" s="164" t="str">
        <f t="shared" si="100"/>
        <v>TBC</v>
      </c>
      <c r="BM449" s="164" t="str">
        <f t="shared" si="101"/>
        <v>TBC</v>
      </c>
      <c r="BN449" s="176"/>
      <c r="BO449" s="164" t="str">
        <f t="shared" si="102"/>
        <v>TBC</v>
      </c>
      <c r="BP449" s="164" t="str">
        <f t="shared" si="103"/>
        <v>TBC</v>
      </c>
      <c r="BQ449" s="164" t="str">
        <f t="shared" si="104"/>
        <v>TBC</v>
      </c>
      <c r="BR449" s="67"/>
      <c r="BS449" s="91"/>
      <c r="BT449" s="9"/>
    </row>
    <row r="450" spans="2:72" ht="30" customHeight="1" x14ac:dyDescent="0.35">
      <c r="B450" s="89">
        <v>439</v>
      </c>
      <c r="C450" s="92"/>
      <c r="D450" s="92"/>
      <c r="E450" s="158"/>
      <c r="F450" s="159" t="str">
        <f t="shared" si="105"/>
        <v/>
      </c>
      <c r="G450" s="62" t="str">
        <f>IF(D450="","",VLOOKUP(D450,'Habitat Matrix'!$B$2:$D$261,2,FALSE))</f>
        <v/>
      </c>
      <c r="H450" s="71" t="str">
        <f>IF(G450="","",VLOOKUP(G450,Functionality!$B$11:$C$16,2,FALSE))</f>
        <v/>
      </c>
      <c r="I450" s="63"/>
      <c r="J450" s="222" t="str">
        <f>IF(I450="","",IF(OR(C450=Functionality!$I$5,'Unit Calculation'!C450=Functionality!$H$5),VLOOKUP(I450,Functionality!$E$20:$F$26,2,FALSE),VLOOKUP(I450,Functionality!$B$20:$C$26,2,FALSE)))</f>
        <v/>
      </c>
      <c r="K450" s="63"/>
      <c r="L450" s="222" t="str">
        <f>IF(K450="","",VLOOKUP(K450,Functionality!$B$30:$C$32,2,FALSE))</f>
        <v/>
      </c>
      <c r="M450" s="63"/>
      <c r="N450" s="71" t="str">
        <f>IF(M450="","",VLOOKUP(M450,Functionality!$B$36:$C$38,2,FALSE))</f>
        <v/>
      </c>
      <c r="O450" s="164" t="str">
        <f>IF(OR(F450="",G450="",I450="",K450="",M450=""),"TBC",IF(OR(C450=Functionality!$H$3,(C450=Functionality!$I$3)),SUM(F450*H450*J450*L450*N450),"-"))</f>
        <v>TBC</v>
      </c>
      <c r="P450" s="164" t="str">
        <f>IF(OR(F450="",G450="",I450="",K450="",M450=""),"TBC",IF(OR(C450=Functionality!$H$4,(C450=Functionality!$I$4)),SUM(F450*H450*J450*L450*N450),"-"))</f>
        <v>TBC</v>
      </c>
      <c r="Q450" s="164" t="str">
        <f>IF(OR(F450="",G450="",I450="",K450="",M450=""),"TBC",IF(OR(C450=Functionality!$H$5,(C450=Functionality!$I$5)),SUM(F450*H450*J450*L450*N450),"-"))</f>
        <v>TBC</v>
      </c>
      <c r="R450" s="67"/>
      <c r="S450" s="158"/>
      <c r="T450" s="159" t="str">
        <f t="shared" si="106"/>
        <v/>
      </c>
      <c r="U450" s="164" t="str">
        <f t="shared" si="98"/>
        <v>TBC</v>
      </c>
      <c r="V450" s="164" t="str">
        <f>IF(O450="TBC","TBC",IF(T450="","TBC",IF(OR(C450=Functionality!$H$3,(C450=Functionality!$I$3)),SUM(T450*H450*J450*L450*N450),"-")))</f>
        <v>TBC</v>
      </c>
      <c r="W450" s="164" t="str">
        <f>IF(O450="TBC","TBC",IF(T450="","TBC",IF(OR(C450=Functionality!$H$3,(C450=Functionality!$I$3)),SUM(U450*H450*J450*L450*N450),"-")))</f>
        <v>TBC</v>
      </c>
      <c r="X450" s="164" t="str">
        <f>IF(P450="TBC","TBC",IF(T450="","TBC",IF(OR(C450=Functionality!$H$4,(C450=Functionality!$I$4)),SUM(T450*H450*J450*L450*N450),"-")))</f>
        <v>TBC</v>
      </c>
      <c r="Y450" s="164" t="str">
        <f>IF(P450="TBC","TBC",IF(T450="","TBC",IF(OR(C450=Functionality!$H$4,(C450=Functionality!$I$4)),SUM(U450*H450*J450*L450*N450),"-")))</f>
        <v>TBC</v>
      </c>
      <c r="Z450" s="164" t="str">
        <f>IF(Q450="TBC","TBC",IF(T450="","TBC",IF(OR(C450=Functionality!$H$5,(C450=Functionality!$I$5)),SUM(T450*H450*J450*L450*N450),"-")))</f>
        <v>TBC</v>
      </c>
      <c r="AA450" s="164" t="str">
        <f>IF(Q450="TBC","TBC",IF(T450="","TBC",IF(OR(C450=Functionality!$H$5,(C450=Functionality!$I$5)),SUM(U450*H450*J450*L450*N450),"-")))</f>
        <v>TBC</v>
      </c>
      <c r="AB450" s="67"/>
      <c r="AC450" s="92"/>
      <c r="AD450" s="92"/>
      <c r="AE450" s="158"/>
      <c r="AF450" s="159" t="str">
        <f t="shared" si="107"/>
        <v/>
      </c>
      <c r="AG450" s="62" t="str">
        <f>IF(AD450="","",VLOOKUP(AD450,'Habitat Matrix'!$B$2:$D$261,2,FALSE))</f>
        <v/>
      </c>
      <c r="AH450" s="71" t="str">
        <f>IF(AG450="","",VLOOKUP(AG450,Functionality!$B$11:$C$16,2,FALSE))</f>
        <v/>
      </c>
      <c r="AI450" s="63"/>
      <c r="AJ450" s="222" t="str">
        <f>IF(AI450="","",IF(OR(C450=Functionality!$I$5,'Unit Calculation'!C450=Functionality!$H$5),VLOOKUP(AI450,Functionality!$E$20:$F$26,2,FALSE),VLOOKUP(AI450,Functionality!$B$20:$C$26,2,FALSE)))</f>
        <v/>
      </c>
      <c r="AK450" s="63"/>
      <c r="AL450" s="222" t="str">
        <f>IF(AK450="","",VLOOKUP(AK450,Functionality!$B$30:$C$32,2,FALSE))</f>
        <v/>
      </c>
      <c r="AM450" s="63"/>
      <c r="AN450" s="222" t="str">
        <f>IF(AM450="","",VLOOKUP(AM450,Functionality!$B$36:$C$38,2,FALSE))</f>
        <v/>
      </c>
      <c r="AO450" s="223" t="str">
        <f>IF(OR(AF450="",AG450="",AI450="",AK450="",AM450=""),"TBC",IF(OR(C450=Functionality!$H$3,(C450=Functionality!$I$3)),SUM(AF450*AH450*AJ450*AL450*AN450),"-"))</f>
        <v>TBC</v>
      </c>
      <c r="AP450" s="223" t="str">
        <f>IF(OR(AF450="",AG450="",AI450="",AK450="",AM450=""),"TBC",IF(OR(C450=Functionality!$H$4,(C450=Functionality!$I$4)),SUM(AF450*AH450*AJ450*AL450*AN450),"-"))</f>
        <v>TBC</v>
      </c>
      <c r="AQ450" s="223" t="str">
        <f>IF(OR(AF450="",AG450="",AI450="",AK450="",AM450=""),"TBC",IF(OR(C450=Functionality!$H$5,(C450=Functionality!$I$5)),SUM(AF450*AH450*AJ450*AL450*AN450),"-"))</f>
        <v>TBC</v>
      </c>
      <c r="AR450" s="63"/>
      <c r="AS450" s="222" t="str">
        <f>IF(AR450="","",VLOOKUP(AR450,Table14[],2,FALSE))</f>
        <v/>
      </c>
      <c r="AT450" s="63"/>
      <c r="AU450" s="222" t="str">
        <f>IF(AT450="","",VLOOKUP(AT450,Table16[],2,FALSE))</f>
        <v/>
      </c>
      <c r="AV450" s="63"/>
      <c r="AW450" s="71" t="str">
        <f>IF('Project Details'!$E$15=Functionality!$C$4,1,IF(AV450="","",VLOOKUP(AV450,Table15[],2,FALSE)))</f>
        <v/>
      </c>
      <c r="AX450" s="164" t="str">
        <f t="shared" si="111"/>
        <v>TBC</v>
      </c>
      <c r="AY450" s="164" t="str">
        <f t="shared" si="112"/>
        <v>TBC</v>
      </c>
      <c r="AZ450" s="164" t="str">
        <f t="shared" si="113"/>
        <v>TBC</v>
      </c>
      <c r="BA450" s="164" t="str">
        <f t="shared" si="108"/>
        <v>TBC</v>
      </c>
      <c r="BB450" s="164" t="str">
        <f t="shared" si="109"/>
        <v>TBC</v>
      </c>
      <c r="BC450" s="164" t="str">
        <f t="shared" si="110"/>
        <v>TBC</v>
      </c>
      <c r="BD450" s="175" t="s">
        <v>88</v>
      </c>
      <c r="BE450" s="175" t="s">
        <v>88</v>
      </c>
      <c r="BF450" s="175" t="s">
        <v>88</v>
      </c>
      <c r="BG450" s="164" t="str">
        <f>IF(OR(AX450="-"),"-",IF($AC450=Functionality!$K$4,AX450,IF($AC450=Functionality!$K$3,BA450,IF(AC450=Functionality!$K$5,BD450,"TBC"))))</f>
        <v>TBC</v>
      </c>
      <c r="BH450" s="164" t="str">
        <f>IF(OR(AY450="-"),"-",IF($AC450=Functionality!$K$4,AY450,IF($AC450=Functionality!$K$3,BB450,IF(AD450=Functionality!$K$5,BE450,"TBC"))))</f>
        <v>TBC</v>
      </c>
      <c r="BI450" s="164" t="str">
        <f>IF(OR(AZ450="-"),"-",IF($AC450=Functionality!$K$4,AZ450,IF($AC450=Functionality!$K$3,BC450,IF(AE450=Functionality!$K$5,BF450,"TBC"))))</f>
        <v>TBC</v>
      </c>
      <c r="BJ450" s="173"/>
      <c r="BK450" s="164" t="str">
        <f t="shared" si="99"/>
        <v>TBC</v>
      </c>
      <c r="BL450" s="164" t="str">
        <f t="shared" si="100"/>
        <v>TBC</v>
      </c>
      <c r="BM450" s="164" t="str">
        <f t="shared" si="101"/>
        <v>TBC</v>
      </c>
      <c r="BN450" s="176"/>
      <c r="BO450" s="164" t="str">
        <f t="shared" si="102"/>
        <v>TBC</v>
      </c>
      <c r="BP450" s="164" t="str">
        <f t="shared" si="103"/>
        <v>TBC</v>
      </c>
      <c r="BQ450" s="164" t="str">
        <f t="shared" si="104"/>
        <v>TBC</v>
      </c>
      <c r="BR450" s="67"/>
      <c r="BS450" s="91"/>
      <c r="BT450" s="9"/>
    </row>
    <row r="451" spans="2:72" ht="30" customHeight="1" x14ac:dyDescent="0.35">
      <c r="B451" s="89">
        <v>440</v>
      </c>
      <c r="C451" s="92"/>
      <c r="D451" s="92"/>
      <c r="E451" s="158"/>
      <c r="F451" s="159" t="str">
        <f t="shared" si="105"/>
        <v/>
      </c>
      <c r="G451" s="62" t="str">
        <f>IF(D451="","",VLOOKUP(D451,'Habitat Matrix'!$B$2:$D$261,2,FALSE))</f>
        <v/>
      </c>
      <c r="H451" s="71" t="str">
        <f>IF(G451="","",VLOOKUP(G451,Functionality!$B$11:$C$16,2,FALSE))</f>
        <v/>
      </c>
      <c r="I451" s="63"/>
      <c r="J451" s="222" t="str">
        <f>IF(I451="","",IF(OR(C451=Functionality!$I$5,'Unit Calculation'!C451=Functionality!$H$5),VLOOKUP(I451,Functionality!$E$20:$F$26,2,FALSE),VLOOKUP(I451,Functionality!$B$20:$C$26,2,FALSE)))</f>
        <v/>
      </c>
      <c r="K451" s="63"/>
      <c r="L451" s="222" t="str">
        <f>IF(K451="","",VLOOKUP(K451,Functionality!$B$30:$C$32,2,FALSE))</f>
        <v/>
      </c>
      <c r="M451" s="63"/>
      <c r="N451" s="71" t="str">
        <f>IF(M451="","",VLOOKUP(M451,Functionality!$B$36:$C$38,2,FALSE))</f>
        <v/>
      </c>
      <c r="O451" s="164" t="str">
        <f>IF(OR(F451="",G451="",I451="",K451="",M451=""),"TBC",IF(OR(C451=Functionality!$H$3,(C451=Functionality!$I$3)),SUM(F451*H451*J451*L451*N451),"-"))</f>
        <v>TBC</v>
      </c>
      <c r="P451" s="164" t="str">
        <f>IF(OR(F451="",G451="",I451="",K451="",M451=""),"TBC",IF(OR(C451=Functionality!$H$4,(C451=Functionality!$I$4)),SUM(F451*H451*J451*L451*N451),"-"))</f>
        <v>TBC</v>
      </c>
      <c r="Q451" s="164" t="str">
        <f>IF(OR(F451="",G451="",I451="",K451="",M451=""),"TBC",IF(OR(C451=Functionality!$H$5,(C451=Functionality!$I$5)),SUM(F451*H451*J451*L451*N451),"-"))</f>
        <v>TBC</v>
      </c>
      <c r="R451" s="67"/>
      <c r="S451" s="158"/>
      <c r="T451" s="159" t="str">
        <f t="shared" si="106"/>
        <v/>
      </c>
      <c r="U451" s="164" t="str">
        <f t="shared" si="98"/>
        <v>TBC</v>
      </c>
      <c r="V451" s="164" t="str">
        <f>IF(O451="TBC","TBC",IF(T451="","TBC",IF(OR(C451=Functionality!$H$3,(C451=Functionality!$I$3)),SUM(T451*H451*J451*L451*N451),"-")))</f>
        <v>TBC</v>
      </c>
      <c r="W451" s="164" t="str">
        <f>IF(O451="TBC","TBC",IF(T451="","TBC",IF(OR(C451=Functionality!$H$3,(C451=Functionality!$I$3)),SUM(U451*H451*J451*L451*N451),"-")))</f>
        <v>TBC</v>
      </c>
      <c r="X451" s="164" t="str">
        <f>IF(P451="TBC","TBC",IF(T451="","TBC",IF(OR(C451=Functionality!$H$4,(C451=Functionality!$I$4)),SUM(T451*H451*J451*L451*N451),"-")))</f>
        <v>TBC</v>
      </c>
      <c r="Y451" s="164" t="str">
        <f>IF(P451="TBC","TBC",IF(T451="","TBC",IF(OR(C451=Functionality!$H$4,(C451=Functionality!$I$4)),SUM(U451*H451*J451*L451*N451),"-")))</f>
        <v>TBC</v>
      </c>
      <c r="Z451" s="164" t="str">
        <f>IF(Q451="TBC","TBC",IF(T451="","TBC",IF(OR(C451=Functionality!$H$5,(C451=Functionality!$I$5)),SUM(T451*H451*J451*L451*N451),"-")))</f>
        <v>TBC</v>
      </c>
      <c r="AA451" s="164" t="str">
        <f>IF(Q451="TBC","TBC",IF(T451="","TBC",IF(OR(C451=Functionality!$H$5,(C451=Functionality!$I$5)),SUM(U451*H451*J451*L451*N451),"-")))</f>
        <v>TBC</v>
      </c>
      <c r="AB451" s="67"/>
      <c r="AC451" s="92"/>
      <c r="AD451" s="92"/>
      <c r="AE451" s="158"/>
      <c r="AF451" s="159" t="str">
        <f t="shared" si="107"/>
        <v/>
      </c>
      <c r="AG451" s="62" t="str">
        <f>IF(AD451="","",VLOOKUP(AD451,'Habitat Matrix'!$B$2:$D$261,2,FALSE))</f>
        <v/>
      </c>
      <c r="AH451" s="71" t="str">
        <f>IF(AG451="","",VLOOKUP(AG451,Functionality!$B$11:$C$16,2,FALSE))</f>
        <v/>
      </c>
      <c r="AI451" s="63"/>
      <c r="AJ451" s="222" t="str">
        <f>IF(AI451="","",IF(OR(C451=Functionality!$I$5,'Unit Calculation'!C451=Functionality!$H$5),VLOOKUP(AI451,Functionality!$E$20:$F$26,2,FALSE),VLOOKUP(AI451,Functionality!$B$20:$C$26,2,FALSE)))</f>
        <v/>
      </c>
      <c r="AK451" s="63"/>
      <c r="AL451" s="222" t="str">
        <f>IF(AK451="","",VLOOKUP(AK451,Functionality!$B$30:$C$32,2,FALSE))</f>
        <v/>
      </c>
      <c r="AM451" s="63"/>
      <c r="AN451" s="222" t="str">
        <f>IF(AM451="","",VLOOKUP(AM451,Functionality!$B$36:$C$38,2,FALSE))</f>
        <v/>
      </c>
      <c r="AO451" s="223" t="str">
        <f>IF(OR(AF451="",AG451="",AI451="",AK451="",AM451=""),"TBC",IF(OR(C451=Functionality!$H$3,(C451=Functionality!$I$3)),SUM(AF451*AH451*AJ451*AL451*AN451),"-"))</f>
        <v>TBC</v>
      </c>
      <c r="AP451" s="223" t="str">
        <f>IF(OR(AF451="",AG451="",AI451="",AK451="",AM451=""),"TBC",IF(OR(C451=Functionality!$H$4,(C451=Functionality!$I$4)),SUM(AF451*AH451*AJ451*AL451*AN451),"-"))</f>
        <v>TBC</v>
      </c>
      <c r="AQ451" s="223" t="str">
        <f>IF(OR(AF451="",AG451="",AI451="",AK451="",AM451=""),"TBC",IF(OR(C451=Functionality!$H$5,(C451=Functionality!$I$5)),SUM(AF451*AH451*AJ451*AL451*AN451),"-"))</f>
        <v>TBC</v>
      </c>
      <c r="AR451" s="63"/>
      <c r="AS451" s="222" t="str">
        <f>IF(AR451="","",VLOOKUP(AR451,Table14[],2,FALSE))</f>
        <v/>
      </c>
      <c r="AT451" s="63"/>
      <c r="AU451" s="222" t="str">
        <f>IF(AT451="","",VLOOKUP(AT451,Table16[],2,FALSE))</f>
        <v/>
      </c>
      <c r="AV451" s="63"/>
      <c r="AW451" s="71" t="str">
        <f>IF('Project Details'!$E$15=Functionality!$C$4,1,IF(AV451="","",VLOOKUP(AV451,Table15[],2,FALSE)))</f>
        <v/>
      </c>
      <c r="AX451" s="164" t="str">
        <f t="shared" si="111"/>
        <v>TBC</v>
      </c>
      <c r="AY451" s="164" t="str">
        <f t="shared" si="112"/>
        <v>TBC</v>
      </c>
      <c r="AZ451" s="164" t="str">
        <f t="shared" si="113"/>
        <v>TBC</v>
      </c>
      <c r="BA451" s="164" t="str">
        <f t="shared" si="108"/>
        <v>TBC</v>
      </c>
      <c r="BB451" s="164" t="str">
        <f t="shared" si="109"/>
        <v>TBC</v>
      </c>
      <c r="BC451" s="164" t="str">
        <f t="shared" si="110"/>
        <v>TBC</v>
      </c>
      <c r="BD451" s="175" t="s">
        <v>88</v>
      </c>
      <c r="BE451" s="175" t="s">
        <v>88</v>
      </c>
      <c r="BF451" s="175" t="s">
        <v>88</v>
      </c>
      <c r="BG451" s="164" t="str">
        <f>IF(OR(AX451="-"),"-",IF($AC451=Functionality!$K$4,AX451,IF($AC451=Functionality!$K$3,BA451,IF(AC451=Functionality!$K$5,BD451,"TBC"))))</f>
        <v>TBC</v>
      </c>
      <c r="BH451" s="164" t="str">
        <f>IF(OR(AY451="-"),"-",IF($AC451=Functionality!$K$4,AY451,IF($AC451=Functionality!$K$3,BB451,IF(AD451=Functionality!$K$5,BE451,"TBC"))))</f>
        <v>TBC</v>
      </c>
      <c r="BI451" s="164" t="str">
        <f>IF(OR(AZ451="-"),"-",IF($AC451=Functionality!$K$4,AZ451,IF($AC451=Functionality!$K$3,BC451,IF(AE451=Functionality!$K$5,BF451,"TBC"))))</f>
        <v>TBC</v>
      </c>
      <c r="BJ451" s="173"/>
      <c r="BK451" s="164" t="str">
        <f t="shared" si="99"/>
        <v>TBC</v>
      </c>
      <c r="BL451" s="164" t="str">
        <f t="shared" si="100"/>
        <v>TBC</v>
      </c>
      <c r="BM451" s="164" t="str">
        <f t="shared" si="101"/>
        <v>TBC</v>
      </c>
      <c r="BN451" s="176"/>
      <c r="BO451" s="164" t="str">
        <f t="shared" si="102"/>
        <v>TBC</v>
      </c>
      <c r="BP451" s="164" t="str">
        <f t="shared" si="103"/>
        <v>TBC</v>
      </c>
      <c r="BQ451" s="164" t="str">
        <f t="shared" si="104"/>
        <v>TBC</v>
      </c>
      <c r="BR451" s="67"/>
      <c r="BS451" s="91"/>
      <c r="BT451" s="9"/>
    </row>
    <row r="452" spans="2:72" ht="30" customHeight="1" x14ac:dyDescent="0.35">
      <c r="B452" s="89">
        <v>441</v>
      </c>
      <c r="C452" s="92"/>
      <c r="D452" s="92"/>
      <c r="E452" s="158"/>
      <c r="F452" s="159" t="str">
        <f t="shared" si="105"/>
        <v/>
      </c>
      <c r="G452" s="62" t="str">
        <f>IF(D452="","",VLOOKUP(D452,'Habitat Matrix'!$B$2:$D$261,2,FALSE))</f>
        <v/>
      </c>
      <c r="H452" s="71" t="str">
        <f>IF(G452="","",VLOOKUP(G452,Functionality!$B$11:$C$16,2,FALSE))</f>
        <v/>
      </c>
      <c r="I452" s="63"/>
      <c r="J452" s="222" t="str">
        <f>IF(I452="","",IF(OR(C452=Functionality!$I$5,'Unit Calculation'!C452=Functionality!$H$5),VLOOKUP(I452,Functionality!$E$20:$F$26,2,FALSE),VLOOKUP(I452,Functionality!$B$20:$C$26,2,FALSE)))</f>
        <v/>
      </c>
      <c r="K452" s="63"/>
      <c r="L452" s="222" t="str">
        <f>IF(K452="","",VLOOKUP(K452,Functionality!$B$30:$C$32,2,FALSE))</f>
        <v/>
      </c>
      <c r="M452" s="63"/>
      <c r="N452" s="71" t="str">
        <f>IF(M452="","",VLOOKUP(M452,Functionality!$B$36:$C$38,2,FALSE))</f>
        <v/>
      </c>
      <c r="O452" s="164" t="str">
        <f>IF(OR(F452="",G452="",I452="",K452="",M452=""),"TBC",IF(OR(C452=Functionality!$H$3,(C452=Functionality!$I$3)),SUM(F452*H452*J452*L452*N452),"-"))</f>
        <v>TBC</v>
      </c>
      <c r="P452" s="164" t="str">
        <f>IF(OR(F452="",G452="",I452="",K452="",M452=""),"TBC",IF(OR(C452=Functionality!$H$4,(C452=Functionality!$I$4)),SUM(F452*H452*J452*L452*N452),"-"))</f>
        <v>TBC</v>
      </c>
      <c r="Q452" s="164" t="str">
        <f>IF(OR(F452="",G452="",I452="",K452="",M452=""),"TBC",IF(OR(C452=Functionality!$H$5,(C452=Functionality!$I$5)),SUM(F452*H452*J452*L452*N452),"-"))</f>
        <v>TBC</v>
      </c>
      <c r="R452" s="67"/>
      <c r="S452" s="158"/>
      <c r="T452" s="159" t="str">
        <f t="shared" si="106"/>
        <v/>
      </c>
      <c r="U452" s="164" t="str">
        <f t="shared" si="98"/>
        <v>TBC</v>
      </c>
      <c r="V452" s="164" t="str">
        <f>IF(O452="TBC","TBC",IF(T452="","TBC",IF(OR(C452=Functionality!$H$3,(C452=Functionality!$I$3)),SUM(T452*H452*J452*L452*N452),"-")))</f>
        <v>TBC</v>
      </c>
      <c r="W452" s="164" t="str">
        <f>IF(O452="TBC","TBC",IF(T452="","TBC",IF(OR(C452=Functionality!$H$3,(C452=Functionality!$I$3)),SUM(U452*H452*J452*L452*N452),"-")))</f>
        <v>TBC</v>
      </c>
      <c r="X452" s="164" t="str">
        <f>IF(P452="TBC","TBC",IF(T452="","TBC",IF(OR(C452=Functionality!$H$4,(C452=Functionality!$I$4)),SUM(T452*H452*J452*L452*N452),"-")))</f>
        <v>TBC</v>
      </c>
      <c r="Y452" s="164" t="str">
        <f>IF(P452="TBC","TBC",IF(T452="","TBC",IF(OR(C452=Functionality!$H$4,(C452=Functionality!$I$4)),SUM(U452*H452*J452*L452*N452),"-")))</f>
        <v>TBC</v>
      </c>
      <c r="Z452" s="164" t="str">
        <f>IF(Q452="TBC","TBC",IF(T452="","TBC",IF(OR(C452=Functionality!$H$5,(C452=Functionality!$I$5)),SUM(T452*H452*J452*L452*N452),"-")))</f>
        <v>TBC</v>
      </c>
      <c r="AA452" s="164" t="str">
        <f>IF(Q452="TBC","TBC",IF(T452="","TBC",IF(OR(C452=Functionality!$H$5,(C452=Functionality!$I$5)),SUM(U452*H452*J452*L452*N452),"-")))</f>
        <v>TBC</v>
      </c>
      <c r="AB452" s="67"/>
      <c r="AC452" s="92"/>
      <c r="AD452" s="92"/>
      <c r="AE452" s="158"/>
      <c r="AF452" s="159" t="str">
        <f t="shared" si="107"/>
        <v/>
      </c>
      <c r="AG452" s="62" t="str">
        <f>IF(AD452="","",VLOOKUP(AD452,'Habitat Matrix'!$B$2:$D$261,2,FALSE))</f>
        <v/>
      </c>
      <c r="AH452" s="71" t="str">
        <f>IF(AG452="","",VLOOKUP(AG452,Functionality!$B$11:$C$16,2,FALSE))</f>
        <v/>
      </c>
      <c r="AI452" s="63"/>
      <c r="AJ452" s="222" t="str">
        <f>IF(AI452="","",IF(OR(C452=Functionality!$I$5,'Unit Calculation'!C452=Functionality!$H$5),VLOOKUP(AI452,Functionality!$E$20:$F$26,2,FALSE),VLOOKUP(AI452,Functionality!$B$20:$C$26,2,FALSE)))</f>
        <v/>
      </c>
      <c r="AK452" s="63"/>
      <c r="AL452" s="222" t="str">
        <f>IF(AK452="","",VLOOKUP(AK452,Functionality!$B$30:$C$32,2,FALSE))</f>
        <v/>
      </c>
      <c r="AM452" s="63"/>
      <c r="AN452" s="222" t="str">
        <f>IF(AM452="","",VLOOKUP(AM452,Functionality!$B$36:$C$38,2,FALSE))</f>
        <v/>
      </c>
      <c r="AO452" s="223" t="str">
        <f>IF(OR(AF452="",AG452="",AI452="",AK452="",AM452=""),"TBC",IF(OR(C452=Functionality!$H$3,(C452=Functionality!$I$3)),SUM(AF452*AH452*AJ452*AL452*AN452),"-"))</f>
        <v>TBC</v>
      </c>
      <c r="AP452" s="223" t="str">
        <f>IF(OR(AF452="",AG452="",AI452="",AK452="",AM452=""),"TBC",IF(OR(C452=Functionality!$H$4,(C452=Functionality!$I$4)),SUM(AF452*AH452*AJ452*AL452*AN452),"-"))</f>
        <v>TBC</v>
      </c>
      <c r="AQ452" s="223" t="str">
        <f>IF(OR(AF452="",AG452="",AI452="",AK452="",AM452=""),"TBC",IF(OR(C452=Functionality!$H$5,(C452=Functionality!$I$5)),SUM(AF452*AH452*AJ452*AL452*AN452),"-"))</f>
        <v>TBC</v>
      </c>
      <c r="AR452" s="63"/>
      <c r="AS452" s="222" t="str">
        <f>IF(AR452="","",VLOOKUP(AR452,Table14[],2,FALSE))</f>
        <v/>
      </c>
      <c r="AT452" s="63"/>
      <c r="AU452" s="222" t="str">
        <f>IF(AT452="","",VLOOKUP(AT452,Table16[],2,FALSE))</f>
        <v/>
      </c>
      <c r="AV452" s="63"/>
      <c r="AW452" s="71" t="str">
        <f>IF('Project Details'!$E$15=Functionality!$C$4,1,IF(AV452="","",VLOOKUP(AV452,Table15[],2,FALSE)))</f>
        <v/>
      </c>
      <c r="AX452" s="164" t="str">
        <f t="shared" si="111"/>
        <v>TBC</v>
      </c>
      <c r="AY452" s="164" t="str">
        <f t="shared" si="112"/>
        <v>TBC</v>
      </c>
      <c r="AZ452" s="164" t="str">
        <f t="shared" si="113"/>
        <v>TBC</v>
      </c>
      <c r="BA452" s="164" t="str">
        <f t="shared" si="108"/>
        <v>TBC</v>
      </c>
      <c r="BB452" s="164" t="str">
        <f t="shared" si="109"/>
        <v>TBC</v>
      </c>
      <c r="BC452" s="164" t="str">
        <f t="shared" si="110"/>
        <v>TBC</v>
      </c>
      <c r="BD452" s="175" t="s">
        <v>88</v>
      </c>
      <c r="BE452" s="175" t="s">
        <v>88</v>
      </c>
      <c r="BF452" s="175" t="s">
        <v>88</v>
      </c>
      <c r="BG452" s="164" t="str">
        <f>IF(OR(AX452="-"),"-",IF($AC452=Functionality!$K$4,AX452,IF($AC452=Functionality!$K$3,BA452,IF(AC452=Functionality!$K$5,BD452,"TBC"))))</f>
        <v>TBC</v>
      </c>
      <c r="BH452" s="164" t="str">
        <f>IF(OR(AY452="-"),"-",IF($AC452=Functionality!$K$4,AY452,IF($AC452=Functionality!$K$3,BB452,IF(AD452=Functionality!$K$5,BE452,"TBC"))))</f>
        <v>TBC</v>
      </c>
      <c r="BI452" s="164" t="str">
        <f>IF(OR(AZ452="-"),"-",IF($AC452=Functionality!$K$4,AZ452,IF($AC452=Functionality!$K$3,BC452,IF(AE452=Functionality!$K$5,BF452,"TBC"))))</f>
        <v>TBC</v>
      </c>
      <c r="BJ452" s="173"/>
      <c r="BK452" s="164" t="str">
        <f t="shared" si="99"/>
        <v>TBC</v>
      </c>
      <c r="BL452" s="164" t="str">
        <f t="shared" si="100"/>
        <v>TBC</v>
      </c>
      <c r="BM452" s="164" t="str">
        <f t="shared" si="101"/>
        <v>TBC</v>
      </c>
      <c r="BN452" s="176"/>
      <c r="BO452" s="164" t="str">
        <f t="shared" si="102"/>
        <v>TBC</v>
      </c>
      <c r="BP452" s="164" t="str">
        <f t="shared" si="103"/>
        <v>TBC</v>
      </c>
      <c r="BQ452" s="164" t="str">
        <f t="shared" si="104"/>
        <v>TBC</v>
      </c>
      <c r="BR452" s="67"/>
      <c r="BS452" s="91"/>
      <c r="BT452" s="9"/>
    </row>
    <row r="453" spans="2:72" ht="30" customHeight="1" x14ac:dyDescent="0.35">
      <c r="B453" s="89">
        <v>442</v>
      </c>
      <c r="C453" s="92"/>
      <c r="D453" s="92"/>
      <c r="E453" s="158"/>
      <c r="F453" s="159" t="str">
        <f t="shared" si="105"/>
        <v/>
      </c>
      <c r="G453" s="62" t="str">
        <f>IF(D453="","",VLOOKUP(D453,'Habitat Matrix'!$B$2:$D$261,2,FALSE))</f>
        <v/>
      </c>
      <c r="H453" s="71" t="str">
        <f>IF(G453="","",VLOOKUP(G453,Functionality!$B$11:$C$16,2,FALSE))</f>
        <v/>
      </c>
      <c r="I453" s="63"/>
      <c r="J453" s="222" t="str">
        <f>IF(I453="","",IF(OR(C453=Functionality!$I$5,'Unit Calculation'!C453=Functionality!$H$5),VLOOKUP(I453,Functionality!$E$20:$F$26,2,FALSE),VLOOKUP(I453,Functionality!$B$20:$C$26,2,FALSE)))</f>
        <v/>
      </c>
      <c r="K453" s="63"/>
      <c r="L453" s="222" t="str">
        <f>IF(K453="","",VLOOKUP(K453,Functionality!$B$30:$C$32,2,FALSE))</f>
        <v/>
      </c>
      <c r="M453" s="63"/>
      <c r="N453" s="71" t="str">
        <f>IF(M453="","",VLOOKUP(M453,Functionality!$B$36:$C$38,2,FALSE))</f>
        <v/>
      </c>
      <c r="O453" s="164" t="str">
        <f>IF(OR(F453="",G453="",I453="",K453="",M453=""),"TBC",IF(OR(C453=Functionality!$H$3,(C453=Functionality!$I$3)),SUM(F453*H453*J453*L453*N453),"-"))</f>
        <v>TBC</v>
      </c>
      <c r="P453" s="164" t="str">
        <f>IF(OR(F453="",G453="",I453="",K453="",M453=""),"TBC",IF(OR(C453=Functionality!$H$4,(C453=Functionality!$I$4)),SUM(F453*H453*J453*L453*N453),"-"))</f>
        <v>TBC</v>
      </c>
      <c r="Q453" s="164" t="str">
        <f>IF(OR(F453="",G453="",I453="",K453="",M453=""),"TBC",IF(OR(C453=Functionality!$H$5,(C453=Functionality!$I$5)),SUM(F453*H453*J453*L453*N453),"-"))</f>
        <v>TBC</v>
      </c>
      <c r="R453" s="67"/>
      <c r="S453" s="158"/>
      <c r="T453" s="159" t="str">
        <f t="shared" si="106"/>
        <v/>
      </c>
      <c r="U453" s="164" t="str">
        <f t="shared" si="98"/>
        <v>TBC</v>
      </c>
      <c r="V453" s="164" t="str">
        <f>IF(O453="TBC","TBC",IF(T453="","TBC",IF(OR(C453=Functionality!$H$3,(C453=Functionality!$I$3)),SUM(T453*H453*J453*L453*N453),"-")))</f>
        <v>TBC</v>
      </c>
      <c r="W453" s="164" t="str">
        <f>IF(O453="TBC","TBC",IF(T453="","TBC",IF(OR(C453=Functionality!$H$3,(C453=Functionality!$I$3)),SUM(U453*H453*J453*L453*N453),"-")))</f>
        <v>TBC</v>
      </c>
      <c r="X453" s="164" t="str">
        <f>IF(P453="TBC","TBC",IF(T453="","TBC",IF(OR(C453=Functionality!$H$4,(C453=Functionality!$I$4)),SUM(T453*H453*J453*L453*N453),"-")))</f>
        <v>TBC</v>
      </c>
      <c r="Y453" s="164" t="str">
        <f>IF(P453="TBC","TBC",IF(T453="","TBC",IF(OR(C453=Functionality!$H$4,(C453=Functionality!$I$4)),SUM(U453*H453*J453*L453*N453),"-")))</f>
        <v>TBC</v>
      </c>
      <c r="Z453" s="164" t="str">
        <f>IF(Q453="TBC","TBC",IF(T453="","TBC",IF(OR(C453=Functionality!$H$5,(C453=Functionality!$I$5)),SUM(T453*H453*J453*L453*N453),"-")))</f>
        <v>TBC</v>
      </c>
      <c r="AA453" s="164" t="str">
        <f>IF(Q453="TBC","TBC",IF(T453="","TBC",IF(OR(C453=Functionality!$H$5,(C453=Functionality!$I$5)),SUM(U453*H453*J453*L453*N453),"-")))</f>
        <v>TBC</v>
      </c>
      <c r="AB453" s="67"/>
      <c r="AC453" s="92"/>
      <c r="AD453" s="92"/>
      <c r="AE453" s="158"/>
      <c r="AF453" s="159" t="str">
        <f t="shared" si="107"/>
        <v/>
      </c>
      <c r="AG453" s="62" t="str">
        <f>IF(AD453="","",VLOOKUP(AD453,'Habitat Matrix'!$B$2:$D$261,2,FALSE))</f>
        <v/>
      </c>
      <c r="AH453" s="71" t="str">
        <f>IF(AG453="","",VLOOKUP(AG453,Functionality!$B$11:$C$16,2,FALSE))</f>
        <v/>
      </c>
      <c r="AI453" s="63"/>
      <c r="AJ453" s="222" t="str">
        <f>IF(AI453="","",IF(OR(C453=Functionality!$I$5,'Unit Calculation'!C453=Functionality!$H$5),VLOOKUP(AI453,Functionality!$E$20:$F$26,2,FALSE),VLOOKUP(AI453,Functionality!$B$20:$C$26,2,FALSE)))</f>
        <v/>
      </c>
      <c r="AK453" s="63"/>
      <c r="AL453" s="222" t="str">
        <f>IF(AK453="","",VLOOKUP(AK453,Functionality!$B$30:$C$32,2,FALSE))</f>
        <v/>
      </c>
      <c r="AM453" s="63"/>
      <c r="AN453" s="222" t="str">
        <f>IF(AM453="","",VLOOKUP(AM453,Functionality!$B$36:$C$38,2,FALSE))</f>
        <v/>
      </c>
      <c r="AO453" s="223" t="str">
        <f>IF(OR(AF453="",AG453="",AI453="",AK453="",AM453=""),"TBC",IF(OR(C453=Functionality!$H$3,(C453=Functionality!$I$3)),SUM(AF453*AH453*AJ453*AL453*AN453),"-"))</f>
        <v>TBC</v>
      </c>
      <c r="AP453" s="223" t="str">
        <f>IF(OR(AF453="",AG453="",AI453="",AK453="",AM453=""),"TBC",IF(OR(C453=Functionality!$H$4,(C453=Functionality!$I$4)),SUM(AF453*AH453*AJ453*AL453*AN453),"-"))</f>
        <v>TBC</v>
      </c>
      <c r="AQ453" s="223" t="str">
        <f>IF(OR(AF453="",AG453="",AI453="",AK453="",AM453=""),"TBC",IF(OR(C453=Functionality!$H$5,(C453=Functionality!$I$5)),SUM(AF453*AH453*AJ453*AL453*AN453),"-"))</f>
        <v>TBC</v>
      </c>
      <c r="AR453" s="63"/>
      <c r="AS453" s="222" t="str">
        <f>IF(AR453="","",VLOOKUP(AR453,Table14[],2,FALSE))</f>
        <v/>
      </c>
      <c r="AT453" s="63"/>
      <c r="AU453" s="222" t="str">
        <f>IF(AT453="","",VLOOKUP(AT453,Table16[],2,FALSE))</f>
        <v/>
      </c>
      <c r="AV453" s="63"/>
      <c r="AW453" s="71" t="str">
        <f>IF('Project Details'!$E$15=Functionality!$C$4,1,IF(AV453="","",VLOOKUP(AV453,Table15[],2,FALSE)))</f>
        <v/>
      </c>
      <c r="AX453" s="164" t="str">
        <f t="shared" si="111"/>
        <v>TBC</v>
      </c>
      <c r="AY453" s="164" t="str">
        <f t="shared" si="112"/>
        <v>TBC</v>
      </c>
      <c r="AZ453" s="164" t="str">
        <f t="shared" si="113"/>
        <v>TBC</v>
      </c>
      <c r="BA453" s="164" t="str">
        <f t="shared" si="108"/>
        <v>TBC</v>
      </c>
      <c r="BB453" s="164" t="str">
        <f t="shared" si="109"/>
        <v>TBC</v>
      </c>
      <c r="BC453" s="164" t="str">
        <f t="shared" si="110"/>
        <v>TBC</v>
      </c>
      <c r="BD453" s="175" t="s">
        <v>88</v>
      </c>
      <c r="BE453" s="175" t="s">
        <v>88</v>
      </c>
      <c r="BF453" s="175" t="s">
        <v>88</v>
      </c>
      <c r="BG453" s="164" t="str">
        <f>IF(OR(AX453="-"),"-",IF($AC453=Functionality!$K$4,AX453,IF($AC453=Functionality!$K$3,BA453,IF(AC453=Functionality!$K$5,BD453,"TBC"))))</f>
        <v>TBC</v>
      </c>
      <c r="BH453" s="164" t="str">
        <f>IF(OR(AY453="-"),"-",IF($AC453=Functionality!$K$4,AY453,IF($AC453=Functionality!$K$3,BB453,IF(AD453=Functionality!$K$5,BE453,"TBC"))))</f>
        <v>TBC</v>
      </c>
      <c r="BI453" s="164" t="str">
        <f>IF(OR(AZ453="-"),"-",IF($AC453=Functionality!$K$4,AZ453,IF($AC453=Functionality!$K$3,BC453,IF(AE453=Functionality!$K$5,BF453,"TBC"))))</f>
        <v>TBC</v>
      </c>
      <c r="BJ453" s="173"/>
      <c r="BK453" s="164" t="str">
        <f t="shared" si="99"/>
        <v>TBC</v>
      </c>
      <c r="BL453" s="164" t="str">
        <f t="shared" si="100"/>
        <v>TBC</v>
      </c>
      <c r="BM453" s="164" t="str">
        <f t="shared" si="101"/>
        <v>TBC</v>
      </c>
      <c r="BN453" s="176"/>
      <c r="BO453" s="164" t="str">
        <f t="shared" si="102"/>
        <v>TBC</v>
      </c>
      <c r="BP453" s="164" t="str">
        <f t="shared" si="103"/>
        <v>TBC</v>
      </c>
      <c r="BQ453" s="164" t="str">
        <f t="shared" si="104"/>
        <v>TBC</v>
      </c>
      <c r="BR453" s="67"/>
      <c r="BS453" s="91"/>
      <c r="BT453" s="9"/>
    </row>
    <row r="454" spans="2:72" ht="30" customHeight="1" x14ac:dyDescent="0.35">
      <c r="B454" s="89">
        <v>443</v>
      </c>
      <c r="C454" s="92"/>
      <c r="D454" s="92"/>
      <c r="E454" s="158"/>
      <c r="F454" s="159" t="str">
        <f t="shared" si="105"/>
        <v/>
      </c>
      <c r="G454" s="62" t="str">
        <f>IF(D454="","",VLOOKUP(D454,'Habitat Matrix'!$B$2:$D$261,2,FALSE))</f>
        <v/>
      </c>
      <c r="H454" s="71" t="str">
        <f>IF(G454="","",VLOOKUP(G454,Functionality!$B$11:$C$16,2,FALSE))</f>
        <v/>
      </c>
      <c r="I454" s="63"/>
      <c r="J454" s="222" t="str">
        <f>IF(I454="","",IF(OR(C454=Functionality!$I$5,'Unit Calculation'!C454=Functionality!$H$5),VLOOKUP(I454,Functionality!$E$20:$F$26,2,FALSE),VLOOKUP(I454,Functionality!$B$20:$C$26,2,FALSE)))</f>
        <v/>
      </c>
      <c r="K454" s="63"/>
      <c r="L454" s="222" t="str">
        <f>IF(K454="","",VLOOKUP(K454,Functionality!$B$30:$C$32,2,FALSE))</f>
        <v/>
      </c>
      <c r="M454" s="63"/>
      <c r="N454" s="71" t="str">
        <f>IF(M454="","",VLOOKUP(M454,Functionality!$B$36:$C$38,2,FALSE))</f>
        <v/>
      </c>
      <c r="O454" s="164" t="str">
        <f>IF(OR(F454="",G454="",I454="",K454="",M454=""),"TBC",IF(OR(C454=Functionality!$H$3,(C454=Functionality!$I$3)),SUM(F454*H454*J454*L454*N454),"-"))</f>
        <v>TBC</v>
      </c>
      <c r="P454" s="164" t="str">
        <f>IF(OR(F454="",G454="",I454="",K454="",M454=""),"TBC",IF(OR(C454=Functionality!$H$4,(C454=Functionality!$I$4)),SUM(F454*H454*J454*L454*N454),"-"))</f>
        <v>TBC</v>
      </c>
      <c r="Q454" s="164" t="str">
        <f>IF(OR(F454="",G454="",I454="",K454="",M454=""),"TBC",IF(OR(C454=Functionality!$H$5,(C454=Functionality!$I$5)),SUM(F454*H454*J454*L454*N454),"-"))</f>
        <v>TBC</v>
      </c>
      <c r="R454" s="67"/>
      <c r="S454" s="158"/>
      <c r="T454" s="159" t="str">
        <f t="shared" si="106"/>
        <v/>
      </c>
      <c r="U454" s="164" t="str">
        <f t="shared" si="98"/>
        <v>TBC</v>
      </c>
      <c r="V454" s="164" t="str">
        <f>IF(O454="TBC","TBC",IF(T454="","TBC",IF(OR(C454=Functionality!$H$3,(C454=Functionality!$I$3)),SUM(T454*H454*J454*L454*N454),"-")))</f>
        <v>TBC</v>
      </c>
      <c r="W454" s="164" t="str">
        <f>IF(O454="TBC","TBC",IF(T454="","TBC",IF(OR(C454=Functionality!$H$3,(C454=Functionality!$I$3)),SUM(U454*H454*J454*L454*N454),"-")))</f>
        <v>TBC</v>
      </c>
      <c r="X454" s="164" t="str">
        <f>IF(P454="TBC","TBC",IF(T454="","TBC",IF(OR(C454=Functionality!$H$4,(C454=Functionality!$I$4)),SUM(T454*H454*J454*L454*N454),"-")))</f>
        <v>TBC</v>
      </c>
      <c r="Y454" s="164" t="str">
        <f>IF(P454="TBC","TBC",IF(T454="","TBC",IF(OR(C454=Functionality!$H$4,(C454=Functionality!$I$4)),SUM(U454*H454*J454*L454*N454),"-")))</f>
        <v>TBC</v>
      </c>
      <c r="Z454" s="164" t="str">
        <f>IF(Q454="TBC","TBC",IF(T454="","TBC",IF(OR(C454=Functionality!$H$5,(C454=Functionality!$I$5)),SUM(T454*H454*J454*L454*N454),"-")))</f>
        <v>TBC</v>
      </c>
      <c r="AA454" s="164" t="str">
        <f>IF(Q454="TBC","TBC",IF(T454="","TBC",IF(OR(C454=Functionality!$H$5,(C454=Functionality!$I$5)),SUM(U454*H454*J454*L454*N454),"-")))</f>
        <v>TBC</v>
      </c>
      <c r="AB454" s="67"/>
      <c r="AC454" s="92"/>
      <c r="AD454" s="92"/>
      <c r="AE454" s="158"/>
      <c r="AF454" s="159" t="str">
        <f t="shared" si="107"/>
        <v/>
      </c>
      <c r="AG454" s="62" t="str">
        <f>IF(AD454="","",VLOOKUP(AD454,'Habitat Matrix'!$B$2:$D$261,2,FALSE))</f>
        <v/>
      </c>
      <c r="AH454" s="71" t="str">
        <f>IF(AG454="","",VLOOKUP(AG454,Functionality!$B$11:$C$16,2,FALSE))</f>
        <v/>
      </c>
      <c r="AI454" s="63"/>
      <c r="AJ454" s="222" t="str">
        <f>IF(AI454="","",IF(OR(C454=Functionality!$I$5,'Unit Calculation'!C454=Functionality!$H$5),VLOOKUP(AI454,Functionality!$E$20:$F$26,2,FALSE),VLOOKUP(AI454,Functionality!$B$20:$C$26,2,FALSE)))</f>
        <v/>
      </c>
      <c r="AK454" s="63"/>
      <c r="AL454" s="222" t="str">
        <f>IF(AK454="","",VLOOKUP(AK454,Functionality!$B$30:$C$32,2,FALSE))</f>
        <v/>
      </c>
      <c r="AM454" s="63"/>
      <c r="AN454" s="222" t="str">
        <f>IF(AM454="","",VLOOKUP(AM454,Functionality!$B$36:$C$38,2,FALSE))</f>
        <v/>
      </c>
      <c r="AO454" s="223" t="str">
        <f>IF(OR(AF454="",AG454="",AI454="",AK454="",AM454=""),"TBC",IF(OR(C454=Functionality!$H$3,(C454=Functionality!$I$3)),SUM(AF454*AH454*AJ454*AL454*AN454),"-"))</f>
        <v>TBC</v>
      </c>
      <c r="AP454" s="223" t="str">
        <f>IF(OR(AF454="",AG454="",AI454="",AK454="",AM454=""),"TBC",IF(OR(C454=Functionality!$H$4,(C454=Functionality!$I$4)),SUM(AF454*AH454*AJ454*AL454*AN454),"-"))</f>
        <v>TBC</v>
      </c>
      <c r="AQ454" s="223" t="str">
        <f>IF(OR(AF454="",AG454="",AI454="",AK454="",AM454=""),"TBC",IF(OR(C454=Functionality!$H$5,(C454=Functionality!$I$5)),SUM(AF454*AH454*AJ454*AL454*AN454),"-"))</f>
        <v>TBC</v>
      </c>
      <c r="AR454" s="63"/>
      <c r="AS454" s="222" t="str">
        <f>IF(AR454="","",VLOOKUP(AR454,Table14[],2,FALSE))</f>
        <v/>
      </c>
      <c r="AT454" s="63"/>
      <c r="AU454" s="222" t="str">
        <f>IF(AT454="","",VLOOKUP(AT454,Table16[],2,FALSE))</f>
        <v/>
      </c>
      <c r="AV454" s="63"/>
      <c r="AW454" s="71" t="str">
        <f>IF('Project Details'!$E$15=Functionality!$C$4,1,IF(AV454="","",VLOOKUP(AV454,Table15[],2,FALSE)))</f>
        <v/>
      </c>
      <c r="AX454" s="164" t="str">
        <f t="shared" si="111"/>
        <v>TBC</v>
      </c>
      <c r="AY454" s="164" t="str">
        <f t="shared" si="112"/>
        <v>TBC</v>
      </c>
      <c r="AZ454" s="164" t="str">
        <f t="shared" si="113"/>
        <v>TBC</v>
      </c>
      <c r="BA454" s="164" t="str">
        <f t="shared" si="108"/>
        <v>TBC</v>
      </c>
      <c r="BB454" s="164" t="str">
        <f t="shared" si="109"/>
        <v>TBC</v>
      </c>
      <c r="BC454" s="164" t="str">
        <f t="shared" si="110"/>
        <v>TBC</v>
      </c>
      <c r="BD454" s="175" t="s">
        <v>88</v>
      </c>
      <c r="BE454" s="175" t="s">
        <v>88</v>
      </c>
      <c r="BF454" s="175" t="s">
        <v>88</v>
      </c>
      <c r="BG454" s="164" t="str">
        <f>IF(OR(AX454="-"),"-",IF($AC454=Functionality!$K$4,AX454,IF($AC454=Functionality!$K$3,BA454,IF(AC454=Functionality!$K$5,BD454,"TBC"))))</f>
        <v>TBC</v>
      </c>
      <c r="BH454" s="164" t="str">
        <f>IF(OR(AY454="-"),"-",IF($AC454=Functionality!$K$4,AY454,IF($AC454=Functionality!$K$3,BB454,IF(AD454=Functionality!$K$5,BE454,"TBC"))))</f>
        <v>TBC</v>
      </c>
      <c r="BI454" s="164" t="str">
        <f>IF(OR(AZ454="-"),"-",IF($AC454=Functionality!$K$4,AZ454,IF($AC454=Functionality!$K$3,BC454,IF(AE454=Functionality!$K$5,BF454,"TBC"))))</f>
        <v>TBC</v>
      </c>
      <c r="BJ454" s="173"/>
      <c r="BK454" s="164" t="str">
        <f t="shared" si="99"/>
        <v>TBC</v>
      </c>
      <c r="BL454" s="164" t="str">
        <f t="shared" si="100"/>
        <v>TBC</v>
      </c>
      <c r="BM454" s="164" t="str">
        <f t="shared" si="101"/>
        <v>TBC</v>
      </c>
      <c r="BN454" s="176"/>
      <c r="BO454" s="164" t="str">
        <f t="shared" si="102"/>
        <v>TBC</v>
      </c>
      <c r="BP454" s="164" t="str">
        <f t="shared" si="103"/>
        <v>TBC</v>
      </c>
      <c r="BQ454" s="164" t="str">
        <f t="shared" si="104"/>
        <v>TBC</v>
      </c>
      <c r="BR454" s="67"/>
      <c r="BS454" s="91"/>
      <c r="BT454" s="9"/>
    </row>
    <row r="455" spans="2:72" ht="30" customHeight="1" x14ac:dyDescent="0.35">
      <c r="B455" s="89">
        <v>444</v>
      </c>
      <c r="C455" s="92"/>
      <c r="D455" s="92"/>
      <c r="E455" s="158"/>
      <c r="F455" s="159" t="str">
        <f t="shared" si="105"/>
        <v/>
      </c>
      <c r="G455" s="62" t="str">
        <f>IF(D455="","",VLOOKUP(D455,'Habitat Matrix'!$B$2:$D$261,2,FALSE))</f>
        <v/>
      </c>
      <c r="H455" s="71" t="str">
        <f>IF(G455="","",VLOOKUP(G455,Functionality!$B$11:$C$16,2,FALSE))</f>
        <v/>
      </c>
      <c r="I455" s="63"/>
      <c r="J455" s="222" t="str">
        <f>IF(I455="","",IF(OR(C455=Functionality!$I$5,'Unit Calculation'!C455=Functionality!$H$5),VLOOKUP(I455,Functionality!$E$20:$F$26,2,FALSE),VLOOKUP(I455,Functionality!$B$20:$C$26,2,FALSE)))</f>
        <v/>
      </c>
      <c r="K455" s="63"/>
      <c r="L455" s="222" t="str">
        <f>IF(K455="","",VLOOKUP(K455,Functionality!$B$30:$C$32,2,FALSE))</f>
        <v/>
      </c>
      <c r="M455" s="63"/>
      <c r="N455" s="71" t="str">
        <f>IF(M455="","",VLOOKUP(M455,Functionality!$B$36:$C$38,2,FALSE))</f>
        <v/>
      </c>
      <c r="O455" s="164" t="str">
        <f>IF(OR(F455="",G455="",I455="",K455="",M455=""),"TBC",IF(OR(C455=Functionality!$H$3,(C455=Functionality!$I$3)),SUM(F455*H455*J455*L455*N455),"-"))</f>
        <v>TBC</v>
      </c>
      <c r="P455" s="164" t="str">
        <f>IF(OR(F455="",G455="",I455="",K455="",M455=""),"TBC",IF(OR(C455=Functionality!$H$4,(C455=Functionality!$I$4)),SUM(F455*H455*J455*L455*N455),"-"))</f>
        <v>TBC</v>
      </c>
      <c r="Q455" s="164" t="str">
        <f>IF(OR(F455="",G455="",I455="",K455="",M455=""),"TBC",IF(OR(C455=Functionality!$H$5,(C455=Functionality!$I$5)),SUM(F455*H455*J455*L455*N455),"-"))</f>
        <v>TBC</v>
      </c>
      <c r="R455" s="67"/>
      <c r="S455" s="158"/>
      <c r="T455" s="159" t="str">
        <f t="shared" si="106"/>
        <v/>
      </c>
      <c r="U455" s="164" t="str">
        <f t="shared" si="98"/>
        <v>TBC</v>
      </c>
      <c r="V455" s="164" t="str">
        <f>IF(O455="TBC","TBC",IF(T455="","TBC",IF(OR(C455=Functionality!$H$3,(C455=Functionality!$I$3)),SUM(T455*H455*J455*L455*N455),"-")))</f>
        <v>TBC</v>
      </c>
      <c r="W455" s="164" t="str">
        <f>IF(O455="TBC","TBC",IF(T455="","TBC",IF(OR(C455=Functionality!$H$3,(C455=Functionality!$I$3)),SUM(U455*H455*J455*L455*N455),"-")))</f>
        <v>TBC</v>
      </c>
      <c r="X455" s="164" t="str">
        <f>IF(P455="TBC","TBC",IF(T455="","TBC",IF(OR(C455=Functionality!$H$4,(C455=Functionality!$I$4)),SUM(T455*H455*J455*L455*N455),"-")))</f>
        <v>TBC</v>
      </c>
      <c r="Y455" s="164" t="str">
        <f>IF(P455="TBC","TBC",IF(T455="","TBC",IF(OR(C455=Functionality!$H$4,(C455=Functionality!$I$4)),SUM(U455*H455*J455*L455*N455),"-")))</f>
        <v>TBC</v>
      </c>
      <c r="Z455" s="164" t="str">
        <f>IF(Q455="TBC","TBC",IF(T455="","TBC",IF(OR(C455=Functionality!$H$5,(C455=Functionality!$I$5)),SUM(T455*H455*J455*L455*N455),"-")))</f>
        <v>TBC</v>
      </c>
      <c r="AA455" s="164" t="str">
        <f>IF(Q455="TBC","TBC",IF(T455="","TBC",IF(OR(C455=Functionality!$H$5,(C455=Functionality!$I$5)),SUM(U455*H455*J455*L455*N455),"-")))</f>
        <v>TBC</v>
      </c>
      <c r="AB455" s="67"/>
      <c r="AC455" s="92"/>
      <c r="AD455" s="92"/>
      <c r="AE455" s="158"/>
      <c r="AF455" s="159" t="str">
        <f t="shared" si="107"/>
        <v/>
      </c>
      <c r="AG455" s="62" t="str">
        <f>IF(AD455="","",VLOOKUP(AD455,'Habitat Matrix'!$B$2:$D$261,2,FALSE))</f>
        <v/>
      </c>
      <c r="AH455" s="71" t="str">
        <f>IF(AG455="","",VLOOKUP(AG455,Functionality!$B$11:$C$16,2,FALSE))</f>
        <v/>
      </c>
      <c r="AI455" s="63"/>
      <c r="AJ455" s="222" t="str">
        <f>IF(AI455="","",IF(OR(C455=Functionality!$I$5,'Unit Calculation'!C455=Functionality!$H$5),VLOOKUP(AI455,Functionality!$E$20:$F$26,2,FALSE),VLOOKUP(AI455,Functionality!$B$20:$C$26,2,FALSE)))</f>
        <v/>
      </c>
      <c r="AK455" s="63"/>
      <c r="AL455" s="222" t="str">
        <f>IF(AK455="","",VLOOKUP(AK455,Functionality!$B$30:$C$32,2,FALSE))</f>
        <v/>
      </c>
      <c r="AM455" s="63"/>
      <c r="AN455" s="222" t="str">
        <f>IF(AM455="","",VLOOKUP(AM455,Functionality!$B$36:$C$38,2,FALSE))</f>
        <v/>
      </c>
      <c r="AO455" s="223" t="str">
        <f>IF(OR(AF455="",AG455="",AI455="",AK455="",AM455=""),"TBC",IF(OR(C455=Functionality!$H$3,(C455=Functionality!$I$3)),SUM(AF455*AH455*AJ455*AL455*AN455),"-"))</f>
        <v>TBC</v>
      </c>
      <c r="AP455" s="223" t="str">
        <f>IF(OR(AF455="",AG455="",AI455="",AK455="",AM455=""),"TBC",IF(OR(C455=Functionality!$H$4,(C455=Functionality!$I$4)),SUM(AF455*AH455*AJ455*AL455*AN455),"-"))</f>
        <v>TBC</v>
      </c>
      <c r="AQ455" s="223" t="str">
        <f>IF(OR(AF455="",AG455="",AI455="",AK455="",AM455=""),"TBC",IF(OR(C455=Functionality!$H$5,(C455=Functionality!$I$5)),SUM(AF455*AH455*AJ455*AL455*AN455),"-"))</f>
        <v>TBC</v>
      </c>
      <c r="AR455" s="63"/>
      <c r="AS455" s="222" t="str">
        <f>IF(AR455="","",VLOOKUP(AR455,Table14[],2,FALSE))</f>
        <v/>
      </c>
      <c r="AT455" s="63"/>
      <c r="AU455" s="222" t="str">
        <f>IF(AT455="","",VLOOKUP(AT455,Table16[],2,FALSE))</f>
        <v/>
      </c>
      <c r="AV455" s="63"/>
      <c r="AW455" s="71" t="str">
        <f>IF('Project Details'!$E$15=Functionality!$C$4,1,IF(AV455="","",VLOOKUP(AV455,Table15[],2,FALSE)))</f>
        <v/>
      </c>
      <c r="AX455" s="164" t="str">
        <f t="shared" si="111"/>
        <v>TBC</v>
      </c>
      <c r="AY455" s="164" t="str">
        <f t="shared" si="112"/>
        <v>TBC</v>
      </c>
      <c r="AZ455" s="164" t="str">
        <f t="shared" si="113"/>
        <v>TBC</v>
      </c>
      <c r="BA455" s="164" t="str">
        <f t="shared" si="108"/>
        <v>TBC</v>
      </c>
      <c r="BB455" s="164" t="str">
        <f t="shared" si="109"/>
        <v>TBC</v>
      </c>
      <c r="BC455" s="164" t="str">
        <f t="shared" si="110"/>
        <v>TBC</v>
      </c>
      <c r="BD455" s="175" t="s">
        <v>88</v>
      </c>
      <c r="BE455" s="175" t="s">
        <v>88</v>
      </c>
      <c r="BF455" s="175" t="s">
        <v>88</v>
      </c>
      <c r="BG455" s="164" t="str">
        <f>IF(OR(AX455="-"),"-",IF($AC455=Functionality!$K$4,AX455,IF($AC455=Functionality!$K$3,BA455,IF(AC455=Functionality!$K$5,BD455,"TBC"))))</f>
        <v>TBC</v>
      </c>
      <c r="BH455" s="164" t="str">
        <f>IF(OR(AY455="-"),"-",IF($AC455=Functionality!$K$4,AY455,IF($AC455=Functionality!$K$3,BB455,IF(AD455=Functionality!$K$5,BE455,"TBC"))))</f>
        <v>TBC</v>
      </c>
      <c r="BI455" s="164" t="str">
        <f>IF(OR(AZ455="-"),"-",IF($AC455=Functionality!$K$4,AZ455,IF($AC455=Functionality!$K$3,BC455,IF(AE455=Functionality!$K$5,BF455,"TBC"))))</f>
        <v>TBC</v>
      </c>
      <c r="BJ455" s="173"/>
      <c r="BK455" s="164" t="str">
        <f t="shared" si="99"/>
        <v>TBC</v>
      </c>
      <c r="BL455" s="164" t="str">
        <f t="shared" si="100"/>
        <v>TBC</v>
      </c>
      <c r="BM455" s="164" t="str">
        <f t="shared" si="101"/>
        <v>TBC</v>
      </c>
      <c r="BN455" s="176"/>
      <c r="BO455" s="164" t="str">
        <f t="shared" si="102"/>
        <v>TBC</v>
      </c>
      <c r="BP455" s="164" t="str">
        <f t="shared" si="103"/>
        <v>TBC</v>
      </c>
      <c r="BQ455" s="164" t="str">
        <f t="shared" si="104"/>
        <v>TBC</v>
      </c>
      <c r="BR455" s="67"/>
      <c r="BS455" s="91"/>
      <c r="BT455" s="9"/>
    </row>
    <row r="456" spans="2:72" ht="30" customHeight="1" x14ac:dyDescent="0.35">
      <c r="B456" s="89">
        <v>445</v>
      </c>
      <c r="C456" s="92"/>
      <c r="D456" s="92"/>
      <c r="E456" s="158"/>
      <c r="F456" s="159" t="str">
        <f t="shared" si="105"/>
        <v/>
      </c>
      <c r="G456" s="62" t="str">
        <f>IF(D456="","",VLOOKUP(D456,'Habitat Matrix'!$B$2:$D$261,2,FALSE))</f>
        <v/>
      </c>
      <c r="H456" s="71" t="str">
        <f>IF(G456="","",VLOOKUP(G456,Functionality!$B$11:$C$16,2,FALSE))</f>
        <v/>
      </c>
      <c r="I456" s="63"/>
      <c r="J456" s="222" t="str">
        <f>IF(I456="","",IF(OR(C456=Functionality!$I$5,'Unit Calculation'!C456=Functionality!$H$5),VLOOKUP(I456,Functionality!$E$20:$F$26,2,FALSE),VLOOKUP(I456,Functionality!$B$20:$C$26,2,FALSE)))</f>
        <v/>
      </c>
      <c r="K456" s="63"/>
      <c r="L456" s="222" t="str">
        <f>IF(K456="","",VLOOKUP(K456,Functionality!$B$30:$C$32,2,FALSE))</f>
        <v/>
      </c>
      <c r="M456" s="63"/>
      <c r="N456" s="71" t="str">
        <f>IF(M456="","",VLOOKUP(M456,Functionality!$B$36:$C$38,2,FALSE))</f>
        <v/>
      </c>
      <c r="O456" s="164" t="str">
        <f>IF(OR(F456="",G456="",I456="",K456="",M456=""),"TBC",IF(OR(C456=Functionality!$H$3,(C456=Functionality!$I$3)),SUM(F456*H456*J456*L456*N456),"-"))</f>
        <v>TBC</v>
      </c>
      <c r="P456" s="164" t="str">
        <f>IF(OR(F456="",G456="",I456="",K456="",M456=""),"TBC",IF(OR(C456=Functionality!$H$4,(C456=Functionality!$I$4)),SUM(F456*H456*J456*L456*N456),"-"))</f>
        <v>TBC</v>
      </c>
      <c r="Q456" s="164" t="str">
        <f>IF(OR(F456="",G456="",I456="",K456="",M456=""),"TBC",IF(OR(C456=Functionality!$H$5,(C456=Functionality!$I$5)),SUM(F456*H456*J456*L456*N456),"-"))</f>
        <v>TBC</v>
      </c>
      <c r="R456" s="67"/>
      <c r="S456" s="158"/>
      <c r="T456" s="159" t="str">
        <f t="shared" si="106"/>
        <v/>
      </c>
      <c r="U456" s="164" t="str">
        <f t="shared" si="98"/>
        <v>TBC</v>
      </c>
      <c r="V456" s="164" t="str">
        <f>IF(O456="TBC","TBC",IF(T456="","TBC",IF(OR(C456=Functionality!$H$3,(C456=Functionality!$I$3)),SUM(T456*H456*J456*L456*N456),"-")))</f>
        <v>TBC</v>
      </c>
      <c r="W456" s="164" t="str">
        <f>IF(O456="TBC","TBC",IF(T456="","TBC",IF(OR(C456=Functionality!$H$3,(C456=Functionality!$I$3)),SUM(U456*H456*J456*L456*N456),"-")))</f>
        <v>TBC</v>
      </c>
      <c r="X456" s="164" t="str">
        <f>IF(P456="TBC","TBC",IF(T456="","TBC",IF(OR(C456=Functionality!$H$4,(C456=Functionality!$I$4)),SUM(T456*H456*J456*L456*N456),"-")))</f>
        <v>TBC</v>
      </c>
      <c r="Y456" s="164" t="str">
        <f>IF(P456="TBC","TBC",IF(T456="","TBC",IF(OR(C456=Functionality!$H$4,(C456=Functionality!$I$4)),SUM(U456*H456*J456*L456*N456),"-")))</f>
        <v>TBC</v>
      </c>
      <c r="Z456" s="164" t="str">
        <f>IF(Q456="TBC","TBC",IF(T456="","TBC",IF(OR(C456=Functionality!$H$5,(C456=Functionality!$I$5)),SUM(T456*H456*J456*L456*N456),"-")))</f>
        <v>TBC</v>
      </c>
      <c r="AA456" s="164" t="str">
        <f>IF(Q456="TBC","TBC",IF(T456="","TBC",IF(OR(C456=Functionality!$H$5,(C456=Functionality!$I$5)),SUM(U456*H456*J456*L456*N456),"-")))</f>
        <v>TBC</v>
      </c>
      <c r="AB456" s="67"/>
      <c r="AC456" s="92"/>
      <c r="AD456" s="92"/>
      <c r="AE456" s="158"/>
      <c r="AF456" s="159" t="str">
        <f t="shared" si="107"/>
        <v/>
      </c>
      <c r="AG456" s="62" t="str">
        <f>IF(AD456="","",VLOOKUP(AD456,'Habitat Matrix'!$B$2:$D$261,2,FALSE))</f>
        <v/>
      </c>
      <c r="AH456" s="71" t="str">
        <f>IF(AG456="","",VLOOKUP(AG456,Functionality!$B$11:$C$16,2,FALSE))</f>
        <v/>
      </c>
      <c r="AI456" s="63"/>
      <c r="AJ456" s="222" t="str">
        <f>IF(AI456="","",IF(OR(C456=Functionality!$I$5,'Unit Calculation'!C456=Functionality!$H$5),VLOOKUP(AI456,Functionality!$E$20:$F$26,2,FALSE),VLOOKUP(AI456,Functionality!$B$20:$C$26,2,FALSE)))</f>
        <v/>
      </c>
      <c r="AK456" s="63"/>
      <c r="AL456" s="222" t="str">
        <f>IF(AK456="","",VLOOKUP(AK456,Functionality!$B$30:$C$32,2,FALSE))</f>
        <v/>
      </c>
      <c r="AM456" s="63"/>
      <c r="AN456" s="222" t="str">
        <f>IF(AM456="","",VLOOKUP(AM456,Functionality!$B$36:$C$38,2,FALSE))</f>
        <v/>
      </c>
      <c r="AO456" s="223" t="str">
        <f>IF(OR(AF456="",AG456="",AI456="",AK456="",AM456=""),"TBC",IF(OR(C456=Functionality!$H$3,(C456=Functionality!$I$3)),SUM(AF456*AH456*AJ456*AL456*AN456),"-"))</f>
        <v>TBC</v>
      </c>
      <c r="AP456" s="223" t="str">
        <f>IF(OR(AF456="",AG456="",AI456="",AK456="",AM456=""),"TBC",IF(OR(C456=Functionality!$H$4,(C456=Functionality!$I$4)),SUM(AF456*AH456*AJ456*AL456*AN456),"-"))</f>
        <v>TBC</v>
      </c>
      <c r="AQ456" s="223" t="str">
        <f>IF(OR(AF456="",AG456="",AI456="",AK456="",AM456=""),"TBC",IF(OR(C456=Functionality!$H$5,(C456=Functionality!$I$5)),SUM(AF456*AH456*AJ456*AL456*AN456),"-"))</f>
        <v>TBC</v>
      </c>
      <c r="AR456" s="63"/>
      <c r="AS456" s="222" t="str">
        <f>IF(AR456="","",VLOOKUP(AR456,Table14[],2,FALSE))</f>
        <v/>
      </c>
      <c r="AT456" s="63"/>
      <c r="AU456" s="222" t="str">
        <f>IF(AT456="","",VLOOKUP(AT456,Table16[],2,FALSE))</f>
        <v/>
      </c>
      <c r="AV456" s="63"/>
      <c r="AW456" s="71" t="str">
        <f>IF('Project Details'!$E$15=Functionality!$C$4,1,IF(AV456="","",VLOOKUP(AV456,Table15[],2,FALSE)))</f>
        <v/>
      </c>
      <c r="AX456" s="164" t="str">
        <f t="shared" si="111"/>
        <v>TBC</v>
      </c>
      <c r="AY456" s="164" t="str">
        <f t="shared" si="112"/>
        <v>TBC</v>
      </c>
      <c r="AZ456" s="164" t="str">
        <f t="shared" si="113"/>
        <v>TBC</v>
      </c>
      <c r="BA456" s="164" t="str">
        <f t="shared" si="108"/>
        <v>TBC</v>
      </c>
      <c r="BB456" s="164" t="str">
        <f t="shared" si="109"/>
        <v>TBC</v>
      </c>
      <c r="BC456" s="164" t="str">
        <f t="shared" si="110"/>
        <v>TBC</v>
      </c>
      <c r="BD456" s="175" t="s">
        <v>88</v>
      </c>
      <c r="BE456" s="175" t="s">
        <v>88</v>
      </c>
      <c r="BF456" s="175" t="s">
        <v>88</v>
      </c>
      <c r="BG456" s="164" t="str">
        <f>IF(OR(AX456="-"),"-",IF($AC456=Functionality!$K$4,AX456,IF($AC456=Functionality!$K$3,BA456,IF(AC456=Functionality!$K$5,BD456,"TBC"))))</f>
        <v>TBC</v>
      </c>
      <c r="BH456" s="164" t="str">
        <f>IF(OR(AY456="-"),"-",IF($AC456=Functionality!$K$4,AY456,IF($AC456=Functionality!$K$3,BB456,IF(AD456=Functionality!$K$5,BE456,"TBC"))))</f>
        <v>TBC</v>
      </c>
      <c r="BI456" s="164" t="str">
        <f>IF(OR(AZ456="-"),"-",IF($AC456=Functionality!$K$4,AZ456,IF($AC456=Functionality!$K$3,BC456,IF(AE456=Functionality!$K$5,BF456,"TBC"))))</f>
        <v>TBC</v>
      </c>
      <c r="BJ456" s="173"/>
      <c r="BK456" s="164" t="str">
        <f t="shared" si="99"/>
        <v>TBC</v>
      </c>
      <c r="BL456" s="164" t="str">
        <f t="shared" si="100"/>
        <v>TBC</v>
      </c>
      <c r="BM456" s="164" t="str">
        <f t="shared" si="101"/>
        <v>TBC</v>
      </c>
      <c r="BN456" s="176"/>
      <c r="BO456" s="164" t="str">
        <f t="shared" si="102"/>
        <v>TBC</v>
      </c>
      <c r="BP456" s="164" t="str">
        <f t="shared" si="103"/>
        <v>TBC</v>
      </c>
      <c r="BQ456" s="164" t="str">
        <f t="shared" si="104"/>
        <v>TBC</v>
      </c>
      <c r="BR456" s="67"/>
      <c r="BS456" s="91"/>
      <c r="BT456" s="9"/>
    </row>
    <row r="457" spans="2:72" ht="30" customHeight="1" x14ac:dyDescent="0.35">
      <c r="B457" s="89">
        <v>446</v>
      </c>
      <c r="C457" s="92"/>
      <c r="D457" s="92"/>
      <c r="E457" s="158"/>
      <c r="F457" s="159" t="str">
        <f t="shared" si="105"/>
        <v/>
      </c>
      <c r="G457" s="62" t="str">
        <f>IF(D457="","",VLOOKUP(D457,'Habitat Matrix'!$B$2:$D$261,2,FALSE))</f>
        <v/>
      </c>
      <c r="H457" s="71" t="str">
        <f>IF(G457="","",VLOOKUP(G457,Functionality!$B$11:$C$16,2,FALSE))</f>
        <v/>
      </c>
      <c r="I457" s="63"/>
      <c r="J457" s="222" t="str">
        <f>IF(I457="","",IF(OR(C457=Functionality!$I$5,'Unit Calculation'!C457=Functionality!$H$5),VLOOKUP(I457,Functionality!$E$20:$F$26,2,FALSE),VLOOKUP(I457,Functionality!$B$20:$C$26,2,FALSE)))</f>
        <v/>
      </c>
      <c r="K457" s="63"/>
      <c r="L457" s="222" t="str">
        <f>IF(K457="","",VLOOKUP(K457,Functionality!$B$30:$C$32,2,FALSE))</f>
        <v/>
      </c>
      <c r="M457" s="63"/>
      <c r="N457" s="71" t="str">
        <f>IF(M457="","",VLOOKUP(M457,Functionality!$B$36:$C$38,2,FALSE))</f>
        <v/>
      </c>
      <c r="O457" s="164" t="str">
        <f>IF(OR(F457="",G457="",I457="",K457="",M457=""),"TBC",IF(OR(C457=Functionality!$H$3,(C457=Functionality!$I$3)),SUM(F457*H457*J457*L457*N457),"-"))</f>
        <v>TBC</v>
      </c>
      <c r="P457" s="164" t="str">
        <f>IF(OR(F457="",G457="",I457="",K457="",M457=""),"TBC",IF(OR(C457=Functionality!$H$4,(C457=Functionality!$I$4)),SUM(F457*H457*J457*L457*N457),"-"))</f>
        <v>TBC</v>
      </c>
      <c r="Q457" s="164" t="str">
        <f>IF(OR(F457="",G457="",I457="",K457="",M457=""),"TBC",IF(OR(C457=Functionality!$H$5,(C457=Functionality!$I$5)),SUM(F457*H457*J457*L457*N457),"-"))</f>
        <v>TBC</v>
      </c>
      <c r="R457" s="67"/>
      <c r="S457" s="158"/>
      <c r="T457" s="159" t="str">
        <f t="shared" si="106"/>
        <v/>
      </c>
      <c r="U457" s="164" t="str">
        <f t="shared" si="98"/>
        <v>TBC</v>
      </c>
      <c r="V457" s="164" t="str">
        <f>IF(O457="TBC","TBC",IF(T457="","TBC",IF(OR(C457=Functionality!$H$3,(C457=Functionality!$I$3)),SUM(T457*H457*J457*L457*N457),"-")))</f>
        <v>TBC</v>
      </c>
      <c r="W457" s="164" t="str">
        <f>IF(O457="TBC","TBC",IF(T457="","TBC",IF(OR(C457=Functionality!$H$3,(C457=Functionality!$I$3)),SUM(U457*H457*J457*L457*N457),"-")))</f>
        <v>TBC</v>
      </c>
      <c r="X457" s="164" t="str">
        <f>IF(P457="TBC","TBC",IF(T457="","TBC",IF(OR(C457=Functionality!$H$4,(C457=Functionality!$I$4)),SUM(T457*H457*J457*L457*N457),"-")))</f>
        <v>TBC</v>
      </c>
      <c r="Y457" s="164" t="str">
        <f>IF(P457="TBC","TBC",IF(T457="","TBC",IF(OR(C457=Functionality!$H$4,(C457=Functionality!$I$4)),SUM(U457*H457*J457*L457*N457),"-")))</f>
        <v>TBC</v>
      </c>
      <c r="Z457" s="164" t="str">
        <f>IF(Q457="TBC","TBC",IF(T457="","TBC",IF(OR(C457=Functionality!$H$5,(C457=Functionality!$I$5)),SUM(T457*H457*J457*L457*N457),"-")))</f>
        <v>TBC</v>
      </c>
      <c r="AA457" s="164" t="str">
        <f>IF(Q457="TBC","TBC",IF(T457="","TBC",IF(OR(C457=Functionality!$H$5,(C457=Functionality!$I$5)),SUM(U457*H457*J457*L457*N457),"-")))</f>
        <v>TBC</v>
      </c>
      <c r="AB457" s="67"/>
      <c r="AC457" s="92"/>
      <c r="AD457" s="92"/>
      <c r="AE457" s="158"/>
      <c r="AF457" s="159" t="str">
        <f t="shared" si="107"/>
        <v/>
      </c>
      <c r="AG457" s="62" t="str">
        <f>IF(AD457="","",VLOOKUP(AD457,'Habitat Matrix'!$B$2:$D$261,2,FALSE))</f>
        <v/>
      </c>
      <c r="AH457" s="71" t="str">
        <f>IF(AG457="","",VLOOKUP(AG457,Functionality!$B$11:$C$16,2,FALSE))</f>
        <v/>
      </c>
      <c r="AI457" s="63"/>
      <c r="AJ457" s="222" t="str">
        <f>IF(AI457="","",IF(OR(C457=Functionality!$I$5,'Unit Calculation'!C457=Functionality!$H$5),VLOOKUP(AI457,Functionality!$E$20:$F$26,2,FALSE),VLOOKUP(AI457,Functionality!$B$20:$C$26,2,FALSE)))</f>
        <v/>
      </c>
      <c r="AK457" s="63"/>
      <c r="AL457" s="222" t="str">
        <f>IF(AK457="","",VLOOKUP(AK457,Functionality!$B$30:$C$32,2,FALSE))</f>
        <v/>
      </c>
      <c r="AM457" s="63"/>
      <c r="AN457" s="222" t="str">
        <f>IF(AM457="","",VLOOKUP(AM457,Functionality!$B$36:$C$38,2,FALSE))</f>
        <v/>
      </c>
      <c r="AO457" s="223" t="str">
        <f>IF(OR(AF457="",AG457="",AI457="",AK457="",AM457=""),"TBC",IF(OR(C457=Functionality!$H$3,(C457=Functionality!$I$3)),SUM(AF457*AH457*AJ457*AL457*AN457),"-"))</f>
        <v>TBC</v>
      </c>
      <c r="AP457" s="223" t="str">
        <f>IF(OR(AF457="",AG457="",AI457="",AK457="",AM457=""),"TBC",IF(OR(C457=Functionality!$H$4,(C457=Functionality!$I$4)),SUM(AF457*AH457*AJ457*AL457*AN457),"-"))</f>
        <v>TBC</v>
      </c>
      <c r="AQ457" s="223" t="str">
        <f>IF(OR(AF457="",AG457="",AI457="",AK457="",AM457=""),"TBC",IF(OR(C457=Functionality!$H$5,(C457=Functionality!$I$5)),SUM(AF457*AH457*AJ457*AL457*AN457),"-"))</f>
        <v>TBC</v>
      </c>
      <c r="AR457" s="63"/>
      <c r="AS457" s="222" t="str">
        <f>IF(AR457="","",VLOOKUP(AR457,Table14[],2,FALSE))</f>
        <v/>
      </c>
      <c r="AT457" s="63"/>
      <c r="AU457" s="222" t="str">
        <f>IF(AT457="","",VLOOKUP(AT457,Table16[],2,FALSE))</f>
        <v/>
      </c>
      <c r="AV457" s="63"/>
      <c r="AW457" s="71" t="str">
        <f>IF('Project Details'!$E$15=Functionality!$C$4,1,IF(AV457="","",VLOOKUP(AV457,Table15[],2,FALSE)))</f>
        <v/>
      </c>
      <c r="AX457" s="164" t="str">
        <f t="shared" si="111"/>
        <v>TBC</v>
      </c>
      <c r="AY457" s="164" t="str">
        <f t="shared" si="112"/>
        <v>TBC</v>
      </c>
      <c r="AZ457" s="164" t="str">
        <f t="shared" si="113"/>
        <v>TBC</v>
      </c>
      <c r="BA457" s="164" t="str">
        <f t="shared" si="108"/>
        <v>TBC</v>
      </c>
      <c r="BB457" s="164" t="str">
        <f t="shared" si="109"/>
        <v>TBC</v>
      </c>
      <c r="BC457" s="164" t="str">
        <f t="shared" si="110"/>
        <v>TBC</v>
      </c>
      <c r="BD457" s="175" t="s">
        <v>88</v>
      </c>
      <c r="BE457" s="175" t="s">
        <v>88</v>
      </c>
      <c r="BF457" s="175" t="s">
        <v>88</v>
      </c>
      <c r="BG457" s="164" t="str">
        <f>IF(OR(AX457="-"),"-",IF($AC457=Functionality!$K$4,AX457,IF($AC457=Functionality!$K$3,BA457,IF(AC457=Functionality!$K$5,BD457,"TBC"))))</f>
        <v>TBC</v>
      </c>
      <c r="BH457" s="164" t="str">
        <f>IF(OR(AY457="-"),"-",IF($AC457=Functionality!$K$4,AY457,IF($AC457=Functionality!$K$3,BB457,IF(AD457=Functionality!$K$5,BE457,"TBC"))))</f>
        <v>TBC</v>
      </c>
      <c r="BI457" s="164" t="str">
        <f>IF(OR(AZ457="-"),"-",IF($AC457=Functionality!$K$4,AZ457,IF($AC457=Functionality!$K$3,BC457,IF(AE457=Functionality!$K$5,BF457,"TBC"))))</f>
        <v>TBC</v>
      </c>
      <c r="BJ457" s="173"/>
      <c r="BK457" s="164" t="str">
        <f t="shared" si="99"/>
        <v>TBC</v>
      </c>
      <c r="BL457" s="164" t="str">
        <f t="shared" si="100"/>
        <v>TBC</v>
      </c>
      <c r="BM457" s="164" t="str">
        <f t="shared" si="101"/>
        <v>TBC</v>
      </c>
      <c r="BN457" s="176"/>
      <c r="BO457" s="164" t="str">
        <f t="shared" si="102"/>
        <v>TBC</v>
      </c>
      <c r="BP457" s="164" t="str">
        <f t="shared" si="103"/>
        <v>TBC</v>
      </c>
      <c r="BQ457" s="164" t="str">
        <f t="shared" si="104"/>
        <v>TBC</v>
      </c>
      <c r="BR457" s="67"/>
      <c r="BS457" s="91"/>
      <c r="BT457" s="9"/>
    </row>
    <row r="458" spans="2:72" ht="30" customHeight="1" x14ac:dyDescent="0.35">
      <c r="B458" s="89">
        <v>447</v>
      </c>
      <c r="C458" s="92"/>
      <c r="D458" s="92"/>
      <c r="E458" s="158"/>
      <c r="F458" s="159" t="str">
        <f t="shared" si="105"/>
        <v/>
      </c>
      <c r="G458" s="62" t="str">
        <f>IF(D458="","",VLOOKUP(D458,'Habitat Matrix'!$B$2:$D$261,2,FALSE))</f>
        <v/>
      </c>
      <c r="H458" s="71" t="str">
        <f>IF(G458="","",VLOOKUP(G458,Functionality!$B$11:$C$16,2,FALSE))</f>
        <v/>
      </c>
      <c r="I458" s="63"/>
      <c r="J458" s="222" t="str">
        <f>IF(I458="","",IF(OR(C458=Functionality!$I$5,'Unit Calculation'!C458=Functionality!$H$5),VLOOKUP(I458,Functionality!$E$20:$F$26,2,FALSE),VLOOKUP(I458,Functionality!$B$20:$C$26,2,FALSE)))</f>
        <v/>
      </c>
      <c r="K458" s="63"/>
      <c r="L458" s="222" t="str">
        <f>IF(K458="","",VLOOKUP(K458,Functionality!$B$30:$C$32,2,FALSE))</f>
        <v/>
      </c>
      <c r="M458" s="63"/>
      <c r="N458" s="71" t="str">
        <f>IF(M458="","",VLOOKUP(M458,Functionality!$B$36:$C$38,2,FALSE))</f>
        <v/>
      </c>
      <c r="O458" s="164" t="str">
        <f>IF(OR(F458="",G458="",I458="",K458="",M458=""),"TBC",IF(OR(C458=Functionality!$H$3,(C458=Functionality!$I$3)),SUM(F458*H458*J458*L458*N458),"-"))</f>
        <v>TBC</v>
      </c>
      <c r="P458" s="164" t="str">
        <f>IF(OR(F458="",G458="",I458="",K458="",M458=""),"TBC",IF(OR(C458=Functionality!$H$4,(C458=Functionality!$I$4)),SUM(F458*H458*J458*L458*N458),"-"))</f>
        <v>TBC</v>
      </c>
      <c r="Q458" s="164" t="str">
        <f>IF(OR(F458="",G458="",I458="",K458="",M458=""),"TBC",IF(OR(C458=Functionality!$H$5,(C458=Functionality!$I$5)),SUM(F458*H458*J458*L458*N458),"-"))</f>
        <v>TBC</v>
      </c>
      <c r="R458" s="67"/>
      <c r="S458" s="158"/>
      <c r="T458" s="159" t="str">
        <f t="shared" si="106"/>
        <v/>
      </c>
      <c r="U458" s="164" t="str">
        <f t="shared" si="98"/>
        <v>TBC</v>
      </c>
      <c r="V458" s="164" t="str">
        <f>IF(O458="TBC","TBC",IF(T458="","TBC",IF(OR(C458=Functionality!$H$3,(C458=Functionality!$I$3)),SUM(T458*H458*J458*L458*N458),"-")))</f>
        <v>TBC</v>
      </c>
      <c r="W458" s="164" t="str">
        <f>IF(O458="TBC","TBC",IF(T458="","TBC",IF(OR(C458=Functionality!$H$3,(C458=Functionality!$I$3)),SUM(U458*H458*J458*L458*N458),"-")))</f>
        <v>TBC</v>
      </c>
      <c r="X458" s="164" t="str">
        <f>IF(P458="TBC","TBC",IF(T458="","TBC",IF(OR(C458=Functionality!$H$4,(C458=Functionality!$I$4)),SUM(T458*H458*J458*L458*N458),"-")))</f>
        <v>TBC</v>
      </c>
      <c r="Y458" s="164" t="str">
        <f>IF(P458="TBC","TBC",IF(T458="","TBC",IF(OR(C458=Functionality!$H$4,(C458=Functionality!$I$4)),SUM(U458*H458*J458*L458*N458),"-")))</f>
        <v>TBC</v>
      </c>
      <c r="Z458" s="164" t="str">
        <f>IF(Q458="TBC","TBC",IF(T458="","TBC",IF(OR(C458=Functionality!$H$5,(C458=Functionality!$I$5)),SUM(T458*H458*J458*L458*N458),"-")))</f>
        <v>TBC</v>
      </c>
      <c r="AA458" s="164" t="str">
        <f>IF(Q458="TBC","TBC",IF(T458="","TBC",IF(OR(C458=Functionality!$H$5,(C458=Functionality!$I$5)),SUM(U458*H458*J458*L458*N458),"-")))</f>
        <v>TBC</v>
      </c>
      <c r="AB458" s="67"/>
      <c r="AC458" s="92"/>
      <c r="AD458" s="92"/>
      <c r="AE458" s="158"/>
      <c r="AF458" s="159" t="str">
        <f t="shared" si="107"/>
        <v/>
      </c>
      <c r="AG458" s="62" t="str">
        <f>IF(AD458="","",VLOOKUP(AD458,'Habitat Matrix'!$B$2:$D$261,2,FALSE))</f>
        <v/>
      </c>
      <c r="AH458" s="71" t="str">
        <f>IF(AG458="","",VLOOKUP(AG458,Functionality!$B$11:$C$16,2,FALSE))</f>
        <v/>
      </c>
      <c r="AI458" s="63"/>
      <c r="AJ458" s="222" t="str">
        <f>IF(AI458="","",IF(OR(C458=Functionality!$I$5,'Unit Calculation'!C458=Functionality!$H$5),VLOOKUP(AI458,Functionality!$E$20:$F$26,2,FALSE),VLOOKUP(AI458,Functionality!$B$20:$C$26,2,FALSE)))</f>
        <v/>
      </c>
      <c r="AK458" s="63"/>
      <c r="AL458" s="222" t="str">
        <f>IF(AK458="","",VLOOKUP(AK458,Functionality!$B$30:$C$32,2,FALSE))</f>
        <v/>
      </c>
      <c r="AM458" s="63"/>
      <c r="AN458" s="222" t="str">
        <f>IF(AM458="","",VLOOKUP(AM458,Functionality!$B$36:$C$38,2,FALSE))</f>
        <v/>
      </c>
      <c r="AO458" s="223" t="str">
        <f>IF(OR(AF458="",AG458="",AI458="",AK458="",AM458=""),"TBC",IF(OR(C458=Functionality!$H$3,(C458=Functionality!$I$3)),SUM(AF458*AH458*AJ458*AL458*AN458),"-"))</f>
        <v>TBC</v>
      </c>
      <c r="AP458" s="223" t="str">
        <f>IF(OR(AF458="",AG458="",AI458="",AK458="",AM458=""),"TBC",IF(OR(C458=Functionality!$H$4,(C458=Functionality!$I$4)),SUM(AF458*AH458*AJ458*AL458*AN458),"-"))</f>
        <v>TBC</v>
      </c>
      <c r="AQ458" s="223" t="str">
        <f>IF(OR(AF458="",AG458="",AI458="",AK458="",AM458=""),"TBC",IF(OR(C458=Functionality!$H$5,(C458=Functionality!$I$5)),SUM(AF458*AH458*AJ458*AL458*AN458),"-"))</f>
        <v>TBC</v>
      </c>
      <c r="AR458" s="63"/>
      <c r="AS458" s="222" t="str">
        <f>IF(AR458="","",VLOOKUP(AR458,Table14[],2,FALSE))</f>
        <v/>
      </c>
      <c r="AT458" s="63"/>
      <c r="AU458" s="222" t="str">
        <f>IF(AT458="","",VLOOKUP(AT458,Table16[],2,FALSE))</f>
        <v/>
      </c>
      <c r="AV458" s="63"/>
      <c r="AW458" s="71" t="str">
        <f>IF('Project Details'!$E$15=Functionality!$C$4,1,IF(AV458="","",VLOOKUP(AV458,Table15[],2,FALSE)))</f>
        <v/>
      </c>
      <c r="AX458" s="164" t="str">
        <f t="shared" si="111"/>
        <v>TBC</v>
      </c>
      <c r="AY458" s="164" t="str">
        <f t="shared" si="112"/>
        <v>TBC</v>
      </c>
      <c r="AZ458" s="164" t="str">
        <f t="shared" si="113"/>
        <v>TBC</v>
      </c>
      <c r="BA458" s="164" t="str">
        <f t="shared" si="108"/>
        <v>TBC</v>
      </c>
      <c r="BB458" s="164" t="str">
        <f t="shared" si="109"/>
        <v>TBC</v>
      </c>
      <c r="BC458" s="164" t="str">
        <f t="shared" si="110"/>
        <v>TBC</v>
      </c>
      <c r="BD458" s="175" t="s">
        <v>88</v>
      </c>
      <c r="BE458" s="175" t="s">
        <v>88</v>
      </c>
      <c r="BF458" s="175" t="s">
        <v>88</v>
      </c>
      <c r="BG458" s="164" t="str">
        <f>IF(OR(AX458="-"),"-",IF($AC458=Functionality!$K$4,AX458,IF($AC458=Functionality!$K$3,BA458,IF(AC458=Functionality!$K$5,BD458,"TBC"))))</f>
        <v>TBC</v>
      </c>
      <c r="BH458" s="164" t="str">
        <f>IF(OR(AY458="-"),"-",IF($AC458=Functionality!$K$4,AY458,IF($AC458=Functionality!$K$3,BB458,IF(AD458=Functionality!$K$5,BE458,"TBC"))))</f>
        <v>TBC</v>
      </c>
      <c r="BI458" s="164" t="str">
        <f>IF(OR(AZ458="-"),"-",IF($AC458=Functionality!$K$4,AZ458,IF($AC458=Functionality!$K$3,BC458,IF(AE458=Functionality!$K$5,BF458,"TBC"))))</f>
        <v>TBC</v>
      </c>
      <c r="BJ458" s="173"/>
      <c r="BK458" s="164" t="str">
        <f t="shared" si="99"/>
        <v>TBC</v>
      </c>
      <c r="BL458" s="164" t="str">
        <f t="shared" si="100"/>
        <v>TBC</v>
      </c>
      <c r="BM458" s="164" t="str">
        <f t="shared" si="101"/>
        <v>TBC</v>
      </c>
      <c r="BN458" s="176"/>
      <c r="BO458" s="164" t="str">
        <f t="shared" si="102"/>
        <v>TBC</v>
      </c>
      <c r="BP458" s="164" t="str">
        <f t="shared" si="103"/>
        <v>TBC</v>
      </c>
      <c r="BQ458" s="164" t="str">
        <f t="shared" si="104"/>
        <v>TBC</v>
      </c>
      <c r="BR458" s="67"/>
      <c r="BS458" s="91"/>
      <c r="BT458" s="9"/>
    </row>
    <row r="459" spans="2:72" ht="30" customHeight="1" x14ac:dyDescent="0.35">
      <c r="B459" s="89">
        <v>448</v>
      </c>
      <c r="C459" s="92"/>
      <c r="D459" s="92"/>
      <c r="E459" s="158"/>
      <c r="F459" s="159" t="str">
        <f t="shared" si="105"/>
        <v/>
      </c>
      <c r="G459" s="62" t="str">
        <f>IF(D459="","",VLOOKUP(D459,'Habitat Matrix'!$B$2:$D$261,2,FALSE))</f>
        <v/>
      </c>
      <c r="H459" s="71" t="str">
        <f>IF(G459="","",VLOOKUP(G459,Functionality!$B$11:$C$16,2,FALSE))</f>
        <v/>
      </c>
      <c r="I459" s="63"/>
      <c r="J459" s="222" t="str">
        <f>IF(I459="","",IF(OR(C459=Functionality!$I$5,'Unit Calculation'!C459=Functionality!$H$5),VLOOKUP(I459,Functionality!$E$20:$F$26,2,FALSE),VLOOKUP(I459,Functionality!$B$20:$C$26,2,FALSE)))</f>
        <v/>
      </c>
      <c r="K459" s="63"/>
      <c r="L459" s="222" t="str">
        <f>IF(K459="","",VLOOKUP(K459,Functionality!$B$30:$C$32,2,FALSE))</f>
        <v/>
      </c>
      <c r="M459" s="63"/>
      <c r="N459" s="71" t="str">
        <f>IF(M459="","",VLOOKUP(M459,Functionality!$B$36:$C$38,2,FALSE))</f>
        <v/>
      </c>
      <c r="O459" s="164" t="str">
        <f>IF(OR(F459="",G459="",I459="",K459="",M459=""),"TBC",IF(OR(C459=Functionality!$H$3,(C459=Functionality!$I$3)),SUM(F459*H459*J459*L459*N459),"-"))</f>
        <v>TBC</v>
      </c>
      <c r="P459" s="164" t="str">
        <f>IF(OR(F459="",G459="",I459="",K459="",M459=""),"TBC",IF(OR(C459=Functionality!$H$4,(C459=Functionality!$I$4)),SUM(F459*H459*J459*L459*N459),"-"))</f>
        <v>TBC</v>
      </c>
      <c r="Q459" s="164" t="str">
        <f>IF(OR(F459="",G459="",I459="",K459="",M459=""),"TBC",IF(OR(C459=Functionality!$H$5,(C459=Functionality!$I$5)),SUM(F459*H459*J459*L459*N459),"-"))</f>
        <v>TBC</v>
      </c>
      <c r="R459" s="67"/>
      <c r="S459" s="158"/>
      <c r="T459" s="159" t="str">
        <f t="shared" si="106"/>
        <v/>
      </c>
      <c r="U459" s="164" t="str">
        <f t="shared" si="98"/>
        <v>TBC</v>
      </c>
      <c r="V459" s="164" t="str">
        <f>IF(O459="TBC","TBC",IF(T459="","TBC",IF(OR(C459=Functionality!$H$3,(C459=Functionality!$I$3)),SUM(T459*H459*J459*L459*N459),"-")))</f>
        <v>TBC</v>
      </c>
      <c r="W459" s="164" t="str">
        <f>IF(O459="TBC","TBC",IF(T459="","TBC",IF(OR(C459=Functionality!$H$3,(C459=Functionality!$I$3)),SUM(U459*H459*J459*L459*N459),"-")))</f>
        <v>TBC</v>
      </c>
      <c r="X459" s="164" t="str">
        <f>IF(P459="TBC","TBC",IF(T459="","TBC",IF(OR(C459=Functionality!$H$4,(C459=Functionality!$I$4)),SUM(T459*H459*J459*L459*N459),"-")))</f>
        <v>TBC</v>
      </c>
      <c r="Y459" s="164" t="str">
        <f>IF(P459="TBC","TBC",IF(T459="","TBC",IF(OR(C459=Functionality!$H$4,(C459=Functionality!$I$4)),SUM(U459*H459*J459*L459*N459),"-")))</f>
        <v>TBC</v>
      </c>
      <c r="Z459" s="164" t="str">
        <f>IF(Q459="TBC","TBC",IF(T459="","TBC",IF(OR(C459=Functionality!$H$5,(C459=Functionality!$I$5)),SUM(T459*H459*J459*L459*N459),"-")))</f>
        <v>TBC</v>
      </c>
      <c r="AA459" s="164" t="str">
        <f>IF(Q459="TBC","TBC",IF(T459="","TBC",IF(OR(C459=Functionality!$H$5,(C459=Functionality!$I$5)),SUM(U459*H459*J459*L459*N459),"-")))</f>
        <v>TBC</v>
      </c>
      <c r="AB459" s="67"/>
      <c r="AC459" s="92"/>
      <c r="AD459" s="92"/>
      <c r="AE459" s="158"/>
      <c r="AF459" s="159" t="str">
        <f t="shared" si="107"/>
        <v/>
      </c>
      <c r="AG459" s="62" t="str">
        <f>IF(AD459="","",VLOOKUP(AD459,'Habitat Matrix'!$B$2:$D$261,2,FALSE))</f>
        <v/>
      </c>
      <c r="AH459" s="71" t="str">
        <f>IF(AG459="","",VLOOKUP(AG459,Functionality!$B$11:$C$16,2,FALSE))</f>
        <v/>
      </c>
      <c r="AI459" s="63"/>
      <c r="AJ459" s="222" t="str">
        <f>IF(AI459="","",IF(OR(C459=Functionality!$I$5,'Unit Calculation'!C459=Functionality!$H$5),VLOOKUP(AI459,Functionality!$E$20:$F$26,2,FALSE),VLOOKUP(AI459,Functionality!$B$20:$C$26,2,FALSE)))</f>
        <v/>
      </c>
      <c r="AK459" s="63"/>
      <c r="AL459" s="222" t="str">
        <f>IF(AK459="","",VLOOKUP(AK459,Functionality!$B$30:$C$32,2,FALSE))</f>
        <v/>
      </c>
      <c r="AM459" s="63"/>
      <c r="AN459" s="222" t="str">
        <f>IF(AM459="","",VLOOKUP(AM459,Functionality!$B$36:$C$38,2,FALSE))</f>
        <v/>
      </c>
      <c r="AO459" s="223" t="str">
        <f>IF(OR(AF459="",AG459="",AI459="",AK459="",AM459=""),"TBC",IF(OR(C459=Functionality!$H$3,(C459=Functionality!$I$3)),SUM(AF459*AH459*AJ459*AL459*AN459),"-"))</f>
        <v>TBC</v>
      </c>
      <c r="AP459" s="223" t="str">
        <f>IF(OR(AF459="",AG459="",AI459="",AK459="",AM459=""),"TBC",IF(OR(C459=Functionality!$H$4,(C459=Functionality!$I$4)),SUM(AF459*AH459*AJ459*AL459*AN459),"-"))</f>
        <v>TBC</v>
      </c>
      <c r="AQ459" s="223" t="str">
        <f>IF(OR(AF459="",AG459="",AI459="",AK459="",AM459=""),"TBC",IF(OR(C459=Functionality!$H$5,(C459=Functionality!$I$5)),SUM(AF459*AH459*AJ459*AL459*AN459),"-"))</f>
        <v>TBC</v>
      </c>
      <c r="AR459" s="63"/>
      <c r="AS459" s="222" t="str">
        <f>IF(AR459="","",VLOOKUP(AR459,Table14[],2,FALSE))</f>
        <v/>
      </c>
      <c r="AT459" s="63"/>
      <c r="AU459" s="222" t="str">
        <f>IF(AT459="","",VLOOKUP(AT459,Table16[],2,FALSE))</f>
        <v/>
      </c>
      <c r="AV459" s="63"/>
      <c r="AW459" s="71" t="str">
        <f>IF('Project Details'!$E$15=Functionality!$C$4,1,IF(AV459="","",VLOOKUP(AV459,Table15[],2,FALSE)))</f>
        <v/>
      </c>
      <c r="AX459" s="164" t="str">
        <f t="shared" si="111"/>
        <v>TBC</v>
      </c>
      <c r="AY459" s="164" t="str">
        <f t="shared" si="112"/>
        <v>TBC</v>
      </c>
      <c r="AZ459" s="164" t="str">
        <f t="shared" si="113"/>
        <v>TBC</v>
      </c>
      <c r="BA459" s="164" t="str">
        <f t="shared" si="108"/>
        <v>TBC</v>
      </c>
      <c r="BB459" s="164" t="str">
        <f t="shared" si="109"/>
        <v>TBC</v>
      </c>
      <c r="BC459" s="164" t="str">
        <f t="shared" si="110"/>
        <v>TBC</v>
      </c>
      <c r="BD459" s="175" t="s">
        <v>88</v>
      </c>
      <c r="BE459" s="175" t="s">
        <v>88</v>
      </c>
      <c r="BF459" s="175" t="s">
        <v>88</v>
      </c>
      <c r="BG459" s="164" t="str">
        <f>IF(OR(AX459="-"),"-",IF($AC459=Functionality!$K$4,AX459,IF($AC459=Functionality!$K$3,BA459,IF(AC459=Functionality!$K$5,BD459,"TBC"))))</f>
        <v>TBC</v>
      </c>
      <c r="BH459" s="164" t="str">
        <f>IF(OR(AY459="-"),"-",IF($AC459=Functionality!$K$4,AY459,IF($AC459=Functionality!$K$3,BB459,IF(AD459=Functionality!$K$5,BE459,"TBC"))))</f>
        <v>TBC</v>
      </c>
      <c r="BI459" s="164" t="str">
        <f>IF(OR(AZ459="-"),"-",IF($AC459=Functionality!$K$4,AZ459,IF($AC459=Functionality!$K$3,BC459,IF(AE459=Functionality!$K$5,BF459,"TBC"))))</f>
        <v>TBC</v>
      </c>
      <c r="BJ459" s="173"/>
      <c r="BK459" s="164" t="str">
        <f t="shared" si="99"/>
        <v>TBC</v>
      </c>
      <c r="BL459" s="164" t="str">
        <f t="shared" si="100"/>
        <v>TBC</v>
      </c>
      <c r="BM459" s="164" t="str">
        <f t="shared" si="101"/>
        <v>TBC</v>
      </c>
      <c r="BN459" s="176"/>
      <c r="BO459" s="164" t="str">
        <f t="shared" si="102"/>
        <v>TBC</v>
      </c>
      <c r="BP459" s="164" t="str">
        <f t="shared" si="103"/>
        <v>TBC</v>
      </c>
      <c r="BQ459" s="164" t="str">
        <f t="shared" si="104"/>
        <v>TBC</v>
      </c>
      <c r="BR459" s="67"/>
      <c r="BS459" s="91"/>
      <c r="BT459" s="9"/>
    </row>
    <row r="460" spans="2:72" ht="30" customHeight="1" x14ac:dyDescent="0.35">
      <c r="B460" s="89">
        <v>449</v>
      </c>
      <c r="C460" s="92"/>
      <c r="D460" s="92"/>
      <c r="E460" s="158"/>
      <c r="F460" s="159" t="str">
        <f t="shared" si="105"/>
        <v/>
      </c>
      <c r="G460" s="62" t="str">
        <f>IF(D460="","",VLOOKUP(D460,'Habitat Matrix'!$B$2:$D$261,2,FALSE))</f>
        <v/>
      </c>
      <c r="H460" s="71" t="str">
        <f>IF(G460="","",VLOOKUP(G460,Functionality!$B$11:$C$16,2,FALSE))</f>
        <v/>
      </c>
      <c r="I460" s="63"/>
      <c r="J460" s="222" t="str">
        <f>IF(I460="","",IF(OR(C460=Functionality!$I$5,'Unit Calculation'!C460=Functionality!$H$5),VLOOKUP(I460,Functionality!$E$20:$F$26,2,FALSE),VLOOKUP(I460,Functionality!$B$20:$C$26,2,FALSE)))</f>
        <v/>
      </c>
      <c r="K460" s="63"/>
      <c r="L460" s="222" t="str">
        <f>IF(K460="","",VLOOKUP(K460,Functionality!$B$30:$C$32,2,FALSE))</f>
        <v/>
      </c>
      <c r="M460" s="63"/>
      <c r="N460" s="71" t="str">
        <f>IF(M460="","",VLOOKUP(M460,Functionality!$B$36:$C$38,2,FALSE))</f>
        <v/>
      </c>
      <c r="O460" s="164" t="str">
        <f>IF(OR(F460="",G460="",I460="",K460="",M460=""),"TBC",IF(OR(C460=Functionality!$H$3,(C460=Functionality!$I$3)),SUM(F460*H460*J460*L460*N460),"-"))</f>
        <v>TBC</v>
      </c>
      <c r="P460" s="164" t="str">
        <f>IF(OR(F460="",G460="",I460="",K460="",M460=""),"TBC",IF(OR(C460=Functionality!$H$4,(C460=Functionality!$I$4)),SUM(F460*H460*J460*L460*N460),"-"))</f>
        <v>TBC</v>
      </c>
      <c r="Q460" s="164" t="str">
        <f>IF(OR(F460="",G460="",I460="",K460="",M460=""),"TBC",IF(OR(C460=Functionality!$H$5,(C460=Functionality!$I$5)),SUM(F460*H460*J460*L460*N460),"-"))</f>
        <v>TBC</v>
      </c>
      <c r="R460" s="67"/>
      <c r="S460" s="158"/>
      <c r="T460" s="159" t="str">
        <f t="shared" si="106"/>
        <v/>
      </c>
      <c r="U460" s="164" t="str">
        <f t="shared" ref="U460:U511" si="114">IF(T460="","TBC",SUM(F460-T460))</f>
        <v>TBC</v>
      </c>
      <c r="V460" s="164" t="str">
        <f>IF(O460="TBC","TBC",IF(T460="","TBC",IF(OR(C460=Functionality!$H$3,(C460=Functionality!$I$3)),SUM(T460*H460*J460*L460*N460),"-")))</f>
        <v>TBC</v>
      </c>
      <c r="W460" s="164" t="str">
        <f>IF(O460="TBC","TBC",IF(T460="","TBC",IF(OR(C460=Functionality!$H$3,(C460=Functionality!$I$3)),SUM(U460*H460*J460*L460*N460),"-")))</f>
        <v>TBC</v>
      </c>
      <c r="X460" s="164" t="str">
        <f>IF(P460="TBC","TBC",IF(T460="","TBC",IF(OR(C460=Functionality!$H$4,(C460=Functionality!$I$4)),SUM(T460*H460*J460*L460*N460),"-")))</f>
        <v>TBC</v>
      </c>
      <c r="Y460" s="164" t="str">
        <f>IF(P460="TBC","TBC",IF(T460="","TBC",IF(OR(C460=Functionality!$H$4,(C460=Functionality!$I$4)),SUM(U460*H460*J460*L460*N460),"-")))</f>
        <v>TBC</v>
      </c>
      <c r="Z460" s="164" t="str">
        <f>IF(Q460="TBC","TBC",IF(T460="","TBC",IF(OR(C460=Functionality!$H$5,(C460=Functionality!$I$5)),SUM(T460*H460*J460*L460*N460),"-")))</f>
        <v>TBC</v>
      </c>
      <c r="AA460" s="164" t="str">
        <f>IF(Q460="TBC","TBC",IF(T460="","TBC",IF(OR(C460=Functionality!$H$5,(C460=Functionality!$I$5)),SUM(U460*H460*J460*L460*N460),"-")))</f>
        <v>TBC</v>
      </c>
      <c r="AB460" s="67"/>
      <c r="AC460" s="92"/>
      <c r="AD460" s="92"/>
      <c r="AE460" s="158"/>
      <c r="AF460" s="159" t="str">
        <f t="shared" si="107"/>
        <v/>
      </c>
      <c r="AG460" s="62" t="str">
        <f>IF(AD460="","",VLOOKUP(AD460,'Habitat Matrix'!$B$2:$D$261,2,FALSE))</f>
        <v/>
      </c>
      <c r="AH460" s="71" t="str">
        <f>IF(AG460="","",VLOOKUP(AG460,Functionality!$B$11:$C$16,2,FALSE))</f>
        <v/>
      </c>
      <c r="AI460" s="63"/>
      <c r="AJ460" s="222" t="str">
        <f>IF(AI460="","",IF(OR(C460=Functionality!$I$5,'Unit Calculation'!C460=Functionality!$H$5),VLOOKUP(AI460,Functionality!$E$20:$F$26,2,FALSE),VLOOKUP(AI460,Functionality!$B$20:$C$26,2,FALSE)))</f>
        <v/>
      </c>
      <c r="AK460" s="63"/>
      <c r="AL460" s="222" t="str">
        <f>IF(AK460="","",VLOOKUP(AK460,Functionality!$B$30:$C$32,2,FALSE))</f>
        <v/>
      </c>
      <c r="AM460" s="63"/>
      <c r="AN460" s="222" t="str">
        <f>IF(AM460="","",VLOOKUP(AM460,Functionality!$B$36:$C$38,2,FALSE))</f>
        <v/>
      </c>
      <c r="AO460" s="223" t="str">
        <f>IF(OR(AF460="",AG460="",AI460="",AK460="",AM460=""),"TBC",IF(OR(C460=Functionality!$H$3,(C460=Functionality!$I$3)),SUM(AF460*AH460*AJ460*AL460*AN460),"-"))</f>
        <v>TBC</v>
      </c>
      <c r="AP460" s="223" t="str">
        <f>IF(OR(AF460="",AG460="",AI460="",AK460="",AM460=""),"TBC",IF(OR(C460=Functionality!$H$4,(C460=Functionality!$I$4)),SUM(AF460*AH460*AJ460*AL460*AN460),"-"))</f>
        <v>TBC</v>
      </c>
      <c r="AQ460" s="223" t="str">
        <f>IF(OR(AF460="",AG460="",AI460="",AK460="",AM460=""),"TBC",IF(OR(C460=Functionality!$H$5,(C460=Functionality!$I$5)),SUM(AF460*AH460*AJ460*AL460*AN460),"-"))</f>
        <v>TBC</v>
      </c>
      <c r="AR460" s="63"/>
      <c r="AS460" s="222" t="str">
        <f>IF(AR460="","",VLOOKUP(AR460,Table14[],2,FALSE))</f>
        <v/>
      </c>
      <c r="AT460" s="63"/>
      <c r="AU460" s="222" t="str">
        <f>IF(AT460="","",VLOOKUP(AT460,Table16[],2,FALSE))</f>
        <v/>
      </c>
      <c r="AV460" s="63"/>
      <c r="AW460" s="71" t="str">
        <f>IF('Project Details'!$E$15=Functionality!$C$4,1,IF(AV460="","",VLOOKUP(AV460,Table15[],2,FALSE)))</f>
        <v/>
      </c>
      <c r="AX460" s="164" t="str">
        <f t="shared" si="111"/>
        <v>TBC</v>
      </c>
      <c r="AY460" s="164" t="str">
        <f t="shared" si="112"/>
        <v>TBC</v>
      </c>
      <c r="AZ460" s="164" t="str">
        <f t="shared" si="113"/>
        <v>TBC</v>
      </c>
      <c r="BA460" s="164" t="str">
        <f t="shared" si="108"/>
        <v>TBC</v>
      </c>
      <c r="BB460" s="164" t="str">
        <f t="shared" si="109"/>
        <v>TBC</v>
      </c>
      <c r="BC460" s="164" t="str">
        <f t="shared" si="110"/>
        <v>TBC</v>
      </c>
      <c r="BD460" s="175" t="s">
        <v>88</v>
      </c>
      <c r="BE460" s="175" t="s">
        <v>88</v>
      </c>
      <c r="BF460" s="175" t="s">
        <v>88</v>
      </c>
      <c r="BG460" s="164" t="str">
        <f>IF(OR(AX460="-"),"-",IF($AC460=Functionality!$K$4,AX460,IF($AC460=Functionality!$K$3,BA460,IF(AC460=Functionality!$K$5,BD460,"TBC"))))</f>
        <v>TBC</v>
      </c>
      <c r="BH460" s="164" t="str">
        <f>IF(OR(AY460="-"),"-",IF($AC460=Functionality!$K$4,AY460,IF($AC460=Functionality!$K$3,BB460,IF(AD460=Functionality!$K$5,BE460,"TBC"))))</f>
        <v>TBC</v>
      </c>
      <c r="BI460" s="164" t="str">
        <f>IF(OR(AZ460="-"),"-",IF($AC460=Functionality!$K$4,AZ460,IF($AC460=Functionality!$K$3,BC460,IF(AE460=Functionality!$K$5,BF460,"TBC"))))</f>
        <v>TBC</v>
      </c>
      <c r="BJ460" s="173"/>
      <c r="BK460" s="164" t="str">
        <f t="shared" ref="BK460:BK511" si="115">IF($T460="","TBC",IF(BG460="TBC",V460,IF(BG460="-","-",BG460+V460)))</f>
        <v>TBC</v>
      </c>
      <c r="BL460" s="164" t="str">
        <f t="shared" ref="BL460:BL511" si="116">IF($T460="","TBC",IF(BH460="TBC",X460,IF(BH460="-","-",BH460+X460)))</f>
        <v>TBC</v>
      </c>
      <c r="BM460" s="164" t="str">
        <f t="shared" ref="BM460:BM511" si="117">IF($T460="","TBC",IF(BI460="TBC",Z460,IF(BI460="-","-",BI460+Z460)))</f>
        <v>TBC</v>
      </c>
      <c r="BN460" s="176"/>
      <c r="BO460" s="164" t="str">
        <f t="shared" ref="BO460:BO511" si="118">IF(T460="","TBC",IF(BK460="-",W460,BK460-O460))</f>
        <v>TBC</v>
      </c>
      <c r="BP460" s="164" t="str">
        <f t="shared" ref="BP460:BP511" si="119">IF(T460="","TBC",IF(BL460="-",Y460,BL460-P460))</f>
        <v>TBC</v>
      </c>
      <c r="BQ460" s="164" t="str">
        <f t="shared" ref="BQ460:BQ511" si="120">IF(T460="","TBC",IF(BM460="-",AA460,BM460-Q460))</f>
        <v>TBC</v>
      </c>
      <c r="BR460" s="67"/>
      <c r="BS460" s="91"/>
      <c r="BT460" s="9"/>
    </row>
    <row r="461" spans="2:72" ht="30" customHeight="1" x14ac:dyDescent="0.35">
      <c r="B461" s="89">
        <v>450</v>
      </c>
      <c r="C461" s="92"/>
      <c r="D461" s="92"/>
      <c r="E461" s="158"/>
      <c r="F461" s="159" t="str">
        <f t="shared" ref="F461:F511" si="121">IF(E461="", "", ROUND(E461,2))</f>
        <v/>
      </c>
      <c r="G461" s="62" t="str">
        <f>IF(D461="","",VLOOKUP(D461,'Habitat Matrix'!$B$2:$D$261,2,FALSE))</f>
        <v/>
      </c>
      <c r="H461" s="71" t="str">
        <f>IF(G461="","",VLOOKUP(G461,Functionality!$B$11:$C$16,2,FALSE))</f>
        <v/>
      </c>
      <c r="I461" s="63"/>
      <c r="J461" s="222" t="str">
        <f>IF(I461="","",IF(OR(C461=Functionality!$I$5,'Unit Calculation'!C461=Functionality!$H$5),VLOOKUP(I461,Functionality!$E$20:$F$26,2,FALSE),VLOOKUP(I461,Functionality!$B$20:$C$26,2,FALSE)))</f>
        <v/>
      </c>
      <c r="K461" s="63"/>
      <c r="L461" s="222" t="str">
        <f>IF(K461="","",VLOOKUP(K461,Functionality!$B$30:$C$32,2,FALSE))</f>
        <v/>
      </c>
      <c r="M461" s="63"/>
      <c r="N461" s="71" t="str">
        <f>IF(M461="","",VLOOKUP(M461,Functionality!$B$36:$C$38,2,FALSE))</f>
        <v/>
      </c>
      <c r="O461" s="164" t="str">
        <f>IF(OR(F461="",G461="",I461="",K461="",M461=""),"TBC",IF(OR(C461=Functionality!$H$3,(C461=Functionality!$I$3)),SUM(F461*H461*J461*L461*N461),"-"))</f>
        <v>TBC</v>
      </c>
      <c r="P461" s="164" t="str">
        <f>IF(OR(F461="",G461="",I461="",K461="",M461=""),"TBC",IF(OR(C461=Functionality!$H$4,(C461=Functionality!$I$4)),SUM(F461*H461*J461*L461*N461),"-"))</f>
        <v>TBC</v>
      </c>
      <c r="Q461" s="164" t="str">
        <f>IF(OR(F461="",G461="",I461="",K461="",M461=""),"TBC",IF(OR(C461=Functionality!$H$5,(C461=Functionality!$I$5)),SUM(F461*H461*J461*L461*N461),"-"))</f>
        <v>TBC</v>
      </c>
      <c r="R461" s="67"/>
      <c r="S461" s="158"/>
      <c r="T461" s="159" t="str">
        <f t="shared" ref="T461:T511" si="122">IF(S461="", "", ROUND(S461,2))</f>
        <v/>
      </c>
      <c r="U461" s="164" t="str">
        <f t="shared" si="114"/>
        <v>TBC</v>
      </c>
      <c r="V461" s="164" t="str">
        <f>IF(O461="TBC","TBC",IF(T461="","TBC",IF(OR(C461=Functionality!$H$3,(C461=Functionality!$I$3)),SUM(T461*H461*J461*L461*N461),"-")))</f>
        <v>TBC</v>
      </c>
      <c r="W461" s="164" t="str">
        <f>IF(O461="TBC","TBC",IF(T461="","TBC",IF(OR(C461=Functionality!$H$3,(C461=Functionality!$I$3)),SUM(U461*H461*J461*L461*N461),"-")))</f>
        <v>TBC</v>
      </c>
      <c r="X461" s="164" t="str">
        <f>IF(P461="TBC","TBC",IF(T461="","TBC",IF(OR(C461=Functionality!$H$4,(C461=Functionality!$I$4)),SUM(T461*H461*J461*L461*N461),"-")))</f>
        <v>TBC</v>
      </c>
      <c r="Y461" s="164" t="str">
        <f>IF(P461="TBC","TBC",IF(T461="","TBC",IF(OR(C461=Functionality!$H$4,(C461=Functionality!$I$4)),SUM(U461*H461*J461*L461*N461),"-")))</f>
        <v>TBC</v>
      </c>
      <c r="Z461" s="164" t="str">
        <f>IF(Q461="TBC","TBC",IF(T461="","TBC",IF(OR(C461=Functionality!$H$5,(C461=Functionality!$I$5)),SUM(T461*H461*J461*L461*N461),"-")))</f>
        <v>TBC</v>
      </c>
      <c r="AA461" s="164" t="str">
        <f>IF(Q461="TBC","TBC",IF(T461="","TBC",IF(OR(C461=Functionality!$H$5,(C461=Functionality!$I$5)),SUM(U461*H461*J461*L461*N461),"-")))</f>
        <v>TBC</v>
      </c>
      <c r="AB461" s="67"/>
      <c r="AC461" s="92"/>
      <c r="AD461" s="92"/>
      <c r="AE461" s="158"/>
      <c r="AF461" s="159" t="str">
        <f t="shared" ref="AF461:AF511" si="123">IF(AE461="", "", ROUND(AE461,2))</f>
        <v/>
      </c>
      <c r="AG461" s="62" t="str">
        <f>IF(AD461="","",VLOOKUP(AD461,'Habitat Matrix'!$B$2:$D$261,2,FALSE))</f>
        <v/>
      </c>
      <c r="AH461" s="71" t="str">
        <f>IF(AG461="","",VLOOKUP(AG461,Functionality!$B$11:$C$16,2,FALSE))</f>
        <v/>
      </c>
      <c r="AI461" s="63"/>
      <c r="AJ461" s="222" t="str">
        <f>IF(AI461="","",IF(OR(C461=Functionality!$I$5,'Unit Calculation'!C461=Functionality!$H$5),VLOOKUP(AI461,Functionality!$E$20:$F$26,2,FALSE),VLOOKUP(AI461,Functionality!$B$20:$C$26,2,FALSE)))</f>
        <v/>
      </c>
      <c r="AK461" s="63"/>
      <c r="AL461" s="222" t="str">
        <f>IF(AK461="","",VLOOKUP(AK461,Functionality!$B$30:$C$32,2,FALSE))</f>
        <v/>
      </c>
      <c r="AM461" s="63"/>
      <c r="AN461" s="222" t="str">
        <f>IF(AM461="","",VLOOKUP(AM461,Functionality!$B$36:$C$38,2,FALSE))</f>
        <v/>
      </c>
      <c r="AO461" s="223" t="str">
        <f>IF(OR(AF461="",AG461="",AI461="",AK461="",AM461=""),"TBC",IF(OR(C461=Functionality!$H$3,(C461=Functionality!$I$3)),SUM(AF461*AH461*AJ461*AL461*AN461),"-"))</f>
        <v>TBC</v>
      </c>
      <c r="AP461" s="223" t="str">
        <f>IF(OR(AF461="",AG461="",AI461="",AK461="",AM461=""),"TBC",IF(OR(C461=Functionality!$H$4,(C461=Functionality!$I$4)),SUM(AF461*AH461*AJ461*AL461*AN461),"-"))</f>
        <v>TBC</v>
      </c>
      <c r="AQ461" s="223" t="str">
        <f>IF(OR(AF461="",AG461="",AI461="",AK461="",AM461=""),"TBC",IF(OR(C461=Functionality!$H$5,(C461=Functionality!$I$5)),SUM(AF461*AH461*AJ461*AL461*AN461),"-"))</f>
        <v>TBC</v>
      </c>
      <c r="AR461" s="63"/>
      <c r="AS461" s="222" t="str">
        <f>IF(AR461="","",VLOOKUP(AR461,Table14[],2,FALSE))</f>
        <v/>
      </c>
      <c r="AT461" s="63"/>
      <c r="AU461" s="222" t="str">
        <f>IF(AT461="","",VLOOKUP(AT461,Table16[],2,FALSE))</f>
        <v/>
      </c>
      <c r="AV461" s="63"/>
      <c r="AW461" s="71" t="str">
        <f>IF('Project Details'!$E$15=Functionality!$C$4,1,IF(AV461="","",VLOOKUP(AV461,Table15[],2,FALSE)))</f>
        <v/>
      </c>
      <c r="AX461" s="164" t="str">
        <f t="shared" si="111"/>
        <v>TBC</v>
      </c>
      <c r="AY461" s="164" t="str">
        <f t="shared" si="112"/>
        <v>TBC</v>
      </c>
      <c r="AZ461" s="164" t="str">
        <f t="shared" si="113"/>
        <v>TBC</v>
      </c>
      <c r="BA461" s="164" t="str">
        <f t="shared" ref="BA461:BA511" si="124">IF(OR($AR461="",$AT461="",$AW461=""),"TBC",IF(AO461="-","-",SUM(AO461-($AF461*$H461*$J461*$L461*$N461))*$AS461*$AU461*$AW461))</f>
        <v>TBC</v>
      </c>
      <c r="BB461" s="164" t="str">
        <f t="shared" ref="BB461:BB511" si="125">IF(OR($AR461="",$AT461="",$AW461=""),"TBC",IF(AP461="-","-",SUM(AP461-($AF461*$H461*$J461*$L461*$N461))*$AS461*$AU461*$AW461))</f>
        <v>TBC</v>
      </c>
      <c r="BC461" s="164" t="str">
        <f t="shared" ref="BC461:BC511" si="126">IF(OR($AR461="",$AT461="",$AW461=""),"TBC",IF(AQ461="-","-",SUM(AQ461-($AF461*$H461*$J461*$L461*$N461))*$AS461*$AU461*$AW461))</f>
        <v>TBC</v>
      </c>
      <c r="BD461" s="175" t="s">
        <v>88</v>
      </c>
      <c r="BE461" s="175" t="s">
        <v>88</v>
      </c>
      <c r="BF461" s="175" t="s">
        <v>88</v>
      </c>
      <c r="BG461" s="164" t="str">
        <f>IF(OR(AX461="-"),"-",IF($AC461=Functionality!$K$4,AX461,IF($AC461=Functionality!$K$3,BA461,IF(AC461=Functionality!$K$5,BD461,"TBC"))))</f>
        <v>TBC</v>
      </c>
      <c r="BH461" s="164" t="str">
        <f>IF(OR(AY461="-"),"-",IF($AC461=Functionality!$K$4,AY461,IF($AC461=Functionality!$K$3,BB461,IF(AD461=Functionality!$K$5,BE461,"TBC"))))</f>
        <v>TBC</v>
      </c>
      <c r="BI461" s="164" t="str">
        <f>IF(OR(AZ461="-"),"-",IF($AC461=Functionality!$K$4,AZ461,IF($AC461=Functionality!$K$3,BC461,IF(AE461=Functionality!$K$5,BF461,"TBC"))))</f>
        <v>TBC</v>
      </c>
      <c r="BJ461" s="173"/>
      <c r="BK461" s="164" t="str">
        <f t="shared" si="115"/>
        <v>TBC</v>
      </c>
      <c r="BL461" s="164" t="str">
        <f t="shared" si="116"/>
        <v>TBC</v>
      </c>
      <c r="BM461" s="164" t="str">
        <f t="shared" si="117"/>
        <v>TBC</v>
      </c>
      <c r="BN461" s="176"/>
      <c r="BO461" s="164" t="str">
        <f t="shared" si="118"/>
        <v>TBC</v>
      </c>
      <c r="BP461" s="164" t="str">
        <f t="shared" si="119"/>
        <v>TBC</v>
      </c>
      <c r="BQ461" s="164" t="str">
        <f t="shared" si="120"/>
        <v>TBC</v>
      </c>
      <c r="BR461" s="67"/>
      <c r="BS461" s="91"/>
      <c r="BT461" s="9"/>
    </row>
    <row r="462" spans="2:72" ht="30" customHeight="1" x14ac:dyDescent="0.35">
      <c r="B462" s="89">
        <v>451</v>
      </c>
      <c r="C462" s="92"/>
      <c r="D462" s="92"/>
      <c r="E462" s="158"/>
      <c r="F462" s="159" t="str">
        <f t="shared" si="121"/>
        <v/>
      </c>
      <c r="G462" s="62" t="str">
        <f>IF(D462="","",VLOOKUP(D462,'Habitat Matrix'!$B$2:$D$261,2,FALSE))</f>
        <v/>
      </c>
      <c r="H462" s="71" t="str">
        <f>IF(G462="","",VLOOKUP(G462,Functionality!$B$11:$C$16,2,FALSE))</f>
        <v/>
      </c>
      <c r="I462" s="63"/>
      <c r="J462" s="222" t="str">
        <f>IF(I462="","",IF(OR(C462=Functionality!$I$5,'Unit Calculation'!C462=Functionality!$H$5),VLOOKUP(I462,Functionality!$E$20:$F$26,2,FALSE),VLOOKUP(I462,Functionality!$B$20:$C$26,2,FALSE)))</f>
        <v/>
      </c>
      <c r="K462" s="63"/>
      <c r="L462" s="222" t="str">
        <f>IF(K462="","",VLOOKUP(K462,Functionality!$B$30:$C$32,2,FALSE))</f>
        <v/>
      </c>
      <c r="M462" s="63"/>
      <c r="N462" s="71" t="str">
        <f>IF(M462="","",VLOOKUP(M462,Functionality!$B$36:$C$38,2,FALSE))</f>
        <v/>
      </c>
      <c r="O462" s="164" t="str">
        <f>IF(OR(F462="",G462="",I462="",K462="",M462=""),"TBC",IF(OR(C462=Functionality!$H$3,(C462=Functionality!$I$3)),SUM(F462*H462*J462*L462*N462),"-"))</f>
        <v>TBC</v>
      </c>
      <c r="P462" s="164" t="str">
        <f>IF(OR(F462="",G462="",I462="",K462="",M462=""),"TBC",IF(OR(C462=Functionality!$H$4,(C462=Functionality!$I$4)),SUM(F462*H462*J462*L462*N462),"-"))</f>
        <v>TBC</v>
      </c>
      <c r="Q462" s="164" t="str">
        <f>IF(OR(F462="",G462="",I462="",K462="",M462=""),"TBC",IF(OR(C462=Functionality!$H$5,(C462=Functionality!$I$5)),SUM(F462*H462*J462*L462*N462),"-"))</f>
        <v>TBC</v>
      </c>
      <c r="R462" s="67"/>
      <c r="S462" s="158"/>
      <c r="T462" s="159" t="str">
        <f t="shared" si="122"/>
        <v/>
      </c>
      <c r="U462" s="164" t="str">
        <f t="shared" si="114"/>
        <v>TBC</v>
      </c>
      <c r="V462" s="164" t="str">
        <f>IF(O462="TBC","TBC",IF(T462="","TBC",IF(OR(C462=Functionality!$H$3,(C462=Functionality!$I$3)),SUM(T462*H462*J462*L462*N462),"-")))</f>
        <v>TBC</v>
      </c>
      <c r="W462" s="164" t="str">
        <f>IF(O462="TBC","TBC",IF(T462="","TBC",IF(OR(C462=Functionality!$H$3,(C462=Functionality!$I$3)),SUM(U462*H462*J462*L462*N462),"-")))</f>
        <v>TBC</v>
      </c>
      <c r="X462" s="164" t="str">
        <f>IF(P462="TBC","TBC",IF(T462="","TBC",IF(OR(C462=Functionality!$H$4,(C462=Functionality!$I$4)),SUM(T462*H462*J462*L462*N462),"-")))</f>
        <v>TBC</v>
      </c>
      <c r="Y462" s="164" t="str">
        <f>IF(P462="TBC","TBC",IF(T462="","TBC",IF(OR(C462=Functionality!$H$4,(C462=Functionality!$I$4)),SUM(U462*H462*J462*L462*N462),"-")))</f>
        <v>TBC</v>
      </c>
      <c r="Z462" s="164" t="str">
        <f>IF(Q462="TBC","TBC",IF(T462="","TBC",IF(OR(C462=Functionality!$H$5,(C462=Functionality!$I$5)),SUM(T462*H462*J462*L462*N462),"-")))</f>
        <v>TBC</v>
      </c>
      <c r="AA462" s="164" t="str">
        <f>IF(Q462="TBC","TBC",IF(T462="","TBC",IF(OR(C462=Functionality!$H$5,(C462=Functionality!$I$5)),SUM(U462*H462*J462*L462*N462),"-")))</f>
        <v>TBC</v>
      </c>
      <c r="AB462" s="67"/>
      <c r="AC462" s="92"/>
      <c r="AD462" s="92"/>
      <c r="AE462" s="158"/>
      <c r="AF462" s="159" t="str">
        <f t="shared" si="123"/>
        <v/>
      </c>
      <c r="AG462" s="62" t="str">
        <f>IF(AD462="","",VLOOKUP(AD462,'Habitat Matrix'!$B$2:$D$261,2,FALSE))</f>
        <v/>
      </c>
      <c r="AH462" s="71" t="str">
        <f>IF(AG462="","",VLOOKUP(AG462,Functionality!$B$11:$C$16,2,FALSE))</f>
        <v/>
      </c>
      <c r="AI462" s="63"/>
      <c r="AJ462" s="222" t="str">
        <f>IF(AI462="","",IF(OR(C462=Functionality!$I$5,'Unit Calculation'!C462=Functionality!$H$5),VLOOKUP(AI462,Functionality!$E$20:$F$26,2,FALSE),VLOOKUP(AI462,Functionality!$B$20:$C$26,2,FALSE)))</f>
        <v/>
      </c>
      <c r="AK462" s="63"/>
      <c r="AL462" s="222" t="str">
        <f>IF(AK462="","",VLOOKUP(AK462,Functionality!$B$30:$C$32,2,FALSE))</f>
        <v/>
      </c>
      <c r="AM462" s="63"/>
      <c r="AN462" s="222" t="str">
        <f>IF(AM462="","",VLOOKUP(AM462,Functionality!$B$36:$C$38,2,FALSE))</f>
        <v/>
      </c>
      <c r="AO462" s="223" t="str">
        <f>IF(OR(AF462="",AG462="",AI462="",AK462="",AM462=""),"TBC",IF(OR(C462=Functionality!$H$3,(C462=Functionality!$I$3)),SUM(AF462*AH462*AJ462*AL462*AN462),"-"))</f>
        <v>TBC</v>
      </c>
      <c r="AP462" s="223" t="str">
        <f>IF(OR(AF462="",AG462="",AI462="",AK462="",AM462=""),"TBC",IF(OR(C462=Functionality!$H$4,(C462=Functionality!$I$4)),SUM(AF462*AH462*AJ462*AL462*AN462),"-"))</f>
        <v>TBC</v>
      </c>
      <c r="AQ462" s="223" t="str">
        <f>IF(OR(AF462="",AG462="",AI462="",AK462="",AM462=""),"TBC",IF(OR(C462=Functionality!$H$5,(C462=Functionality!$I$5)),SUM(AF462*AH462*AJ462*AL462*AN462),"-"))</f>
        <v>TBC</v>
      </c>
      <c r="AR462" s="63"/>
      <c r="AS462" s="222" t="str">
        <f>IF(AR462="","",VLOOKUP(AR462,Table14[],2,FALSE))</f>
        <v/>
      </c>
      <c r="AT462" s="63"/>
      <c r="AU462" s="222" t="str">
        <f>IF(AT462="","",VLOOKUP(AT462,Table16[],2,FALSE))</f>
        <v/>
      </c>
      <c r="AV462" s="63"/>
      <c r="AW462" s="71" t="str">
        <f>IF('Project Details'!$E$15=Functionality!$C$4,1,IF(AV462="","",VLOOKUP(AV462,Table15[],2,FALSE)))</f>
        <v/>
      </c>
      <c r="AX462" s="164" t="str">
        <f t="shared" ref="AX462:AX511" si="127">IF(OR(AR462="",AT462="",AW462=""),"TBC",IF(AO462="-","-",SUM(AO462*AS462*AU462*AW462)))</f>
        <v>TBC</v>
      </c>
      <c r="AY462" s="164" t="str">
        <f t="shared" ref="AY462:AY511" si="128">IF(OR($AR462="",$AT462="",$AW462=""),"TBC",IF(AP462="-","-",SUM(AP462*$AS462*$AU462*$AW462)))</f>
        <v>TBC</v>
      </c>
      <c r="AZ462" s="164" t="str">
        <f t="shared" ref="AZ462:AZ511" si="129">IF(OR($AR462="",$AT462="",$AW462=""),"TBC",IF(AQ462="-","-",SUM(AQ462*$AS462*$AU462*$AW462)))</f>
        <v>TBC</v>
      </c>
      <c r="BA462" s="164" t="str">
        <f t="shared" si="124"/>
        <v>TBC</v>
      </c>
      <c r="BB462" s="164" t="str">
        <f t="shared" si="125"/>
        <v>TBC</v>
      </c>
      <c r="BC462" s="164" t="str">
        <f t="shared" si="126"/>
        <v>TBC</v>
      </c>
      <c r="BD462" s="175" t="s">
        <v>88</v>
      </c>
      <c r="BE462" s="175" t="s">
        <v>88</v>
      </c>
      <c r="BF462" s="175" t="s">
        <v>88</v>
      </c>
      <c r="BG462" s="164" t="str">
        <f>IF(OR(AX462="-"),"-",IF($AC462=Functionality!$K$4,AX462,IF($AC462=Functionality!$K$3,BA462,IF(AC462=Functionality!$K$5,BD462,"TBC"))))</f>
        <v>TBC</v>
      </c>
      <c r="BH462" s="164" t="str">
        <f>IF(OR(AY462="-"),"-",IF($AC462=Functionality!$K$4,AY462,IF($AC462=Functionality!$K$3,BB462,IF(AD462=Functionality!$K$5,BE462,"TBC"))))</f>
        <v>TBC</v>
      </c>
      <c r="BI462" s="164" t="str">
        <f>IF(OR(AZ462="-"),"-",IF($AC462=Functionality!$K$4,AZ462,IF($AC462=Functionality!$K$3,BC462,IF(AE462=Functionality!$K$5,BF462,"TBC"))))</f>
        <v>TBC</v>
      </c>
      <c r="BJ462" s="173"/>
      <c r="BK462" s="164" t="str">
        <f t="shared" si="115"/>
        <v>TBC</v>
      </c>
      <c r="BL462" s="164" t="str">
        <f t="shared" si="116"/>
        <v>TBC</v>
      </c>
      <c r="BM462" s="164" t="str">
        <f t="shared" si="117"/>
        <v>TBC</v>
      </c>
      <c r="BN462" s="176"/>
      <c r="BO462" s="164" t="str">
        <f t="shared" si="118"/>
        <v>TBC</v>
      </c>
      <c r="BP462" s="164" t="str">
        <f t="shared" si="119"/>
        <v>TBC</v>
      </c>
      <c r="BQ462" s="164" t="str">
        <f t="shared" si="120"/>
        <v>TBC</v>
      </c>
      <c r="BR462" s="67"/>
      <c r="BS462" s="91"/>
      <c r="BT462" s="9"/>
    </row>
    <row r="463" spans="2:72" ht="30" customHeight="1" x14ac:dyDescent="0.35">
      <c r="B463" s="89">
        <v>452</v>
      </c>
      <c r="C463" s="92"/>
      <c r="D463" s="92"/>
      <c r="E463" s="158"/>
      <c r="F463" s="159" t="str">
        <f t="shared" si="121"/>
        <v/>
      </c>
      <c r="G463" s="62" t="str">
        <f>IF(D463="","",VLOOKUP(D463,'Habitat Matrix'!$B$2:$D$261,2,FALSE))</f>
        <v/>
      </c>
      <c r="H463" s="71" t="str">
        <f>IF(G463="","",VLOOKUP(G463,Functionality!$B$11:$C$16,2,FALSE))</f>
        <v/>
      </c>
      <c r="I463" s="63"/>
      <c r="J463" s="222" t="str">
        <f>IF(I463="","",IF(OR(C463=Functionality!$I$5,'Unit Calculation'!C463=Functionality!$H$5),VLOOKUP(I463,Functionality!$E$20:$F$26,2,FALSE),VLOOKUP(I463,Functionality!$B$20:$C$26,2,FALSE)))</f>
        <v/>
      </c>
      <c r="K463" s="63"/>
      <c r="L463" s="222" t="str">
        <f>IF(K463="","",VLOOKUP(K463,Functionality!$B$30:$C$32,2,FALSE))</f>
        <v/>
      </c>
      <c r="M463" s="63"/>
      <c r="N463" s="71" t="str">
        <f>IF(M463="","",VLOOKUP(M463,Functionality!$B$36:$C$38,2,FALSE))</f>
        <v/>
      </c>
      <c r="O463" s="164" t="str">
        <f>IF(OR(F463="",G463="",I463="",K463="",M463=""),"TBC",IF(OR(C463=Functionality!$H$3,(C463=Functionality!$I$3)),SUM(F463*H463*J463*L463*N463),"-"))</f>
        <v>TBC</v>
      </c>
      <c r="P463" s="164" t="str">
        <f>IF(OR(F463="",G463="",I463="",K463="",M463=""),"TBC",IF(OR(C463=Functionality!$H$4,(C463=Functionality!$I$4)),SUM(F463*H463*J463*L463*N463),"-"))</f>
        <v>TBC</v>
      </c>
      <c r="Q463" s="164" t="str">
        <f>IF(OR(F463="",G463="",I463="",K463="",M463=""),"TBC",IF(OR(C463=Functionality!$H$5,(C463=Functionality!$I$5)),SUM(F463*H463*J463*L463*N463),"-"))</f>
        <v>TBC</v>
      </c>
      <c r="R463" s="67"/>
      <c r="S463" s="158"/>
      <c r="T463" s="159" t="str">
        <f t="shared" si="122"/>
        <v/>
      </c>
      <c r="U463" s="164" t="str">
        <f t="shared" si="114"/>
        <v>TBC</v>
      </c>
      <c r="V463" s="164" t="str">
        <f>IF(O463="TBC","TBC",IF(T463="","TBC",IF(OR(C463=Functionality!$H$3,(C463=Functionality!$I$3)),SUM(T463*H463*J463*L463*N463),"-")))</f>
        <v>TBC</v>
      </c>
      <c r="W463" s="164" t="str">
        <f>IF(O463="TBC","TBC",IF(T463="","TBC",IF(OR(C463=Functionality!$H$3,(C463=Functionality!$I$3)),SUM(U463*H463*J463*L463*N463),"-")))</f>
        <v>TBC</v>
      </c>
      <c r="X463" s="164" t="str">
        <f>IF(P463="TBC","TBC",IF(T463="","TBC",IF(OR(C463=Functionality!$H$4,(C463=Functionality!$I$4)),SUM(T463*H463*J463*L463*N463),"-")))</f>
        <v>TBC</v>
      </c>
      <c r="Y463" s="164" t="str">
        <f>IF(P463="TBC","TBC",IF(T463="","TBC",IF(OR(C463=Functionality!$H$4,(C463=Functionality!$I$4)),SUM(U463*H463*J463*L463*N463),"-")))</f>
        <v>TBC</v>
      </c>
      <c r="Z463" s="164" t="str">
        <f>IF(Q463="TBC","TBC",IF(T463="","TBC",IF(OR(C463=Functionality!$H$5,(C463=Functionality!$I$5)),SUM(T463*H463*J463*L463*N463),"-")))</f>
        <v>TBC</v>
      </c>
      <c r="AA463" s="164" t="str">
        <f>IF(Q463="TBC","TBC",IF(T463="","TBC",IF(OR(C463=Functionality!$H$5,(C463=Functionality!$I$5)),SUM(U463*H463*J463*L463*N463),"-")))</f>
        <v>TBC</v>
      </c>
      <c r="AB463" s="67"/>
      <c r="AC463" s="92"/>
      <c r="AD463" s="92"/>
      <c r="AE463" s="158"/>
      <c r="AF463" s="159" t="str">
        <f t="shared" si="123"/>
        <v/>
      </c>
      <c r="AG463" s="62" t="str">
        <f>IF(AD463="","",VLOOKUP(AD463,'Habitat Matrix'!$B$2:$D$261,2,FALSE))</f>
        <v/>
      </c>
      <c r="AH463" s="71" t="str">
        <f>IF(AG463="","",VLOOKUP(AG463,Functionality!$B$11:$C$16,2,FALSE))</f>
        <v/>
      </c>
      <c r="AI463" s="63"/>
      <c r="AJ463" s="222" t="str">
        <f>IF(AI463="","",IF(OR(C463=Functionality!$I$5,'Unit Calculation'!C463=Functionality!$H$5),VLOOKUP(AI463,Functionality!$E$20:$F$26,2,FALSE),VLOOKUP(AI463,Functionality!$B$20:$C$26,2,FALSE)))</f>
        <v/>
      </c>
      <c r="AK463" s="63"/>
      <c r="AL463" s="222" t="str">
        <f>IF(AK463="","",VLOOKUP(AK463,Functionality!$B$30:$C$32,2,FALSE))</f>
        <v/>
      </c>
      <c r="AM463" s="63"/>
      <c r="AN463" s="222" t="str">
        <f>IF(AM463="","",VLOOKUP(AM463,Functionality!$B$36:$C$38,2,FALSE))</f>
        <v/>
      </c>
      <c r="AO463" s="223" t="str">
        <f>IF(OR(AF463="",AG463="",AI463="",AK463="",AM463=""),"TBC",IF(OR(C463=Functionality!$H$3,(C463=Functionality!$I$3)),SUM(AF463*AH463*AJ463*AL463*AN463),"-"))</f>
        <v>TBC</v>
      </c>
      <c r="AP463" s="223" t="str">
        <f>IF(OR(AF463="",AG463="",AI463="",AK463="",AM463=""),"TBC",IF(OR(C463=Functionality!$H$4,(C463=Functionality!$I$4)),SUM(AF463*AH463*AJ463*AL463*AN463),"-"))</f>
        <v>TBC</v>
      </c>
      <c r="AQ463" s="223" t="str">
        <f>IF(OR(AF463="",AG463="",AI463="",AK463="",AM463=""),"TBC",IF(OR(C463=Functionality!$H$5,(C463=Functionality!$I$5)),SUM(AF463*AH463*AJ463*AL463*AN463),"-"))</f>
        <v>TBC</v>
      </c>
      <c r="AR463" s="63"/>
      <c r="AS463" s="222" t="str">
        <f>IF(AR463="","",VLOOKUP(AR463,Table14[],2,FALSE))</f>
        <v/>
      </c>
      <c r="AT463" s="63"/>
      <c r="AU463" s="222" t="str">
        <f>IF(AT463="","",VLOOKUP(AT463,Table16[],2,FALSE))</f>
        <v/>
      </c>
      <c r="AV463" s="63"/>
      <c r="AW463" s="71" t="str">
        <f>IF('Project Details'!$E$15=Functionality!$C$4,1,IF(AV463="","",VLOOKUP(AV463,Table15[],2,FALSE)))</f>
        <v/>
      </c>
      <c r="AX463" s="164" t="str">
        <f t="shared" si="127"/>
        <v>TBC</v>
      </c>
      <c r="AY463" s="164" t="str">
        <f t="shared" si="128"/>
        <v>TBC</v>
      </c>
      <c r="AZ463" s="164" t="str">
        <f t="shared" si="129"/>
        <v>TBC</v>
      </c>
      <c r="BA463" s="164" t="str">
        <f t="shared" si="124"/>
        <v>TBC</v>
      </c>
      <c r="BB463" s="164" t="str">
        <f t="shared" si="125"/>
        <v>TBC</v>
      </c>
      <c r="BC463" s="164" t="str">
        <f t="shared" si="126"/>
        <v>TBC</v>
      </c>
      <c r="BD463" s="175" t="s">
        <v>88</v>
      </c>
      <c r="BE463" s="175" t="s">
        <v>88</v>
      </c>
      <c r="BF463" s="175" t="s">
        <v>88</v>
      </c>
      <c r="BG463" s="164" t="str">
        <f>IF(OR(AX463="-"),"-",IF($AC463=Functionality!$K$4,AX463,IF($AC463=Functionality!$K$3,BA463,IF(AC463=Functionality!$K$5,BD463,"TBC"))))</f>
        <v>TBC</v>
      </c>
      <c r="BH463" s="164" t="str">
        <f>IF(OR(AY463="-"),"-",IF($AC463=Functionality!$K$4,AY463,IF($AC463=Functionality!$K$3,BB463,IF(AD463=Functionality!$K$5,BE463,"TBC"))))</f>
        <v>TBC</v>
      </c>
      <c r="BI463" s="164" t="str">
        <f>IF(OR(AZ463="-"),"-",IF($AC463=Functionality!$K$4,AZ463,IF($AC463=Functionality!$K$3,BC463,IF(AE463=Functionality!$K$5,BF463,"TBC"))))</f>
        <v>TBC</v>
      </c>
      <c r="BJ463" s="173"/>
      <c r="BK463" s="164" t="str">
        <f t="shared" si="115"/>
        <v>TBC</v>
      </c>
      <c r="BL463" s="164" t="str">
        <f t="shared" si="116"/>
        <v>TBC</v>
      </c>
      <c r="BM463" s="164" t="str">
        <f t="shared" si="117"/>
        <v>TBC</v>
      </c>
      <c r="BN463" s="176"/>
      <c r="BO463" s="164" t="str">
        <f t="shared" si="118"/>
        <v>TBC</v>
      </c>
      <c r="BP463" s="164" t="str">
        <f t="shared" si="119"/>
        <v>TBC</v>
      </c>
      <c r="BQ463" s="164" t="str">
        <f t="shared" si="120"/>
        <v>TBC</v>
      </c>
      <c r="BR463" s="67"/>
      <c r="BS463" s="91"/>
      <c r="BT463" s="9"/>
    </row>
    <row r="464" spans="2:72" ht="30" customHeight="1" x14ac:dyDescent="0.35">
      <c r="B464" s="89">
        <v>453</v>
      </c>
      <c r="C464" s="92"/>
      <c r="D464" s="92"/>
      <c r="E464" s="158"/>
      <c r="F464" s="159" t="str">
        <f t="shared" si="121"/>
        <v/>
      </c>
      <c r="G464" s="62" t="str">
        <f>IF(D464="","",VLOOKUP(D464,'Habitat Matrix'!$B$2:$D$261,2,FALSE))</f>
        <v/>
      </c>
      <c r="H464" s="71" t="str">
        <f>IF(G464="","",VLOOKUP(G464,Functionality!$B$11:$C$16,2,FALSE))</f>
        <v/>
      </c>
      <c r="I464" s="63"/>
      <c r="J464" s="222" t="str">
        <f>IF(I464="","",IF(OR(C464=Functionality!$I$5,'Unit Calculation'!C464=Functionality!$H$5),VLOOKUP(I464,Functionality!$E$20:$F$26,2,FALSE),VLOOKUP(I464,Functionality!$B$20:$C$26,2,FALSE)))</f>
        <v/>
      </c>
      <c r="K464" s="63"/>
      <c r="L464" s="222" t="str">
        <f>IF(K464="","",VLOOKUP(K464,Functionality!$B$30:$C$32,2,FALSE))</f>
        <v/>
      </c>
      <c r="M464" s="63"/>
      <c r="N464" s="71" t="str">
        <f>IF(M464="","",VLOOKUP(M464,Functionality!$B$36:$C$38,2,FALSE))</f>
        <v/>
      </c>
      <c r="O464" s="164" t="str">
        <f>IF(OR(F464="",G464="",I464="",K464="",M464=""),"TBC",IF(OR(C464=Functionality!$H$3,(C464=Functionality!$I$3)),SUM(F464*H464*J464*L464*N464),"-"))</f>
        <v>TBC</v>
      </c>
      <c r="P464" s="164" t="str">
        <f>IF(OR(F464="",G464="",I464="",K464="",M464=""),"TBC",IF(OR(C464=Functionality!$H$4,(C464=Functionality!$I$4)),SUM(F464*H464*J464*L464*N464),"-"))</f>
        <v>TBC</v>
      </c>
      <c r="Q464" s="164" t="str">
        <f>IF(OR(F464="",G464="",I464="",K464="",M464=""),"TBC",IF(OR(C464=Functionality!$H$5,(C464=Functionality!$I$5)),SUM(F464*H464*J464*L464*N464),"-"))</f>
        <v>TBC</v>
      </c>
      <c r="R464" s="67"/>
      <c r="S464" s="158"/>
      <c r="T464" s="159" t="str">
        <f t="shared" si="122"/>
        <v/>
      </c>
      <c r="U464" s="164" t="str">
        <f t="shared" si="114"/>
        <v>TBC</v>
      </c>
      <c r="V464" s="164" t="str">
        <f>IF(O464="TBC","TBC",IF(T464="","TBC",IF(OR(C464=Functionality!$H$3,(C464=Functionality!$I$3)),SUM(T464*H464*J464*L464*N464),"-")))</f>
        <v>TBC</v>
      </c>
      <c r="W464" s="164" t="str">
        <f>IF(O464="TBC","TBC",IF(T464="","TBC",IF(OR(C464=Functionality!$H$3,(C464=Functionality!$I$3)),SUM(U464*H464*J464*L464*N464),"-")))</f>
        <v>TBC</v>
      </c>
      <c r="X464" s="164" t="str">
        <f>IF(P464="TBC","TBC",IF(T464="","TBC",IF(OR(C464=Functionality!$H$4,(C464=Functionality!$I$4)),SUM(T464*H464*J464*L464*N464),"-")))</f>
        <v>TBC</v>
      </c>
      <c r="Y464" s="164" t="str">
        <f>IF(P464="TBC","TBC",IF(T464="","TBC",IF(OR(C464=Functionality!$H$4,(C464=Functionality!$I$4)),SUM(U464*H464*J464*L464*N464),"-")))</f>
        <v>TBC</v>
      </c>
      <c r="Z464" s="164" t="str">
        <f>IF(Q464="TBC","TBC",IF(T464="","TBC",IF(OR(C464=Functionality!$H$5,(C464=Functionality!$I$5)),SUM(T464*H464*J464*L464*N464),"-")))</f>
        <v>TBC</v>
      </c>
      <c r="AA464" s="164" t="str">
        <f>IF(Q464="TBC","TBC",IF(T464="","TBC",IF(OR(C464=Functionality!$H$5,(C464=Functionality!$I$5)),SUM(U464*H464*J464*L464*N464),"-")))</f>
        <v>TBC</v>
      </c>
      <c r="AB464" s="67"/>
      <c r="AC464" s="92"/>
      <c r="AD464" s="92"/>
      <c r="AE464" s="158"/>
      <c r="AF464" s="159" t="str">
        <f t="shared" si="123"/>
        <v/>
      </c>
      <c r="AG464" s="62" t="str">
        <f>IF(AD464="","",VLOOKUP(AD464,'Habitat Matrix'!$B$2:$D$261,2,FALSE))</f>
        <v/>
      </c>
      <c r="AH464" s="71" t="str">
        <f>IF(AG464="","",VLOOKUP(AG464,Functionality!$B$11:$C$16,2,FALSE))</f>
        <v/>
      </c>
      <c r="AI464" s="63"/>
      <c r="AJ464" s="222" t="str">
        <f>IF(AI464="","",IF(OR(C464=Functionality!$I$5,'Unit Calculation'!C464=Functionality!$H$5),VLOOKUP(AI464,Functionality!$E$20:$F$26,2,FALSE),VLOOKUP(AI464,Functionality!$B$20:$C$26,2,FALSE)))</f>
        <v/>
      </c>
      <c r="AK464" s="63"/>
      <c r="AL464" s="222" t="str">
        <f>IF(AK464="","",VLOOKUP(AK464,Functionality!$B$30:$C$32,2,FALSE))</f>
        <v/>
      </c>
      <c r="AM464" s="63"/>
      <c r="AN464" s="222" t="str">
        <f>IF(AM464="","",VLOOKUP(AM464,Functionality!$B$36:$C$38,2,FALSE))</f>
        <v/>
      </c>
      <c r="AO464" s="223" t="str">
        <f>IF(OR(AF464="",AG464="",AI464="",AK464="",AM464=""),"TBC",IF(OR(C464=Functionality!$H$3,(C464=Functionality!$I$3)),SUM(AF464*AH464*AJ464*AL464*AN464),"-"))</f>
        <v>TBC</v>
      </c>
      <c r="AP464" s="223" t="str">
        <f>IF(OR(AF464="",AG464="",AI464="",AK464="",AM464=""),"TBC",IF(OR(C464=Functionality!$H$4,(C464=Functionality!$I$4)),SUM(AF464*AH464*AJ464*AL464*AN464),"-"))</f>
        <v>TBC</v>
      </c>
      <c r="AQ464" s="223" t="str">
        <f>IF(OR(AF464="",AG464="",AI464="",AK464="",AM464=""),"TBC",IF(OR(C464=Functionality!$H$5,(C464=Functionality!$I$5)),SUM(AF464*AH464*AJ464*AL464*AN464),"-"))</f>
        <v>TBC</v>
      </c>
      <c r="AR464" s="63"/>
      <c r="AS464" s="222" t="str">
        <f>IF(AR464="","",VLOOKUP(AR464,Table14[],2,FALSE))</f>
        <v/>
      </c>
      <c r="AT464" s="63"/>
      <c r="AU464" s="222" t="str">
        <f>IF(AT464="","",VLOOKUP(AT464,Table16[],2,FALSE))</f>
        <v/>
      </c>
      <c r="AV464" s="63"/>
      <c r="AW464" s="71" t="str">
        <f>IF('Project Details'!$E$15=Functionality!$C$4,1,IF(AV464="","",VLOOKUP(AV464,Table15[],2,FALSE)))</f>
        <v/>
      </c>
      <c r="AX464" s="164" t="str">
        <f t="shared" si="127"/>
        <v>TBC</v>
      </c>
      <c r="AY464" s="164" t="str">
        <f t="shared" si="128"/>
        <v>TBC</v>
      </c>
      <c r="AZ464" s="164" t="str">
        <f t="shared" si="129"/>
        <v>TBC</v>
      </c>
      <c r="BA464" s="164" t="str">
        <f t="shared" si="124"/>
        <v>TBC</v>
      </c>
      <c r="BB464" s="164" t="str">
        <f t="shared" si="125"/>
        <v>TBC</v>
      </c>
      <c r="BC464" s="164" t="str">
        <f t="shared" si="126"/>
        <v>TBC</v>
      </c>
      <c r="BD464" s="175" t="s">
        <v>88</v>
      </c>
      <c r="BE464" s="175" t="s">
        <v>88</v>
      </c>
      <c r="BF464" s="175" t="s">
        <v>88</v>
      </c>
      <c r="BG464" s="164" t="str">
        <f>IF(OR(AX464="-"),"-",IF($AC464=Functionality!$K$4,AX464,IF($AC464=Functionality!$K$3,BA464,IF(AC464=Functionality!$K$5,BD464,"TBC"))))</f>
        <v>TBC</v>
      </c>
      <c r="BH464" s="164" t="str">
        <f>IF(OR(AY464="-"),"-",IF($AC464=Functionality!$K$4,AY464,IF($AC464=Functionality!$K$3,BB464,IF(AD464=Functionality!$K$5,BE464,"TBC"))))</f>
        <v>TBC</v>
      </c>
      <c r="BI464" s="164" t="str">
        <f>IF(OR(AZ464="-"),"-",IF($AC464=Functionality!$K$4,AZ464,IF($AC464=Functionality!$K$3,BC464,IF(AE464=Functionality!$K$5,BF464,"TBC"))))</f>
        <v>TBC</v>
      </c>
      <c r="BJ464" s="173"/>
      <c r="BK464" s="164" t="str">
        <f t="shared" si="115"/>
        <v>TBC</v>
      </c>
      <c r="BL464" s="164" t="str">
        <f t="shared" si="116"/>
        <v>TBC</v>
      </c>
      <c r="BM464" s="164" t="str">
        <f t="shared" si="117"/>
        <v>TBC</v>
      </c>
      <c r="BN464" s="176"/>
      <c r="BO464" s="164" t="str">
        <f t="shared" si="118"/>
        <v>TBC</v>
      </c>
      <c r="BP464" s="164" t="str">
        <f t="shared" si="119"/>
        <v>TBC</v>
      </c>
      <c r="BQ464" s="164" t="str">
        <f t="shared" si="120"/>
        <v>TBC</v>
      </c>
      <c r="BR464" s="67"/>
      <c r="BS464" s="91"/>
      <c r="BT464" s="9"/>
    </row>
    <row r="465" spans="2:72" ht="30" customHeight="1" x14ac:dyDescent="0.35">
      <c r="B465" s="89">
        <v>454</v>
      </c>
      <c r="C465" s="92"/>
      <c r="D465" s="92"/>
      <c r="E465" s="158"/>
      <c r="F465" s="159" t="str">
        <f t="shared" si="121"/>
        <v/>
      </c>
      <c r="G465" s="62" t="str">
        <f>IF(D465="","",VLOOKUP(D465,'Habitat Matrix'!$B$2:$D$261,2,FALSE))</f>
        <v/>
      </c>
      <c r="H465" s="71" t="str">
        <f>IF(G465="","",VLOOKUP(G465,Functionality!$B$11:$C$16,2,FALSE))</f>
        <v/>
      </c>
      <c r="I465" s="63"/>
      <c r="J465" s="222" t="str">
        <f>IF(I465="","",IF(OR(C465=Functionality!$I$5,'Unit Calculation'!C465=Functionality!$H$5),VLOOKUP(I465,Functionality!$E$20:$F$26,2,FALSE),VLOOKUP(I465,Functionality!$B$20:$C$26,2,FALSE)))</f>
        <v/>
      </c>
      <c r="K465" s="63"/>
      <c r="L465" s="222" t="str">
        <f>IF(K465="","",VLOOKUP(K465,Functionality!$B$30:$C$32,2,FALSE))</f>
        <v/>
      </c>
      <c r="M465" s="63"/>
      <c r="N465" s="71" t="str">
        <f>IF(M465="","",VLOOKUP(M465,Functionality!$B$36:$C$38,2,FALSE))</f>
        <v/>
      </c>
      <c r="O465" s="164" t="str">
        <f>IF(OR(F465="",G465="",I465="",K465="",M465=""),"TBC",IF(OR(C465=Functionality!$H$3,(C465=Functionality!$I$3)),SUM(F465*H465*J465*L465*N465),"-"))</f>
        <v>TBC</v>
      </c>
      <c r="P465" s="164" t="str">
        <f>IF(OR(F465="",G465="",I465="",K465="",M465=""),"TBC",IF(OR(C465=Functionality!$H$4,(C465=Functionality!$I$4)),SUM(F465*H465*J465*L465*N465),"-"))</f>
        <v>TBC</v>
      </c>
      <c r="Q465" s="164" t="str">
        <f>IF(OR(F465="",G465="",I465="",K465="",M465=""),"TBC",IF(OR(C465=Functionality!$H$5,(C465=Functionality!$I$5)),SUM(F465*H465*J465*L465*N465),"-"))</f>
        <v>TBC</v>
      </c>
      <c r="R465" s="67"/>
      <c r="S465" s="158"/>
      <c r="T465" s="159" t="str">
        <f t="shared" si="122"/>
        <v/>
      </c>
      <c r="U465" s="164" t="str">
        <f t="shared" si="114"/>
        <v>TBC</v>
      </c>
      <c r="V465" s="164" t="str">
        <f>IF(O465="TBC","TBC",IF(T465="","TBC",IF(OR(C465=Functionality!$H$3,(C465=Functionality!$I$3)),SUM(T465*H465*J465*L465*N465),"-")))</f>
        <v>TBC</v>
      </c>
      <c r="W465" s="164" t="str">
        <f>IF(O465="TBC","TBC",IF(T465="","TBC",IF(OR(C465=Functionality!$H$3,(C465=Functionality!$I$3)),SUM(U465*H465*J465*L465*N465),"-")))</f>
        <v>TBC</v>
      </c>
      <c r="X465" s="164" t="str">
        <f>IF(P465="TBC","TBC",IF(T465="","TBC",IF(OR(C465=Functionality!$H$4,(C465=Functionality!$I$4)),SUM(T465*H465*J465*L465*N465),"-")))</f>
        <v>TBC</v>
      </c>
      <c r="Y465" s="164" t="str">
        <f>IF(P465="TBC","TBC",IF(T465="","TBC",IF(OR(C465=Functionality!$H$4,(C465=Functionality!$I$4)),SUM(U465*H465*J465*L465*N465),"-")))</f>
        <v>TBC</v>
      </c>
      <c r="Z465" s="164" t="str">
        <f>IF(Q465="TBC","TBC",IF(T465="","TBC",IF(OR(C465=Functionality!$H$5,(C465=Functionality!$I$5)),SUM(T465*H465*J465*L465*N465),"-")))</f>
        <v>TBC</v>
      </c>
      <c r="AA465" s="164" t="str">
        <f>IF(Q465="TBC","TBC",IF(T465="","TBC",IF(OR(C465=Functionality!$H$5,(C465=Functionality!$I$5)),SUM(U465*H465*J465*L465*N465),"-")))</f>
        <v>TBC</v>
      </c>
      <c r="AB465" s="67"/>
      <c r="AC465" s="92"/>
      <c r="AD465" s="92"/>
      <c r="AE465" s="158"/>
      <c r="AF465" s="159" t="str">
        <f t="shared" si="123"/>
        <v/>
      </c>
      <c r="AG465" s="62" t="str">
        <f>IF(AD465="","",VLOOKUP(AD465,'Habitat Matrix'!$B$2:$D$261,2,FALSE))</f>
        <v/>
      </c>
      <c r="AH465" s="71" t="str">
        <f>IF(AG465="","",VLOOKUP(AG465,Functionality!$B$11:$C$16,2,FALSE))</f>
        <v/>
      </c>
      <c r="AI465" s="63"/>
      <c r="AJ465" s="222" t="str">
        <f>IF(AI465="","",IF(OR(C465=Functionality!$I$5,'Unit Calculation'!C465=Functionality!$H$5),VLOOKUP(AI465,Functionality!$E$20:$F$26,2,FALSE),VLOOKUP(AI465,Functionality!$B$20:$C$26,2,FALSE)))</f>
        <v/>
      </c>
      <c r="AK465" s="63"/>
      <c r="AL465" s="222" t="str">
        <f>IF(AK465="","",VLOOKUP(AK465,Functionality!$B$30:$C$32,2,FALSE))</f>
        <v/>
      </c>
      <c r="AM465" s="63"/>
      <c r="AN465" s="222" t="str">
        <f>IF(AM465="","",VLOOKUP(AM465,Functionality!$B$36:$C$38,2,FALSE))</f>
        <v/>
      </c>
      <c r="AO465" s="223" t="str">
        <f>IF(OR(AF465="",AG465="",AI465="",AK465="",AM465=""),"TBC",IF(OR(C465=Functionality!$H$3,(C465=Functionality!$I$3)),SUM(AF465*AH465*AJ465*AL465*AN465),"-"))</f>
        <v>TBC</v>
      </c>
      <c r="AP465" s="223" t="str">
        <f>IF(OR(AF465="",AG465="",AI465="",AK465="",AM465=""),"TBC",IF(OR(C465=Functionality!$H$4,(C465=Functionality!$I$4)),SUM(AF465*AH465*AJ465*AL465*AN465),"-"))</f>
        <v>TBC</v>
      </c>
      <c r="AQ465" s="223" t="str">
        <f>IF(OR(AF465="",AG465="",AI465="",AK465="",AM465=""),"TBC",IF(OR(C465=Functionality!$H$5,(C465=Functionality!$I$5)),SUM(AF465*AH465*AJ465*AL465*AN465),"-"))</f>
        <v>TBC</v>
      </c>
      <c r="AR465" s="63"/>
      <c r="AS465" s="222" t="str">
        <f>IF(AR465="","",VLOOKUP(AR465,Table14[],2,FALSE))</f>
        <v/>
      </c>
      <c r="AT465" s="63"/>
      <c r="AU465" s="222" t="str">
        <f>IF(AT465="","",VLOOKUP(AT465,Table16[],2,FALSE))</f>
        <v/>
      </c>
      <c r="AV465" s="63"/>
      <c r="AW465" s="71" t="str">
        <f>IF('Project Details'!$E$15=Functionality!$C$4,1,IF(AV465="","",VLOOKUP(AV465,Table15[],2,FALSE)))</f>
        <v/>
      </c>
      <c r="AX465" s="164" t="str">
        <f t="shared" si="127"/>
        <v>TBC</v>
      </c>
      <c r="AY465" s="164" t="str">
        <f t="shared" si="128"/>
        <v>TBC</v>
      </c>
      <c r="AZ465" s="164" t="str">
        <f t="shared" si="129"/>
        <v>TBC</v>
      </c>
      <c r="BA465" s="164" t="str">
        <f t="shared" si="124"/>
        <v>TBC</v>
      </c>
      <c r="BB465" s="164" t="str">
        <f t="shared" si="125"/>
        <v>TBC</v>
      </c>
      <c r="BC465" s="164" t="str">
        <f t="shared" si="126"/>
        <v>TBC</v>
      </c>
      <c r="BD465" s="175" t="s">
        <v>88</v>
      </c>
      <c r="BE465" s="175" t="s">
        <v>88</v>
      </c>
      <c r="BF465" s="175" t="s">
        <v>88</v>
      </c>
      <c r="BG465" s="164" t="str">
        <f>IF(OR(AX465="-"),"-",IF($AC465=Functionality!$K$4,AX465,IF($AC465=Functionality!$K$3,BA465,IF(AC465=Functionality!$K$5,BD465,"TBC"))))</f>
        <v>TBC</v>
      </c>
      <c r="BH465" s="164" t="str">
        <f>IF(OR(AY465="-"),"-",IF($AC465=Functionality!$K$4,AY465,IF($AC465=Functionality!$K$3,BB465,IF(AD465=Functionality!$K$5,BE465,"TBC"))))</f>
        <v>TBC</v>
      </c>
      <c r="BI465" s="164" t="str">
        <f>IF(OR(AZ465="-"),"-",IF($AC465=Functionality!$K$4,AZ465,IF($AC465=Functionality!$K$3,BC465,IF(AE465=Functionality!$K$5,BF465,"TBC"))))</f>
        <v>TBC</v>
      </c>
      <c r="BJ465" s="173"/>
      <c r="BK465" s="164" t="str">
        <f t="shared" si="115"/>
        <v>TBC</v>
      </c>
      <c r="BL465" s="164" t="str">
        <f t="shared" si="116"/>
        <v>TBC</v>
      </c>
      <c r="BM465" s="164" t="str">
        <f t="shared" si="117"/>
        <v>TBC</v>
      </c>
      <c r="BN465" s="176"/>
      <c r="BO465" s="164" t="str">
        <f t="shared" si="118"/>
        <v>TBC</v>
      </c>
      <c r="BP465" s="164" t="str">
        <f t="shared" si="119"/>
        <v>TBC</v>
      </c>
      <c r="BQ465" s="164" t="str">
        <f t="shared" si="120"/>
        <v>TBC</v>
      </c>
      <c r="BR465" s="67"/>
      <c r="BS465" s="91"/>
      <c r="BT465" s="9"/>
    </row>
    <row r="466" spans="2:72" ht="30" customHeight="1" x14ac:dyDescent="0.35">
      <c r="B466" s="89">
        <v>455</v>
      </c>
      <c r="C466" s="92"/>
      <c r="D466" s="92"/>
      <c r="E466" s="158"/>
      <c r="F466" s="159" t="str">
        <f t="shared" si="121"/>
        <v/>
      </c>
      <c r="G466" s="62" t="str">
        <f>IF(D466="","",VLOOKUP(D466,'Habitat Matrix'!$B$2:$D$261,2,FALSE))</f>
        <v/>
      </c>
      <c r="H466" s="71" t="str">
        <f>IF(G466="","",VLOOKUP(G466,Functionality!$B$11:$C$16,2,FALSE))</f>
        <v/>
      </c>
      <c r="I466" s="63"/>
      <c r="J466" s="222" t="str">
        <f>IF(I466="","",IF(OR(C466=Functionality!$I$5,'Unit Calculation'!C466=Functionality!$H$5),VLOOKUP(I466,Functionality!$E$20:$F$26,2,FALSE),VLOOKUP(I466,Functionality!$B$20:$C$26,2,FALSE)))</f>
        <v/>
      </c>
      <c r="K466" s="63"/>
      <c r="L466" s="222" t="str">
        <f>IF(K466="","",VLOOKUP(K466,Functionality!$B$30:$C$32,2,FALSE))</f>
        <v/>
      </c>
      <c r="M466" s="63"/>
      <c r="N466" s="71" t="str">
        <f>IF(M466="","",VLOOKUP(M466,Functionality!$B$36:$C$38,2,FALSE))</f>
        <v/>
      </c>
      <c r="O466" s="164" t="str">
        <f>IF(OR(F466="",G466="",I466="",K466="",M466=""),"TBC",IF(OR(C466=Functionality!$H$3,(C466=Functionality!$I$3)),SUM(F466*H466*J466*L466*N466),"-"))</f>
        <v>TBC</v>
      </c>
      <c r="P466" s="164" t="str">
        <f>IF(OR(F466="",G466="",I466="",K466="",M466=""),"TBC",IF(OR(C466=Functionality!$H$4,(C466=Functionality!$I$4)),SUM(F466*H466*J466*L466*N466),"-"))</f>
        <v>TBC</v>
      </c>
      <c r="Q466" s="164" t="str">
        <f>IF(OR(F466="",G466="",I466="",K466="",M466=""),"TBC",IF(OR(C466=Functionality!$H$5,(C466=Functionality!$I$5)),SUM(F466*H466*J466*L466*N466),"-"))</f>
        <v>TBC</v>
      </c>
      <c r="R466" s="67"/>
      <c r="S466" s="158"/>
      <c r="T466" s="159" t="str">
        <f t="shared" si="122"/>
        <v/>
      </c>
      <c r="U466" s="164" t="str">
        <f t="shared" si="114"/>
        <v>TBC</v>
      </c>
      <c r="V466" s="164" t="str">
        <f>IF(O466="TBC","TBC",IF(T466="","TBC",IF(OR(C466=Functionality!$H$3,(C466=Functionality!$I$3)),SUM(T466*H466*J466*L466*N466),"-")))</f>
        <v>TBC</v>
      </c>
      <c r="W466" s="164" t="str">
        <f>IF(O466="TBC","TBC",IF(T466="","TBC",IF(OR(C466=Functionality!$H$3,(C466=Functionality!$I$3)),SUM(U466*H466*J466*L466*N466),"-")))</f>
        <v>TBC</v>
      </c>
      <c r="X466" s="164" t="str">
        <f>IF(P466="TBC","TBC",IF(T466="","TBC",IF(OR(C466=Functionality!$H$4,(C466=Functionality!$I$4)),SUM(T466*H466*J466*L466*N466),"-")))</f>
        <v>TBC</v>
      </c>
      <c r="Y466" s="164" t="str">
        <f>IF(P466="TBC","TBC",IF(T466="","TBC",IF(OR(C466=Functionality!$H$4,(C466=Functionality!$I$4)),SUM(U466*H466*J466*L466*N466),"-")))</f>
        <v>TBC</v>
      </c>
      <c r="Z466" s="164" t="str">
        <f>IF(Q466="TBC","TBC",IF(T466="","TBC",IF(OR(C466=Functionality!$H$5,(C466=Functionality!$I$5)),SUM(T466*H466*J466*L466*N466),"-")))</f>
        <v>TBC</v>
      </c>
      <c r="AA466" s="164" t="str">
        <f>IF(Q466="TBC","TBC",IF(T466="","TBC",IF(OR(C466=Functionality!$H$5,(C466=Functionality!$I$5)),SUM(U466*H466*J466*L466*N466),"-")))</f>
        <v>TBC</v>
      </c>
      <c r="AB466" s="67"/>
      <c r="AC466" s="92"/>
      <c r="AD466" s="92"/>
      <c r="AE466" s="158"/>
      <c r="AF466" s="159" t="str">
        <f t="shared" si="123"/>
        <v/>
      </c>
      <c r="AG466" s="62" t="str">
        <f>IF(AD466="","",VLOOKUP(AD466,'Habitat Matrix'!$B$2:$D$261,2,FALSE))</f>
        <v/>
      </c>
      <c r="AH466" s="71" t="str">
        <f>IF(AG466="","",VLOOKUP(AG466,Functionality!$B$11:$C$16,2,FALSE))</f>
        <v/>
      </c>
      <c r="AI466" s="63"/>
      <c r="AJ466" s="222" t="str">
        <f>IF(AI466="","",IF(OR(C466=Functionality!$I$5,'Unit Calculation'!C466=Functionality!$H$5),VLOOKUP(AI466,Functionality!$E$20:$F$26,2,FALSE),VLOOKUP(AI466,Functionality!$B$20:$C$26,2,FALSE)))</f>
        <v/>
      </c>
      <c r="AK466" s="63"/>
      <c r="AL466" s="222" t="str">
        <f>IF(AK466="","",VLOOKUP(AK466,Functionality!$B$30:$C$32,2,FALSE))</f>
        <v/>
      </c>
      <c r="AM466" s="63"/>
      <c r="AN466" s="222" t="str">
        <f>IF(AM466="","",VLOOKUP(AM466,Functionality!$B$36:$C$38,2,FALSE))</f>
        <v/>
      </c>
      <c r="AO466" s="223" t="str">
        <f>IF(OR(AF466="",AG466="",AI466="",AK466="",AM466=""),"TBC",IF(OR(C466=Functionality!$H$3,(C466=Functionality!$I$3)),SUM(AF466*AH466*AJ466*AL466*AN466),"-"))</f>
        <v>TBC</v>
      </c>
      <c r="AP466" s="223" t="str">
        <f>IF(OR(AF466="",AG466="",AI466="",AK466="",AM466=""),"TBC",IF(OR(C466=Functionality!$H$4,(C466=Functionality!$I$4)),SUM(AF466*AH466*AJ466*AL466*AN466),"-"))</f>
        <v>TBC</v>
      </c>
      <c r="AQ466" s="223" t="str">
        <f>IF(OR(AF466="",AG466="",AI466="",AK466="",AM466=""),"TBC",IF(OR(C466=Functionality!$H$5,(C466=Functionality!$I$5)),SUM(AF466*AH466*AJ466*AL466*AN466),"-"))</f>
        <v>TBC</v>
      </c>
      <c r="AR466" s="63"/>
      <c r="AS466" s="222" t="str">
        <f>IF(AR466="","",VLOOKUP(AR466,Table14[],2,FALSE))</f>
        <v/>
      </c>
      <c r="AT466" s="63"/>
      <c r="AU466" s="222" t="str">
        <f>IF(AT466="","",VLOOKUP(AT466,Table16[],2,FALSE))</f>
        <v/>
      </c>
      <c r="AV466" s="63"/>
      <c r="AW466" s="71" t="str">
        <f>IF('Project Details'!$E$15=Functionality!$C$4,1,IF(AV466="","",VLOOKUP(AV466,Table15[],2,FALSE)))</f>
        <v/>
      </c>
      <c r="AX466" s="164" t="str">
        <f t="shared" si="127"/>
        <v>TBC</v>
      </c>
      <c r="AY466" s="164" t="str">
        <f t="shared" si="128"/>
        <v>TBC</v>
      </c>
      <c r="AZ466" s="164" t="str">
        <f t="shared" si="129"/>
        <v>TBC</v>
      </c>
      <c r="BA466" s="164" t="str">
        <f t="shared" si="124"/>
        <v>TBC</v>
      </c>
      <c r="BB466" s="164" t="str">
        <f t="shared" si="125"/>
        <v>TBC</v>
      </c>
      <c r="BC466" s="164" t="str">
        <f t="shared" si="126"/>
        <v>TBC</v>
      </c>
      <c r="BD466" s="175" t="s">
        <v>88</v>
      </c>
      <c r="BE466" s="175" t="s">
        <v>88</v>
      </c>
      <c r="BF466" s="175" t="s">
        <v>88</v>
      </c>
      <c r="BG466" s="164" t="str">
        <f>IF(OR(AX466="-"),"-",IF($AC466=Functionality!$K$4,AX466,IF($AC466=Functionality!$K$3,BA466,IF(AC466=Functionality!$K$5,BD466,"TBC"))))</f>
        <v>TBC</v>
      </c>
      <c r="BH466" s="164" t="str">
        <f>IF(OR(AY466="-"),"-",IF($AC466=Functionality!$K$4,AY466,IF($AC466=Functionality!$K$3,BB466,IF(AD466=Functionality!$K$5,BE466,"TBC"))))</f>
        <v>TBC</v>
      </c>
      <c r="BI466" s="164" t="str">
        <f>IF(OR(AZ466="-"),"-",IF($AC466=Functionality!$K$4,AZ466,IF($AC466=Functionality!$K$3,BC466,IF(AE466=Functionality!$K$5,BF466,"TBC"))))</f>
        <v>TBC</v>
      </c>
      <c r="BJ466" s="173"/>
      <c r="BK466" s="164" t="str">
        <f t="shared" si="115"/>
        <v>TBC</v>
      </c>
      <c r="BL466" s="164" t="str">
        <f t="shared" si="116"/>
        <v>TBC</v>
      </c>
      <c r="BM466" s="164" t="str">
        <f t="shared" si="117"/>
        <v>TBC</v>
      </c>
      <c r="BN466" s="176"/>
      <c r="BO466" s="164" t="str">
        <f t="shared" si="118"/>
        <v>TBC</v>
      </c>
      <c r="BP466" s="164" t="str">
        <f t="shared" si="119"/>
        <v>TBC</v>
      </c>
      <c r="BQ466" s="164" t="str">
        <f t="shared" si="120"/>
        <v>TBC</v>
      </c>
      <c r="BR466" s="67"/>
      <c r="BS466" s="91"/>
      <c r="BT466" s="9"/>
    </row>
    <row r="467" spans="2:72" ht="30" customHeight="1" x14ac:dyDescent="0.35">
      <c r="B467" s="89">
        <v>456</v>
      </c>
      <c r="C467" s="92"/>
      <c r="D467" s="92"/>
      <c r="E467" s="158"/>
      <c r="F467" s="159" t="str">
        <f t="shared" si="121"/>
        <v/>
      </c>
      <c r="G467" s="62" t="str">
        <f>IF(D467="","",VLOOKUP(D467,'Habitat Matrix'!$B$2:$D$261,2,FALSE))</f>
        <v/>
      </c>
      <c r="H467" s="71" t="str">
        <f>IF(G467="","",VLOOKUP(G467,Functionality!$B$11:$C$16,2,FALSE))</f>
        <v/>
      </c>
      <c r="I467" s="63"/>
      <c r="J467" s="222" t="str">
        <f>IF(I467="","",IF(OR(C467=Functionality!$I$5,'Unit Calculation'!C467=Functionality!$H$5),VLOOKUP(I467,Functionality!$E$20:$F$26,2,FALSE),VLOOKUP(I467,Functionality!$B$20:$C$26,2,FALSE)))</f>
        <v/>
      </c>
      <c r="K467" s="63"/>
      <c r="L467" s="222" t="str">
        <f>IF(K467="","",VLOOKUP(K467,Functionality!$B$30:$C$32,2,FALSE))</f>
        <v/>
      </c>
      <c r="M467" s="63"/>
      <c r="N467" s="71" t="str">
        <f>IF(M467="","",VLOOKUP(M467,Functionality!$B$36:$C$38,2,FALSE))</f>
        <v/>
      </c>
      <c r="O467" s="164" t="str">
        <f>IF(OR(F467="",G467="",I467="",K467="",M467=""),"TBC",IF(OR(C467=Functionality!$H$3,(C467=Functionality!$I$3)),SUM(F467*H467*J467*L467*N467),"-"))</f>
        <v>TBC</v>
      </c>
      <c r="P467" s="164" t="str">
        <f>IF(OR(F467="",G467="",I467="",K467="",M467=""),"TBC",IF(OR(C467=Functionality!$H$4,(C467=Functionality!$I$4)),SUM(F467*H467*J467*L467*N467),"-"))</f>
        <v>TBC</v>
      </c>
      <c r="Q467" s="164" t="str">
        <f>IF(OR(F467="",G467="",I467="",K467="",M467=""),"TBC",IF(OR(C467=Functionality!$H$5,(C467=Functionality!$I$5)),SUM(F467*H467*J467*L467*N467),"-"))</f>
        <v>TBC</v>
      </c>
      <c r="R467" s="67"/>
      <c r="S467" s="158"/>
      <c r="T467" s="159" t="str">
        <f t="shared" si="122"/>
        <v/>
      </c>
      <c r="U467" s="164" t="str">
        <f t="shared" si="114"/>
        <v>TBC</v>
      </c>
      <c r="V467" s="164" t="str">
        <f>IF(O467="TBC","TBC",IF(T467="","TBC",IF(OR(C467=Functionality!$H$3,(C467=Functionality!$I$3)),SUM(T467*H467*J467*L467*N467),"-")))</f>
        <v>TBC</v>
      </c>
      <c r="W467" s="164" t="str">
        <f>IF(O467="TBC","TBC",IF(T467="","TBC",IF(OR(C467=Functionality!$H$3,(C467=Functionality!$I$3)),SUM(U467*H467*J467*L467*N467),"-")))</f>
        <v>TBC</v>
      </c>
      <c r="X467" s="164" t="str">
        <f>IF(P467="TBC","TBC",IF(T467="","TBC",IF(OR(C467=Functionality!$H$4,(C467=Functionality!$I$4)),SUM(T467*H467*J467*L467*N467),"-")))</f>
        <v>TBC</v>
      </c>
      <c r="Y467" s="164" t="str">
        <f>IF(P467="TBC","TBC",IF(T467="","TBC",IF(OR(C467=Functionality!$H$4,(C467=Functionality!$I$4)),SUM(U467*H467*J467*L467*N467),"-")))</f>
        <v>TBC</v>
      </c>
      <c r="Z467" s="164" t="str">
        <f>IF(Q467="TBC","TBC",IF(T467="","TBC",IF(OR(C467=Functionality!$H$5,(C467=Functionality!$I$5)),SUM(T467*H467*J467*L467*N467),"-")))</f>
        <v>TBC</v>
      </c>
      <c r="AA467" s="164" t="str">
        <f>IF(Q467="TBC","TBC",IF(T467="","TBC",IF(OR(C467=Functionality!$H$5,(C467=Functionality!$I$5)),SUM(U467*H467*J467*L467*N467),"-")))</f>
        <v>TBC</v>
      </c>
      <c r="AB467" s="67"/>
      <c r="AC467" s="92"/>
      <c r="AD467" s="92"/>
      <c r="AE467" s="158"/>
      <c r="AF467" s="159" t="str">
        <f t="shared" si="123"/>
        <v/>
      </c>
      <c r="AG467" s="62" t="str">
        <f>IF(AD467="","",VLOOKUP(AD467,'Habitat Matrix'!$B$2:$D$261,2,FALSE))</f>
        <v/>
      </c>
      <c r="AH467" s="71" t="str">
        <f>IF(AG467="","",VLOOKUP(AG467,Functionality!$B$11:$C$16,2,FALSE))</f>
        <v/>
      </c>
      <c r="AI467" s="63"/>
      <c r="AJ467" s="222" t="str">
        <f>IF(AI467="","",IF(OR(C467=Functionality!$I$5,'Unit Calculation'!C467=Functionality!$H$5),VLOOKUP(AI467,Functionality!$E$20:$F$26,2,FALSE),VLOOKUP(AI467,Functionality!$B$20:$C$26,2,FALSE)))</f>
        <v/>
      </c>
      <c r="AK467" s="63"/>
      <c r="AL467" s="222" t="str">
        <f>IF(AK467="","",VLOOKUP(AK467,Functionality!$B$30:$C$32,2,FALSE))</f>
        <v/>
      </c>
      <c r="AM467" s="63"/>
      <c r="AN467" s="222" t="str">
        <f>IF(AM467="","",VLOOKUP(AM467,Functionality!$B$36:$C$38,2,FALSE))</f>
        <v/>
      </c>
      <c r="AO467" s="223" t="str">
        <f>IF(OR(AF467="",AG467="",AI467="",AK467="",AM467=""),"TBC",IF(OR(C467=Functionality!$H$3,(C467=Functionality!$I$3)),SUM(AF467*AH467*AJ467*AL467*AN467),"-"))</f>
        <v>TBC</v>
      </c>
      <c r="AP467" s="223" t="str">
        <f>IF(OR(AF467="",AG467="",AI467="",AK467="",AM467=""),"TBC",IF(OR(C467=Functionality!$H$4,(C467=Functionality!$I$4)),SUM(AF467*AH467*AJ467*AL467*AN467),"-"))</f>
        <v>TBC</v>
      </c>
      <c r="AQ467" s="223" t="str">
        <f>IF(OR(AF467="",AG467="",AI467="",AK467="",AM467=""),"TBC",IF(OR(C467=Functionality!$H$5,(C467=Functionality!$I$5)),SUM(AF467*AH467*AJ467*AL467*AN467),"-"))</f>
        <v>TBC</v>
      </c>
      <c r="AR467" s="63"/>
      <c r="AS467" s="222" t="str">
        <f>IF(AR467="","",VLOOKUP(AR467,Table14[],2,FALSE))</f>
        <v/>
      </c>
      <c r="AT467" s="63"/>
      <c r="AU467" s="222" t="str">
        <f>IF(AT467="","",VLOOKUP(AT467,Table16[],2,FALSE))</f>
        <v/>
      </c>
      <c r="AV467" s="63"/>
      <c r="AW467" s="71" t="str">
        <f>IF('Project Details'!$E$15=Functionality!$C$4,1,IF(AV467="","",VLOOKUP(AV467,Table15[],2,FALSE)))</f>
        <v/>
      </c>
      <c r="AX467" s="164" t="str">
        <f t="shared" si="127"/>
        <v>TBC</v>
      </c>
      <c r="AY467" s="164" t="str">
        <f t="shared" si="128"/>
        <v>TBC</v>
      </c>
      <c r="AZ467" s="164" t="str">
        <f t="shared" si="129"/>
        <v>TBC</v>
      </c>
      <c r="BA467" s="164" t="str">
        <f t="shared" si="124"/>
        <v>TBC</v>
      </c>
      <c r="BB467" s="164" t="str">
        <f t="shared" si="125"/>
        <v>TBC</v>
      </c>
      <c r="BC467" s="164" t="str">
        <f t="shared" si="126"/>
        <v>TBC</v>
      </c>
      <c r="BD467" s="175" t="s">
        <v>88</v>
      </c>
      <c r="BE467" s="175" t="s">
        <v>88</v>
      </c>
      <c r="BF467" s="175" t="s">
        <v>88</v>
      </c>
      <c r="BG467" s="164" t="str">
        <f>IF(OR(AX467="-"),"-",IF($AC467=Functionality!$K$4,AX467,IF($AC467=Functionality!$K$3,BA467,IF(AC467=Functionality!$K$5,BD467,"TBC"))))</f>
        <v>TBC</v>
      </c>
      <c r="BH467" s="164" t="str">
        <f>IF(OR(AY467="-"),"-",IF($AC467=Functionality!$K$4,AY467,IF($AC467=Functionality!$K$3,BB467,IF(AD467=Functionality!$K$5,BE467,"TBC"))))</f>
        <v>TBC</v>
      </c>
      <c r="BI467" s="164" t="str">
        <f>IF(OR(AZ467="-"),"-",IF($AC467=Functionality!$K$4,AZ467,IF($AC467=Functionality!$K$3,BC467,IF(AE467=Functionality!$K$5,BF467,"TBC"))))</f>
        <v>TBC</v>
      </c>
      <c r="BJ467" s="173"/>
      <c r="BK467" s="164" t="str">
        <f t="shared" si="115"/>
        <v>TBC</v>
      </c>
      <c r="BL467" s="164" t="str">
        <f t="shared" si="116"/>
        <v>TBC</v>
      </c>
      <c r="BM467" s="164" t="str">
        <f t="shared" si="117"/>
        <v>TBC</v>
      </c>
      <c r="BN467" s="176"/>
      <c r="BO467" s="164" t="str">
        <f t="shared" si="118"/>
        <v>TBC</v>
      </c>
      <c r="BP467" s="164" t="str">
        <f t="shared" si="119"/>
        <v>TBC</v>
      </c>
      <c r="BQ467" s="164" t="str">
        <f t="shared" si="120"/>
        <v>TBC</v>
      </c>
      <c r="BR467" s="67"/>
      <c r="BS467" s="91"/>
      <c r="BT467" s="9"/>
    </row>
    <row r="468" spans="2:72" ht="30" customHeight="1" x14ac:dyDescent="0.35">
      <c r="B468" s="89">
        <v>457</v>
      </c>
      <c r="C468" s="92"/>
      <c r="D468" s="92"/>
      <c r="E468" s="158"/>
      <c r="F468" s="159" t="str">
        <f t="shared" si="121"/>
        <v/>
      </c>
      <c r="G468" s="62" t="str">
        <f>IF(D468="","",VLOOKUP(D468,'Habitat Matrix'!$B$2:$D$261,2,FALSE))</f>
        <v/>
      </c>
      <c r="H468" s="71" t="str">
        <f>IF(G468="","",VLOOKUP(G468,Functionality!$B$11:$C$16,2,FALSE))</f>
        <v/>
      </c>
      <c r="I468" s="63"/>
      <c r="J468" s="222" t="str">
        <f>IF(I468="","",IF(OR(C468=Functionality!$I$5,'Unit Calculation'!C468=Functionality!$H$5),VLOOKUP(I468,Functionality!$E$20:$F$26,2,FALSE),VLOOKUP(I468,Functionality!$B$20:$C$26,2,FALSE)))</f>
        <v/>
      </c>
      <c r="K468" s="63"/>
      <c r="L468" s="222" t="str">
        <f>IF(K468="","",VLOOKUP(K468,Functionality!$B$30:$C$32,2,FALSE))</f>
        <v/>
      </c>
      <c r="M468" s="63"/>
      <c r="N468" s="71" t="str">
        <f>IF(M468="","",VLOOKUP(M468,Functionality!$B$36:$C$38,2,FALSE))</f>
        <v/>
      </c>
      <c r="O468" s="164" t="str">
        <f>IF(OR(F468="",G468="",I468="",K468="",M468=""),"TBC",IF(OR(C468=Functionality!$H$3,(C468=Functionality!$I$3)),SUM(F468*H468*J468*L468*N468),"-"))</f>
        <v>TBC</v>
      </c>
      <c r="P468" s="164" t="str">
        <f>IF(OR(F468="",G468="",I468="",K468="",M468=""),"TBC",IF(OR(C468=Functionality!$H$4,(C468=Functionality!$I$4)),SUM(F468*H468*J468*L468*N468),"-"))</f>
        <v>TBC</v>
      </c>
      <c r="Q468" s="164" t="str">
        <f>IF(OR(F468="",G468="",I468="",K468="",M468=""),"TBC",IF(OR(C468=Functionality!$H$5,(C468=Functionality!$I$5)),SUM(F468*H468*J468*L468*N468),"-"))</f>
        <v>TBC</v>
      </c>
      <c r="R468" s="67"/>
      <c r="S468" s="158"/>
      <c r="T468" s="159" t="str">
        <f t="shared" si="122"/>
        <v/>
      </c>
      <c r="U468" s="164" t="str">
        <f t="shared" si="114"/>
        <v>TBC</v>
      </c>
      <c r="V468" s="164" t="str">
        <f>IF(O468="TBC","TBC",IF(T468="","TBC",IF(OR(C468=Functionality!$H$3,(C468=Functionality!$I$3)),SUM(T468*H468*J468*L468*N468),"-")))</f>
        <v>TBC</v>
      </c>
      <c r="W468" s="164" t="str">
        <f>IF(O468="TBC","TBC",IF(T468="","TBC",IF(OR(C468=Functionality!$H$3,(C468=Functionality!$I$3)),SUM(U468*H468*J468*L468*N468),"-")))</f>
        <v>TBC</v>
      </c>
      <c r="X468" s="164" t="str">
        <f>IF(P468="TBC","TBC",IF(T468="","TBC",IF(OR(C468=Functionality!$H$4,(C468=Functionality!$I$4)),SUM(T468*H468*J468*L468*N468),"-")))</f>
        <v>TBC</v>
      </c>
      <c r="Y468" s="164" t="str">
        <f>IF(P468="TBC","TBC",IF(T468="","TBC",IF(OR(C468=Functionality!$H$4,(C468=Functionality!$I$4)),SUM(U468*H468*J468*L468*N468),"-")))</f>
        <v>TBC</v>
      </c>
      <c r="Z468" s="164" t="str">
        <f>IF(Q468="TBC","TBC",IF(T468="","TBC",IF(OR(C468=Functionality!$H$5,(C468=Functionality!$I$5)),SUM(T468*H468*J468*L468*N468),"-")))</f>
        <v>TBC</v>
      </c>
      <c r="AA468" s="164" t="str">
        <f>IF(Q468="TBC","TBC",IF(T468="","TBC",IF(OR(C468=Functionality!$H$5,(C468=Functionality!$I$5)),SUM(U468*H468*J468*L468*N468),"-")))</f>
        <v>TBC</v>
      </c>
      <c r="AB468" s="67"/>
      <c r="AC468" s="92"/>
      <c r="AD468" s="92"/>
      <c r="AE468" s="158"/>
      <c r="AF468" s="159" t="str">
        <f t="shared" si="123"/>
        <v/>
      </c>
      <c r="AG468" s="62" t="str">
        <f>IF(AD468="","",VLOOKUP(AD468,'Habitat Matrix'!$B$2:$D$261,2,FALSE))</f>
        <v/>
      </c>
      <c r="AH468" s="71" t="str">
        <f>IF(AG468="","",VLOOKUP(AG468,Functionality!$B$11:$C$16,2,FALSE))</f>
        <v/>
      </c>
      <c r="AI468" s="63"/>
      <c r="AJ468" s="222" t="str">
        <f>IF(AI468="","",IF(OR(C468=Functionality!$I$5,'Unit Calculation'!C468=Functionality!$H$5),VLOOKUP(AI468,Functionality!$E$20:$F$26,2,FALSE),VLOOKUP(AI468,Functionality!$B$20:$C$26,2,FALSE)))</f>
        <v/>
      </c>
      <c r="AK468" s="63"/>
      <c r="AL468" s="222" t="str">
        <f>IF(AK468="","",VLOOKUP(AK468,Functionality!$B$30:$C$32,2,FALSE))</f>
        <v/>
      </c>
      <c r="AM468" s="63"/>
      <c r="AN468" s="222" t="str">
        <f>IF(AM468="","",VLOOKUP(AM468,Functionality!$B$36:$C$38,2,FALSE))</f>
        <v/>
      </c>
      <c r="AO468" s="223" t="str">
        <f>IF(OR(AF468="",AG468="",AI468="",AK468="",AM468=""),"TBC",IF(OR(C468=Functionality!$H$3,(C468=Functionality!$I$3)),SUM(AF468*AH468*AJ468*AL468*AN468),"-"))</f>
        <v>TBC</v>
      </c>
      <c r="AP468" s="223" t="str">
        <f>IF(OR(AF468="",AG468="",AI468="",AK468="",AM468=""),"TBC",IF(OR(C468=Functionality!$H$4,(C468=Functionality!$I$4)),SUM(AF468*AH468*AJ468*AL468*AN468),"-"))</f>
        <v>TBC</v>
      </c>
      <c r="AQ468" s="223" t="str">
        <f>IF(OR(AF468="",AG468="",AI468="",AK468="",AM468=""),"TBC",IF(OR(C468=Functionality!$H$5,(C468=Functionality!$I$5)),SUM(AF468*AH468*AJ468*AL468*AN468),"-"))</f>
        <v>TBC</v>
      </c>
      <c r="AR468" s="63"/>
      <c r="AS468" s="222" t="str">
        <f>IF(AR468="","",VLOOKUP(AR468,Table14[],2,FALSE))</f>
        <v/>
      </c>
      <c r="AT468" s="63"/>
      <c r="AU468" s="222" t="str">
        <f>IF(AT468="","",VLOOKUP(AT468,Table16[],2,FALSE))</f>
        <v/>
      </c>
      <c r="AV468" s="63"/>
      <c r="AW468" s="71" t="str">
        <f>IF('Project Details'!$E$15=Functionality!$C$4,1,IF(AV468="","",VLOOKUP(AV468,Table15[],2,FALSE)))</f>
        <v/>
      </c>
      <c r="AX468" s="164" t="str">
        <f t="shared" si="127"/>
        <v>TBC</v>
      </c>
      <c r="AY468" s="164" t="str">
        <f t="shared" si="128"/>
        <v>TBC</v>
      </c>
      <c r="AZ468" s="164" t="str">
        <f t="shared" si="129"/>
        <v>TBC</v>
      </c>
      <c r="BA468" s="164" t="str">
        <f t="shared" si="124"/>
        <v>TBC</v>
      </c>
      <c r="BB468" s="164" t="str">
        <f t="shared" si="125"/>
        <v>TBC</v>
      </c>
      <c r="BC468" s="164" t="str">
        <f t="shared" si="126"/>
        <v>TBC</v>
      </c>
      <c r="BD468" s="175" t="s">
        <v>88</v>
      </c>
      <c r="BE468" s="175" t="s">
        <v>88</v>
      </c>
      <c r="BF468" s="175" t="s">
        <v>88</v>
      </c>
      <c r="BG468" s="164" t="str">
        <f>IF(OR(AX468="-"),"-",IF($AC468=Functionality!$K$4,AX468,IF($AC468=Functionality!$K$3,BA468,IF(AC468=Functionality!$K$5,BD468,"TBC"))))</f>
        <v>TBC</v>
      </c>
      <c r="BH468" s="164" t="str">
        <f>IF(OR(AY468="-"),"-",IF($AC468=Functionality!$K$4,AY468,IF($AC468=Functionality!$K$3,BB468,IF(AD468=Functionality!$K$5,BE468,"TBC"))))</f>
        <v>TBC</v>
      </c>
      <c r="BI468" s="164" t="str">
        <f>IF(OR(AZ468="-"),"-",IF($AC468=Functionality!$K$4,AZ468,IF($AC468=Functionality!$K$3,BC468,IF(AE468=Functionality!$K$5,BF468,"TBC"))))</f>
        <v>TBC</v>
      </c>
      <c r="BJ468" s="173"/>
      <c r="BK468" s="164" t="str">
        <f t="shared" si="115"/>
        <v>TBC</v>
      </c>
      <c r="BL468" s="164" t="str">
        <f t="shared" si="116"/>
        <v>TBC</v>
      </c>
      <c r="BM468" s="164" t="str">
        <f t="shared" si="117"/>
        <v>TBC</v>
      </c>
      <c r="BN468" s="176"/>
      <c r="BO468" s="164" t="str">
        <f t="shared" si="118"/>
        <v>TBC</v>
      </c>
      <c r="BP468" s="164" t="str">
        <f t="shared" si="119"/>
        <v>TBC</v>
      </c>
      <c r="BQ468" s="164" t="str">
        <f t="shared" si="120"/>
        <v>TBC</v>
      </c>
      <c r="BR468" s="67"/>
      <c r="BS468" s="91"/>
      <c r="BT468" s="9"/>
    </row>
    <row r="469" spans="2:72" ht="30" customHeight="1" x14ac:dyDescent="0.35">
      <c r="B469" s="89">
        <v>458</v>
      </c>
      <c r="C469" s="92"/>
      <c r="D469" s="92"/>
      <c r="E469" s="158"/>
      <c r="F469" s="159" t="str">
        <f t="shared" si="121"/>
        <v/>
      </c>
      <c r="G469" s="62" t="str">
        <f>IF(D469="","",VLOOKUP(D469,'Habitat Matrix'!$B$2:$D$261,2,FALSE))</f>
        <v/>
      </c>
      <c r="H469" s="71" t="str">
        <f>IF(G469="","",VLOOKUP(G469,Functionality!$B$11:$C$16,2,FALSE))</f>
        <v/>
      </c>
      <c r="I469" s="63"/>
      <c r="J469" s="222" t="str">
        <f>IF(I469="","",IF(OR(C469=Functionality!$I$5,'Unit Calculation'!C469=Functionality!$H$5),VLOOKUP(I469,Functionality!$E$20:$F$26,2,FALSE),VLOOKUP(I469,Functionality!$B$20:$C$26,2,FALSE)))</f>
        <v/>
      </c>
      <c r="K469" s="63"/>
      <c r="L469" s="222" t="str">
        <f>IF(K469="","",VLOOKUP(K469,Functionality!$B$30:$C$32,2,FALSE))</f>
        <v/>
      </c>
      <c r="M469" s="63"/>
      <c r="N469" s="71" t="str">
        <f>IF(M469="","",VLOOKUP(M469,Functionality!$B$36:$C$38,2,FALSE))</f>
        <v/>
      </c>
      <c r="O469" s="164" t="str">
        <f>IF(OR(F469="",G469="",I469="",K469="",M469=""),"TBC",IF(OR(C469=Functionality!$H$3,(C469=Functionality!$I$3)),SUM(F469*H469*J469*L469*N469),"-"))</f>
        <v>TBC</v>
      </c>
      <c r="P469" s="164" t="str">
        <f>IF(OR(F469="",G469="",I469="",K469="",M469=""),"TBC",IF(OR(C469=Functionality!$H$4,(C469=Functionality!$I$4)),SUM(F469*H469*J469*L469*N469),"-"))</f>
        <v>TBC</v>
      </c>
      <c r="Q469" s="164" t="str">
        <f>IF(OR(F469="",G469="",I469="",K469="",M469=""),"TBC",IF(OR(C469=Functionality!$H$5,(C469=Functionality!$I$5)),SUM(F469*H469*J469*L469*N469),"-"))</f>
        <v>TBC</v>
      </c>
      <c r="R469" s="67"/>
      <c r="S469" s="158"/>
      <c r="T469" s="159" t="str">
        <f t="shared" si="122"/>
        <v/>
      </c>
      <c r="U469" s="164" t="str">
        <f t="shared" si="114"/>
        <v>TBC</v>
      </c>
      <c r="V469" s="164" t="str">
        <f>IF(O469="TBC","TBC",IF(T469="","TBC",IF(OR(C469=Functionality!$H$3,(C469=Functionality!$I$3)),SUM(T469*H469*J469*L469*N469),"-")))</f>
        <v>TBC</v>
      </c>
      <c r="W469" s="164" t="str">
        <f>IF(O469="TBC","TBC",IF(T469="","TBC",IF(OR(C469=Functionality!$H$3,(C469=Functionality!$I$3)),SUM(U469*H469*J469*L469*N469),"-")))</f>
        <v>TBC</v>
      </c>
      <c r="X469" s="164" t="str">
        <f>IF(P469="TBC","TBC",IF(T469="","TBC",IF(OR(C469=Functionality!$H$4,(C469=Functionality!$I$4)),SUM(T469*H469*J469*L469*N469),"-")))</f>
        <v>TBC</v>
      </c>
      <c r="Y469" s="164" t="str">
        <f>IF(P469="TBC","TBC",IF(T469="","TBC",IF(OR(C469=Functionality!$H$4,(C469=Functionality!$I$4)),SUM(U469*H469*J469*L469*N469),"-")))</f>
        <v>TBC</v>
      </c>
      <c r="Z469" s="164" t="str">
        <f>IF(Q469="TBC","TBC",IF(T469="","TBC",IF(OR(C469=Functionality!$H$5,(C469=Functionality!$I$5)),SUM(T469*H469*J469*L469*N469),"-")))</f>
        <v>TBC</v>
      </c>
      <c r="AA469" s="164" t="str">
        <f>IF(Q469="TBC","TBC",IF(T469="","TBC",IF(OR(C469=Functionality!$H$5,(C469=Functionality!$I$5)),SUM(U469*H469*J469*L469*N469),"-")))</f>
        <v>TBC</v>
      </c>
      <c r="AB469" s="67"/>
      <c r="AC469" s="92"/>
      <c r="AD469" s="92"/>
      <c r="AE469" s="158"/>
      <c r="AF469" s="159" t="str">
        <f t="shared" si="123"/>
        <v/>
      </c>
      <c r="AG469" s="62" t="str">
        <f>IF(AD469="","",VLOOKUP(AD469,'Habitat Matrix'!$B$2:$D$261,2,FALSE))</f>
        <v/>
      </c>
      <c r="AH469" s="71" t="str">
        <f>IF(AG469="","",VLOOKUP(AG469,Functionality!$B$11:$C$16,2,FALSE))</f>
        <v/>
      </c>
      <c r="AI469" s="63"/>
      <c r="AJ469" s="222" t="str">
        <f>IF(AI469="","",IF(OR(C469=Functionality!$I$5,'Unit Calculation'!C469=Functionality!$H$5),VLOOKUP(AI469,Functionality!$E$20:$F$26,2,FALSE),VLOOKUP(AI469,Functionality!$B$20:$C$26,2,FALSE)))</f>
        <v/>
      </c>
      <c r="AK469" s="63"/>
      <c r="AL469" s="222" t="str">
        <f>IF(AK469="","",VLOOKUP(AK469,Functionality!$B$30:$C$32,2,FALSE))</f>
        <v/>
      </c>
      <c r="AM469" s="63"/>
      <c r="AN469" s="222" t="str">
        <f>IF(AM469="","",VLOOKUP(AM469,Functionality!$B$36:$C$38,2,FALSE))</f>
        <v/>
      </c>
      <c r="AO469" s="223" t="str">
        <f>IF(OR(AF469="",AG469="",AI469="",AK469="",AM469=""),"TBC",IF(OR(C469=Functionality!$H$3,(C469=Functionality!$I$3)),SUM(AF469*AH469*AJ469*AL469*AN469),"-"))</f>
        <v>TBC</v>
      </c>
      <c r="AP469" s="223" t="str">
        <f>IF(OR(AF469="",AG469="",AI469="",AK469="",AM469=""),"TBC",IF(OR(C469=Functionality!$H$4,(C469=Functionality!$I$4)),SUM(AF469*AH469*AJ469*AL469*AN469),"-"))</f>
        <v>TBC</v>
      </c>
      <c r="AQ469" s="223" t="str">
        <f>IF(OR(AF469="",AG469="",AI469="",AK469="",AM469=""),"TBC",IF(OR(C469=Functionality!$H$5,(C469=Functionality!$I$5)),SUM(AF469*AH469*AJ469*AL469*AN469),"-"))</f>
        <v>TBC</v>
      </c>
      <c r="AR469" s="63"/>
      <c r="AS469" s="222" t="str">
        <f>IF(AR469="","",VLOOKUP(AR469,Table14[],2,FALSE))</f>
        <v/>
      </c>
      <c r="AT469" s="63"/>
      <c r="AU469" s="222" t="str">
        <f>IF(AT469="","",VLOOKUP(AT469,Table16[],2,FALSE))</f>
        <v/>
      </c>
      <c r="AV469" s="63"/>
      <c r="AW469" s="71" t="str">
        <f>IF('Project Details'!$E$15=Functionality!$C$4,1,IF(AV469="","",VLOOKUP(AV469,Table15[],2,FALSE)))</f>
        <v/>
      </c>
      <c r="AX469" s="164" t="str">
        <f t="shared" si="127"/>
        <v>TBC</v>
      </c>
      <c r="AY469" s="164" t="str">
        <f t="shared" si="128"/>
        <v>TBC</v>
      </c>
      <c r="AZ469" s="164" t="str">
        <f t="shared" si="129"/>
        <v>TBC</v>
      </c>
      <c r="BA469" s="164" t="str">
        <f t="shared" si="124"/>
        <v>TBC</v>
      </c>
      <c r="BB469" s="164" t="str">
        <f t="shared" si="125"/>
        <v>TBC</v>
      </c>
      <c r="BC469" s="164" t="str">
        <f t="shared" si="126"/>
        <v>TBC</v>
      </c>
      <c r="BD469" s="175" t="s">
        <v>88</v>
      </c>
      <c r="BE469" s="175" t="s">
        <v>88</v>
      </c>
      <c r="BF469" s="175" t="s">
        <v>88</v>
      </c>
      <c r="BG469" s="164" t="str">
        <f>IF(OR(AX469="-"),"-",IF($AC469=Functionality!$K$4,AX469,IF($AC469=Functionality!$K$3,BA469,IF(AC469=Functionality!$K$5,BD469,"TBC"))))</f>
        <v>TBC</v>
      </c>
      <c r="BH469" s="164" t="str">
        <f>IF(OR(AY469="-"),"-",IF($AC469=Functionality!$K$4,AY469,IF($AC469=Functionality!$K$3,BB469,IF(AD469=Functionality!$K$5,BE469,"TBC"))))</f>
        <v>TBC</v>
      </c>
      <c r="BI469" s="164" t="str">
        <f>IF(OR(AZ469="-"),"-",IF($AC469=Functionality!$K$4,AZ469,IF($AC469=Functionality!$K$3,BC469,IF(AE469=Functionality!$K$5,BF469,"TBC"))))</f>
        <v>TBC</v>
      </c>
      <c r="BJ469" s="173"/>
      <c r="BK469" s="164" t="str">
        <f t="shared" si="115"/>
        <v>TBC</v>
      </c>
      <c r="BL469" s="164" t="str">
        <f t="shared" si="116"/>
        <v>TBC</v>
      </c>
      <c r="BM469" s="164" t="str">
        <f t="shared" si="117"/>
        <v>TBC</v>
      </c>
      <c r="BN469" s="176"/>
      <c r="BO469" s="164" t="str">
        <f t="shared" si="118"/>
        <v>TBC</v>
      </c>
      <c r="BP469" s="164" t="str">
        <f t="shared" si="119"/>
        <v>TBC</v>
      </c>
      <c r="BQ469" s="164" t="str">
        <f t="shared" si="120"/>
        <v>TBC</v>
      </c>
      <c r="BR469" s="67"/>
      <c r="BS469" s="91"/>
      <c r="BT469" s="9"/>
    </row>
    <row r="470" spans="2:72" ht="30" customHeight="1" x14ac:dyDescent="0.35">
      <c r="B470" s="89">
        <v>459</v>
      </c>
      <c r="C470" s="92"/>
      <c r="D470" s="92"/>
      <c r="E470" s="158"/>
      <c r="F470" s="159" t="str">
        <f t="shared" si="121"/>
        <v/>
      </c>
      <c r="G470" s="62" t="str">
        <f>IF(D470="","",VLOOKUP(D470,'Habitat Matrix'!$B$2:$D$261,2,FALSE))</f>
        <v/>
      </c>
      <c r="H470" s="71" t="str">
        <f>IF(G470="","",VLOOKUP(G470,Functionality!$B$11:$C$16,2,FALSE))</f>
        <v/>
      </c>
      <c r="I470" s="63"/>
      <c r="J470" s="222" t="str">
        <f>IF(I470="","",IF(OR(C470=Functionality!$I$5,'Unit Calculation'!C470=Functionality!$H$5),VLOOKUP(I470,Functionality!$E$20:$F$26,2,FALSE),VLOOKUP(I470,Functionality!$B$20:$C$26,2,FALSE)))</f>
        <v/>
      </c>
      <c r="K470" s="63"/>
      <c r="L470" s="222" t="str">
        <f>IF(K470="","",VLOOKUP(K470,Functionality!$B$30:$C$32,2,FALSE))</f>
        <v/>
      </c>
      <c r="M470" s="63"/>
      <c r="N470" s="71" t="str">
        <f>IF(M470="","",VLOOKUP(M470,Functionality!$B$36:$C$38,2,FALSE))</f>
        <v/>
      </c>
      <c r="O470" s="164" t="str">
        <f>IF(OR(F470="",G470="",I470="",K470="",M470=""),"TBC",IF(OR(C470=Functionality!$H$3,(C470=Functionality!$I$3)),SUM(F470*H470*J470*L470*N470),"-"))</f>
        <v>TBC</v>
      </c>
      <c r="P470" s="164" t="str">
        <f>IF(OR(F470="",G470="",I470="",K470="",M470=""),"TBC",IF(OR(C470=Functionality!$H$4,(C470=Functionality!$I$4)),SUM(F470*H470*J470*L470*N470),"-"))</f>
        <v>TBC</v>
      </c>
      <c r="Q470" s="164" t="str">
        <f>IF(OR(F470="",G470="",I470="",K470="",M470=""),"TBC",IF(OR(C470=Functionality!$H$5,(C470=Functionality!$I$5)),SUM(F470*H470*J470*L470*N470),"-"))</f>
        <v>TBC</v>
      </c>
      <c r="R470" s="67"/>
      <c r="S470" s="158"/>
      <c r="T470" s="159" t="str">
        <f t="shared" si="122"/>
        <v/>
      </c>
      <c r="U470" s="164" t="str">
        <f t="shared" si="114"/>
        <v>TBC</v>
      </c>
      <c r="V470" s="164" t="str">
        <f>IF(O470="TBC","TBC",IF(T470="","TBC",IF(OR(C470=Functionality!$H$3,(C470=Functionality!$I$3)),SUM(T470*H470*J470*L470*N470),"-")))</f>
        <v>TBC</v>
      </c>
      <c r="W470" s="164" t="str">
        <f>IF(O470="TBC","TBC",IF(T470="","TBC",IF(OR(C470=Functionality!$H$3,(C470=Functionality!$I$3)),SUM(U470*H470*J470*L470*N470),"-")))</f>
        <v>TBC</v>
      </c>
      <c r="X470" s="164" t="str">
        <f>IF(P470="TBC","TBC",IF(T470="","TBC",IF(OR(C470=Functionality!$H$4,(C470=Functionality!$I$4)),SUM(T470*H470*J470*L470*N470),"-")))</f>
        <v>TBC</v>
      </c>
      <c r="Y470" s="164" t="str">
        <f>IF(P470="TBC","TBC",IF(T470="","TBC",IF(OR(C470=Functionality!$H$4,(C470=Functionality!$I$4)),SUM(U470*H470*J470*L470*N470),"-")))</f>
        <v>TBC</v>
      </c>
      <c r="Z470" s="164" t="str">
        <f>IF(Q470="TBC","TBC",IF(T470="","TBC",IF(OR(C470=Functionality!$H$5,(C470=Functionality!$I$5)),SUM(T470*H470*J470*L470*N470),"-")))</f>
        <v>TBC</v>
      </c>
      <c r="AA470" s="164" t="str">
        <f>IF(Q470="TBC","TBC",IF(T470="","TBC",IF(OR(C470=Functionality!$H$5,(C470=Functionality!$I$5)),SUM(U470*H470*J470*L470*N470),"-")))</f>
        <v>TBC</v>
      </c>
      <c r="AB470" s="67"/>
      <c r="AC470" s="92"/>
      <c r="AD470" s="92"/>
      <c r="AE470" s="158"/>
      <c r="AF470" s="159" t="str">
        <f t="shared" si="123"/>
        <v/>
      </c>
      <c r="AG470" s="62" t="str">
        <f>IF(AD470="","",VLOOKUP(AD470,'Habitat Matrix'!$B$2:$D$261,2,FALSE))</f>
        <v/>
      </c>
      <c r="AH470" s="71" t="str">
        <f>IF(AG470="","",VLOOKUP(AG470,Functionality!$B$11:$C$16,2,FALSE))</f>
        <v/>
      </c>
      <c r="AI470" s="63"/>
      <c r="AJ470" s="222" t="str">
        <f>IF(AI470="","",IF(OR(C470=Functionality!$I$5,'Unit Calculation'!C470=Functionality!$H$5),VLOOKUP(AI470,Functionality!$E$20:$F$26,2,FALSE),VLOOKUP(AI470,Functionality!$B$20:$C$26,2,FALSE)))</f>
        <v/>
      </c>
      <c r="AK470" s="63"/>
      <c r="AL470" s="222" t="str">
        <f>IF(AK470="","",VLOOKUP(AK470,Functionality!$B$30:$C$32,2,FALSE))</f>
        <v/>
      </c>
      <c r="AM470" s="63"/>
      <c r="AN470" s="222" t="str">
        <f>IF(AM470="","",VLOOKUP(AM470,Functionality!$B$36:$C$38,2,FALSE))</f>
        <v/>
      </c>
      <c r="AO470" s="223" t="str">
        <f>IF(OR(AF470="",AG470="",AI470="",AK470="",AM470=""),"TBC",IF(OR(C470=Functionality!$H$3,(C470=Functionality!$I$3)),SUM(AF470*AH470*AJ470*AL470*AN470),"-"))</f>
        <v>TBC</v>
      </c>
      <c r="AP470" s="223" t="str">
        <f>IF(OR(AF470="",AG470="",AI470="",AK470="",AM470=""),"TBC",IF(OR(C470=Functionality!$H$4,(C470=Functionality!$I$4)),SUM(AF470*AH470*AJ470*AL470*AN470),"-"))</f>
        <v>TBC</v>
      </c>
      <c r="AQ470" s="223" t="str">
        <f>IF(OR(AF470="",AG470="",AI470="",AK470="",AM470=""),"TBC",IF(OR(C470=Functionality!$H$5,(C470=Functionality!$I$5)),SUM(AF470*AH470*AJ470*AL470*AN470),"-"))</f>
        <v>TBC</v>
      </c>
      <c r="AR470" s="63"/>
      <c r="AS470" s="222" t="str">
        <f>IF(AR470="","",VLOOKUP(AR470,Table14[],2,FALSE))</f>
        <v/>
      </c>
      <c r="AT470" s="63"/>
      <c r="AU470" s="222" t="str">
        <f>IF(AT470="","",VLOOKUP(AT470,Table16[],2,FALSE))</f>
        <v/>
      </c>
      <c r="AV470" s="63"/>
      <c r="AW470" s="71" t="str">
        <f>IF('Project Details'!$E$15=Functionality!$C$4,1,IF(AV470="","",VLOOKUP(AV470,Table15[],2,FALSE)))</f>
        <v/>
      </c>
      <c r="AX470" s="164" t="str">
        <f t="shared" si="127"/>
        <v>TBC</v>
      </c>
      <c r="AY470" s="164" t="str">
        <f t="shared" si="128"/>
        <v>TBC</v>
      </c>
      <c r="AZ470" s="164" t="str">
        <f t="shared" si="129"/>
        <v>TBC</v>
      </c>
      <c r="BA470" s="164" t="str">
        <f t="shared" si="124"/>
        <v>TBC</v>
      </c>
      <c r="BB470" s="164" t="str">
        <f t="shared" si="125"/>
        <v>TBC</v>
      </c>
      <c r="BC470" s="164" t="str">
        <f t="shared" si="126"/>
        <v>TBC</v>
      </c>
      <c r="BD470" s="175" t="s">
        <v>88</v>
      </c>
      <c r="BE470" s="175" t="s">
        <v>88</v>
      </c>
      <c r="BF470" s="175" t="s">
        <v>88</v>
      </c>
      <c r="BG470" s="164" t="str">
        <f>IF(OR(AX470="-"),"-",IF($AC470=Functionality!$K$4,AX470,IF($AC470=Functionality!$K$3,BA470,IF(AC470=Functionality!$K$5,BD470,"TBC"))))</f>
        <v>TBC</v>
      </c>
      <c r="BH470" s="164" t="str">
        <f>IF(OR(AY470="-"),"-",IF($AC470=Functionality!$K$4,AY470,IF($AC470=Functionality!$K$3,BB470,IF(AD470=Functionality!$K$5,BE470,"TBC"))))</f>
        <v>TBC</v>
      </c>
      <c r="BI470" s="164" t="str">
        <f>IF(OR(AZ470="-"),"-",IF($AC470=Functionality!$K$4,AZ470,IF($AC470=Functionality!$K$3,BC470,IF(AE470=Functionality!$K$5,BF470,"TBC"))))</f>
        <v>TBC</v>
      </c>
      <c r="BJ470" s="173"/>
      <c r="BK470" s="164" t="str">
        <f t="shared" si="115"/>
        <v>TBC</v>
      </c>
      <c r="BL470" s="164" t="str">
        <f t="shared" si="116"/>
        <v>TBC</v>
      </c>
      <c r="BM470" s="164" t="str">
        <f t="shared" si="117"/>
        <v>TBC</v>
      </c>
      <c r="BN470" s="176"/>
      <c r="BO470" s="164" t="str">
        <f t="shared" si="118"/>
        <v>TBC</v>
      </c>
      <c r="BP470" s="164" t="str">
        <f t="shared" si="119"/>
        <v>TBC</v>
      </c>
      <c r="BQ470" s="164" t="str">
        <f t="shared" si="120"/>
        <v>TBC</v>
      </c>
      <c r="BR470" s="67"/>
      <c r="BS470" s="91"/>
      <c r="BT470" s="9"/>
    </row>
    <row r="471" spans="2:72" ht="30" customHeight="1" x14ac:dyDescent="0.35">
      <c r="B471" s="89">
        <v>460</v>
      </c>
      <c r="C471" s="92"/>
      <c r="D471" s="92"/>
      <c r="E471" s="158"/>
      <c r="F471" s="159" t="str">
        <f t="shared" si="121"/>
        <v/>
      </c>
      <c r="G471" s="62" t="str">
        <f>IF(D471="","",VLOOKUP(D471,'Habitat Matrix'!$B$2:$D$261,2,FALSE))</f>
        <v/>
      </c>
      <c r="H471" s="71" t="str">
        <f>IF(G471="","",VLOOKUP(G471,Functionality!$B$11:$C$16,2,FALSE))</f>
        <v/>
      </c>
      <c r="I471" s="63"/>
      <c r="J471" s="222" t="str">
        <f>IF(I471="","",IF(OR(C471=Functionality!$I$5,'Unit Calculation'!C471=Functionality!$H$5),VLOOKUP(I471,Functionality!$E$20:$F$26,2,FALSE),VLOOKUP(I471,Functionality!$B$20:$C$26,2,FALSE)))</f>
        <v/>
      </c>
      <c r="K471" s="63"/>
      <c r="L471" s="222" t="str">
        <f>IF(K471="","",VLOOKUP(K471,Functionality!$B$30:$C$32,2,FALSE))</f>
        <v/>
      </c>
      <c r="M471" s="63"/>
      <c r="N471" s="71" t="str">
        <f>IF(M471="","",VLOOKUP(M471,Functionality!$B$36:$C$38,2,FALSE))</f>
        <v/>
      </c>
      <c r="O471" s="164" t="str">
        <f>IF(OR(F471="",G471="",I471="",K471="",M471=""),"TBC",IF(OR(C471=Functionality!$H$3,(C471=Functionality!$I$3)),SUM(F471*H471*J471*L471*N471),"-"))</f>
        <v>TBC</v>
      </c>
      <c r="P471" s="164" t="str">
        <f>IF(OR(F471="",G471="",I471="",K471="",M471=""),"TBC",IF(OR(C471=Functionality!$H$4,(C471=Functionality!$I$4)),SUM(F471*H471*J471*L471*N471),"-"))</f>
        <v>TBC</v>
      </c>
      <c r="Q471" s="164" t="str">
        <f>IF(OR(F471="",G471="",I471="",K471="",M471=""),"TBC",IF(OR(C471=Functionality!$H$5,(C471=Functionality!$I$5)),SUM(F471*H471*J471*L471*N471),"-"))</f>
        <v>TBC</v>
      </c>
      <c r="R471" s="67"/>
      <c r="S471" s="158"/>
      <c r="T471" s="159" t="str">
        <f t="shared" si="122"/>
        <v/>
      </c>
      <c r="U471" s="164" t="str">
        <f t="shared" si="114"/>
        <v>TBC</v>
      </c>
      <c r="V471" s="164" t="str">
        <f>IF(O471="TBC","TBC",IF(T471="","TBC",IF(OR(C471=Functionality!$H$3,(C471=Functionality!$I$3)),SUM(T471*H471*J471*L471*N471),"-")))</f>
        <v>TBC</v>
      </c>
      <c r="W471" s="164" t="str">
        <f>IF(O471="TBC","TBC",IF(T471="","TBC",IF(OR(C471=Functionality!$H$3,(C471=Functionality!$I$3)),SUM(U471*H471*J471*L471*N471),"-")))</f>
        <v>TBC</v>
      </c>
      <c r="X471" s="164" t="str">
        <f>IF(P471="TBC","TBC",IF(T471="","TBC",IF(OR(C471=Functionality!$H$4,(C471=Functionality!$I$4)),SUM(T471*H471*J471*L471*N471),"-")))</f>
        <v>TBC</v>
      </c>
      <c r="Y471" s="164" t="str">
        <f>IF(P471="TBC","TBC",IF(T471="","TBC",IF(OR(C471=Functionality!$H$4,(C471=Functionality!$I$4)),SUM(U471*H471*J471*L471*N471),"-")))</f>
        <v>TBC</v>
      </c>
      <c r="Z471" s="164" t="str">
        <f>IF(Q471="TBC","TBC",IF(T471="","TBC",IF(OR(C471=Functionality!$H$5,(C471=Functionality!$I$5)),SUM(T471*H471*J471*L471*N471),"-")))</f>
        <v>TBC</v>
      </c>
      <c r="AA471" s="164" t="str">
        <f>IF(Q471="TBC","TBC",IF(T471="","TBC",IF(OR(C471=Functionality!$H$5,(C471=Functionality!$I$5)),SUM(U471*H471*J471*L471*N471),"-")))</f>
        <v>TBC</v>
      </c>
      <c r="AB471" s="67"/>
      <c r="AC471" s="92"/>
      <c r="AD471" s="92"/>
      <c r="AE471" s="158"/>
      <c r="AF471" s="159" t="str">
        <f t="shared" si="123"/>
        <v/>
      </c>
      <c r="AG471" s="62" t="str">
        <f>IF(AD471="","",VLOOKUP(AD471,'Habitat Matrix'!$B$2:$D$261,2,FALSE))</f>
        <v/>
      </c>
      <c r="AH471" s="71" t="str">
        <f>IF(AG471="","",VLOOKUP(AG471,Functionality!$B$11:$C$16,2,FALSE))</f>
        <v/>
      </c>
      <c r="AI471" s="63"/>
      <c r="AJ471" s="222" t="str">
        <f>IF(AI471="","",IF(OR(C471=Functionality!$I$5,'Unit Calculation'!C471=Functionality!$H$5),VLOOKUP(AI471,Functionality!$E$20:$F$26,2,FALSE),VLOOKUP(AI471,Functionality!$B$20:$C$26,2,FALSE)))</f>
        <v/>
      </c>
      <c r="AK471" s="63"/>
      <c r="AL471" s="222" t="str">
        <f>IF(AK471="","",VLOOKUP(AK471,Functionality!$B$30:$C$32,2,FALSE))</f>
        <v/>
      </c>
      <c r="AM471" s="63"/>
      <c r="AN471" s="222" t="str">
        <f>IF(AM471="","",VLOOKUP(AM471,Functionality!$B$36:$C$38,2,FALSE))</f>
        <v/>
      </c>
      <c r="AO471" s="223" t="str">
        <f>IF(OR(AF471="",AG471="",AI471="",AK471="",AM471=""),"TBC",IF(OR(C471=Functionality!$H$3,(C471=Functionality!$I$3)),SUM(AF471*AH471*AJ471*AL471*AN471),"-"))</f>
        <v>TBC</v>
      </c>
      <c r="AP471" s="223" t="str">
        <f>IF(OR(AF471="",AG471="",AI471="",AK471="",AM471=""),"TBC",IF(OR(C471=Functionality!$H$4,(C471=Functionality!$I$4)),SUM(AF471*AH471*AJ471*AL471*AN471),"-"))</f>
        <v>TBC</v>
      </c>
      <c r="AQ471" s="223" t="str">
        <f>IF(OR(AF471="",AG471="",AI471="",AK471="",AM471=""),"TBC",IF(OR(C471=Functionality!$H$5,(C471=Functionality!$I$5)),SUM(AF471*AH471*AJ471*AL471*AN471),"-"))</f>
        <v>TBC</v>
      </c>
      <c r="AR471" s="63"/>
      <c r="AS471" s="222" t="str">
        <f>IF(AR471="","",VLOOKUP(AR471,Table14[],2,FALSE))</f>
        <v/>
      </c>
      <c r="AT471" s="63"/>
      <c r="AU471" s="222" t="str">
        <f>IF(AT471="","",VLOOKUP(AT471,Table16[],2,FALSE))</f>
        <v/>
      </c>
      <c r="AV471" s="63"/>
      <c r="AW471" s="71" t="str">
        <f>IF('Project Details'!$E$15=Functionality!$C$4,1,IF(AV471="","",VLOOKUP(AV471,Table15[],2,FALSE)))</f>
        <v/>
      </c>
      <c r="AX471" s="164" t="str">
        <f t="shared" si="127"/>
        <v>TBC</v>
      </c>
      <c r="AY471" s="164" t="str">
        <f t="shared" si="128"/>
        <v>TBC</v>
      </c>
      <c r="AZ471" s="164" t="str">
        <f t="shared" si="129"/>
        <v>TBC</v>
      </c>
      <c r="BA471" s="164" t="str">
        <f t="shared" si="124"/>
        <v>TBC</v>
      </c>
      <c r="BB471" s="164" t="str">
        <f t="shared" si="125"/>
        <v>TBC</v>
      </c>
      <c r="BC471" s="164" t="str">
        <f t="shared" si="126"/>
        <v>TBC</v>
      </c>
      <c r="BD471" s="175" t="s">
        <v>88</v>
      </c>
      <c r="BE471" s="175" t="s">
        <v>88</v>
      </c>
      <c r="BF471" s="175" t="s">
        <v>88</v>
      </c>
      <c r="BG471" s="164" t="str">
        <f>IF(OR(AX471="-"),"-",IF($AC471=Functionality!$K$4,AX471,IF($AC471=Functionality!$K$3,BA471,IF(AC471=Functionality!$K$5,BD471,"TBC"))))</f>
        <v>TBC</v>
      </c>
      <c r="BH471" s="164" t="str">
        <f>IF(OR(AY471="-"),"-",IF($AC471=Functionality!$K$4,AY471,IF($AC471=Functionality!$K$3,BB471,IF(AD471=Functionality!$K$5,BE471,"TBC"))))</f>
        <v>TBC</v>
      </c>
      <c r="BI471" s="164" t="str">
        <f>IF(OR(AZ471="-"),"-",IF($AC471=Functionality!$K$4,AZ471,IF($AC471=Functionality!$K$3,BC471,IF(AE471=Functionality!$K$5,BF471,"TBC"))))</f>
        <v>TBC</v>
      </c>
      <c r="BJ471" s="173"/>
      <c r="BK471" s="164" t="str">
        <f t="shared" si="115"/>
        <v>TBC</v>
      </c>
      <c r="BL471" s="164" t="str">
        <f t="shared" si="116"/>
        <v>TBC</v>
      </c>
      <c r="BM471" s="164" t="str">
        <f t="shared" si="117"/>
        <v>TBC</v>
      </c>
      <c r="BN471" s="176"/>
      <c r="BO471" s="164" t="str">
        <f t="shared" si="118"/>
        <v>TBC</v>
      </c>
      <c r="BP471" s="164" t="str">
        <f t="shared" si="119"/>
        <v>TBC</v>
      </c>
      <c r="BQ471" s="164" t="str">
        <f t="shared" si="120"/>
        <v>TBC</v>
      </c>
      <c r="BR471" s="67"/>
      <c r="BS471" s="91"/>
      <c r="BT471" s="9"/>
    </row>
    <row r="472" spans="2:72" ht="30" customHeight="1" x14ac:dyDescent="0.35">
      <c r="B472" s="89">
        <v>461</v>
      </c>
      <c r="C472" s="92"/>
      <c r="D472" s="92"/>
      <c r="E472" s="158"/>
      <c r="F472" s="159" t="str">
        <f t="shared" si="121"/>
        <v/>
      </c>
      <c r="G472" s="62" t="str">
        <f>IF(D472="","",VLOOKUP(D472,'Habitat Matrix'!$B$2:$D$261,2,FALSE))</f>
        <v/>
      </c>
      <c r="H472" s="71" t="str">
        <f>IF(G472="","",VLOOKUP(G472,Functionality!$B$11:$C$16,2,FALSE))</f>
        <v/>
      </c>
      <c r="I472" s="63"/>
      <c r="J472" s="222" t="str">
        <f>IF(I472="","",IF(OR(C472=Functionality!$I$5,'Unit Calculation'!C472=Functionality!$H$5),VLOOKUP(I472,Functionality!$E$20:$F$26,2,FALSE),VLOOKUP(I472,Functionality!$B$20:$C$26,2,FALSE)))</f>
        <v/>
      </c>
      <c r="K472" s="63"/>
      <c r="L472" s="222" t="str">
        <f>IF(K472="","",VLOOKUP(K472,Functionality!$B$30:$C$32,2,FALSE))</f>
        <v/>
      </c>
      <c r="M472" s="63"/>
      <c r="N472" s="71" t="str">
        <f>IF(M472="","",VLOOKUP(M472,Functionality!$B$36:$C$38,2,FALSE))</f>
        <v/>
      </c>
      <c r="O472" s="164" t="str">
        <f>IF(OR(F472="",G472="",I472="",K472="",M472=""),"TBC",IF(OR(C472=Functionality!$H$3,(C472=Functionality!$I$3)),SUM(F472*H472*J472*L472*N472),"-"))</f>
        <v>TBC</v>
      </c>
      <c r="P472" s="164" t="str">
        <f>IF(OR(F472="",G472="",I472="",K472="",M472=""),"TBC",IF(OR(C472=Functionality!$H$4,(C472=Functionality!$I$4)),SUM(F472*H472*J472*L472*N472),"-"))</f>
        <v>TBC</v>
      </c>
      <c r="Q472" s="164" t="str">
        <f>IF(OR(F472="",G472="",I472="",K472="",M472=""),"TBC",IF(OR(C472=Functionality!$H$5,(C472=Functionality!$I$5)),SUM(F472*H472*J472*L472*N472),"-"))</f>
        <v>TBC</v>
      </c>
      <c r="R472" s="67"/>
      <c r="S472" s="158"/>
      <c r="T472" s="159" t="str">
        <f t="shared" si="122"/>
        <v/>
      </c>
      <c r="U472" s="164" t="str">
        <f t="shared" si="114"/>
        <v>TBC</v>
      </c>
      <c r="V472" s="164" t="str">
        <f>IF(O472="TBC","TBC",IF(T472="","TBC",IF(OR(C472=Functionality!$H$3,(C472=Functionality!$I$3)),SUM(T472*H472*J472*L472*N472),"-")))</f>
        <v>TBC</v>
      </c>
      <c r="W472" s="164" t="str">
        <f>IF(O472="TBC","TBC",IF(T472="","TBC",IF(OR(C472=Functionality!$H$3,(C472=Functionality!$I$3)),SUM(U472*H472*J472*L472*N472),"-")))</f>
        <v>TBC</v>
      </c>
      <c r="X472" s="164" t="str">
        <f>IF(P472="TBC","TBC",IF(T472="","TBC",IF(OR(C472=Functionality!$H$4,(C472=Functionality!$I$4)),SUM(T472*H472*J472*L472*N472),"-")))</f>
        <v>TBC</v>
      </c>
      <c r="Y472" s="164" t="str">
        <f>IF(P472="TBC","TBC",IF(T472="","TBC",IF(OR(C472=Functionality!$H$4,(C472=Functionality!$I$4)),SUM(U472*H472*J472*L472*N472),"-")))</f>
        <v>TBC</v>
      </c>
      <c r="Z472" s="164" t="str">
        <f>IF(Q472="TBC","TBC",IF(T472="","TBC",IF(OR(C472=Functionality!$H$5,(C472=Functionality!$I$5)),SUM(T472*H472*J472*L472*N472),"-")))</f>
        <v>TBC</v>
      </c>
      <c r="AA472" s="164" t="str">
        <f>IF(Q472="TBC","TBC",IF(T472="","TBC",IF(OR(C472=Functionality!$H$5,(C472=Functionality!$I$5)),SUM(U472*H472*J472*L472*N472),"-")))</f>
        <v>TBC</v>
      </c>
      <c r="AB472" s="67"/>
      <c r="AC472" s="92"/>
      <c r="AD472" s="92"/>
      <c r="AE472" s="158"/>
      <c r="AF472" s="159" t="str">
        <f t="shared" si="123"/>
        <v/>
      </c>
      <c r="AG472" s="62" t="str">
        <f>IF(AD472="","",VLOOKUP(AD472,'Habitat Matrix'!$B$2:$D$261,2,FALSE))</f>
        <v/>
      </c>
      <c r="AH472" s="71" t="str">
        <f>IF(AG472="","",VLOOKUP(AG472,Functionality!$B$11:$C$16,2,FALSE))</f>
        <v/>
      </c>
      <c r="AI472" s="63"/>
      <c r="AJ472" s="222" t="str">
        <f>IF(AI472="","",IF(OR(C472=Functionality!$I$5,'Unit Calculation'!C472=Functionality!$H$5),VLOOKUP(AI472,Functionality!$E$20:$F$26,2,FALSE),VLOOKUP(AI472,Functionality!$B$20:$C$26,2,FALSE)))</f>
        <v/>
      </c>
      <c r="AK472" s="63"/>
      <c r="AL472" s="222" t="str">
        <f>IF(AK472="","",VLOOKUP(AK472,Functionality!$B$30:$C$32,2,FALSE))</f>
        <v/>
      </c>
      <c r="AM472" s="63"/>
      <c r="AN472" s="222" t="str">
        <f>IF(AM472="","",VLOOKUP(AM472,Functionality!$B$36:$C$38,2,FALSE))</f>
        <v/>
      </c>
      <c r="AO472" s="223" t="str">
        <f>IF(OR(AF472="",AG472="",AI472="",AK472="",AM472=""),"TBC",IF(OR(C472=Functionality!$H$3,(C472=Functionality!$I$3)),SUM(AF472*AH472*AJ472*AL472*AN472),"-"))</f>
        <v>TBC</v>
      </c>
      <c r="AP472" s="223" t="str">
        <f>IF(OR(AF472="",AG472="",AI472="",AK472="",AM472=""),"TBC",IF(OR(C472=Functionality!$H$4,(C472=Functionality!$I$4)),SUM(AF472*AH472*AJ472*AL472*AN472),"-"))</f>
        <v>TBC</v>
      </c>
      <c r="AQ472" s="223" t="str">
        <f>IF(OR(AF472="",AG472="",AI472="",AK472="",AM472=""),"TBC",IF(OR(C472=Functionality!$H$5,(C472=Functionality!$I$5)),SUM(AF472*AH472*AJ472*AL472*AN472),"-"))</f>
        <v>TBC</v>
      </c>
      <c r="AR472" s="63"/>
      <c r="AS472" s="222" t="str">
        <f>IF(AR472="","",VLOOKUP(AR472,Table14[],2,FALSE))</f>
        <v/>
      </c>
      <c r="AT472" s="63"/>
      <c r="AU472" s="222" t="str">
        <f>IF(AT472="","",VLOOKUP(AT472,Table16[],2,FALSE))</f>
        <v/>
      </c>
      <c r="AV472" s="63"/>
      <c r="AW472" s="71" t="str">
        <f>IF('Project Details'!$E$15=Functionality!$C$4,1,IF(AV472="","",VLOOKUP(AV472,Table15[],2,FALSE)))</f>
        <v/>
      </c>
      <c r="AX472" s="164" t="str">
        <f t="shared" si="127"/>
        <v>TBC</v>
      </c>
      <c r="AY472" s="164" t="str">
        <f t="shared" si="128"/>
        <v>TBC</v>
      </c>
      <c r="AZ472" s="164" t="str">
        <f t="shared" si="129"/>
        <v>TBC</v>
      </c>
      <c r="BA472" s="164" t="str">
        <f t="shared" si="124"/>
        <v>TBC</v>
      </c>
      <c r="BB472" s="164" t="str">
        <f t="shared" si="125"/>
        <v>TBC</v>
      </c>
      <c r="BC472" s="164" t="str">
        <f t="shared" si="126"/>
        <v>TBC</v>
      </c>
      <c r="BD472" s="175" t="s">
        <v>88</v>
      </c>
      <c r="BE472" s="175" t="s">
        <v>88</v>
      </c>
      <c r="BF472" s="175" t="s">
        <v>88</v>
      </c>
      <c r="BG472" s="164" t="str">
        <f>IF(OR(AX472="-"),"-",IF($AC472=Functionality!$K$4,AX472,IF($AC472=Functionality!$K$3,BA472,IF(AC472=Functionality!$K$5,BD472,"TBC"))))</f>
        <v>TBC</v>
      </c>
      <c r="BH472" s="164" t="str">
        <f>IF(OR(AY472="-"),"-",IF($AC472=Functionality!$K$4,AY472,IF($AC472=Functionality!$K$3,BB472,IF(AD472=Functionality!$K$5,BE472,"TBC"))))</f>
        <v>TBC</v>
      </c>
      <c r="BI472" s="164" t="str">
        <f>IF(OR(AZ472="-"),"-",IF($AC472=Functionality!$K$4,AZ472,IF($AC472=Functionality!$K$3,BC472,IF(AE472=Functionality!$K$5,BF472,"TBC"))))</f>
        <v>TBC</v>
      </c>
      <c r="BJ472" s="173"/>
      <c r="BK472" s="164" t="str">
        <f t="shared" si="115"/>
        <v>TBC</v>
      </c>
      <c r="BL472" s="164" t="str">
        <f t="shared" si="116"/>
        <v>TBC</v>
      </c>
      <c r="BM472" s="164" t="str">
        <f t="shared" si="117"/>
        <v>TBC</v>
      </c>
      <c r="BN472" s="176"/>
      <c r="BO472" s="164" t="str">
        <f t="shared" si="118"/>
        <v>TBC</v>
      </c>
      <c r="BP472" s="164" t="str">
        <f t="shared" si="119"/>
        <v>TBC</v>
      </c>
      <c r="BQ472" s="164" t="str">
        <f t="shared" si="120"/>
        <v>TBC</v>
      </c>
      <c r="BR472" s="67"/>
      <c r="BS472" s="91"/>
      <c r="BT472" s="9"/>
    </row>
    <row r="473" spans="2:72" ht="30" customHeight="1" x14ac:dyDescent="0.35">
      <c r="B473" s="89">
        <v>462</v>
      </c>
      <c r="C473" s="92"/>
      <c r="D473" s="92"/>
      <c r="E473" s="158"/>
      <c r="F473" s="159" t="str">
        <f t="shared" si="121"/>
        <v/>
      </c>
      <c r="G473" s="62" t="str">
        <f>IF(D473="","",VLOOKUP(D473,'Habitat Matrix'!$B$2:$D$261,2,FALSE))</f>
        <v/>
      </c>
      <c r="H473" s="71" t="str">
        <f>IF(G473="","",VLOOKUP(G473,Functionality!$B$11:$C$16,2,FALSE))</f>
        <v/>
      </c>
      <c r="I473" s="63"/>
      <c r="J473" s="222" t="str">
        <f>IF(I473="","",IF(OR(C473=Functionality!$I$5,'Unit Calculation'!C473=Functionality!$H$5),VLOOKUP(I473,Functionality!$E$20:$F$26,2,FALSE),VLOOKUP(I473,Functionality!$B$20:$C$26,2,FALSE)))</f>
        <v/>
      </c>
      <c r="K473" s="63"/>
      <c r="L473" s="222" t="str">
        <f>IF(K473="","",VLOOKUP(K473,Functionality!$B$30:$C$32,2,FALSE))</f>
        <v/>
      </c>
      <c r="M473" s="63"/>
      <c r="N473" s="71" t="str">
        <f>IF(M473="","",VLOOKUP(M473,Functionality!$B$36:$C$38,2,FALSE))</f>
        <v/>
      </c>
      <c r="O473" s="164" t="str">
        <f>IF(OR(F473="",G473="",I473="",K473="",M473=""),"TBC",IF(OR(C473=Functionality!$H$3,(C473=Functionality!$I$3)),SUM(F473*H473*J473*L473*N473),"-"))</f>
        <v>TBC</v>
      </c>
      <c r="P473" s="164" t="str">
        <f>IF(OR(F473="",G473="",I473="",K473="",M473=""),"TBC",IF(OR(C473=Functionality!$H$4,(C473=Functionality!$I$4)),SUM(F473*H473*J473*L473*N473),"-"))</f>
        <v>TBC</v>
      </c>
      <c r="Q473" s="164" t="str">
        <f>IF(OR(F473="",G473="",I473="",K473="",M473=""),"TBC",IF(OR(C473=Functionality!$H$5,(C473=Functionality!$I$5)),SUM(F473*H473*J473*L473*N473),"-"))</f>
        <v>TBC</v>
      </c>
      <c r="R473" s="67"/>
      <c r="S473" s="158"/>
      <c r="T473" s="159" t="str">
        <f t="shared" si="122"/>
        <v/>
      </c>
      <c r="U473" s="164" t="str">
        <f t="shared" si="114"/>
        <v>TBC</v>
      </c>
      <c r="V473" s="164" t="str">
        <f>IF(O473="TBC","TBC",IF(T473="","TBC",IF(OR(C473=Functionality!$H$3,(C473=Functionality!$I$3)),SUM(T473*H473*J473*L473*N473),"-")))</f>
        <v>TBC</v>
      </c>
      <c r="W473" s="164" t="str">
        <f>IF(O473="TBC","TBC",IF(T473="","TBC",IF(OR(C473=Functionality!$H$3,(C473=Functionality!$I$3)),SUM(U473*H473*J473*L473*N473),"-")))</f>
        <v>TBC</v>
      </c>
      <c r="X473" s="164" t="str">
        <f>IF(P473="TBC","TBC",IF(T473="","TBC",IF(OR(C473=Functionality!$H$4,(C473=Functionality!$I$4)),SUM(T473*H473*J473*L473*N473),"-")))</f>
        <v>TBC</v>
      </c>
      <c r="Y473" s="164" t="str">
        <f>IF(P473="TBC","TBC",IF(T473="","TBC",IF(OR(C473=Functionality!$H$4,(C473=Functionality!$I$4)),SUM(U473*H473*J473*L473*N473),"-")))</f>
        <v>TBC</v>
      </c>
      <c r="Z473" s="164" t="str">
        <f>IF(Q473="TBC","TBC",IF(T473="","TBC",IF(OR(C473=Functionality!$H$5,(C473=Functionality!$I$5)),SUM(T473*H473*J473*L473*N473),"-")))</f>
        <v>TBC</v>
      </c>
      <c r="AA473" s="164" t="str">
        <f>IF(Q473="TBC","TBC",IF(T473="","TBC",IF(OR(C473=Functionality!$H$5,(C473=Functionality!$I$5)),SUM(U473*H473*J473*L473*N473),"-")))</f>
        <v>TBC</v>
      </c>
      <c r="AB473" s="67"/>
      <c r="AC473" s="92"/>
      <c r="AD473" s="92"/>
      <c r="AE473" s="158"/>
      <c r="AF473" s="159" t="str">
        <f t="shared" si="123"/>
        <v/>
      </c>
      <c r="AG473" s="62" t="str">
        <f>IF(AD473="","",VLOOKUP(AD473,'Habitat Matrix'!$B$2:$D$261,2,FALSE))</f>
        <v/>
      </c>
      <c r="AH473" s="71" t="str">
        <f>IF(AG473="","",VLOOKUP(AG473,Functionality!$B$11:$C$16,2,FALSE))</f>
        <v/>
      </c>
      <c r="AI473" s="63"/>
      <c r="AJ473" s="222" t="str">
        <f>IF(AI473="","",IF(OR(C473=Functionality!$I$5,'Unit Calculation'!C473=Functionality!$H$5),VLOOKUP(AI473,Functionality!$E$20:$F$26,2,FALSE),VLOOKUP(AI473,Functionality!$B$20:$C$26,2,FALSE)))</f>
        <v/>
      </c>
      <c r="AK473" s="63"/>
      <c r="AL473" s="222" t="str">
        <f>IF(AK473="","",VLOOKUP(AK473,Functionality!$B$30:$C$32,2,FALSE))</f>
        <v/>
      </c>
      <c r="AM473" s="63"/>
      <c r="AN473" s="222" t="str">
        <f>IF(AM473="","",VLOOKUP(AM473,Functionality!$B$36:$C$38,2,FALSE))</f>
        <v/>
      </c>
      <c r="AO473" s="223" t="str">
        <f>IF(OR(AF473="",AG473="",AI473="",AK473="",AM473=""),"TBC",IF(OR(C473=Functionality!$H$3,(C473=Functionality!$I$3)),SUM(AF473*AH473*AJ473*AL473*AN473),"-"))</f>
        <v>TBC</v>
      </c>
      <c r="AP473" s="223" t="str">
        <f>IF(OR(AF473="",AG473="",AI473="",AK473="",AM473=""),"TBC",IF(OR(C473=Functionality!$H$4,(C473=Functionality!$I$4)),SUM(AF473*AH473*AJ473*AL473*AN473),"-"))</f>
        <v>TBC</v>
      </c>
      <c r="AQ473" s="223" t="str">
        <f>IF(OR(AF473="",AG473="",AI473="",AK473="",AM473=""),"TBC",IF(OR(C473=Functionality!$H$5,(C473=Functionality!$I$5)),SUM(AF473*AH473*AJ473*AL473*AN473),"-"))</f>
        <v>TBC</v>
      </c>
      <c r="AR473" s="63"/>
      <c r="AS473" s="222" t="str">
        <f>IF(AR473="","",VLOOKUP(AR473,Table14[],2,FALSE))</f>
        <v/>
      </c>
      <c r="AT473" s="63"/>
      <c r="AU473" s="222" t="str">
        <f>IF(AT473="","",VLOOKUP(AT473,Table16[],2,FALSE))</f>
        <v/>
      </c>
      <c r="AV473" s="63"/>
      <c r="AW473" s="71" t="str">
        <f>IF('Project Details'!$E$15=Functionality!$C$4,1,IF(AV473="","",VLOOKUP(AV473,Table15[],2,FALSE)))</f>
        <v/>
      </c>
      <c r="AX473" s="164" t="str">
        <f t="shared" si="127"/>
        <v>TBC</v>
      </c>
      <c r="AY473" s="164" t="str">
        <f t="shared" si="128"/>
        <v>TBC</v>
      </c>
      <c r="AZ473" s="164" t="str">
        <f t="shared" si="129"/>
        <v>TBC</v>
      </c>
      <c r="BA473" s="164" t="str">
        <f t="shared" si="124"/>
        <v>TBC</v>
      </c>
      <c r="BB473" s="164" t="str">
        <f t="shared" si="125"/>
        <v>TBC</v>
      </c>
      <c r="BC473" s="164" t="str">
        <f t="shared" si="126"/>
        <v>TBC</v>
      </c>
      <c r="BD473" s="175" t="s">
        <v>88</v>
      </c>
      <c r="BE473" s="175" t="s">
        <v>88</v>
      </c>
      <c r="BF473" s="175" t="s">
        <v>88</v>
      </c>
      <c r="BG473" s="164" t="str">
        <f>IF(OR(AX473="-"),"-",IF($AC473=Functionality!$K$4,AX473,IF($AC473=Functionality!$K$3,BA473,IF(AC473=Functionality!$K$5,BD473,"TBC"))))</f>
        <v>TBC</v>
      </c>
      <c r="BH473" s="164" t="str">
        <f>IF(OR(AY473="-"),"-",IF($AC473=Functionality!$K$4,AY473,IF($AC473=Functionality!$K$3,BB473,IF(AD473=Functionality!$K$5,BE473,"TBC"))))</f>
        <v>TBC</v>
      </c>
      <c r="BI473" s="164" t="str">
        <f>IF(OR(AZ473="-"),"-",IF($AC473=Functionality!$K$4,AZ473,IF($AC473=Functionality!$K$3,BC473,IF(AE473=Functionality!$K$5,BF473,"TBC"))))</f>
        <v>TBC</v>
      </c>
      <c r="BJ473" s="173"/>
      <c r="BK473" s="164" t="str">
        <f t="shared" si="115"/>
        <v>TBC</v>
      </c>
      <c r="BL473" s="164" t="str">
        <f t="shared" si="116"/>
        <v>TBC</v>
      </c>
      <c r="BM473" s="164" t="str">
        <f t="shared" si="117"/>
        <v>TBC</v>
      </c>
      <c r="BN473" s="176"/>
      <c r="BO473" s="164" t="str">
        <f t="shared" si="118"/>
        <v>TBC</v>
      </c>
      <c r="BP473" s="164" t="str">
        <f t="shared" si="119"/>
        <v>TBC</v>
      </c>
      <c r="BQ473" s="164" t="str">
        <f t="shared" si="120"/>
        <v>TBC</v>
      </c>
      <c r="BR473" s="67"/>
      <c r="BS473" s="91"/>
      <c r="BT473" s="9"/>
    </row>
    <row r="474" spans="2:72" ht="30" customHeight="1" x14ac:dyDescent="0.35">
      <c r="B474" s="89">
        <v>463</v>
      </c>
      <c r="C474" s="92"/>
      <c r="D474" s="92"/>
      <c r="E474" s="158"/>
      <c r="F474" s="159" t="str">
        <f t="shared" si="121"/>
        <v/>
      </c>
      <c r="G474" s="62" t="str">
        <f>IF(D474="","",VLOOKUP(D474,'Habitat Matrix'!$B$2:$D$261,2,FALSE))</f>
        <v/>
      </c>
      <c r="H474" s="71" t="str">
        <f>IF(G474="","",VLOOKUP(G474,Functionality!$B$11:$C$16,2,FALSE))</f>
        <v/>
      </c>
      <c r="I474" s="63"/>
      <c r="J474" s="222" t="str">
        <f>IF(I474="","",IF(OR(C474=Functionality!$I$5,'Unit Calculation'!C474=Functionality!$H$5),VLOOKUP(I474,Functionality!$E$20:$F$26,2,FALSE),VLOOKUP(I474,Functionality!$B$20:$C$26,2,FALSE)))</f>
        <v/>
      </c>
      <c r="K474" s="63"/>
      <c r="L474" s="222" t="str">
        <f>IF(K474="","",VLOOKUP(K474,Functionality!$B$30:$C$32,2,FALSE))</f>
        <v/>
      </c>
      <c r="M474" s="63"/>
      <c r="N474" s="71" t="str">
        <f>IF(M474="","",VLOOKUP(M474,Functionality!$B$36:$C$38,2,FALSE))</f>
        <v/>
      </c>
      <c r="O474" s="164" t="str">
        <f>IF(OR(F474="",G474="",I474="",K474="",M474=""),"TBC",IF(OR(C474=Functionality!$H$3,(C474=Functionality!$I$3)),SUM(F474*H474*J474*L474*N474),"-"))</f>
        <v>TBC</v>
      </c>
      <c r="P474" s="164" t="str">
        <f>IF(OR(F474="",G474="",I474="",K474="",M474=""),"TBC",IF(OR(C474=Functionality!$H$4,(C474=Functionality!$I$4)),SUM(F474*H474*J474*L474*N474),"-"))</f>
        <v>TBC</v>
      </c>
      <c r="Q474" s="164" t="str">
        <f>IF(OR(F474="",G474="",I474="",K474="",M474=""),"TBC",IF(OR(C474=Functionality!$H$5,(C474=Functionality!$I$5)),SUM(F474*H474*J474*L474*N474),"-"))</f>
        <v>TBC</v>
      </c>
      <c r="R474" s="67"/>
      <c r="S474" s="158"/>
      <c r="T474" s="159" t="str">
        <f t="shared" si="122"/>
        <v/>
      </c>
      <c r="U474" s="164" t="str">
        <f t="shared" si="114"/>
        <v>TBC</v>
      </c>
      <c r="V474" s="164" t="str">
        <f>IF(O474="TBC","TBC",IF(T474="","TBC",IF(OR(C474=Functionality!$H$3,(C474=Functionality!$I$3)),SUM(T474*H474*J474*L474*N474),"-")))</f>
        <v>TBC</v>
      </c>
      <c r="W474" s="164" t="str">
        <f>IF(O474="TBC","TBC",IF(T474="","TBC",IF(OR(C474=Functionality!$H$3,(C474=Functionality!$I$3)),SUM(U474*H474*J474*L474*N474),"-")))</f>
        <v>TBC</v>
      </c>
      <c r="X474" s="164" t="str">
        <f>IF(P474="TBC","TBC",IF(T474="","TBC",IF(OR(C474=Functionality!$H$4,(C474=Functionality!$I$4)),SUM(T474*H474*J474*L474*N474),"-")))</f>
        <v>TBC</v>
      </c>
      <c r="Y474" s="164" t="str">
        <f>IF(P474="TBC","TBC",IF(T474="","TBC",IF(OR(C474=Functionality!$H$4,(C474=Functionality!$I$4)),SUM(U474*H474*J474*L474*N474),"-")))</f>
        <v>TBC</v>
      </c>
      <c r="Z474" s="164" t="str">
        <f>IF(Q474="TBC","TBC",IF(T474="","TBC",IF(OR(C474=Functionality!$H$5,(C474=Functionality!$I$5)),SUM(T474*H474*J474*L474*N474),"-")))</f>
        <v>TBC</v>
      </c>
      <c r="AA474" s="164" t="str">
        <f>IF(Q474="TBC","TBC",IF(T474="","TBC",IF(OR(C474=Functionality!$H$5,(C474=Functionality!$I$5)),SUM(U474*H474*J474*L474*N474),"-")))</f>
        <v>TBC</v>
      </c>
      <c r="AB474" s="67"/>
      <c r="AC474" s="92"/>
      <c r="AD474" s="92"/>
      <c r="AE474" s="158"/>
      <c r="AF474" s="159" t="str">
        <f t="shared" si="123"/>
        <v/>
      </c>
      <c r="AG474" s="62" t="str">
        <f>IF(AD474="","",VLOOKUP(AD474,'Habitat Matrix'!$B$2:$D$261,2,FALSE))</f>
        <v/>
      </c>
      <c r="AH474" s="71" t="str">
        <f>IF(AG474="","",VLOOKUP(AG474,Functionality!$B$11:$C$16,2,FALSE))</f>
        <v/>
      </c>
      <c r="AI474" s="63"/>
      <c r="AJ474" s="222" t="str">
        <f>IF(AI474="","",IF(OR(C474=Functionality!$I$5,'Unit Calculation'!C474=Functionality!$H$5),VLOOKUP(AI474,Functionality!$E$20:$F$26,2,FALSE),VLOOKUP(AI474,Functionality!$B$20:$C$26,2,FALSE)))</f>
        <v/>
      </c>
      <c r="AK474" s="63"/>
      <c r="AL474" s="222" t="str">
        <f>IF(AK474="","",VLOOKUP(AK474,Functionality!$B$30:$C$32,2,FALSE))</f>
        <v/>
      </c>
      <c r="AM474" s="63"/>
      <c r="AN474" s="222" t="str">
        <f>IF(AM474="","",VLOOKUP(AM474,Functionality!$B$36:$C$38,2,FALSE))</f>
        <v/>
      </c>
      <c r="AO474" s="223" t="str">
        <f>IF(OR(AF474="",AG474="",AI474="",AK474="",AM474=""),"TBC",IF(OR(C474=Functionality!$H$3,(C474=Functionality!$I$3)),SUM(AF474*AH474*AJ474*AL474*AN474),"-"))</f>
        <v>TBC</v>
      </c>
      <c r="AP474" s="223" t="str">
        <f>IF(OR(AF474="",AG474="",AI474="",AK474="",AM474=""),"TBC",IF(OR(C474=Functionality!$H$4,(C474=Functionality!$I$4)),SUM(AF474*AH474*AJ474*AL474*AN474),"-"))</f>
        <v>TBC</v>
      </c>
      <c r="AQ474" s="223" t="str">
        <f>IF(OR(AF474="",AG474="",AI474="",AK474="",AM474=""),"TBC",IF(OR(C474=Functionality!$H$5,(C474=Functionality!$I$5)),SUM(AF474*AH474*AJ474*AL474*AN474),"-"))</f>
        <v>TBC</v>
      </c>
      <c r="AR474" s="63"/>
      <c r="AS474" s="222" t="str">
        <f>IF(AR474="","",VLOOKUP(AR474,Table14[],2,FALSE))</f>
        <v/>
      </c>
      <c r="AT474" s="63"/>
      <c r="AU474" s="222" t="str">
        <f>IF(AT474="","",VLOOKUP(AT474,Table16[],2,FALSE))</f>
        <v/>
      </c>
      <c r="AV474" s="63"/>
      <c r="AW474" s="71" t="str">
        <f>IF('Project Details'!$E$15=Functionality!$C$4,1,IF(AV474="","",VLOOKUP(AV474,Table15[],2,FALSE)))</f>
        <v/>
      </c>
      <c r="AX474" s="164" t="str">
        <f t="shared" si="127"/>
        <v>TBC</v>
      </c>
      <c r="AY474" s="164" t="str">
        <f t="shared" si="128"/>
        <v>TBC</v>
      </c>
      <c r="AZ474" s="164" t="str">
        <f t="shared" si="129"/>
        <v>TBC</v>
      </c>
      <c r="BA474" s="164" t="str">
        <f t="shared" si="124"/>
        <v>TBC</v>
      </c>
      <c r="BB474" s="164" t="str">
        <f t="shared" si="125"/>
        <v>TBC</v>
      </c>
      <c r="BC474" s="164" t="str">
        <f t="shared" si="126"/>
        <v>TBC</v>
      </c>
      <c r="BD474" s="175" t="s">
        <v>88</v>
      </c>
      <c r="BE474" s="175" t="s">
        <v>88</v>
      </c>
      <c r="BF474" s="175" t="s">
        <v>88</v>
      </c>
      <c r="BG474" s="164" t="str">
        <f>IF(OR(AX474="-"),"-",IF($AC474=Functionality!$K$4,AX474,IF($AC474=Functionality!$K$3,BA474,IF(AC474=Functionality!$K$5,BD474,"TBC"))))</f>
        <v>TBC</v>
      </c>
      <c r="BH474" s="164" t="str">
        <f>IF(OR(AY474="-"),"-",IF($AC474=Functionality!$K$4,AY474,IF($AC474=Functionality!$K$3,BB474,IF(AD474=Functionality!$K$5,BE474,"TBC"))))</f>
        <v>TBC</v>
      </c>
      <c r="BI474" s="164" t="str">
        <f>IF(OR(AZ474="-"),"-",IF($AC474=Functionality!$K$4,AZ474,IF($AC474=Functionality!$K$3,BC474,IF(AE474=Functionality!$K$5,BF474,"TBC"))))</f>
        <v>TBC</v>
      </c>
      <c r="BJ474" s="173"/>
      <c r="BK474" s="164" t="str">
        <f t="shared" si="115"/>
        <v>TBC</v>
      </c>
      <c r="BL474" s="164" t="str">
        <f t="shared" si="116"/>
        <v>TBC</v>
      </c>
      <c r="BM474" s="164" t="str">
        <f t="shared" si="117"/>
        <v>TBC</v>
      </c>
      <c r="BN474" s="176"/>
      <c r="BO474" s="164" t="str">
        <f t="shared" si="118"/>
        <v>TBC</v>
      </c>
      <c r="BP474" s="164" t="str">
        <f t="shared" si="119"/>
        <v>TBC</v>
      </c>
      <c r="BQ474" s="164" t="str">
        <f t="shared" si="120"/>
        <v>TBC</v>
      </c>
      <c r="BR474" s="67"/>
      <c r="BS474" s="91"/>
      <c r="BT474" s="9"/>
    </row>
    <row r="475" spans="2:72" ht="30" customHeight="1" x14ac:dyDescent="0.35">
      <c r="B475" s="89">
        <v>464</v>
      </c>
      <c r="C475" s="92"/>
      <c r="D475" s="92"/>
      <c r="E475" s="158"/>
      <c r="F475" s="159" t="str">
        <f t="shared" si="121"/>
        <v/>
      </c>
      <c r="G475" s="62" t="str">
        <f>IF(D475="","",VLOOKUP(D475,'Habitat Matrix'!$B$2:$D$261,2,FALSE))</f>
        <v/>
      </c>
      <c r="H475" s="71" t="str">
        <f>IF(G475="","",VLOOKUP(G475,Functionality!$B$11:$C$16,2,FALSE))</f>
        <v/>
      </c>
      <c r="I475" s="63"/>
      <c r="J475" s="222" t="str">
        <f>IF(I475="","",IF(OR(C475=Functionality!$I$5,'Unit Calculation'!C475=Functionality!$H$5),VLOOKUP(I475,Functionality!$E$20:$F$26,2,FALSE),VLOOKUP(I475,Functionality!$B$20:$C$26,2,FALSE)))</f>
        <v/>
      </c>
      <c r="K475" s="63"/>
      <c r="L475" s="222" t="str">
        <f>IF(K475="","",VLOOKUP(K475,Functionality!$B$30:$C$32,2,FALSE))</f>
        <v/>
      </c>
      <c r="M475" s="63"/>
      <c r="N475" s="71" t="str">
        <f>IF(M475="","",VLOOKUP(M475,Functionality!$B$36:$C$38,2,FALSE))</f>
        <v/>
      </c>
      <c r="O475" s="164" t="str">
        <f>IF(OR(F475="",G475="",I475="",K475="",M475=""),"TBC",IF(OR(C475=Functionality!$H$3,(C475=Functionality!$I$3)),SUM(F475*H475*J475*L475*N475),"-"))</f>
        <v>TBC</v>
      </c>
      <c r="P475" s="164" t="str">
        <f>IF(OR(F475="",G475="",I475="",K475="",M475=""),"TBC",IF(OR(C475=Functionality!$H$4,(C475=Functionality!$I$4)),SUM(F475*H475*J475*L475*N475),"-"))</f>
        <v>TBC</v>
      </c>
      <c r="Q475" s="164" t="str">
        <f>IF(OR(F475="",G475="",I475="",K475="",M475=""),"TBC",IF(OR(C475=Functionality!$H$5,(C475=Functionality!$I$5)),SUM(F475*H475*J475*L475*N475),"-"))</f>
        <v>TBC</v>
      </c>
      <c r="R475" s="67"/>
      <c r="S475" s="158"/>
      <c r="T475" s="159" t="str">
        <f t="shared" si="122"/>
        <v/>
      </c>
      <c r="U475" s="164" t="str">
        <f t="shared" si="114"/>
        <v>TBC</v>
      </c>
      <c r="V475" s="164" t="str">
        <f>IF(O475="TBC","TBC",IF(T475="","TBC",IF(OR(C475=Functionality!$H$3,(C475=Functionality!$I$3)),SUM(T475*H475*J475*L475*N475),"-")))</f>
        <v>TBC</v>
      </c>
      <c r="W475" s="164" t="str">
        <f>IF(O475="TBC","TBC",IF(T475="","TBC",IF(OR(C475=Functionality!$H$3,(C475=Functionality!$I$3)),SUM(U475*H475*J475*L475*N475),"-")))</f>
        <v>TBC</v>
      </c>
      <c r="X475" s="164" t="str">
        <f>IF(P475="TBC","TBC",IF(T475="","TBC",IF(OR(C475=Functionality!$H$4,(C475=Functionality!$I$4)),SUM(T475*H475*J475*L475*N475),"-")))</f>
        <v>TBC</v>
      </c>
      <c r="Y475" s="164" t="str">
        <f>IF(P475="TBC","TBC",IF(T475="","TBC",IF(OR(C475=Functionality!$H$4,(C475=Functionality!$I$4)),SUM(U475*H475*J475*L475*N475),"-")))</f>
        <v>TBC</v>
      </c>
      <c r="Z475" s="164" t="str">
        <f>IF(Q475="TBC","TBC",IF(T475="","TBC",IF(OR(C475=Functionality!$H$5,(C475=Functionality!$I$5)),SUM(T475*H475*J475*L475*N475),"-")))</f>
        <v>TBC</v>
      </c>
      <c r="AA475" s="164" t="str">
        <f>IF(Q475="TBC","TBC",IF(T475="","TBC",IF(OR(C475=Functionality!$H$5,(C475=Functionality!$I$5)),SUM(U475*H475*J475*L475*N475),"-")))</f>
        <v>TBC</v>
      </c>
      <c r="AB475" s="67"/>
      <c r="AC475" s="92"/>
      <c r="AD475" s="92"/>
      <c r="AE475" s="158"/>
      <c r="AF475" s="159" t="str">
        <f t="shared" si="123"/>
        <v/>
      </c>
      <c r="AG475" s="62" t="str">
        <f>IF(AD475="","",VLOOKUP(AD475,'Habitat Matrix'!$B$2:$D$261,2,FALSE))</f>
        <v/>
      </c>
      <c r="AH475" s="71" t="str">
        <f>IF(AG475="","",VLOOKUP(AG475,Functionality!$B$11:$C$16,2,FALSE))</f>
        <v/>
      </c>
      <c r="AI475" s="63"/>
      <c r="AJ475" s="222" t="str">
        <f>IF(AI475="","",IF(OR(C475=Functionality!$I$5,'Unit Calculation'!C475=Functionality!$H$5),VLOOKUP(AI475,Functionality!$E$20:$F$26,2,FALSE),VLOOKUP(AI475,Functionality!$B$20:$C$26,2,FALSE)))</f>
        <v/>
      </c>
      <c r="AK475" s="63"/>
      <c r="AL475" s="222" t="str">
        <f>IF(AK475="","",VLOOKUP(AK475,Functionality!$B$30:$C$32,2,FALSE))</f>
        <v/>
      </c>
      <c r="AM475" s="63"/>
      <c r="AN475" s="222" t="str">
        <f>IF(AM475="","",VLOOKUP(AM475,Functionality!$B$36:$C$38,2,FALSE))</f>
        <v/>
      </c>
      <c r="AO475" s="223" t="str">
        <f>IF(OR(AF475="",AG475="",AI475="",AK475="",AM475=""),"TBC",IF(OR(C475=Functionality!$H$3,(C475=Functionality!$I$3)),SUM(AF475*AH475*AJ475*AL475*AN475),"-"))</f>
        <v>TBC</v>
      </c>
      <c r="AP475" s="223" t="str">
        <f>IF(OR(AF475="",AG475="",AI475="",AK475="",AM475=""),"TBC",IF(OR(C475=Functionality!$H$4,(C475=Functionality!$I$4)),SUM(AF475*AH475*AJ475*AL475*AN475),"-"))</f>
        <v>TBC</v>
      </c>
      <c r="AQ475" s="223" t="str">
        <f>IF(OR(AF475="",AG475="",AI475="",AK475="",AM475=""),"TBC",IF(OR(C475=Functionality!$H$5,(C475=Functionality!$I$5)),SUM(AF475*AH475*AJ475*AL475*AN475),"-"))</f>
        <v>TBC</v>
      </c>
      <c r="AR475" s="63"/>
      <c r="AS475" s="222" t="str">
        <f>IF(AR475="","",VLOOKUP(AR475,Table14[],2,FALSE))</f>
        <v/>
      </c>
      <c r="AT475" s="63"/>
      <c r="AU475" s="222" t="str">
        <f>IF(AT475="","",VLOOKUP(AT475,Table16[],2,FALSE))</f>
        <v/>
      </c>
      <c r="AV475" s="63"/>
      <c r="AW475" s="71" t="str">
        <f>IF('Project Details'!$E$15=Functionality!$C$4,1,IF(AV475="","",VLOOKUP(AV475,Table15[],2,FALSE)))</f>
        <v/>
      </c>
      <c r="AX475" s="164" t="str">
        <f t="shared" si="127"/>
        <v>TBC</v>
      </c>
      <c r="AY475" s="164" t="str">
        <f t="shared" si="128"/>
        <v>TBC</v>
      </c>
      <c r="AZ475" s="164" t="str">
        <f t="shared" si="129"/>
        <v>TBC</v>
      </c>
      <c r="BA475" s="164" t="str">
        <f t="shared" si="124"/>
        <v>TBC</v>
      </c>
      <c r="BB475" s="164" t="str">
        <f t="shared" si="125"/>
        <v>TBC</v>
      </c>
      <c r="BC475" s="164" t="str">
        <f t="shared" si="126"/>
        <v>TBC</v>
      </c>
      <c r="BD475" s="175" t="s">
        <v>88</v>
      </c>
      <c r="BE475" s="175" t="s">
        <v>88</v>
      </c>
      <c r="BF475" s="175" t="s">
        <v>88</v>
      </c>
      <c r="BG475" s="164" t="str">
        <f>IF(OR(AX475="-"),"-",IF($AC475=Functionality!$K$4,AX475,IF($AC475=Functionality!$K$3,BA475,IF(AC475=Functionality!$K$5,BD475,"TBC"))))</f>
        <v>TBC</v>
      </c>
      <c r="BH475" s="164" t="str">
        <f>IF(OR(AY475="-"),"-",IF($AC475=Functionality!$K$4,AY475,IF($AC475=Functionality!$K$3,BB475,IF(AD475=Functionality!$K$5,BE475,"TBC"))))</f>
        <v>TBC</v>
      </c>
      <c r="BI475" s="164" t="str">
        <f>IF(OR(AZ475="-"),"-",IF($AC475=Functionality!$K$4,AZ475,IF($AC475=Functionality!$K$3,BC475,IF(AE475=Functionality!$K$5,BF475,"TBC"))))</f>
        <v>TBC</v>
      </c>
      <c r="BJ475" s="173"/>
      <c r="BK475" s="164" t="str">
        <f t="shared" si="115"/>
        <v>TBC</v>
      </c>
      <c r="BL475" s="164" t="str">
        <f t="shared" si="116"/>
        <v>TBC</v>
      </c>
      <c r="BM475" s="164" t="str">
        <f t="shared" si="117"/>
        <v>TBC</v>
      </c>
      <c r="BN475" s="176"/>
      <c r="BO475" s="164" t="str">
        <f t="shared" si="118"/>
        <v>TBC</v>
      </c>
      <c r="BP475" s="164" t="str">
        <f t="shared" si="119"/>
        <v>TBC</v>
      </c>
      <c r="BQ475" s="164" t="str">
        <f t="shared" si="120"/>
        <v>TBC</v>
      </c>
      <c r="BR475" s="67"/>
      <c r="BS475" s="91"/>
      <c r="BT475" s="9"/>
    </row>
    <row r="476" spans="2:72" ht="30" customHeight="1" x14ac:dyDescent="0.35">
      <c r="B476" s="89">
        <v>465</v>
      </c>
      <c r="C476" s="92"/>
      <c r="D476" s="92"/>
      <c r="E476" s="158"/>
      <c r="F476" s="159" t="str">
        <f t="shared" si="121"/>
        <v/>
      </c>
      <c r="G476" s="62" t="str">
        <f>IF(D476="","",VLOOKUP(D476,'Habitat Matrix'!$B$2:$D$261,2,FALSE))</f>
        <v/>
      </c>
      <c r="H476" s="71" t="str">
        <f>IF(G476="","",VLOOKUP(G476,Functionality!$B$11:$C$16,2,FALSE))</f>
        <v/>
      </c>
      <c r="I476" s="63"/>
      <c r="J476" s="222" t="str">
        <f>IF(I476="","",IF(OR(C476=Functionality!$I$5,'Unit Calculation'!C476=Functionality!$H$5),VLOOKUP(I476,Functionality!$E$20:$F$26,2,FALSE),VLOOKUP(I476,Functionality!$B$20:$C$26,2,FALSE)))</f>
        <v/>
      </c>
      <c r="K476" s="63"/>
      <c r="L476" s="222" t="str">
        <f>IF(K476="","",VLOOKUP(K476,Functionality!$B$30:$C$32,2,FALSE))</f>
        <v/>
      </c>
      <c r="M476" s="63"/>
      <c r="N476" s="71" t="str">
        <f>IF(M476="","",VLOOKUP(M476,Functionality!$B$36:$C$38,2,FALSE))</f>
        <v/>
      </c>
      <c r="O476" s="164" t="str">
        <f>IF(OR(F476="",G476="",I476="",K476="",M476=""),"TBC",IF(OR(C476=Functionality!$H$3,(C476=Functionality!$I$3)),SUM(F476*H476*J476*L476*N476),"-"))</f>
        <v>TBC</v>
      </c>
      <c r="P476" s="164" t="str">
        <f>IF(OR(F476="",G476="",I476="",K476="",M476=""),"TBC",IF(OR(C476=Functionality!$H$4,(C476=Functionality!$I$4)),SUM(F476*H476*J476*L476*N476),"-"))</f>
        <v>TBC</v>
      </c>
      <c r="Q476" s="164" t="str">
        <f>IF(OR(F476="",G476="",I476="",K476="",M476=""),"TBC",IF(OR(C476=Functionality!$H$5,(C476=Functionality!$I$5)),SUM(F476*H476*J476*L476*N476),"-"))</f>
        <v>TBC</v>
      </c>
      <c r="R476" s="67"/>
      <c r="S476" s="158"/>
      <c r="T476" s="159" t="str">
        <f t="shared" si="122"/>
        <v/>
      </c>
      <c r="U476" s="164" t="str">
        <f t="shared" si="114"/>
        <v>TBC</v>
      </c>
      <c r="V476" s="164" t="str">
        <f>IF(O476="TBC","TBC",IF(T476="","TBC",IF(OR(C476=Functionality!$H$3,(C476=Functionality!$I$3)),SUM(T476*H476*J476*L476*N476),"-")))</f>
        <v>TBC</v>
      </c>
      <c r="W476" s="164" t="str">
        <f>IF(O476="TBC","TBC",IF(T476="","TBC",IF(OR(C476=Functionality!$H$3,(C476=Functionality!$I$3)),SUM(U476*H476*J476*L476*N476),"-")))</f>
        <v>TBC</v>
      </c>
      <c r="X476" s="164" t="str">
        <f>IF(P476="TBC","TBC",IF(T476="","TBC",IF(OR(C476=Functionality!$H$4,(C476=Functionality!$I$4)),SUM(T476*H476*J476*L476*N476),"-")))</f>
        <v>TBC</v>
      </c>
      <c r="Y476" s="164" t="str">
        <f>IF(P476="TBC","TBC",IF(T476="","TBC",IF(OR(C476=Functionality!$H$4,(C476=Functionality!$I$4)),SUM(U476*H476*J476*L476*N476),"-")))</f>
        <v>TBC</v>
      </c>
      <c r="Z476" s="164" t="str">
        <f>IF(Q476="TBC","TBC",IF(T476="","TBC",IF(OR(C476=Functionality!$H$5,(C476=Functionality!$I$5)),SUM(T476*H476*J476*L476*N476),"-")))</f>
        <v>TBC</v>
      </c>
      <c r="AA476" s="164" t="str">
        <f>IF(Q476="TBC","TBC",IF(T476="","TBC",IF(OR(C476=Functionality!$H$5,(C476=Functionality!$I$5)),SUM(U476*H476*J476*L476*N476),"-")))</f>
        <v>TBC</v>
      </c>
      <c r="AB476" s="67"/>
      <c r="AC476" s="92"/>
      <c r="AD476" s="92"/>
      <c r="AE476" s="158"/>
      <c r="AF476" s="159" t="str">
        <f t="shared" si="123"/>
        <v/>
      </c>
      <c r="AG476" s="62" t="str">
        <f>IF(AD476="","",VLOOKUP(AD476,'Habitat Matrix'!$B$2:$D$261,2,FALSE))</f>
        <v/>
      </c>
      <c r="AH476" s="71" t="str">
        <f>IF(AG476="","",VLOOKUP(AG476,Functionality!$B$11:$C$16,2,FALSE))</f>
        <v/>
      </c>
      <c r="AI476" s="63"/>
      <c r="AJ476" s="222" t="str">
        <f>IF(AI476="","",IF(OR(C476=Functionality!$I$5,'Unit Calculation'!C476=Functionality!$H$5),VLOOKUP(AI476,Functionality!$E$20:$F$26,2,FALSE),VLOOKUP(AI476,Functionality!$B$20:$C$26,2,FALSE)))</f>
        <v/>
      </c>
      <c r="AK476" s="63"/>
      <c r="AL476" s="222" t="str">
        <f>IF(AK476="","",VLOOKUP(AK476,Functionality!$B$30:$C$32,2,FALSE))</f>
        <v/>
      </c>
      <c r="AM476" s="63"/>
      <c r="AN476" s="222" t="str">
        <f>IF(AM476="","",VLOOKUP(AM476,Functionality!$B$36:$C$38,2,FALSE))</f>
        <v/>
      </c>
      <c r="AO476" s="223" t="str">
        <f>IF(OR(AF476="",AG476="",AI476="",AK476="",AM476=""),"TBC",IF(OR(C476=Functionality!$H$3,(C476=Functionality!$I$3)),SUM(AF476*AH476*AJ476*AL476*AN476),"-"))</f>
        <v>TBC</v>
      </c>
      <c r="AP476" s="223" t="str">
        <f>IF(OR(AF476="",AG476="",AI476="",AK476="",AM476=""),"TBC",IF(OR(C476=Functionality!$H$4,(C476=Functionality!$I$4)),SUM(AF476*AH476*AJ476*AL476*AN476),"-"))</f>
        <v>TBC</v>
      </c>
      <c r="AQ476" s="223" t="str">
        <f>IF(OR(AF476="",AG476="",AI476="",AK476="",AM476=""),"TBC",IF(OR(C476=Functionality!$H$5,(C476=Functionality!$I$5)),SUM(AF476*AH476*AJ476*AL476*AN476),"-"))</f>
        <v>TBC</v>
      </c>
      <c r="AR476" s="63"/>
      <c r="AS476" s="222" t="str">
        <f>IF(AR476="","",VLOOKUP(AR476,Table14[],2,FALSE))</f>
        <v/>
      </c>
      <c r="AT476" s="63"/>
      <c r="AU476" s="222" t="str">
        <f>IF(AT476="","",VLOOKUP(AT476,Table16[],2,FALSE))</f>
        <v/>
      </c>
      <c r="AV476" s="63"/>
      <c r="AW476" s="71" t="str">
        <f>IF('Project Details'!$E$15=Functionality!$C$4,1,IF(AV476="","",VLOOKUP(AV476,Table15[],2,FALSE)))</f>
        <v/>
      </c>
      <c r="AX476" s="164" t="str">
        <f t="shared" si="127"/>
        <v>TBC</v>
      </c>
      <c r="AY476" s="164" t="str">
        <f t="shared" si="128"/>
        <v>TBC</v>
      </c>
      <c r="AZ476" s="164" t="str">
        <f t="shared" si="129"/>
        <v>TBC</v>
      </c>
      <c r="BA476" s="164" t="str">
        <f t="shared" si="124"/>
        <v>TBC</v>
      </c>
      <c r="BB476" s="164" t="str">
        <f t="shared" si="125"/>
        <v>TBC</v>
      </c>
      <c r="BC476" s="164" t="str">
        <f t="shared" si="126"/>
        <v>TBC</v>
      </c>
      <c r="BD476" s="175" t="s">
        <v>88</v>
      </c>
      <c r="BE476" s="175" t="s">
        <v>88</v>
      </c>
      <c r="BF476" s="175" t="s">
        <v>88</v>
      </c>
      <c r="BG476" s="164" t="str">
        <f>IF(OR(AX476="-"),"-",IF($AC476=Functionality!$K$4,AX476,IF($AC476=Functionality!$K$3,BA476,IF(AC476=Functionality!$K$5,BD476,"TBC"))))</f>
        <v>TBC</v>
      </c>
      <c r="BH476" s="164" t="str">
        <f>IF(OR(AY476="-"),"-",IF($AC476=Functionality!$K$4,AY476,IF($AC476=Functionality!$K$3,BB476,IF(AD476=Functionality!$K$5,BE476,"TBC"))))</f>
        <v>TBC</v>
      </c>
      <c r="BI476" s="164" t="str">
        <f>IF(OR(AZ476="-"),"-",IF($AC476=Functionality!$K$4,AZ476,IF($AC476=Functionality!$K$3,BC476,IF(AE476=Functionality!$K$5,BF476,"TBC"))))</f>
        <v>TBC</v>
      </c>
      <c r="BJ476" s="173"/>
      <c r="BK476" s="164" t="str">
        <f t="shared" si="115"/>
        <v>TBC</v>
      </c>
      <c r="BL476" s="164" t="str">
        <f t="shared" si="116"/>
        <v>TBC</v>
      </c>
      <c r="BM476" s="164" t="str">
        <f t="shared" si="117"/>
        <v>TBC</v>
      </c>
      <c r="BN476" s="176"/>
      <c r="BO476" s="164" t="str">
        <f t="shared" si="118"/>
        <v>TBC</v>
      </c>
      <c r="BP476" s="164" t="str">
        <f t="shared" si="119"/>
        <v>TBC</v>
      </c>
      <c r="BQ476" s="164" t="str">
        <f t="shared" si="120"/>
        <v>TBC</v>
      </c>
      <c r="BR476" s="67"/>
      <c r="BS476" s="91"/>
      <c r="BT476" s="9"/>
    </row>
    <row r="477" spans="2:72" ht="30" customHeight="1" x14ac:dyDescent="0.35">
      <c r="B477" s="89">
        <v>466</v>
      </c>
      <c r="C477" s="92"/>
      <c r="D477" s="92"/>
      <c r="E477" s="158"/>
      <c r="F477" s="159" t="str">
        <f t="shared" si="121"/>
        <v/>
      </c>
      <c r="G477" s="62" t="str">
        <f>IF(D477="","",VLOOKUP(D477,'Habitat Matrix'!$B$2:$D$261,2,FALSE))</f>
        <v/>
      </c>
      <c r="H477" s="71" t="str">
        <f>IF(G477="","",VLOOKUP(G477,Functionality!$B$11:$C$16,2,FALSE))</f>
        <v/>
      </c>
      <c r="I477" s="63"/>
      <c r="J477" s="222" t="str">
        <f>IF(I477="","",IF(OR(C477=Functionality!$I$5,'Unit Calculation'!C477=Functionality!$H$5),VLOOKUP(I477,Functionality!$E$20:$F$26,2,FALSE),VLOOKUP(I477,Functionality!$B$20:$C$26,2,FALSE)))</f>
        <v/>
      </c>
      <c r="K477" s="63"/>
      <c r="L477" s="222" t="str">
        <f>IF(K477="","",VLOOKUP(K477,Functionality!$B$30:$C$32,2,FALSE))</f>
        <v/>
      </c>
      <c r="M477" s="63"/>
      <c r="N477" s="71" t="str">
        <f>IF(M477="","",VLOOKUP(M477,Functionality!$B$36:$C$38,2,FALSE))</f>
        <v/>
      </c>
      <c r="O477" s="164" t="str">
        <f>IF(OR(F477="",G477="",I477="",K477="",M477=""),"TBC",IF(OR(C477=Functionality!$H$3,(C477=Functionality!$I$3)),SUM(F477*H477*J477*L477*N477),"-"))</f>
        <v>TBC</v>
      </c>
      <c r="P477" s="164" t="str">
        <f>IF(OR(F477="",G477="",I477="",K477="",M477=""),"TBC",IF(OR(C477=Functionality!$H$4,(C477=Functionality!$I$4)),SUM(F477*H477*J477*L477*N477),"-"))</f>
        <v>TBC</v>
      </c>
      <c r="Q477" s="164" t="str">
        <f>IF(OR(F477="",G477="",I477="",K477="",M477=""),"TBC",IF(OR(C477=Functionality!$H$5,(C477=Functionality!$I$5)),SUM(F477*H477*J477*L477*N477),"-"))</f>
        <v>TBC</v>
      </c>
      <c r="R477" s="67"/>
      <c r="S477" s="158"/>
      <c r="T477" s="159" t="str">
        <f t="shared" si="122"/>
        <v/>
      </c>
      <c r="U477" s="164" t="str">
        <f t="shared" si="114"/>
        <v>TBC</v>
      </c>
      <c r="V477" s="164" t="str">
        <f>IF(O477="TBC","TBC",IF(T477="","TBC",IF(OR(C477=Functionality!$H$3,(C477=Functionality!$I$3)),SUM(T477*H477*J477*L477*N477),"-")))</f>
        <v>TBC</v>
      </c>
      <c r="W477" s="164" t="str">
        <f>IF(O477="TBC","TBC",IF(T477="","TBC",IF(OR(C477=Functionality!$H$3,(C477=Functionality!$I$3)),SUM(U477*H477*J477*L477*N477),"-")))</f>
        <v>TBC</v>
      </c>
      <c r="X477" s="164" t="str">
        <f>IF(P477="TBC","TBC",IF(T477="","TBC",IF(OR(C477=Functionality!$H$4,(C477=Functionality!$I$4)),SUM(T477*H477*J477*L477*N477),"-")))</f>
        <v>TBC</v>
      </c>
      <c r="Y477" s="164" t="str">
        <f>IF(P477="TBC","TBC",IF(T477="","TBC",IF(OR(C477=Functionality!$H$4,(C477=Functionality!$I$4)),SUM(U477*H477*J477*L477*N477),"-")))</f>
        <v>TBC</v>
      </c>
      <c r="Z477" s="164" t="str">
        <f>IF(Q477="TBC","TBC",IF(T477="","TBC",IF(OR(C477=Functionality!$H$5,(C477=Functionality!$I$5)),SUM(T477*H477*J477*L477*N477),"-")))</f>
        <v>TBC</v>
      </c>
      <c r="AA477" s="164" t="str">
        <f>IF(Q477="TBC","TBC",IF(T477="","TBC",IF(OR(C477=Functionality!$H$5,(C477=Functionality!$I$5)),SUM(U477*H477*J477*L477*N477),"-")))</f>
        <v>TBC</v>
      </c>
      <c r="AB477" s="67"/>
      <c r="AC477" s="92"/>
      <c r="AD477" s="92"/>
      <c r="AE477" s="158"/>
      <c r="AF477" s="159" t="str">
        <f t="shared" si="123"/>
        <v/>
      </c>
      <c r="AG477" s="62" t="str">
        <f>IF(AD477="","",VLOOKUP(AD477,'Habitat Matrix'!$B$2:$D$261,2,FALSE))</f>
        <v/>
      </c>
      <c r="AH477" s="71" t="str">
        <f>IF(AG477="","",VLOOKUP(AG477,Functionality!$B$11:$C$16,2,FALSE))</f>
        <v/>
      </c>
      <c r="AI477" s="63"/>
      <c r="AJ477" s="222" t="str">
        <f>IF(AI477="","",IF(OR(C477=Functionality!$I$5,'Unit Calculation'!C477=Functionality!$H$5),VLOOKUP(AI477,Functionality!$E$20:$F$26,2,FALSE),VLOOKUP(AI477,Functionality!$B$20:$C$26,2,FALSE)))</f>
        <v/>
      </c>
      <c r="AK477" s="63"/>
      <c r="AL477" s="222" t="str">
        <f>IF(AK477="","",VLOOKUP(AK477,Functionality!$B$30:$C$32,2,FALSE))</f>
        <v/>
      </c>
      <c r="AM477" s="63"/>
      <c r="AN477" s="222" t="str">
        <f>IF(AM477="","",VLOOKUP(AM477,Functionality!$B$36:$C$38,2,FALSE))</f>
        <v/>
      </c>
      <c r="AO477" s="223" t="str">
        <f>IF(OR(AF477="",AG477="",AI477="",AK477="",AM477=""),"TBC",IF(OR(C477=Functionality!$H$3,(C477=Functionality!$I$3)),SUM(AF477*AH477*AJ477*AL477*AN477),"-"))</f>
        <v>TBC</v>
      </c>
      <c r="AP477" s="223" t="str">
        <f>IF(OR(AF477="",AG477="",AI477="",AK477="",AM477=""),"TBC",IF(OR(C477=Functionality!$H$4,(C477=Functionality!$I$4)),SUM(AF477*AH477*AJ477*AL477*AN477),"-"))</f>
        <v>TBC</v>
      </c>
      <c r="AQ477" s="223" t="str">
        <f>IF(OR(AF477="",AG477="",AI477="",AK477="",AM477=""),"TBC",IF(OR(C477=Functionality!$H$5,(C477=Functionality!$I$5)),SUM(AF477*AH477*AJ477*AL477*AN477),"-"))</f>
        <v>TBC</v>
      </c>
      <c r="AR477" s="63"/>
      <c r="AS477" s="222" t="str">
        <f>IF(AR477="","",VLOOKUP(AR477,Table14[],2,FALSE))</f>
        <v/>
      </c>
      <c r="AT477" s="63"/>
      <c r="AU477" s="222" t="str">
        <f>IF(AT477="","",VLOOKUP(AT477,Table16[],2,FALSE))</f>
        <v/>
      </c>
      <c r="AV477" s="63"/>
      <c r="AW477" s="71" t="str">
        <f>IF('Project Details'!$E$15=Functionality!$C$4,1,IF(AV477="","",VLOOKUP(AV477,Table15[],2,FALSE)))</f>
        <v/>
      </c>
      <c r="AX477" s="164" t="str">
        <f t="shared" si="127"/>
        <v>TBC</v>
      </c>
      <c r="AY477" s="164" t="str">
        <f t="shared" si="128"/>
        <v>TBC</v>
      </c>
      <c r="AZ477" s="164" t="str">
        <f t="shared" si="129"/>
        <v>TBC</v>
      </c>
      <c r="BA477" s="164" t="str">
        <f t="shared" si="124"/>
        <v>TBC</v>
      </c>
      <c r="BB477" s="164" t="str">
        <f t="shared" si="125"/>
        <v>TBC</v>
      </c>
      <c r="BC477" s="164" t="str">
        <f t="shared" si="126"/>
        <v>TBC</v>
      </c>
      <c r="BD477" s="175" t="s">
        <v>88</v>
      </c>
      <c r="BE477" s="175" t="s">
        <v>88</v>
      </c>
      <c r="BF477" s="175" t="s">
        <v>88</v>
      </c>
      <c r="BG477" s="164" t="str">
        <f>IF(OR(AX477="-"),"-",IF($AC477=Functionality!$K$4,AX477,IF($AC477=Functionality!$K$3,BA477,IF(AC477=Functionality!$K$5,BD477,"TBC"))))</f>
        <v>TBC</v>
      </c>
      <c r="BH477" s="164" t="str">
        <f>IF(OR(AY477="-"),"-",IF($AC477=Functionality!$K$4,AY477,IF($AC477=Functionality!$K$3,BB477,IF(AD477=Functionality!$K$5,BE477,"TBC"))))</f>
        <v>TBC</v>
      </c>
      <c r="BI477" s="164" t="str">
        <f>IF(OR(AZ477="-"),"-",IF($AC477=Functionality!$K$4,AZ477,IF($AC477=Functionality!$K$3,BC477,IF(AE477=Functionality!$K$5,BF477,"TBC"))))</f>
        <v>TBC</v>
      </c>
      <c r="BJ477" s="173"/>
      <c r="BK477" s="164" t="str">
        <f t="shared" si="115"/>
        <v>TBC</v>
      </c>
      <c r="BL477" s="164" t="str">
        <f t="shared" si="116"/>
        <v>TBC</v>
      </c>
      <c r="BM477" s="164" t="str">
        <f t="shared" si="117"/>
        <v>TBC</v>
      </c>
      <c r="BN477" s="176"/>
      <c r="BO477" s="164" t="str">
        <f t="shared" si="118"/>
        <v>TBC</v>
      </c>
      <c r="BP477" s="164" t="str">
        <f t="shared" si="119"/>
        <v>TBC</v>
      </c>
      <c r="BQ477" s="164" t="str">
        <f t="shared" si="120"/>
        <v>TBC</v>
      </c>
      <c r="BR477" s="67"/>
      <c r="BS477" s="91"/>
      <c r="BT477" s="9"/>
    </row>
    <row r="478" spans="2:72" ht="30" customHeight="1" x14ac:dyDescent="0.35">
      <c r="B478" s="89">
        <v>467</v>
      </c>
      <c r="C478" s="92"/>
      <c r="D478" s="92"/>
      <c r="E478" s="158"/>
      <c r="F478" s="159" t="str">
        <f t="shared" si="121"/>
        <v/>
      </c>
      <c r="G478" s="62" t="str">
        <f>IF(D478="","",VLOOKUP(D478,'Habitat Matrix'!$B$2:$D$261,2,FALSE))</f>
        <v/>
      </c>
      <c r="H478" s="71" t="str">
        <f>IF(G478="","",VLOOKUP(G478,Functionality!$B$11:$C$16,2,FALSE))</f>
        <v/>
      </c>
      <c r="I478" s="63"/>
      <c r="J478" s="222" t="str">
        <f>IF(I478="","",IF(OR(C478=Functionality!$I$5,'Unit Calculation'!C478=Functionality!$H$5),VLOOKUP(I478,Functionality!$E$20:$F$26,2,FALSE),VLOOKUP(I478,Functionality!$B$20:$C$26,2,FALSE)))</f>
        <v/>
      </c>
      <c r="K478" s="63"/>
      <c r="L478" s="222" t="str">
        <f>IF(K478="","",VLOOKUP(K478,Functionality!$B$30:$C$32,2,FALSE))</f>
        <v/>
      </c>
      <c r="M478" s="63"/>
      <c r="N478" s="71" t="str">
        <f>IF(M478="","",VLOOKUP(M478,Functionality!$B$36:$C$38,2,FALSE))</f>
        <v/>
      </c>
      <c r="O478" s="164" t="str">
        <f>IF(OR(F478="",G478="",I478="",K478="",M478=""),"TBC",IF(OR(C478=Functionality!$H$3,(C478=Functionality!$I$3)),SUM(F478*H478*J478*L478*N478),"-"))</f>
        <v>TBC</v>
      </c>
      <c r="P478" s="164" t="str">
        <f>IF(OR(F478="",G478="",I478="",K478="",M478=""),"TBC",IF(OR(C478=Functionality!$H$4,(C478=Functionality!$I$4)),SUM(F478*H478*J478*L478*N478),"-"))</f>
        <v>TBC</v>
      </c>
      <c r="Q478" s="164" t="str">
        <f>IF(OR(F478="",G478="",I478="",K478="",M478=""),"TBC",IF(OR(C478=Functionality!$H$5,(C478=Functionality!$I$5)),SUM(F478*H478*J478*L478*N478),"-"))</f>
        <v>TBC</v>
      </c>
      <c r="R478" s="67"/>
      <c r="S478" s="158"/>
      <c r="T478" s="159" t="str">
        <f t="shared" si="122"/>
        <v/>
      </c>
      <c r="U478" s="164" t="str">
        <f t="shared" si="114"/>
        <v>TBC</v>
      </c>
      <c r="V478" s="164" t="str">
        <f>IF(O478="TBC","TBC",IF(T478="","TBC",IF(OR(C478=Functionality!$H$3,(C478=Functionality!$I$3)),SUM(T478*H478*J478*L478*N478),"-")))</f>
        <v>TBC</v>
      </c>
      <c r="W478" s="164" t="str">
        <f>IF(O478="TBC","TBC",IF(T478="","TBC",IF(OR(C478=Functionality!$H$3,(C478=Functionality!$I$3)),SUM(U478*H478*J478*L478*N478),"-")))</f>
        <v>TBC</v>
      </c>
      <c r="X478" s="164" t="str">
        <f>IF(P478="TBC","TBC",IF(T478="","TBC",IF(OR(C478=Functionality!$H$4,(C478=Functionality!$I$4)),SUM(T478*H478*J478*L478*N478),"-")))</f>
        <v>TBC</v>
      </c>
      <c r="Y478" s="164" t="str">
        <f>IF(P478="TBC","TBC",IF(T478="","TBC",IF(OR(C478=Functionality!$H$4,(C478=Functionality!$I$4)),SUM(U478*H478*J478*L478*N478),"-")))</f>
        <v>TBC</v>
      </c>
      <c r="Z478" s="164" t="str">
        <f>IF(Q478="TBC","TBC",IF(T478="","TBC",IF(OR(C478=Functionality!$H$5,(C478=Functionality!$I$5)),SUM(T478*H478*J478*L478*N478),"-")))</f>
        <v>TBC</v>
      </c>
      <c r="AA478" s="164" t="str">
        <f>IF(Q478="TBC","TBC",IF(T478="","TBC",IF(OR(C478=Functionality!$H$5,(C478=Functionality!$I$5)),SUM(U478*H478*J478*L478*N478),"-")))</f>
        <v>TBC</v>
      </c>
      <c r="AB478" s="67"/>
      <c r="AC478" s="92"/>
      <c r="AD478" s="92"/>
      <c r="AE478" s="158"/>
      <c r="AF478" s="159" t="str">
        <f t="shared" si="123"/>
        <v/>
      </c>
      <c r="AG478" s="62" t="str">
        <f>IF(AD478="","",VLOOKUP(AD478,'Habitat Matrix'!$B$2:$D$261,2,FALSE))</f>
        <v/>
      </c>
      <c r="AH478" s="71" t="str">
        <f>IF(AG478="","",VLOOKUP(AG478,Functionality!$B$11:$C$16,2,FALSE))</f>
        <v/>
      </c>
      <c r="AI478" s="63"/>
      <c r="AJ478" s="222" t="str">
        <f>IF(AI478="","",IF(OR(C478=Functionality!$I$5,'Unit Calculation'!C478=Functionality!$H$5),VLOOKUP(AI478,Functionality!$E$20:$F$26,2,FALSE),VLOOKUP(AI478,Functionality!$B$20:$C$26,2,FALSE)))</f>
        <v/>
      </c>
      <c r="AK478" s="63"/>
      <c r="AL478" s="222" t="str">
        <f>IF(AK478="","",VLOOKUP(AK478,Functionality!$B$30:$C$32,2,FALSE))</f>
        <v/>
      </c>
      <c r="AM478" s="63"/>
      <c r="AN478" s="222" t="str">
        <f>IF(AM478="","",VLOOKUP(AM478,Functionality!$B$36:$C$38,2,FALSE))</f>
        <v/>
      </c>
      <c r="AO478" s="223" t="str">
        <f>IF(OR(AF478="",AG478="",AI478="",AK478="",AM478=""),"TBC",IF(OR(C478=Functionality!$H$3,(C478=Functionality!$I$3)),SUM(AF478*AH478*AJ478*AL478*AN478),"-"))</f>
        <v>TBC</v>
      </c>
      <c r="AP478" s="223" t="str">
        <f>IF(OR(AF478="",AG478="",AI478="",AK478="",AM478=""),"TBC",IF(OR(C478=Functionality!$H$4,(C478=Functionality!$I$4)),SUM(AF478*AH478*AJ478*AL478*AN478),"-"))</f>
        <v>TBC</v>
      </c>
      <c r="AQ478" s="223" t="str">
        <f>IF(OR(AF478="",AG478="",AI478="",AK478="",AM478=""),"TBC",IF(OR(C478=Functionality!$H$5,(C478=Functionality!$I$5)),SUM(AF478*AH478*AJ478*AL478*AN478),"-"))</f>
        <v>TBC</v>
      </c>
      <c r="AR478" s="63"/>
      <c r="AS478" s="222" t="str">
        <f>IF(AR478="","",VLOOKUP(AR478,Table14[],2,FALSE))</f>
        <v/>
      </c>
      <c r="AT478" s="63"/>
      <c r="AU478" s="222" t="str">
        <f>IF(AT478="","",VLOOKUP(AT478,Table16[],2,FALSE))</f>
        <v/>
      </c>
      <c r="AV478" s="63"/>
      <c r="AW478" s="71" t="str">
        <f>IF('Project Details'!$E$15=Functionality!$C$4,1,IF(AV478="","",VLOOKUP(AV478,Table15[],2,FALSE)))</f>
        <v/>
      </c>
      <c r="AX478" s="164" t="str">
        <f t="shared" si="127"/>
        <v>TBC</v>
      </c>
      <c r="AY478" s="164" t="str">
        <f t="shared" si="128"/>
        <v>TBC</v>
      </c>
      <c r="AZ478" s="164" t="str">
        <f t="shared" si="129"/>
        <v>TBC</v>
      </c>
      <c r="BA478" s="164" t="str">
        <f t="shared" si="124"/>
        <v>TBC</v>
      </c>
      <c r="BB478" s="164" t="str">
        <f t="shared" si="125"/>
        <v>TBC</v>
      </c>
      <c r="BC478" s="164" t="str">
        <f t="shared" si="126"/>
        <v>TBC</v>
      </c>
      <c r="BD478" s="175" t="s">
        <v>88</v>
      </c>
      <c r="BE478" s="175" t="s">
        <v>88</v>
      </c>
      <c r="BF478" s="175" t="s">
        <v>88</v>
      </c>
      <c r="BG478" s="164" t="str">
        <f>IF(OR(AX478="-"),"-",IF($AC478=Functionality!$K$4,AX478,IF($AC478=Functionality!$K$3,BA478,IF(AC478=Functionality!$K$5,BD478,"TBC"))))</f>
        <v>TBC</v>
      </c>
      <c r="BH478" s="164" t="str">
        <f>IF(OR(AY478="-"),"-",IF($AC478=Functionality!$K$4,AY478,IF($AC478=Functionality!$K$3,BB478,IF(AD478=Functionality!$K$5,BE478,"TBC"))))</f>
        <v>TBC</v>
      </c>
      <c r="BI478" s="164" t="str">
        <f>IF(OR(AZ478="-"),"-",IF($AC478=Functionality!$K$4,AZ478,IF($AC478=Functionality!$K$3,BC478,IF(AE478=Functionality!$K$5,BF478,"TBC"))))</f>
        <v>TBC</v>
      </c>
      <c r="BJ478" s="173"/>
      <c r="BK478" s="164" t="str">
        <f t="shared" si="115"/>
        <v>TBC</v>
      </c>
      <c r="BL478" s="164" t="str">
        <f t="shared" si="116"/>
        <v>TBC</v>
      </c>
      <c r="BM478" s="164" t="str">
        <f t="shared" si="117"/>
        <v>TBC</v>
      </c>
      <c r="BN478" s="176"/>
      <c r="BO478" s="164" t="str">
        <f t="shared" si="118"/>
        <v>TBC</v>
      </c>
      <c r="BP478" s="164" t="str">
        <f t="shared" si="119"/>
        <v>TBC</v>
      </c>
      <c r="BQ478" s="164" t="str">
        <f t="shared" si="120"/>
        <v>TBC</v>
      </c>
      <c r="BR478" s="67"/>
      <c r="BS478" s="91"/>
      <c r="BT478" s="9"/>
    </row>
    <row r="479" spans="2:72" ht="30" customHeight="1" x14ac:dyDescent="0.35">
      <c r="B479" s="89">
        <v>468</v>
      </c>
      <c r="C479" s="92"/>
      <c r="D479" s="92"/>
      <c r="E479" s="158"/>
      <c r="F479" s="159" t="str">
        <f t="shared" si="121"/>
        <v/>
      </c>
      <c r="G479" s="62" t="str">
        <f>IF(D479="","",VLOOKUP(D479,'Habitat Matrix'!$B$2:$D$261,2,FALSE))</f>
        <v/>
      </c>
      <c r="H479" s="71" t="str">
        <f>IF(G479="","",VLOOKUP(G479,Functionality!$B$11:$C$16,2,FALSE))</f>
        <v/>
      </c>
      <c r="I479" s="63"/>
      <c r="J479" s="222" t="str">
        <f>IF(I479="","",IF(OR(C479=Functionality!$I$5,'Unit Calculation'!C479=Functionality!$H$5),VLOOKUP(I479,Functionality!$E$20:$F$26,2,FALSE),VLOOKUP(I479,Functionality!$B$20:$C$26,2,FALSE)))</f>
        <v/>
      </c>
      <c r="K479" s="63"/>
      <c r="L479" s="222" t="str">
        <f>IF(K479="","",VLOOKUP(K479,Functionality!$B$30:$C$32,2,FALSE))</f>
        <v/>
      </c>
      <c r="M479" s="63"/>
      <c r="N479" s="71" t="str">
        <f>IF(M479="","",VLOOKUP(M479,Functionality!$B$36:$C$38,2,FALSE))</f>
        <v/>
      </c>
      <c r="O479" s="164" t="str">
        <f>IF(OR(F479="",G479="",I479="",K479="",M479=""),"TBC",IF(OR(C479=Functionality!$H$3,(C479=Functionality!$I$3)),SUM(F479*H479*J479*L479*N479),"-"))</f>
        <v>TBC</v>
      </c>
      <c r="P479" s="164" t="str">
        <f>IF(OR(F479="",G479="",I479="",K479="",M479=""),"TBC",IF(OR(C479=Functionality!$H$4,(C479=Functionality!$I$4)),SUM(F479*H479*J479*L479*N479),"-"))</f>
        <v>TBC</v>
      </c>
      <c r="Q479" s="164" t="str">
        <f>IF(OR(F479="",G479="",I479="",K479="",M479=""),"TBC",IF(OR(C479=Functionality!$H$5,(C479=Functionality!$I$5)),SUM(F479*H479*J479*L479*N479),"-"))</f>
        <v>TBC</v>
      </c>
      <c r="R479" s="67"/>
      <c r="S479" s="158"/>
      <c r="T479" s="159" t="str">
        <f t="shared" si="122"/>
        <v/>
      </c>
      <c r="U479" s="164" t="str">
        <f t="shared" si="114"/>
        <v>TBC</v>
      </c>
      <c r="V479" s="164" t="str">
        <f>IF(O479="TBC","TBC",IF(T479="","TBC",IF(OR(C479=Functionality!$H$3,(C479=Functionality!$I$3)),SUM(T479*H479*J479*L479*N479),"-")))</f>
        <v>TBC</v>
      </c>
      <c r="W479" s="164" t="str">
        <f>IF(O479="TBC","TBC",IF(T479="","TBC",IF(OR(C479=Functionality!$H$3,(C479=Functionality!$I$3)),SUM(U479*H479*J479*L479*N479),"-")))</f>
        <v>TBC</v>
      </c>
      <c r="X479" s="164" t="str">
        <f>IF(P479="TBC","TBC",IF(T479="","TBC",IF(OR(C479=Functionality!$H$4,(C479=Functionality!$I$4)),SUM(T479*H479*J479*L479*N479),"-")))</f>
        <v>TBC</v>
      </c>
      <c r="Y479" s="164" t="str">
        <f>IF(P479="TBC","TBC",IF(T479="","TBC",IF(OR(C479=Functionality!$H$4,(C479=Functionality!$I$4)),SUM(U479*H479*J479*L479*N479),"-")))</f>
        <v>TBC</v>
      </c>
      <c r="Z479" s="164" t="str">
        <f>IF(Q479="TBC","TBC",IF(T479="","TBC",IF(OR(C479=Functionality!$H$5,(C479=Functionality!$I$5)),SUM(T479*H479*J479*L479*N479),"-")))</f>
        <v>TBC</v>
      </c>
      <c r="AA479" s="164" t="str">
        <f>IF(Q479="TBC","TBC",IF(T479="","TBC",IF(OR(C479=Functionality!$H$5,(C479=Functionality!$I$5)),SUM(U479*H479*J479*L479*N479),"-")))</f>
        <v>TBC</v>
      </c>
      <c r="AB479" s="67"/>
      <c r="AC479" s="92"/>
      <c r="AD479" s="92"/>
      <c r="AE479" s="158"/>
      <c r="AF479" s="159" t="str">
        <f t="shared" si="123"/>
        <v/>
      </c>
      <c r="AG479" s="62" t="str">
        <f>IF(AD479="","",VLOOKUP(AD479,'Habitat Matrix'!$B$2:$D$261,2,FALSE))</f>
        <v/>
      </c>
      <c r="AH479" s="71" t="str">
        <f>IF(AG479="","",VLOOKUP(AG479,Functionality!$B$11:$C$16,2,FALSE))</f>
        <v/>
      </c>
      <c r="AI479" s="63"/>
      <c r="AJ479" s="222" t="str">
        <f>IF(AI479="","",IF(OR(C479=Functionality!$I$5,'Unit Calculation'!C479=Functionality!$H$5),VLOOKUP(AI479,Functionality!$E$20:$F$26,2,FALSE),VLOOKUP(AI479,Functionality!$B$20:$C$26,2,FALSE)))</f>
        <v/>
      </c>
      <c r="AK479" s="63"/>
      <c r="AL479" s="222" t="str">
        <f>IF(AK479="","",VLOOKUP(AK479,Functionality!$B$30:$C$32,2,FALSE))</f>
        <v/>
      </c>
      <c r="AM479" s="63"/>
      <c r="AN479" s="222" t="str">
        <f>IF(AM479="","",VLOOKUP(AM479,Functionality!$B$36:$C$38,2,FALSE))</f>
        <v/>
      </c>
      <c r="AO479" s="223" t="str">
        <f>IF(OR(AF479="",AG479="",AI479="",AK479="",AM479=""),"TBC",IF(OR(C479=Functionality!$H$3,(C479=Functionality!$I$3)),SUM(AF479*AH479*AJ479*AL479*AN479),"-"))</f>
        <v>TBC</v>
      </c>
      <c r="AP479" s="223" t="str">
        <f>IF(OR(AF479="",AG479="",AI479="",AK479="",AM479=""),"TBC",IF(OR(C479=Functionality!$H$4,(C479=Functionality!$I$4)),SUM(AF479*AH479*AJ479*AL479*AN479),"-"))</f>
        <v>TBC</v>
      </c>
      <c r="AQ479" s="223" t="str">
        <f>IF(OR(AF479="",AG479="",AI479="",AK479="",AM479=""),"TBC",IF(OR(C479=Functionality!$H$5,(C479=Functionality!$I$5)),SUM(AF479*AH479*AJ479*AL479*AN479),"-"))</f>
        <v>TBC</v>
      </c>
      <c r="AR479" s="63"/>
      <c r="AS479" s="222" t="str">
        <f>IF(AR479="","",VLOOKUP(AR479,Table14[],2,FALSE))</f>
        <v/>
      </c>
      <c r="AT479" s="63"/>
      <c r="AU479" s="222" t="str">
        <f>IF(AT479="","",VLOOKUP(AT479,Table16[],2,FALSE))</f>
        <v/>
      </c>
      <c r="AV479" s="63"/>
      <c r="AW479" s="71" t="str">
        <f>IF('Project Details'!$E$15=Functionality!$C$4,1,IF(AV479="","",VLOOKUP(AV479,Table15[],2,FALSE)))</f>
        <v/>
      </c>
      <c r="AX479" s="164" t="str">
        <f t="shared" si="127"/>
        <v>TBC</v>
      </c>
      <c r="AY479" s="164" t="str">
        <f t="shared" si="128"/>
        <v>TBC</v>
      </c>
      <c r="AZ479" s="164" t="str">
        <f t="shared" si="129"/>
        <v>TBC</v>
      </c>
      <c r="BA479" s="164" t="str">
        <f t="shared" si="124"/>
        <v>TBC</v>
      </c>
      <c r="BB479" s="164" t="str">
        <f t="shared" si="125"/>
        <v>TBC</v>
      </c>
      <c r="BC479" s="164" t="str">
        <f t="shared" si="126"/>
        <v>TBC</v>
      </c>
      <c r="BD479" s="175" t="s">
        <v>88</v>
      </c>
      <c r="BE479" s="175" t="s">
        <v>88</v>
      </c>
      <c r="BF479" s="175" t="s">
        <v>88</v>
      </c>
      <c r="BG479" s="164" t="str">
        <f>IF(OR(AX479="-"),"-",IF($AC479=Functionality!$K$4,AX479,IF($AC479=Functionality!$K$3,BA479,IF(AC479=Functionality!$K$5,BD479,"TBC"))))</f>
        <v>TBC</v>
      </c>
      <c r="BH479" s="164" t="str">
        <f>IF(OR(AY479="-"),"-",IF($AC479=Functionality!$K$4,AY479,IF($AC479=Functionality!$K$3,BB479,IF(AD479=Functionality!$K$5,BE479,"TBC"))))</f>
        <v>TBC</v>
      </c>
      <c r="BI479" s="164" t="str">
        <f>IF(OR(AZ479="-"),"-",IF($AC479=Functionality!$K$4,AZ479,IF($AC479=Functionality!$K$3,BC479,IF(AE479=Functionality!$K$5,BF479,"TBC"))))</f>
        <v>TBC</v>
      </c>
      <c r="BJ479" s="173"/>
      <c r="BK479" s="164" t="str">
        <f t="shared" si="115"/>
        <v>TBC</v>
      </c>
      <c r="BL479" s="164" t="str">
        <f t="shared" si="116"/>
        <v>TBC</v>
      </c>
      <c r="BM479" s="164" t="str">
        <f t="shared" si="117"/>
        <v>TBC</v>
      </c>
      <c r="BN479" s="176"/>
      <c r="BO479" s="164" t="str">
        <f t="shared" si="118"/>
        <v>TBC</v>
      </c>
      <c r="BP479" s="164" t="str">
        <f t="shared" si="119"/>
        <v>TBC</v>
      </c>
      <c r="BQ479" s="164" t="str">
        <f t="shared" si="120"/>
        <v>TBC</v>
      </c>
      <c r="BR479" s="67"/>
      <c r="BS479" s="91"/>
      <c r="BT479" s="9"/>
    </row>
    <row r="480" spans="2:72" ht="30" customHeight="1" x14ac:dyDescent="0.35">
      <c r="B480" s="89">
        <v>469</v>
      </c>
      <c r="C480" s="92"/>
      <c r="D480" s="92"/>
      <c r="E480" s="158"/>
      <c r="F480" s="159" t="str">
        <f t="shared" si="121"/>
        <v/>
      </c>
      <c r="G480" s="62" t="str">
        <f>IF(D480="","",VLOOKUP(D480,'Habitat Matrix'!$B$2:$D$261,2,FALSE))</f>
        <v/>
      </c>
      <c r="H480" s="71" t="str">
        <f>IF(G480="","",VLOOKUP(G480,Functionality!$B$11:$C$16,2,FALSE))</f>
        <v/>
      </c>
      <c r="I480" s="63"/>
      <c r="J480" s="222" t="str">
        <f>IF(I480="","",IF(OR(C480=Functionality!$I$5,'Unit Calculation'!C480=Functionality!$H$5),VLOOKUP(I480,Functionality!$E$20:$F$26,2,FALSE),VLOOKUP(I480,Functionality!$B$20:$C$26,2,FALSE)))</f>
        <v/>
      </c>
      <c r="K480" s="63"/>
      <c r="L480" s="222" t="str">
        <f>IF(K480="","",VLOOKUP(K480,Functionality!$B$30:$C$32,2,FALSE))</f>
        <v/>
      </c>
      <c r="M480" s="63"/>
      <c r="N480" s="71" t="str">
        <f>IF(M480="","",VLOOKUP(M480,Functionality!$B$36:$C$38,2,FALSE))</f>
        <v/>
      </c>
      <c r="O480" s="164" t="str">
        <f>IF(OR(F480="",G480="",I480="",K480="",M480=""),"TBC",IF(OR(C480=Functionality!$H$3,(C480=Functionality!$I$3)),SUM(F480*H480*J480*L480*N480),"-"))</f>
        <v>TBC</v>
      </c>
      <c r="P480" s="164" t="str">
        <f>IF(OR(F480="",G480="",I480="",K480="",M480=""),"TBC",IF(OR(C480=Functionality!$H$4,(C480=Functionality!$I$4)),SUM(F480*H480*J480*L480*N480),"-"))</f>
        <v>TBC</v>
      </c>
      <c r="Q480" s="164" t="str">
        <f>IF(OR(F480="",G480="",I480="",K480="",M480=""),"TBC",IF(OR(C480=Functionality!$H$5,(C480=Functionality!$I$5)),SUM(F480*H480*J480*L480*N480),"-"))</f>
        <v>TBC</v>
      </c>
      <c r="R480" s="67"/>
      <c r="S480" s="158"/>
      <c r="T480" s="159" t="str">
        <f t="shared" si="122"/>
        <v/>
      </c>
      <c r="U480" s="164" t="str">
        <f t="shared" si="114"/>
        <v>TBC</v>
      </c>
      <c r="V480" s="164" t="str">
        <f>IF(O480="TBC","TBC",IF(T480="","TBC",IF(OR(C480=Functionality!$H$3,(C480=Functionality!$I$3)),SUM(T480*H480*J480*L480*N480),"-")))</f>
        <v>TBC</v>
      </c>
      <c r="W480" s="164" t="str">
        <f>IF(O480="TBC","TBC",IF(T480="","TBC",IF(OR(C480=Functionality!$H$3,(C480=Functionality!$I$3)),SUM(U480*H480*J480*L480*N480),"-")))</f>
        <v>TBC</v>
      </c>
      <c r="X480" s="164" t="str">
        <f>IF(P480="TBC","TBC",IF(T480="","TBC",IF(OR(C480=Functionality!$H$4,(C480=Functionality!$I$4)),SUM(T480*H480*J480*L480*N480),"-")))</f>
        <v>TBC</v>
      </c>
      <c r="Y480" s="164" t="str">
        <f>IF(P480="TBC","TBC",IF(T480="","TBC",IF(OR(C480=Functionality!$H$4,(C480=Functionality!$I$4)),SUM(U480*H480*J480*L480*N480),"-")))</f>
        <v>TBC</v>
      </c>
      <c r="Z480" s="164" t="str">
        <f>IF(Q480="TBC","TBC",IF(T480="","TBC",IF(OR(C480=Functionality!$H$5,(C480=Functionality!$I$5)),SUM(T480*H480*J480*L480*N480),"-")))</f>
        <v>TBC</v>
      </c>
      <c r="AA480" s="164" t="str">
        <f>IF(Q480="TBC","TBC",IF(T480="","TBC",IF(OR(C480=Functionality!$H$5,(C480=Functionality!$I$5)),SUM(U480*H480*J480*L480*N480),"-")))</f>
        <v>TBC</v>
      </c>
      <c r="AB480" s="67"/>
      <c r="AC480" s="92"/>
      <c r="AD480" s="92"/>
      <c r="AE480" s="158"/>
      <c r="AF480" s="159" t="str">
        <f t="shared" si="123"/>
        <v/>
      </c>
      <c r="AG480" s="62" t="str">
        <f>IF(AD480="","",VLOOKUP(AD480,'Habitat Matrix'!$B$2:$D$261,2,FALSE))</f>
        <v/>
      </c>
      <c r="AH480" s="71" t="str">
        <f>IF(AG480="","",VLOOKUP(AG480,Functionality!$B$11:$C$16,2,FALSE))</f>
        <v/>
      </c>
      <c r="AI480" s="63"/>
      <c r="AJ480" s="222" t="str">
        <f>IF(AI480="","",IF(OR(C480=Functionality!$I$5,'Unit Calculation'!C480=Functionality!$H$5),VLOOKUP(AI480,Functionality!$E$20:$F$26,2,FALSE),VLOOKUP(AI480,Functionality!$B$20:$C$26,2,FALSE)))</f>
        <v/>
      </c>
      <c r="AK480" s="63"/>
      <c r="AL480" s="222" t="str">
        <f>IF(AK480="","",VLOOKUP(AK480,Functionality!$B$30:$C$32,2,FALSE))</f>
        <v/>
      </c>
      <c r="AM480" s="63"/>
      <c r="AN480" s="222" t="str">
        <f>IF(AM480="","",VLOOKUP(AM480,Functionality!$B$36:$C$38,2,FALSE))</f>
        <v/>
      </c>
      <c r="AO480" s="223" t="str">
        <f>IF(OR(AF480="",AG480="",AI480="",AK480="",AM480=""),"TBC",IF(OR(C480=Functionality!$H$3,(C480=Functionality!$I$3)),SUM(AF480*AH480*AJ480*AL480*AN480),"-"))</f>
        <v>TBC</v>
      </c>
      <c r="AP480" s="223" t="str">
        <f>IF(OR(AF480="",AG480="",AI480="",AK480="",AM480=""),"TBC",IF(OR(C480=Functionality!$H$4,(C480=Functionality!$I$4)),SUM(AF480*AH480*AJ480*AL480*AN480),"-"))</f>
        <v>TBC</v>
      </c>
      <c r="AQ480" s="223" t="str">
        <f>IF(OR(AF480="",AG480="",AI480="",AK480="",AM480=""),"TBC",IF(OR(C480=Functionality!$H$5,(C480=Functionality!$I$5)),SUM(AF480*AH480*AJ480*AL480*AN480),"-"))</f>
        <v>TBC</v>
      </c>
      <c r="AR480" s="63"/>
      <c r="AS480" s="222" t="str">
        <f>IF(AR480="","",VLOOKUP(AR480,Table14[],2,FALSE))</f>
        <v/>
      </c>
      <c r="AT480" s="63"/>
      <c r="AU480" s="222" t="str">
        <f>IF(AT480="","",VLOOKUP(AT480,Table16[],2,FALSE))</f>
        <v/>
      </c>
      <c r="AV480" s="63"/>
      <c r="AW480" s="71" t="str">
        <f>IF('Project Details'!$E$15=Functionality!$C$4,1,IF(AV480="","",VLOOKUP(AV480,Table15[],2,FALSE)))</f>
        <v/>
      </c>
      <c r="AX480" s="164" t="str">
        <f t="shared" si="127"/>
        <v>TBC</v>
      </c>
      <c r="AY480" s="164" t="str">
        <f t="shared" si="128"/>
        <v>TBC</v>
      </c>
      <c r="AZ480" s="164" t="str">
        <f t="shared" si="129"/>
        <v>TBC</v>
      </c>
      <c r="BA480" s="164" t="str">
        <f t="shared" si="124"/>
        <v>TBC</v>
      </c>
      <c r="BB480" s="164" t="str">
        <f t="shared" si="125"/>
        <v>TBC</v>
      </c>
      <c r="BC480" s="164" t="str">
        <f t="shared" si="126"/>
        <v>TBC</v>
      </c>
      <c r="BD480" s="175" t="s">
        <v>88</v>
      </c>
      <c r="BE480" s="175" t="s">
        <v>88</v>
      </c>
      <c r="BF480" s="175" t="s">
        <v>88</v>
      </c>
      <c r="BG480" s="164" t="str">
        <f>IF(OR(AX480="-"),"-",IF($AC480=Functionality!$K$4,AX480,IF($AC480=Functionality!$K$3,BA480,IF(AC480=Functionality!$K$5,BD480,"TBC"))))</f>
        <v>TBC</v>
      </c>
      <c r="BH480" s="164" t="str">
        <f>IF(OR(AY480="-"),"-",IF($AC480=Functionality!$K$4,AY480,IF($AC480=Functionality!$K$3,BB480,IF(AD480=Functionality!$K$5,BE480,"TBC"))))</f>
        <v>TBC</v>
      </c>
      <c r="BI480" s="164" t="str">
        <f>IF(OR(AZ480="-"),"-",IF($AC480=Functionality!$K$4,AZ480,IF($AC480=Functionality!$K$3,BC480,IF(AE480=Functionality!$K$5,BF480,"TBC"))))</f>
        <v>TBC</v>
      </c>
      <c r="BJ480" s="173"/>
      <c r="BK480" s="164" t="str">
        <f t="shared" si="115"/>
        <v>TBC</v>
      </c>
      <c r="BL480" s="164" t="str">
        <f t="shared" si="116"/>
        <v>TBC</v>
      </c>
      <c r="BM480" s="164" t="str">
        <f t="shared" si="117"/>
        <v>TBC</v>
      </c>
      <c r="BN480" s="176"/>
      <c r="BO480" s="164" t="str">
        <f t="shared" si="118"/>
        <v>TBC</v>
      </c>
      <c r="BP480" s="164" t="str">
        <f t="shared" si="119"/>
        <v>TBC</v>
      </c>
      <c r="BQ480" s="164" t="str">
        <f t="shared" si="120"/>
        <v>TBC</v>
      </c>
      <c r="BR480" s="67"/>
      <c r="BS480" s="91"/>
      <c r="BT480" s="9"/>
    </row>
    <row r="481" spans="2:72" ht="30" customHeight="1" x14ac:dyDescent="0.35">
      <c r="B481" s="89">
        <v>470</v>
      </c>
      <c r="C481" s="92"/>
      <c r="D481" s="92"/>
      <c r="E481" s="158"/>
      <c r="F481" s="159" t="str">
        <f t="shared" si="121"/>
        <v/>
      </c>
      <c r="G481" s="62" t="str">
        <f>IF(D481="","",VLOOKUP(D481,'Habitat Matrix'!$B$2:$D$261,2,FALSE))</f>
        <v/>
      </c>
      <c r="H481" s="71" t="str">
        <f>IF(G481="","",VLOOKUP(G481,Functionality!$B$11:$C$16,2,FALSE))</f>
        <v/>
      </c>
      <c r="I481" s="63"/>
      <c r="J481" s="222" t="str">
        <f>IF(I481="","",IF(OR(C481=Functionality!$I$5,'Unit Calculation'!C481=Functionality!$H$5),VLOOKUP(I481,Functionality!$E$20:$F$26,2,FALSE),VLOOKUP(I481,Functionality!$B$20:$C$26,2,FALSE)))</f>
        <v/>
      </c>
      <c r="K481" s="63"/>
      <c r="L481" s="222" t="str">
        <f>IF(K481="","",VLOOKUP(K481,Functionality!$B$30:$C$32,2,FALSE))</f>
        <v/>
      </c>
      <c r="M481" s="63"/>
      <c r="N481" s="71" t="str">
        <f>IF(M481="","",VLOOKUP(M481,Functionality!$B$36:$C$38,2,FALSE))</f>
        <v/>
      </c>
      <c r="O481" s="164" t="str">
        <f>IF(OR(F481="",G481="",I481="",K481="",M481=""),"TBC",IF(OR(C481=Functionality!$H$3,(C481=Functionality!$I$3)),SUM(F481*H481*J481*L481*N481),"-"))</f>
        <v>TBC</v>
      </c>
      <c r="P481" s="164" t="str">
        <f>IF(OR(F481="",G481="",I481="",K481="",M481=""),"TBC",IF(OR(C481=Functionality!$H$4,(C481=Functionality!$I$4)),SUM(F481*H481*J481*L481*N481),"-"))</f>
        <v>TBC</v>
      </c>
      <c r="Q481" s="164" t="str">
        <f>IF(OR(F481="",G481="",I481="",K481="",M481=""),"TBC",IF(OR(C481=Functionality!$H$5,(C481=Functionality!$I$5)),SUM(F481*H481*J481*L481*N481),"-"))</f>
        <v>TBC</v>
      </c>
      <c r="R481" s="67"/>
      <c r="S481" s="158"/>
      <c r="T481" s="159" t="str">
        <f t="shared" si="122"/>
        <v/>
      </c>
      <c r="U481" s="164" t="str">
        <f t="shared" si="114"/>
        <v>TBC</v>
      </c>
      <c r="V481" s="164" t="str">
        <f>IF(O481="TBC","TBC",IF(T481="","TBC",IF(OR(C481=Functionality!$H$3,(C481=Functionality!$I$3)),SUM(T481*H481*J481*L481*N481),"-")))</f>
        <v>TBC</v>
      </c>
      <c r="W481" s="164" t="str">
        <f>IF(O481="TBC","TBC",IF(T481="","TBC",IF(OR(C481=Functionality!$H$3,(C481=Functionality!$I$3)),SUM(U481*H481*J481*L481*N481),"-")))</f>
        <v>TBC</v>
      </c>
      <c r="X481" s="164" t="str">
        <f>IF(P481="TBC","TBC",IF(T481="","TBC",IF(OR(C481=Functionality!$H$4,(C481=Functionality!$I$4)),SUM(T481*H481*J481*L481*N481),"-")))</f>
        <v>TBC</v>
      </c>
      <c r="Y481" s="164" t="str">
        <f>IF(P481="TBC","TBC",IF(T481="","TBC",IF(OR(C481=Functionality!$H$4,(C481=Functionality!$I$4)),SUM(U481*H481*J481*L481*N481),"-")))</f>
        <v>TBC</v>
      </c>
      <c r="Z481" s="164" t="str">
        <f>IF(Q481="TBC","TBC",IF(T481="","TBC",IF(OR(C481=Functionality!$H$5,(C481=Functionality!$I$5)),SUM(T481*H481*J481*L481*N481),"-")))</f>
        <v>TBC</v>
      </c>
      <c r="AA481" s="164" t="str">
        <f>IF(Q481="TBC","TBC",IF(T481="","TBC",IF(OR(C481=Functionality!$H$5,(C481=Functionality!$I$5)),SUM(U481*H481*J481*L481*N481),"-")))</f>
        <v>TBC</v>
      </c>
      <c r="AB481" s="67"/>
      <c r="AC481" s="92"/>
      <c r="AD481" s="92"/>
      <c r="AE481" s="158"/>
      <c r="AF481" s="159" t="str">
        <f t="shared" si="123"/>
        <v/>
      </c>
      <c r="AG481" s="62" t="str">
        <f>IF(AD481="","",VLOOKUP(AD481,'Habitat Matrix'!$B$2:$D$261,2,FALSE))</f>
        <v/>
      </c>
      <c r="AH481" s="71" t="str">
        <f>IF(AG481="","",VLOOKUP(AG481,Functionality!$B$11:$C$16,2,FALSE))</f>
        <v/>
      </c>
      <c r="AI481" s="63"/>
      <c r="AJ481" s="222" t="str">
        <f>IF(AI481="","",IF(OR(C481=Functionality!$I$5,'Unit Calculation'!C481=Functionality!$H$5),VLOOKUP(AI481,Functionality!$E$20:$F$26,2,FALSE),VLOOKUP(AI481,Functionality!$B$20:$C$26,2,FALSE)))</f>
        <v/>
      </c>
      <c r="AK481" s="63"/>
      <c r="AL481" s="222" t="str">
        <f>IF(AK481="","",VLOOKUP(AK481,Functionality!$B$30:$C$32,2,FALSE))</f>
        <v/>
      </c>
      <c r="AM481" s="63"/>
      <c r="AN481" s="222" t="str">
        <f>IF(AM481="","",VLOOKUP(AM481,Functionality!$B$36:$C$38,2,FALSE))</f>
        <v/>
      </c>
      <c r="AO481" s="223" t="str">
        <f>IF(OR(AF481="",AG481="",AI481="",AK481="",AM481=""),"TBC",IF(OR(C481=Functionality!$H$3,(C481=Functionality!$I$3)),SUM(AF481*AH481*AJ481*AL481*AN481),"-"))</f>
        <v>TBC</v>
      </c>
      <c r="AP481" s="223" t="str">
        <f>IF(OR(AF481="",AG481="",AI481="",AK481="",AM481=""),"TBC",IF(OR(C481=Functionality!$H$4,(C481=Functionality!$I$4)),SUM(AF481*AH481*AJ481*AL481*AN481),"-"))</f>
        <v>TBC</v>
      </c>
      <c r="AQ481" s="223" t="str">
        <f>IF(OR(AF481="",AG481="",AI481="",AK481="",AM481=""),"TBC",IF(OR(C481=Functionality!$H$5,(C481=Functionality!$I$5)),SUM(AF481*AH481*AJ481*AL481*AN481),"-"))</f>
        <v>TBC</v>
      </c>
      <c r="AR481" s="63"/>
      <c r="AS481" s="222" t="str">
        <f>IF(AR481="","",VLOOKUP(AR481,Table14[],2,FALSE))</f>
        <v/>
      </c>
      <c r="AT481" s="63"/>
      <c r="AU481" s="222" t="str">
        <f>IF(AT481="","",VLOOKUP(AT481,Table16[],2,FALSE))</f>
        <v/>
      </c>
      <c r="AV481" s="63"/>
      <c r="AW481" s="71" t="str">
        <f>IF('Project Details'!$E$15=Functionality!$C$4,1,IF(AV481="","",VLOOKUP(AV481,Table15[],2,FALSE)))</f>
        <v/>
      </c>
      <c r="AX481" s="164" t="str">
        <f t="shared" si="127"/>
        <v>TBC</v>
      </c>
      <c r="AY481" s="164" t="str">
        <f t="shared" si="128"/>
        <v>TBC</v>
      </c>
      <c r="AZ481" s="164" t="str">
        <f t="shared" si="129"/>
        <v>TBC</v>
      </c>
      <c r="BA481" s="164" t="str">
        <f t="shared" si="124"/>
        <v>TBC</v>
      </c>
      <c r="BB481" s="164" t="str">
        <f t="shared" si="125"/>
        <v>TBC</v>
      </c>
      <c r="BC481" s="164" t="str">
        <f t="shared" si="126"/>
        <v>TBC</v>
      </c>
      <c r="BD481" s="175" t="s">
        <v>88</v>
      </c>
      <c r="BE481" s="175" t="s">
        <v>88</v>
      </c>
      <c r="BF481" s="175" t="s">
        <v>88</v>
      </c>
      <c r="BG481" s="164" t="str">
        <f>IF(OR(AX481="-"),"-",IF($AC481=Functionality!$K$4,AX481,IF($AC481=Functionality!$K$3,BA481,IF(AC481=Functionality!$K$5,BD481,"TBC"))))</f>
        <v>TBC</v>
      </c>
      <c r="BH481" s="164" t="str">
        <f>IF(OR(AY481="-"),"-",IF($AC481=Functionality!$K$4,AY481,IF($AC481=Functionality!$K$3,BB481,IF(AD481=Functionality!$K$5,BE481,"TBC"))))</f>
        <v>TBC</v>
      </c>
      <c r="BI481" s="164" t="str">
        <f>IF(OR(AZ481="-"),"-",IF($AC481=Functionality!$K$4,AZ481,IF($AC481=Functionality!$K$3,BC481,IF(AE481=Functionality!$K$5,BF481,"TBC"))))</f>
        <v>TBC</v>
      </c>
      <c r="BJ481" s="173"/>
      <c r="BK481" s="164" t="str">
        <f t="shared" si="115"/>
        <v>TBC</v>
      </c>
      <c r="BL481" s="164" t="str">
        <f t="shared" si="116"/>
        <v>TBC</v>
      </c>
      <c r="BM481" s="164" t="str">
        <f t="shared" si="117"/>
        <v>TBC</v>
      </c>
      <c r="BN481" s="176"/>
      <c r="BO481" s="164" t="str">
        <f t="shared" si="118"/>
        <v>TBC</v>
      </c>
      <c r="BP481" s="164" t="str">
        <f t="shared" si="119"/>
        <v>TBC</v>
      </c>
      <c r="BQ481" s="164" t="str">
        <f t="shared" si="120"/>
        <v>TBC</v>
      </c>
      <c r="BR481" s="67"/>
      <c r="BS481" s="91"/>
      <c r="BT481" s="9"/>
    </row>
    <row r="482" spans="2:72" ht="30" customHeight="1" x14ac:dyDescent="0.35">
      <c r="B482" s="89">
        <v>471</v>
      </c>
      <c r="C482" s="92"/>
      <c r="D482" s="92"/>
      <c r="E482" s="158"/>
      <c r="F482" s="159" t="str">
        <f t="shared" si="121"/>
        <v/>
      </c>
      <c r="G482" s="62" t="str">
        <f>IF(D482="","",VLOOKUP(D482,'Habitat Matrix'!$B$2:$D$261,2,FALSE))</f>
        <v/>
      </c>
      <c r="H482" s="71" t="str">
        <f>IF(G482="","",VLOOKUP(G482,Functionality!$B$11:$C$16,2,FALSE))</f>
        <v/>
      </c>
      <c r="I482" s="63"/>
      <c r="J482" s="222" t="str">
        <f>IF(I482="","",IF(OR(C482=Functionality!$I$5,'Unit Calculation'!C482=Functionality!$H$5),VLOOKUP(I482,Functionality!$E$20:$F$26,2,FALSE),VLOOKUP(I482,Functionality!$B$20:$C$26,2,FALSE)))</f>
        <v/>
      </c>
      <c r="K482" s="63"/>
      <c r="L482" s="222" t="str">
        <f>IF(K482="","",VLOOKUP(K482,Functionality!$B$30:$C$32,2,FALSE))</f>
        <v/>
      </c>
      <c r="M482" s="63"/>
      <c r="N482" s="71" t="str">
        <f>IF(M482="","",VLOOKUP(M482,Functionality!$B$36:$C$38,2,FALSE))</f>
        <v/>
      </c>
      <c r="O482" s="164" t="str">
        <f>IF(OR(F482="",G482="",I482="",K482="",M482=""),"TBC",IF(OR(C482=Functionality!$H$3,(C482=Functionality!$I$3)),SUM(F482*H482*J482*L482*N482),"-"))</f>
        <v>TBC</v>
      </c>
      <c r="P482" s="164" t="str">
        <f>IF(OR(F482="",G482="",I482="",K482="",M482=""),"TBC",IF(OR(C482=Functionality!$H$4,(C482=Functionality!$I$4)),SUM(F482*H482*J482*L482*N482),"-"))</f>
        <v>TBC</v>
      </c>
      <c r="Q482" s="164" t="str">
        <f>IF(OR(F482="",G482="",I482="",K482="",M482=""),"TBC",IF(OR(C482=Functionality!$H$5,(C482=Functionality!$I$5)),SUM(F482*H482*J482*L482*N482),"-"))</f>
        <v>TBC</v>
      </c>
      <c r="R482" s="67"/>
      <c r="S482" s="158"/>
      <c r="T482" s="159" t="str">
        <f t="shared" si="122"/>
        <v/>
      </c>
      <c r="U482" s="164" t="str">
        <f t="shared" si="114"/>
        <v>TBC</v>
      </c>
      <c r="V482" s="164" t="str">
        <f>IF(O482="TBC","TBC",IF(T482="","TBC",IF(OR(C482=Functionality!$H$3,(C482=Functionality!$I$3)),SUM(T482*H482*J482*L482*N482),"-")))</f>
        <v>TBC</v>
      </c>
      <c r="W482" s="164" t="str">
        <f>IF(O482="TBC","TBC",IF(T482="","TBC",IF(OR(C482=Functionality!$H$3,(C482=Functionality!$I$3)),SUM(U482*H482*J482*L482*N482),"-")))</f>
        <v>TBC</v>
      </c>
      <c r="X482" s="164" t="str">
        <f>IF(P482="TBC","TBC",IF(T482="","TBC",IF(OR(C482=Functionality!$H$4,(C482=Functionality!$I$4)),SUM(T482*H482*J482*L482*N482),"-")))</f>
        <v>TBC</v>
      </c>
      <c r="Y482" s="164" t="str">
        <f>IF(P482="TBC","TBC",IF(T482="","TBC",IF(OR(C482=Functionality!$H$4,(C482=Functionality!$I$4)),SUM(U482*H482*J482*L482*N482),"-")))</f>
        <v>TBC</v>
      </c>
      <c r="Z482" s="164" t="str">
        <f>IF(Q482="TBC","TBC",IF(T482="","TBC",IF(OR(C482=Functionality!$H$5,(C482=Functionality!$I$5)),SUM(T482*H482*J482*L482*N482),"-")))</f>
        <v>TBC</v>
      </c>
      <c r="AA482" s="164" t="str">
        <f>IF(Q482="TBC","TBC",IF(T482="","TBC",IF(OR(C482=Functionality!$H$5,(C482=Functionality!$I$5)),SUM(U482*H482*J482*L482*N482),"-")))</f>
        <v>TBC</v>
      </c>
      <c r="AB482" s="67"/>
      <c r="AC482" s="92"/>
      <c r="AD482" s="92"/>
      <c r="AE482" s="158"/>
      <c r="AF482" s="159" t="str">
        <f t="shared" si="123"/>
        <v/>
      </c>
      <c r="AG482" s="62" t="str">
        <f>IF(AD482="","",VLOOKUP(AD482,'Habitat Matrix'!$B$2:$D$261,2,FALSE))</f>
        <v/>
      </c>
      <c r="AH482" s="71" t="str">
        <f>IF(AG482="","",VLOOKUP(AG482,Functionality!$B$11:$C$16,2,FALSE))</f>
        <v/>
      </c>
      <c r="AI482" s="63"/>
      <c r="AJ482" s="222" t="str">
        <f>IF(AI482="","",IF(OR(C482=Functionality!$I$5,'Unit Calculation'!C482=Functionality!$H$5),VLOOKUP(AI482,Functionality!$E$20:$F$26,2,FALSE),VLOOKUP(AI482,Functionality!$B$20:$C$26,2,FALSE)))</f>
        <v/>
      </c>
      <c r="AK482" s="63"/>
      <c r="AL482" s="222" t="str">
        <f>IF(AK482="","",VLOOKUP(AK482,Functionality!$B$30:$C$32,2,FALSE))</f>
        <v/>
      </c>
      <c r="AM482" s="63"/>
      <c r="AN482" s="222" t="str">
        <f>IF(AM482="","",VLOOKUP(AM482,Functionality!$B$36:$C$38,2,FALSE))</f>
        <v/>
      </c>
      <c r="AO482" s="223" t="str">
        <f>IF(OR(AF482="",AG482="",AI482="",AK482="",AM482=""),"TBC",IF(OR(C482=Functionality!$H$3,(C482=Functionality!$I$3)),SUM(AF482*AH482*AJ482*AL482*AN482),"-"))</f>
        <v>TBC</v>
      </c>
      <c r="AP482" s="223" t="str">
        <f>IF(OR(AF482="",AG482="",AI482="",AK482="",AM482=""),"TBC",IF(OR(C482=Functionality!$H$4,(C482=Functionality!$I$4)),SUM(AF482*AH482*AJ482*AL482*AN482),"-"))</f>
        <v>TBC</v>
      </c>
      <c r="AQ482" s="223" t="str">
        <f>IF(OR(AF482="",AG482="",AI482="",AK482="",AM482=""),"TBC",IF(OR(C482=Functionality!$H$5,(C482=Functionality!$I$5)),SUM(AF482*AH482*AJ482*AL482*AN482),"-"))</f>
        <v>TBC</v>
      </c>
      <c r="AR482" s="63"/>
      <c r="AS482" s="222" t="str">
        <f>IF(AR482="","",VLOOKUP(AR482,Table14[],2,FALSE))</f>
        <v/>
      </c>
      <c r="AT482" s="63"/>
      <c r="AU482" s="222" t="str">
        <f>IF(AT482="","",VLOOKUP(AT482,Table16[],2,FALSE))</f>
        <v/>
      </c>
      <c r="AV482" s="63"/>
      <c r="AW482" s="71" t="str">
        <f>IF('Project Details'!$E$15=Functionality!$C$4,1,IF(AV482="","",VLOOKUP(AV482,Table15[],2,FALSE)))</f>
        <v/>
      </c>
      <c r="AX482" s="164" t="str">
        <f t="shared" si="127"/>
        <v>TBC</v>
      </c>
      <c r="AY482" s="164" t="str">
        <f t="shared" si="128"/>
        <v>TBC</v>
      </c>
      <c r="AZ482" s="164" t="str">
        <f t="shared" si="129"/>
        <v>TBC</v>
      </c>
      <c r="BA482" s="164" t="str">
        <f t="shared" si="124"/>
        <v>TBC</v>
      </c>
      <c r="BB482" s="164" t="str">
        <f t="shared" si="125"/>
        <v>TBC</v>
      </c>
      <c r="BC482" s="164" t="str">
        <f t="shared" si="126"/>
        <v>TBC</v>
      </c>
      <c r="BD482" s="175" t="s">
        <v>88</v>
      </c>
      <c r="BE482" s="175" t="s">
        <v>88</v>
      </c>
      <c r="BF482" s="175" t="s">
        <v>88</v>
      </c>
      <c r="BG482" s="164" t="str">
        <f>IF(OR(AX482="-"),"-",IF($AC482=Functionality!$K$4,AX482,IF($AC482=Functionality!$K$3,BA482,IF(AC482=Functionality!$K$5,BD482,"TBC"))))</f>
        <v>TBC</v>
      </c>
      <c r="BH482" s="164" t="str">
        <f>IF(OR(AY482="-"),"-",IF($AC482=Functionality!$K$4,AY482,IF($AC482=Functionality!$K$3,BB482,IF(AD482=Functionality!$K$5,BE482,"TBC"))))</f>
        <v>TBC</v>
      </c>
      <c r="BI482" s="164" t="str">
        <f>IF(OR(AZ482="-"),"-",IF($AC482=Functionality!$K$4,AZ482,IF($AC482=Functionality!$K$3,BC482,IF(AE482=Functionality!$K$5,BF482,"TBC"))))</f>
        <v>TBC</v>
      </c>
      <c r="BJ482" s="173"/>
      <c r="BK482" s="164" t="str">
        <f t="shared" si="115"/>
        <v>TBC</v>
      </c>
      <c r="BL482" s="164" t="str">
        <f t="shared" si="116"/>
        <v>TBC</v>
      </c>
      <c r="BM482" s="164" t="str">
        <f t="shared" si="117"/>
        <v>TBC</v>
      </c>
      <c r="BN482" s="176"/>
      <c r="BO482" s="164" t="str">
        <f t="shared" si="118"/>
        <v>TBC</v>
      </c>
      <c r="BP482" s="164" t="str">
        <f t="shared" si="119"/>
        <v>TBC</v>
      </c>
      <c r="BQ482" s="164" t="str">
        <f t="shared" si="120"/>
        <v>TBC</v>
      </c>
      <c r="BR482" s="67"/>
      <c r="BS482" s="91"/>
      <c r="BT482" s="9"/>
    </row>
    <row r="483" spans="2:72" ht="30" customHeight="1" x14ac:dyDescent="0.35">
      <c r="B483" s="89">
        <v>472</v>
      </c>
      <c r="C483" s="92"/>
      <c r="D483" s="92"/>
      <c r="E483" s="158"/>
      <c r="F483" s="159" t="str">
        <f t="shared" si="121"/>
        <v/>
      </c>
      <c r="G483" s="62" t="str">
        <f>IF(D483="","",VLOOKUP(D483,'Habitat Matrix'!$B$2:$D$261,2,FALSE))</f>
        <v/>
      </c>
      <c r="H483" s="71" t="str">
        <f>IF(G483="","",VLOOKUP(G483,Functionality!$B$11:$C$16,2,FALSE))</f>
        <v/>
      </c>
      <c r="I483" s="63"/>
      <c r="J483" s="222" t="str">
        <f>IF(I483="","",IF(OR(C483=Functionality!$I$5,'Unit Calculation'!C483=Functionality!$H$5),VLOOKUP(I483,Functionality!$E$20:$F$26,2,FALSE),VLOOKUP(I483,Functionality!$B$20:$C$26,2,FALSE)))</f>
        <v/>
      </c>
      <c r="K483" s="63"/>
      <c r="L483" s="222" t="str">
        <f>IF(K483="","",VLOOKUP(K483,Functionality!$B$30:$C$32,2,FALSE))</f>
        <v/>
      </c>
      <c r="M483" s="63"/>
      <c r="N483" s="71" t="str">
        <f>IF(M483="","",VLOOKUP(M483,Functionality!$B$36:$C$38,2,FALSE))</f>
        <v/>
      </c>
      <c r="O483" s="164" t="str">
        <f>IF(OR(F483="",G483="",I483="",K483="",M483=""),"TBC",IF(OR(C483=Functionality!$H$3,(C483=Functionality!$I$3)),SUM(F483*H483*J483*L483*N483),"-"))</f>
        <v>TBC</v>
      </c>
      <c r="P483" s="164" t="str">
        <f>IF(OR(F483="",G483="",I483="",K483="",M483=""),"TBC",IF(OR(C483=Functionality!$H$4,(C483=Functionality!$I$4)),SUM(F483*H483*J483*L483*N483),"-"))</f>
        <v>TBC</v>
      </c>
      <c r="Q483" s="164" t="str">
        <f>IF(OR(F483="",G483="",I483="",K483="",M483=""),"TBC",IF(OR(C483=Functionality!$H$5,(C483=Functionality!$I$5)),SUM(F483*H483*J483*L483*N483),"-"))</f>
        <v>TBC</v>
      </c>
      <c r="R483" s="67"/>
      <c r="S483" s="158"/>
      <c r="T483" s="159" t="str">
        <f t="shared" si="122"/>
        <v/>
      </c>
      <c r="U483" s="164" t="str">
        <f t="shared" si="114"/>
        <v>TBC</v>
      </c>
      <c r="V483" s="164" t="str">
        <f>IF(O483="TBC","TBC",IF(T483="","TBC",IF(OR(C483=Functionality!$H$3,(C483=Functionality!$I$3)),SUM(T483*H483*J483*L483*N483),"-")))</f>
        <v>TBC</v>
      </c>
      <c r="W483" s="164" t="str">
        <f>IF(O483="TBC","TBC",IF(T483="","TBC",IF(OR(C483=Functionality!$H$3,(C483=Functionality!$I$3)),SUM(U483*H483*J483*L483*N483),"-")))</f>
        <v>TBC</v>
      </c>
      <c r="X483" s="164" t="str">
        <f>IF(P483="TBC","TBC",IF(T483="","TBC",IF(OR(C483=Functionality!$H$4,(C483=Functionality!$I$4)),SUM(T483*H483*J483*L483*N483),"-")))</f>
        <v>TBC</v>
      </c>
      <c r="Y483" s="164" t="str">
        <f>IF(P483="TBC","TBC",IF(T483="","TBC",IF(OR(C483=Functionality!$H$4,(C483=Functionality!$I$4)),SUM(U483*H483*J483*L483*N483),"-")))</f>
        <v>TBC</v>
      </c>
      <c r="Z483" s="164" t="str">
        <f>IF(Q483="TBC","TBC",IF(T483="","TBC",IF(OR(C483=Functionality!$H$5,(C483=Functionality!$I$5)),SUM(T483*H483*J483*L483*N483),"-")))</f>
        <v>TBC</v>
      </c>
      <c r="AA483" s="164" t="str">
        <f>IF(Q483="TBC","TBC",IF(T483="","TBC",IF(OR(C483=Functionality!$H$5,(C483=Functionality!$I$5)),SUM(U483*H483*J483*L483*N483),"-")))</f>
        <v>TBC</v>
      </c>
      <c r="AB483" s="67"/>
      <c r="AC483" s="92"/>
      <c r="AD483" s="92"/>
      <c r="AE483" s="158"/>
      <c r="AF483" s="159" t="str">
        <f t="shared" si="123"/>
        <v/>
      </c>
      <c r="AG483" s="62" t="str">
        <f>IF(AD483="","",VLOOKUP(AD483,'Habitat Matrix'!$B$2:$D$261,2,FALSE))</f>
        <v/>
      </c>
      <c r="AH483" s="71" t="str">
        <f>IF(AG483="","",VLOOKUP(AG483,Functionality!$B$11:$C$16,2,FALSE))</f>
        <v/>
      </c>
      <c r="AI483" s="63"/>
      <c r="AJ483" s="222" t="str">
        <f>IF(AI483="","",IF(OR(C483=Functionality!$I$5,'Unit Calculation'!C483=Functionality!$H$5),VLOOKUP(AI483,Functionality!$E$20:$F$26,2,FALSE),VLOOKUP(AI483,Functionality!$B$20:$C$26,2,FALSE)))</f>
        <v/>
      </c>
      <c r="AK483" s="63"/>
      <c r="AL483" s="222" t="str">
        <f>IF(AK483="","",VLOOKUP(AK483,Functionality!$B$30:$C$32,2,FALSE))</f>
        <v/>
      </c>
      <c r="AM483" s="63"/>
      <c r="AN483" s="222" t="str">
        <f>IF(AM483="","",VLOOKUP(AM483,Functionality!$B$36:$C$38,2,FALSE))</f>
        <v/>
      </c>
      <c r="AO483" s="223" t="str">
        <f>IF(OR(AF483="",AG483="",AI483="",AK483="",AM483=""),"TBC",IF(OR(C483=Functionality!$H$3,(C483=Functionality!$I$3)),SUM(AF483*AH483*AJ483*AL483*AN483),"-"))</f>
        <v>TBC</v>
      </c>
      <c r="AP483" s="223" t="str">
        <f>IF(OR(AF483="",AG483="",AI483="",AK483="",AM483=""),"TBC",IF(OR(C483=Functionality!$H$4,(C483=Functionality!$I$4)),SUM(AF483*AH483*AJ483*AL483*AN483),"-"))</f>
        <v>TBC</v>
      </c>
      <c r="AQ483" s="223" t="str">
        <f>IF(OR(AF483="",AG483="",AI483="",AK483="",AM483=""),"TBC",IF(OR(C483=Functionality!$H$5,(C483=Functionality!$I$5)),SUM(AF483*AH483*AJ483*AL483*AN483),"-"))</f>
        <v>TBC</v>
      </c>
      <c r="AR483" s="63"/>
      <c r="AS483" s="222" t="str">
        <f>IF(AR483="","",VLOOKUP(AR483,Table14[],2,FALSE))</f>
        <v/>
      </c>
      <c r="AT483" s="63"/>
      <c r="AU483" s="222" t="str">
        <f>IF(AT483="","",VLOOKUP(AT483,Table16[],2,FALSE))</f>
        <v/>
      </c>
      <c r="AV483" s="63"/>
      <c r="AW483" s="71" t="str">
        <f>IF('Project Details'!$E$15=Functionality!$C$4,1,IF(AV483="","",VLOOKUP(AV483,Table15[],2,FALSE)))</f>
        <v/>
      </c>
      <c r="AX483" s="164" t="str">
        <f t="shared" si="127"/>
        <v>TBC</v>
      </c>
      <c r="AY483" s="164" t="str">
        <f t="shared" si="128"/>
        <v>TBC</v>
      </c>
      <c r="AZ483" s="164" t="str">
        <f t="shared" si="129"/>
        <v>TBC</v>
      </c>
      <c r="BA483" s="164" t="str">
        <f t="shared" si="124"/>
        <v>TBC</v>
      </c>
      <c r="BB483" s="164" t="str">
        <f t="shared" si="125"/>
        <v>TBC</v>
      </c>
      <c r="BC483" s="164" t="str">
        <f t="shared" si="126"/>
        <v>TBC</v>
      </c>
      <c r="BD483" s="175" t="s">
        <v>88</v>
      </c>
      <c r="BE483" s="175" t="s">
        <v>88</v>
      </c>
      <c r="BF483" s="175" t="s">
        <v>88</v>
      </c>
      <c r="BG483" s="164" t="str">
        <f>IF(OR(AX483="-"),"-",IF($AC483=Functionality!$K$4,AX483,IF($AC483=Functionality!$K$3,BA483,IF(AC483=Functionality!$K$5,BD483,"TBC"))))</f>
        <v>TBC</v>
      </c>
      <c r="BH483" s="164" t="str">
        <f>IF(OR(AY483="-"),"-",IF($AC483=Functionality!$K$4,AY483,IF($AC483=Functionality!$K$3,BB483,IF(AD483=Functionality!$K$5,BE483,"TBC"))))</f>
        <v>TBC</v>
      </c>
      <c r="BI483" s="164" t="str">
        <f>IF(OR(AZ483="-"),"-",IF($AC483=Functionality!$K$4,AZ483,IF($AC483=Functionality!$K$3,BC483,IF(AE483=Functionality!$K$5,BF483,"TBC"))))</f>
        <v>TBC</v>
      </c>
      <c r="BJ483" s="173"/>
      <c r="BK483" s="164" t="str">
        <f t="shared" si="115"/>
        <v>TBC</v>
      </c>
      <c r="BL483" s="164" t="str">
        <f t="shared" si="116"/>
        <v>TBC</v>
      </c>
      <c r="BM483" s="164" t="str">
        <f t="shared" si="117"/>
        <v>TBC</v>
      </c>
      <c r="BN483" s="176"/>
      <c r="BO483" s="164" t="str">
        <f t="shared" si="118"/>
        <v>TBC</v>
      </c>
      <c r="BP483" s="164" t="str">
        <f t="shared" si="119"/>
        <v>TBC</v>
      </c>
      <c r="BQ483" s="164" t="str">
        <f t="shared" si="120"/>
        <v>TBC</v>
      </c>
      <c r="BR483" s="67"/>
      <c r="BS483" s="91"/>
      <c r="BT483" s="9"/>
    </row>
    <row r="484" spans="2:72" ht="30" customHeight="1" x14ac:dyDescent="0.35">
      <c r="B484" s="89">
        <v>473</v>
      </c>
      <c r="C484" s="92"/>
      <c r="D484" s="92"/>
      <c r="E484" s="158"/>
      <c r="F484" s="159" t="str">
        <f t="shared" si="121"/>
        <v/>
      </c>
      <c r="G484" s="62" t="str">
        <f>IF(D484="","",VLOOKUP(D484,'Habitat Matrix'!$B$2:$D$261,2,FALSE))</f>
        <v/>
      </c>
      <c r="H484" s="71" t="str">
        <f>IF(G484="","",VLOOKUP(G484,Functionality!$B$11:$C$16,2,FALSE))</f>
        <v/>
      </c>
      <c r="I484" s="63"/>
      <c r="J484" s="222" t="str">
        <f>IF(I484="","",IF(OR(C484=Functionality!$I$5,'Unit Calculation'!C484=Functionality!$H$5),VLOOKUP(I484,Functionality!$E$20:$F$26,2,FALSE),VLOOKUP(I484,Functionality!$B$20:$C$26,2,FALSE)))</f>
        <v/>
      </c>
      <c r="K484" s="63"/>
      <c r="L484" s="222" t="str">
        <f>IF(K484="","",VLOOKUP(K484,Functionality!$B$30:$C$32,2,FALSE))</f>
        <v/>
      </c>
      <c r="M484" s="63"/>
      <c r="N484" s="71" t="str">
        <f>IF(M484="","",VLOOKUP(M484,Functionality!$B$36:$C$38,2,FALSE))</f>
        <v/>
      </c>
      <c r="O484" s="164" t="str">
        <f>IF(OR(F484="",G484="",I484="",K484="",M484=""),"TBC",IF(OR(C484=Functionality!$H$3,(C484=Functionality!$I$3)),SUM(F484*H484*J484*L484*N484),"-"))</f>
        <v>TBC</v>
      </c>
      <c r="P484" s="164" t="str">
        <f>IF(OR(F484="",G484="",I484="",K484="",M484=""),"TBC",IF(OR(C484=Functionality!$H$4,(C484=Functionality!$I$4)),SUM(F484*H484*J484*L484*N484),"-"))</f>
        <v>TBC</v>
      </c>
      <c r="Q484" s="164" t="str">
        <f>IF(OR(F484="",G484="",I484="",K484="",M484=""),"TBC",IF(OR(C484=Functionality!$H$5,(C484=Functionality!$I$5)),SUM(F484*H484*J484*L484*N484),"-"))</f>
        <v>TBC</v>
      </c>
      <c r="R484" s="67"/>
      <c r="S484" s="158"/>
      <c r="T484" s="159" t="str">
        <f t="shared" si="122"/>
        <v/>
      </c>
      <c r="U484" s="164" t="str">
        <f t="shared" si="114"/>
        <v>TBC</v>
      </c>
      <c r="V484" s="164" t="str">
        <f>IF(O484="TBC","TBC",IF(T484="","TBC",IF(OR(C484=Functionality!$H$3,(C484=Functionality!$I$3)),SUM(T484*H484*J484*L484*N484),"-")))</f>
        <v>TBC</v>
      </c>
      <c r="W484" s="164" t="str">
        <f>IF(O484="TBC","TBC",IF(T484="","TBC",IF(OR(C484=Functionality!$H$3,(C484=Functionality!$I$3)),SUM(U484*H484*J484*L484*N484),"-")))</f>
        <v>TBC</v>
      </c>
      <c r="X484" s="164" t="str">
        <f>IF(P484="TBC","TBC",IF(T484="","TBC",IF(OR(C484=Functionality!$H$4,(C484=Functionality!$I$4)),SUM(T484*H484*J484*L484*N484),"-")))</f>
        <v>TBC</v>
      </c>
      <c r="Y484" s="164" t="str">
        <f>IF(P484="TBC","TBC",IF(T484="","TBC",IF(OR(C484=Functionality!$H$4,(C484=Functionality!$I$4)),SUM(U484*H484*J484*L484*N484),"-")))</f>
        <v>TBC</v>
      </c>
      <c r="Z484" s="164" t="str">
        <f>IF(Q484="TBC","TBC",IF(T484="","TBC",IF(OR(C484=Functionality!$H$5,(C484=Functionality!$I$5)),SUM(T484*H484*J484*L484*N484),"-")))</f>
        <v>TBC</v>
      </c>
      <c r="AA484" s="164" t="str">
        <f>IF(Q484="TBC","TBC",IF(T484="","TBC",IF(OR(C484=Functionality!$H$5,(C484=Functionality!$I$5)),SUM(U484*H484*J484*L484*N484),"-")))</f>
        <v>TBC</v>
      </c>
      <c r="AB484" s="67"/>
      <c r="AC484" s="92"/>
      <c r="AD484" s="92"/>
      <c r="AE484" s="158"/>
      <c r="AF484" s="159" t="str">
        <f t="shared" si="123"/>
        <v/>
      </c>
      <c r="AG484" s="62" t="str">
        <f>IF(AD484="","",VLOOKUP(AD484,'Habitat Matrix'!$B$2:$D$261,2,FALSE))</f>
        <v/>
      </c>
      <c r="AH484" s="71" t="str">
        <f>IF(AG484="","",VLOOKUP(AG484,Functionality!$B$11:$C$16,2,FALSE))</f>
        <v/>
      </c>
      <c r="AI484" s="63"/>
      <c r="AJ484" s="222" t="str">
        <f>IF(AI484="","",IF(OR(C484=Functionality!$I$5,'Unit Calculation'!C484=Functionality!$H$5),VLOOKUP(AI484,Functionality!$E$20:$F$26,2,FALSE),VLOOKUP(AI484,Functionality!$B$20:$C$26,2,FALSE)))</f>
        <v/>
      </c>
      <c r="AK484" s="63"/>
      <c r="AL484" s="222" t="str">
        <f>IF(AK484="","",VLOOKUP(AK484,Functionality!$B$30:$C$32,2,FALSE))</f>
        <v/>
      </c>
      <c r="AM484" s="63"/>
      <c r="AN484" s="222" t="str">
        <f>IF(AM484="","",VLOOKUP(AM484,Functionality!$B$36:$C$38,2,FALSE))</f>
        <v/>
      </c>
      <c r="AO484" s="223" t="str">
        <f>IF(OR(AF484="",AG484="",AI484="",AK484="",AM484=""),"TBC",IF(OR(C484=Functionality!$H$3,(C484=Functionality!$I$3)),SUM(AF484*AH484*AJ484*AL484*AN484),"-"))</f>
        <v>TBC</v>
      </c>
      <c r="AP484" s="223" t="str">
        <f>IF(OR(AF484="",AG484="",AI484="",AK484="",AM484=""),"TBC",IF(OR(C484=Functionality!$H$4,(C484=Functionality!$I$4)),SUM(AF484*AH484*AJ484*AL484*AN484),"-"))</f>
        <v>TBC</v>
      </c>
      <c r="AQ484" s="223" t="str">
        <f>IF(OR(AF484="",AG484="",AI484="",AK484="",AM484=""),"TBC",IF(OR(C484=Functionality!$H$5,(C484=Functionality!$I$5)),SUM(AF484*AH484*AJ484*AL484*AN484),"-"))</f>
        <v>TBC</v>
      </c>
      <c r="AR484" s="63"/>
      <c r="AS484" s="222" t="str">
        <f>IF(AR484="","",VLOOKUP(AR484,Table14[],2,FALSE))</f>
        <v/>
      </c>
      <c r="AT484" s="63"/>
      <c r="AU484" s="222" t="str">
        <f>IF(AT484="","",VLOOKUP(AT484,Table16[],2,FALSE))</f>
        <v/>
      </c>
      <c r="AV484" s="63"/>
      <c r="AW484" s="71" t="str">
        <f>IF('Project Details'!$E$15=Functionality!$C$4,1,IF(AV484="","",VLOOKUP(AV484,Table15[],2,FALSE)))</f>
        <v/>
      </c>
      <c r="AX484" s="164" t="str">
        <f t="shared" si="127"/>
        <v>TBC</v>
      </c>
      <c r="AY484" s="164" t="str">
        <f t="shared" si="128"/>
        <v>TBC</v>
      </c>
      <c r="AZ484" s="164" t="str">
        <f t="shared" si="129"/>
        <v>TBC</v>
      </c>
      <c r="BA484" s="164" t="str">
        <f t="shared" si="124"/>
        <v>TBC</v>
      </c>
      <c r="BB484" s="164" t="str">
        <f t="shared" si="125"/>
        <v>TBC</v>
      </c>
      <c r="BC484" s="164" t="str">
        <f t="shared" si="126"/>
        <v>TBC</v>
      </c>
      <c r="BD484" s="175" t="s">
        <v>88</v>
      </c>
      <c r="BE484" s="175" t="s">
        <v>88</v>
      </c>
      <c r="BF484" s="175" t="s">
        <v>88</v>
      </c>
      <c r="BG484" s="164" t="str">
        <f>IF(OR(AX484="-"),"-",IF($AC484=Functionality!$K$4,AX484,IF($AC484=Functionality!$K$3,BA484,IF(AC484=Functionality!$K$5,BD484,"TBC"))))</f>
        <v>TBC</v>
      </c>
      <c r="BH484" s="164" t="str">
        <f>IF(OR(AY484="-"),"-",IF($AC484=Functionality!$K$4,AY484,IF($AC484=Functionality!$K$3,BB484,IF(AD484=Functionality!$K$5,BE484,"TBC"))))</f>
        <v>TBC</v>
      </c>
      <c r="BI484" s="164" t="str">
        <f>IF(OR(AZ484="-"),"-",IF($AC484=Functionality!$K$4,AZ484,IF($AC484=Functionality!$K$3,BC484,IF(AE484=Functionality!$K$5,BF484,"TBC"))))</f>
        <v>TBC</v>
      </c>
      <c r="BJ484" s="173"/>
      <c r="BK484" s="164" t="str">
        <f t="shared" si="115"/>
        <v>TBC</v>
      </c>
      <c r="BL484" s="164" t="str">
        <f t="shared" si="116"/>
        <v>TBC</v>
      </c>
      <c r="BM484" s="164" t="str">
        <f t="shared" si="117"/>
        <v>TBC</v>
      </c>
      <c r="BN484" s="176"/>
      <c r="BO484" s="164" t="str">
        <f t="shared" si="118"/>
        <v>TBC</v>
      </c>
      <c r="BP484" s="164" t="str">
        <f t="shared" si="119"/>
        <v>TBC</v>
      </c>
      <c r="BQ484" s="164" t="str">
        <f t="shared" si="120"/>
        <v>TBC</v>
      </c>
      <c r="BR484" s="67"/>
      <c r="BS484" s="91"/>
      <c r="BT484" s="9"/>
    </row>
    <row r="485" spans="2:72" ht="30" customHeight="1" x14ac:dyDescent="0.35">
      <c r="B485" s="89">
        <v>474</v>
      </c>
      <c r="C485" s="92"/>
      <c r="D485" s="92"/>
      <c r="E485" s="158"/>
      <c r="F485" s="159" t="str">
        <f t="shared" si="121"/>
        <v/>
      </c>
      <c r="G485" s="62" t="str">
        <f>IF(D485="","",VLOOKUP(D485,'Habitat Matrix'!$B$2:$D$261,2,FALSE))</f>
        <v/>
      </c>
      <c r="H485" s="71" t="str">
        <f>IF(G485="","",VLOOKUP(G485,Functionality!$B$11:$C$16,2,FALSE))</f>
        <v/>
      </c>
      <c r="I485" s="63"/>
      <c r="J485" s="222" t="str">
        <f>IF(I485="","",IF(OR(C485=Functionality!$I$5,'Unit Calculation'!C485=Functionality!$H$5),VLOOKUP(I485,Functionality!$E$20:$F$26,2,FALSE),VLOOKUP(I485,Functionality!$B$20:$C$26,2,FALSE)))</f>
        <v/>
      </c>
      <c r="K485" s="63"/>
      <c r="L485" s="222" t="str">
        <f>IF(K485="","",VLOOKUP(K485,Functionality!$B$30:$C$32,2,FALSE))</f>
        <v/>
      </c>
      <c r="M485" s="63"/>
      <c r="N485" s="71" t="str">
        <f>IF(M485="","",VLOOKUP(M485,Functionality!$B$36:$C$38,2,FALSE))</f>
        <v/>
      </c>
      <c r="O485" s="164" t="str">
        <f>IF(OR(F485="",G485="",I485="",K485="",M485=""),"TBC",IF(OR(C485=Functionality!$H$3,(C485=Functionality!$I$3)),SUM(F485*H485*J485*L485*N485),"-"))</f>
        <v>TBC</v>
      </c>
      <c r="P485" s="164" t="str">
        <f>IF(OR(F485="",G485="",I485="",K485="",M485=""),"TBC",IF(OR(C485=Functionality!$H$4,(C485=Functionality!$I$4)),SUM(F485*H485*J485*L485*N485),"-"))</f>
        <v>TBC</v>
      </c>
      <c r="Q485" s="164" t="str">
        <f>IF(OR(F485="",G485="",I485="",K485="",M485=""),"TBC",IF(OR(C485=Functionality!$H$5,(C485=Functionality!$I$5)),SUM(F485*H485*J485*L485*N485),"-"))</f>
        <v>TBC</v>
      </c>
      <c r="R485" s="67"/>
      <c r="S485" s="158"/>
      <c r="T485" s="159" t="str">
        <f t="shared" si="122"/>
        <v/>
      </c>
      <c r="U485" s="164" t="str">
        <f t="shared" si="114"/>
        <v>TBC</v>
      </c>
      <c r="V485" s="164" t="str">
        <f>IF(O485="TBC","TBC",IF(T485="","TBC",IF(OR(C485=Functionality!$H$3,(C485=Functionality!$I$3)),SUM(T485*H485*J485*L485*N485),"-")))</f>
        <v>TBC</v>
      </c>
      <c r="W485" s="164" t="str">
        <f>IF(O485="TBC","TBC",IF(T485="","TBC",IF(OR(C485=Functionality!$H$3,(C485=Functionality!$I$3)),SUM(U485*H485*J485*L485*N485),"-")))</f>
        <v>TBC</v>
      </c>
      <c r="X485" s="164" t="str">
        <f>IF(P485="TBC","TBC",IF(T485="","TBC",IF(OR(C485=Functionality!$H$4,(C485=Functionality!$I$4)),SUM(T485*H485*J485*L485*N485),"-")))</f>
        <v>TBC</v>
      </c>
      <c r="Y485" s="164" t="str">
        <f>IF(P485="TBC","TBC",IF(T485="","TBC",IF(OR(C485=Functionality!$H$4,(C485=Functionality!$I$4)),SUM(U485*H485*J485*L485*N485),"-")))</f>
        <v>TBC</v>
      </c>
      <c r="Z485" s="164" t="str">
        <f>IF(Q485="TBC","TBC",IF(T485="","TBC",IF(OR(C485=Functionality!$H$5,(C485=Functionality!$I$5)),SUM(T485*H485*J485*L485*N485),"-")))</f>
        <v>TBC</v>
      </c>
      <c r="AA485" s="164" t="str">
        <f>IF(Q485="TBC","TBC",IF(T485="","TBC",IF(OR(C485=Functionality!$H$5,(C485=Functionality!$I$5)),SUM(U485*H485*J485*L485*N485),"-")))</f>
        <v>TBC</v>
      </c>
      <c r="AB485" s="67"/>
      <c r="AC485" s="92"/>
      <c r="AD485" s="92"/>
      <c r="AE485" s="158"/>
      <c r="AF485" s="159" t="str">
        <f t="shared" si="123"/>
        <v/>
      </c>
      <c r="AG485" s="62" t="str">
        <f>IF(AD485="","",VLOOKUP(AD485,'Habitat Matrix'!$B$2:$D$261,2,FALSE))</f>
        <v/>
      </c>
      <c r="AH485" s="71" t="str">
        <f>IF(AG485="","",VLOOKUP(AG485,Functionality!$B$11:$C$16,2,FALSE))</f>
        <v/>
      </c>
      <c r="AI485" s="63"/>
      <c r="AJ485" s="222" t="str">
        <f>IF(AI485="","",IF(OR(C485=Functionality!$I$5,'Unit Calculation'!C485=Functionality!$H$5),VLOOKUP(AI485,Functionality!$E$20:$F$26,2,FALSE),VLOOKUP(AI485,Functionality!$B$20:$C$26,2,FALSE)))</f>
        <v/>
      </c>
      <c r="AK485" s="63"/>
      <c r="AL485" s="222" t="str">
        <f>IF(AK485="","",VLOOKUP(AK485,Functionality!$B$30:$C$32,2,FALSE))</f>
        <v/>
      </c>
      <c r="AM485" s="63"/>
      <c r="AN485" s="222" t="str">
        <f>IF(AM485="","",VLOOKUP(AM485,Functionality!$B$36:$C$38,2,FALSE))</f>
        <v/>
      </c>
      <c r="AO485" s="223" t="str">
        <f>IF(OR(AF485="",AG485="",AI485="",AK485="",AM485=""),"TBC",IF(OR(C485=Functionality!$H$3,(C485=Functionality!$I$3)),SUM(AF485*AH485*AJ485*AL485*AN485),"-"))</f>
        <v>TBC</v>
      </c>
      <c r="AP485" s="223" t="str">
        <f>IF(OR(AF485="",AG485="",AI485="",AK485="",AM485=""),"TBC",IF(OR(C485=Functionality!$H$4,(C485=Functionality!$I$4)),SUM(AF485*AH485*AJ485*AL485*AN485),"-"))</f>
        <v>TBC</v>
      </c>
      <c r="AQ485" s="223" t="str">
        <f>IF(OR(AF485="",AG485="",AI485="",AK485="",AM485=""),"TBC",IF(OR(C485=Functionality!$H$5,(C485=Functionality!$I$5)),SUM(AF485*AH485*AJ485*AL485*AN485),"-"))</f>
        <v>TBC</v>
      </c>
      <c r="AR485" s="63"/>
      <c r="AS485" s="222" t="str">
        <f>IF(AR485="","",VLOOKUP(AR485,Table14[],2,FALSE))</f>
        <v/>
      </c>
      <c r="AT485" s="63"/>
      <c r="AU485" s="222" t="str">
        <f>IF(AT485="","",VLOOKUP(AT485,Table16[],2,FALSE))</f>
        <v/>
      </c>
      <c r="AV485" s="63"/>
      <c r="AW485" s="71" t="str">
        <f>IF('Project Details'!$E$15=Functionality!$C$4,1,IF(AV485="","",VLOOKUP(AV485,Table15[],2,FALSE)))</f>
        <v/>
      </c>
      <c r="AX485" s="164" t="str">
        <f t="shared" si="127"/>
        <v>TBC</v>
      </c>
      <c r="AY485" s="164" t="str">
        <f t="shared" si="128"/>
        <v>TBC</v>
      </c>
      <c r="AZ485" s="164" t="str">
        <f t="shared" si="129"/>
        <v>TBC</v>
      </c>
      <c r="BA485" s="164" t="str">
        <f t="shared" si="124"/>
        <v>TBC</v>
      </c>
      <c r="BB485" s="164" t="str">
        <f t="shared" si="125"/>
        <v>TBC</v>
      </c>
      <c r="BC485" s="164" t="str">
        <f t="shared" si="126"/>
        <v>TBC</v>
      </c>
      <c r="BD485" s="175" t="s">
        <v>88</v>
      </c>
      <c r="BE485" s="175" t="s">
        <v>88</v>
      </c>
      <c r="BF485" s="175" t="s">
        <v>88</v>
      </c>
      <c r="BG485" s="164" t="str">
        <f>IF(OR(AX485="-"),"-",IF($AC485=Functionality!$K$4,AX485,IF($AC485=Functionality!$K$3,BA485,IF(AC485=Functionality!$K$5,BD485,"TBC"))))</f>
        <v>TBC</v>
      </c>
      <c r="BH485" s="164" t="str">
        <f>IF(OR(AY485="-"),"-",IF($AC485=Functionality!$K$4,AY485,IF($AC485=Functionality!$K$3,BB485,IF(AD485=Functionality!$K$5,BE485,"TBC"))))</f>
        <v>TBC</v>
      </c>
      <c r="BI485" s="164" t="str">
        <f>IF(OR(AZ485="-"),"-",IF($AC485=Functionality!$K$4,AZ485,IF($AC485=Functionality!$K$3,BC485,IF(AE485=Functionality!$K$5,BF485,"TBC"))))</f>
        <v>TBC</v>
      </c>
      <c r="BJ485" s="173"/>
      <c r="BK485" s="164" t="str">
        <f t="shared" si="115"/>
        <v>TBC</v>
      </c>
      <c r="BL485" s="164" t="str">
        <f t="shared" si="116"/>
        <v>TBC</v>
      </c>
      <c r="BM485" s="164" t="str">
        <f t="shared" si="117"/>
        <v>TBC</v>
      </c>
      <c r="BN485" s="176"/>
      <c r="BO485" s="164" t="str">
        <f t="shared" si="118"/>
        <v>TBC</v>
      </c>
      <c r="BP485" s="164" t="str">
        <f t="shared" si="119"/>
        <v>TBC</v>
      </c>
      <c r="BQ485" s="164" t="str">
        <f t="shared" si="120"/>
        <v>TBC</v>
      </c>
      <c r="BR485" s="67"/>
      <c r="BS485" s="91"/>
      <c r="BT485" s="9"/>
    </row>
    <row r="486" spans="2:72" ht="30" customHeight="1" x14ac:dyDescent="0.35">
      <c r="B486" s="89">
        <v>475</v>
      </c>
      <c r="C486" s="92"/>
      <c r="D486" s="92"/>
      <c r="E486" s="158"/>
      <c r="F486" s="159" t="str">
        <f t="shared" si="121"/>
        <v/>
      </c>
      <c r="G486" s="62" t="str">
        <f>IF(D486="","",VLOOKUP(D486,'Habitat Matrix'!$B$2:$D$261,2,FALSE))</f>
        <v/>
      </c>
      <c r="H486" s="71" t="str">
        <f>IF(G486="","",VLOOKUP(G486,Functionality!$B$11:$C$16,2,FALSE))</f>
        <v/>
      </c>
      <c r="I486" s="63"/>
      <c r="J486" s="222" t="str">
        <f>IF(I486="","",IF(OR(C486=Functionality!$I$5,'Unit Calculation'!C486=Functionality!$H$5),VLOOKUP(I486,Functionality!$E$20:$F$26,2,FALSE),VLOOKUP(I486,Functionality!$B$20:$C$26,2,FALSE)))</f>
        <v/>
      </c>
      <c r="K486" s="63"/>
      <c r="L486" s="222" t="str">
        <f>IF(K486="","",VLOOKUP(K486,Functionality!$B$30:$C$32,2,FALSE))</f>
        <v/>
      </c>
      <c r="M486" s="63"/>
      <c r="N486" s="71" t="str">
        <f>IF(M486="","",VLOOKUP(M486,Functionality!$B$36:$C$38,2,FALSE))</f>
        <v/>
      </c>
      <c r="O486" s="164" t="str">
        <f>IF(OR(F486="",G486="",I486="",K486="",M486=""),"TBC",IF(OR(C486=Functionality!$H$3,(C486=Functionality!$I$3)),SUM(F486*H486*J486*L486*N486),"-"))</f>
        <v>TBC</v>
      </c>
      <c r="P486" s="164" t="str">
        <f>IF(OR(F486="",G486="",I486="",K486="",M486=""),"TBC",IF(OR(C486=Functionality!$H$4,(C486=Functionality!$I$4)),SUM(F486*H486*J486*L486*N486),"-"))</f>
        <v>TBC</v>
      </c>
      <c r="Q486" s="164" t="str">
        <f>IF(OR(F486="",G486="",I486="",K486="",M486=""),"TBC",IF(OR(C486=Functionality!$H$5,(C486=Functionality!$I$5)),SUM(F486*H486*J486*L486*N486),"-"))</f>
        <v>TBC</v>
      </c>
      <c r="R486" s="67"/>
      <c r="S486" s="158"/>
      <c r="T486" s="159" t="str">
        <f t="shared" si="122"/>
        <v/>
      </c>
      <c r="U486" s="164" t="str">
        <f t="shared" si="114"/>
        <v>TBC</v>
      </c>
      <c r="V486" s="164" t="str">
        <f>IF(O486="TBC","TBC",IF(T486="","TBC",IF(OR(C486=Functionality!$H$3,(C486=Functionality!$I$3)),SUM(T486*H486*J486*L486*N486),"-")))</f>
        <v>TBC</v>
      </c>
      <c r="W486" s="164" t="str">
        <f>IF(O486="TBC","TBC",IF(T486="","TBC",IF(OR(C486=Functionality!$H$3,(C486=Functionality!$I$3)),SUM(U486*H486*J486*L486*N486),"-")))</f>
        <v>TBC</v>
      </c>
      <c r="X486" s="164" t="str">
        <f>IF(P486="TBC","TBC",IF(T486="","TBC",IF(OR(C486=Functionality!$H$4,(C486=Functionality!$I$4)),SUM(T486*H486*J486*L486*N486),"-")))</f>
        <v>TBC</v>
      </c>
      <c r="Y486" s="164" t="str">
        <f>IF(P486="TBC","TBC",IF(T486="","TBC",IF(OR(C486=Functionality!$H$4,(C486=Functionality!$I$4)),SUM(U486*H486*J486*L486*N486),"-")))</f>
        <v>TBC</v>
      </c>
      <c r="Z486" s="164" t="str">
        <f>IF(Q486="TBC","TBC",IF(T486="","TBC",IF(OR(C486=Functionality!$H$5,(C486=Functionality!$I$5)),SUM(T486*H486*J486*L486*N486),"-")))</f>
        <v>TBC</v>
      </c>
      <c r="AA486" s="164" t="str">
        <f>IF(Q486="TBC","TBC",IF(T486="","TBC",IF(OR(C486=Functionality!$H$5,(C486=Functionality!$I$5)),SUM(U486*H486*J486*L486*N486),"-")))</f>
        <v>TBC</v>
      </c>
      <c r="AB486" s="67"/>
      <c r="AC486" s="92"/>
      <c r="AD486" s="92"/>
      <c r="AE486" s="158"/>
      <c r="AF486" s="159" t="str">
        <f t="shared" si="123"/>
        <v/>
      </c>
      <c r="AG486" s="62" t="str">
        <f>IF(AD486="","",VLOOKUP(AD486,'Habitat Matrix'!$B$2:$D$261,2,FALSE))</f>
        <v/>
      </c>
      <c r="AH486" s="71" t="str">
        <f>IF(AG486="","",VLOOKUP(AG486,Functionality!$B$11:$C$16,2,FALSE))</f>
        <v/>
      </c>
      <c r="AI486" s="63"/>
      <c r="AJ486" s="222" t="str">
        <f>IF(AI486="","",IF(OR(C486=Functionality!$I$5,'Unit Calculation'!C486=Functionality!$H$5),VLOOKUP(AI486,Functionality!$E$20:$F$26,2,FALSE),VLOOKUP(AI486,Functionality!$B$20:$C$26,2,FALSE)))</f>
        <v/>
      </c>
      <c r="AK486" s="63"/>
      <c r="AL486" s="222" t="str">
        <f>IF(AK486="","",VLOOKUP(AK486,Functionality!$B$30:$C$32,2,FALSE))</f>
        <v/>
      </c>
      <c r="AM486" s="63"/>
      <c r="AN486" s="222" t="str">
        <f>IF(AM486="","",VLOOKUP(AM486,Functionality!$B$36:$C$38,2,FALSE))</f>
        <v/>
      </c>
      <c r="AO486" s="223" t="str">
        <f>IF(OR(AF486="",AG486="",AI486="",AK486="",AM486=""),"TBC",IF(OR(C486=Functionality!$H$3,(C486=Functionality!$I$3)),SUM(AF486*AH486*AJ486*AL486*AN486),"-"))</f>
        <v>TBC</v>
      </c>
      <c r="AP486" s="223" t="str">
        <f>IF(OR(AF486="",AG486="",AI486="",AK486="",AM486=""),"TBC",IF(OR(C486=Functionality!$H$4,(C486=Functionality!$I$4)),SUM(AF486*AH486*AJ486*AL486*AN486),"-"))</f>
        <v>TBC</v>
      </c>
      <c r="AQ486" s="223" t="str">
        <f>IF(OR(AF486="",AG486="",AI486="",AK486="",AM486=""),"TBC",IF(OR(C486=Functionality!$H$5,(C486=Functionality!$I$5)),SUM(AF486*AH486*AJ486*AL486*AN486),"-"))</f>
        <v>TBC</v>
      </c>
      <c r="AR486" s="63"/>
      <c r="AS486" s="222" t="str">
        <f>IF(AR486="","",VLOOKUP(AR486,Table14[],2,FALSE))</f>
        <v/>
      </c>
      <c r="AT486" s="63"/>
      <c r="AU486" s="222" t="str">
        <f>IF(AT486="","",VLOOKUP(AT486,Table16[],2,FALSE))</f>
        <v/>
      </c>
      <c r="AV486" s="63"/>
      <c r="AW486" s="71" t="str">
        <f>IF('Project Details'!$E$15=Functionality!$C$4,1,IF(AV486="","",VLOOKUP(AV486,Table15[],2,FALSE)))</f>
        <v/>
      </c>
      <c r="AX486" s="164" t="str">
        <f t="shared" si="127"/>
        <v>TBC</v>
      </c>
      <c r="AY486" s="164" t="str">
        <f t="shared" si="128"/>
        <v>TBC</v>
      </c>
      <c r="AZ486" s="164" t="str">
        <f t="shared" si="129"/>
        <v>TBC</v>
      </c>
      <c r="BA486" s="164" t="str">
        <f t="shared" si="124"/>
        <v>TBC</v>
      </c>
      <c r="BB486" s="164" t="str">
        <f t="shared" si="125"/>
        <v>TBC</v>
      </c>
      <c r="BC486" s="164" t="str">
        <f t="shared" si="126"/>
        <v>TBC</v>
      </c>
      <c r="BD486" s="175" t="s">
        <v>88</v>
      </c>
      <c r="BE486" s="175" t="s">
        <v>88</v>
      </c>
      <c r="BF486" s="175" t="s">
        <v>88</v>
      </c>
      <c r="BG486" s="164" t="str">
        <f>IF(OR(AX486="-"),"-",IF($AC486=Functionality!$K$4,AX486,IF($AC486=Functionality!$K$3,BA486,IF(AC486=Functionality!$K$5,BD486,"TBC"))))</f>
        <v>TBC</v>
      </c>
      <c r="BH486" s="164" t="str">
        <f>IF(OR(AY486="-"),"-",IF($AC486=Functionality!$K$4,AY486,IF($AC486=Functionality!$K$3,BB486,IF(AD486=Functionality!$K$5,BE486,"TBC"))))</f>
        <v>TBC</v>
      </c>
      <c r="BI486" s="164" t="str">
        <f>IF(OR(AZ486="-"),"-",IF($AC486=Functionality!$K$4,AZ486,IF($AC486=Functionality!$K$3,BC486,IF(AE486=Functionality!$K$5,BF486,"TBC"))))</f>
        <v>TBC</v>
      </c>
      <c r="BJ486" s="173"/>
      <c r="BK486" s="164" t="str">
        <f t="shared" si="115"/>
        <v>TBC</v>
      </c>
      <c r="BL486" s="164" t="str">
        <f t="shared" si="116"/>
        <v>TBC</v>
      </c>
      <c r="BM486" s="164" t="str">
        <f t="shared" si="117"/>
        <v>TBC</v>
      </c>
      <c r="BN486" s="176"/>
      <c r="BO486" s="164" t="str">
        <f t="shared" si="118"/>
        <v>TBC</v>
      </c>
      <c r="BP486" s="164" t="str">
        <f t="shared" si="119"/>
        <v>TBC</v>
      </c>
      <c r="BQ486" s="164" t="str">
        <f t="shared" si="120"/>
        <v>TBC</v>
      </c>
      <c r="BR486" s="67"/>
      <c r="BS486" s="91"/>
      <c r="BT486" s="9"/>
    </row>
    <row r="487" spans="2:72" ht="30" customHeight="1" x14ac:dyDescent="0.35">
      <c r="B487" s="89">
        <v>476</v>
      </c>
      <c r="C487" s="92"/>
      <c r="D487" s="92"/>
      <c r="E487" s="158"/>
      <c r="F487" s="159" t="str">
        <f t="shared" si="121"/>
        <v/>
      </c>
      <c r="G487" s="62" t="str">
        <f>IF(D487="","",VLOOKUP(D487,'Habitat Matrix'!$B$2:$D$261,2,FALSE))</f>
        <v/>
      </c>
      <c r="H487" s="71" t="str">
        <f>IF(G487="","",VLOOKUP(G487,Functionality!$B$11:$C$16,2,FALSE))</f>
        <v/>
      </c>
      <c r="I487" s="63"/>
      <c r="J487" s="222" t="str">
        <f>IF(I487="","",IF(OR(C487=Functionality!$I$5,'Unit Calculation'!C487=Functionality!$H$5),VLOOKUP(I487,Functionality!$E$20:$F$26,2,FALSE),VLOOKUP(I487,Functionality!$B$20:$C$26,2,FALSE)))</f>
        <v/>
      </c>
      <c r="K487" s="63"/>
      <c r="L487" s="222" t="str">
        <f>IF(K487="","",VLOOKUP(K487,Functionality!$B$30:$C$32,2,FALSE))</f>
        <v/>
      </c>
      <c r="M487" s="63"/>
      <c r="N487" s="71" t="str">
        <f>IF(M487="","",VLOOKUP(M487,Functionality!$B$36:$C$38,2,FALSE))</f>
        <v/>
      </c>
      <c r="O487" s="164" t="str">
        <f>IF(OR(F487="",G487="",I487="",K487="",M487=""),"TBC",IF(OR(C487=Functionality!$H$3,(C487=Functionality!$I$3)),SUM(F487*H487*J487*L487*N487),"-"))</f>
        <v>TBC</v>
      </c>
      <c r="P487" s="164" t="str">
        <f>IF(OR(F487="",G487="",I487="",K487="",M487=""),"TBC",IF(OR(C487=Functionality!$H$4,(C487=Functionality!$I$4)),SUM(F487*H487*J487*L487*N487),"-"))</f>
        <v>TBC</v>
      </c>
      <c r="Q487" s="164" t="str">
        <f>IF(OR(F487="",G487="",I487="",K487="",M487=""),"TBC",IF(OR(C487=Functionality!$H$5,(C487=Functionality!$I$5)),SUM(F487*H487*J487*L487*N487),"-"))</f>
        <v>TBC</v>
      </c>
      <c r="R487" s="67"/>
      <c r="S487" s="158"/>
      <c r="T487" s="159" t="str">
        <f t="shared" si="122"/>
        <v/>
      </c>
      <c r="U487" s="164" t="str">
        <f t="shared" si="114"/>
        <v>TBC</v>
      </c>
      <c r="V487" s="164" t="str">
        <f>IF(O487="TBC","TBC",IF(T487="","TBC",IF(OR(C487=Functionality!$H$3,(C487=Functionality!$I$3)),SUM(T487*H487*J487*L487*N487),"-")))</f>
        <v>TBC</v>
      </c>
      <c r="W487" s="164" t="str">
        <f>IF(O487="TBC","TBC",IF(T487="","TBC",IF(OR(C487=Functionality!$H$3,(C487=Functionality!$I$3)),SUM(U487*H487*J487*L487*N487),"-")))</f>
        <v>TBC</v>
      </c>
      <c r="X487" s="164" t="str">
        <f>IF(P487="TBC","TBC",IF(T487="","TBC",IF(OR(C487=Functionality!$H$4,(C487=Functionality!$I$4)),SUM(T487*H487*J487*L487*N487),"-")))</f>
        <v>TBC</v>
      </c>
      <c r="Y487" s="164" t="str">
        <f>IF(P487="TBC","TBC",IF(T487="","TBC",IF(OR(C487=Functionality!$H$4,(C487=Functionality!$I$4)),SUM(U487*H487*J487*L487*N487),"-")))</f>
        <v>TBC</v>
      </c>
      <c r="Z487" s="164" t="str">
        <f>IF(Q487="TBC","TBC",IF(T487="","TBC",IF(OR(C487=Functionality!$H$5,(C487=Functionality!$I$5)),SUM(T487*H487*J487*L487*N487),"-")))</f>
        <v>TBC</v>
      </c>
      <c r="AA487" s="164" t="str">
        <f>IF(Q487="TBC","TBC",IF(T487="","TBC",IF(OR(C487=Functionality!$H$5,(C487=Functionality!$I$5)),SUM(U487*H487*J487*L487*N487),"-")))</f>
        <v>TBC</v>
      </c>
      <c r="AB487" s="67"/>
      <c r="AC487" s="92"/>
      <c r="AD487" s="92"/>
      <c r="AE487" s="158"/>
      <c r="AF487" s="159" t="str">
        <f t="shared" si="123"/>
        <v/>
      </c>
      <c r="AG487" s="62" t="str">
        <f>IF(AD487="","",VLOOKUP(AD487,'Habitat Matrix'!$B$2:$D$261,2,FALSE))</f>
        <v/>
      </c>
      <c r="AH487" s="71" t="str">
        <f>IF(AG487="","",VLOOKUP(AG487,Functionality!$B$11:$C$16,2,FALSE))</f>
        <v/>
      </c>
      <c r="AI487" s="63"/>
      <c r="AJ487" s="222" t="str">
        <f>IF(AI487="","",IF(OR(C487=Functionality!$I$5,'Unit Calculation'!C487=Functionality!$H$5),VLOOKUP(AI487,Functionality!$E$20:$F$26,2,FALSE),VLOOKUP(AI487,Functionality!$B$20:$C$26,2,FALSE)))</f>
        <v/>
      </c>
      <c r="AK487" s="63"/>
      <c r="AL487" s="222" t="str">
        <f>IF(AK487="","",VLOOKUP(AK487,Functionality!$B$30:$C$32,2,FALSE))</f>
        <v/>
      </c>
      <c r="AM487" s="63"/>
      <c r="AN487" s="222" t="str">
        <f>IF(AM487="","",VLOOKUP(AM487,Functionality!$B$36:$C$38,2,FALSE))</f>
        <v/>
      </c>
      <c r="AO487" s="223" t="str">
        <f>IF(OR(AF487="",AG487="",AI487="",AK487="",AM487=""),"TBC",IF(OR(C487=Functionality!$H$3,(C487=Functionality!$I$3)),SUM(AF487*AH487*AJ487*AL487*AN487),"-"))</f>
        <v>TBC</v>
      </c>
      <c r="AP487" s="223" t="str">
        <f>IF(OR(AF487="",AG487="",AI487="",AK487="",AM487=""),"TBC",IF(OR(C487=Functionality!$H$4,(C487=Functionality!$I$4)),SUM(AF487*AH487*AJ487*AL487*AN487),"-"))</f>
        <v>TBC</v>
      </c>
      <c r="AQ487" s="223" t="str">
        <f>IF(OR(AF487="",AG487="",AI487="",AK487="",AM487=""),"TBC",IF(OR(C487=Functionality!$H$5,(C487=Functionality!$I$5)),SUM(AF487*AH487*AJ487*AL487*AN487),"-"))</f>
        <v>TBC</v>
      </c>
      <c r="AR487" s="63"/>
      <c r="AS487" s="222" t="str">
        <f>IF(AR487="","",VLOOKUP(AR487,Table14[],2,FALSE))</f>
        <v/>
      </c>
      <c r="AT487" s="63"/>
      <c r="AU487" s="222" t="str">
        <f>IF(AT487="","",VLOOKUP(AT487,Table16[],2,FALSE))</f>
        <v/>
      </c>
      <c r="AV487" s="63"/>
      <c r="AW487" s="71" t="str">
        <f>IF('Project Details'!$E$15=Functionality!$C$4,1,IF(AV487="","",VLOOKUP(AV487,Table15[],2,FALSE)))</f>
        <v/>
      </c>
      <c r="AX487" s="164" t="str">
        <f t="shared" si="127"/>
        <v>TBC</v>
      </c>
      <c r="AY487" s="164" t="str">
        <f t="shared" si="128"/>
        <v>TBC</v>
      </c>
      <c r="AZ487" s="164" t="str">
        <f t="shared" si="129"/>
        <v>TBC</v>
      </c>
      <c r="BA487" s="164" t="str">
        <f t="shared" si="124"/>
        <v>TBC</v>
      </c>
      <c r="BB487" s="164" t="str">
        <f t="shared" si="125"/>
        <v>TBC</v>
      </c>
      <c r="BC487" s="164" t="str">
        <f t="shared" si="126"/>
        <v>TBC</v>
      </c>
      <c r="BD487" s="175" t="s">
        <v>88</v>
      </c>
      <c r="BE487" s="175" t="s">
        <v>88</v>
      </c>
      <c r="BF487" s="175" t="s">
        <v>88</v>
      </c>
      <c r="BG487" s="164" t="str">
        <f>IF(OR(AX487="-"),"-",IF($AC487=Functionality!$K$4,AX487,IF($AC487=Functionality!$K$3,BA487,IF(AC487=Functionality!$K$5,BD487,"TBC"))))</f>
        <v>TBC</v>
      </c>
      <c r="BH487" s="164" t="str">
        <f>IF(OR(AY487="-"),"-",IF($AC487=Functionality!$K$4,AY487,IF($AC487=Functionality!$K$3,BB487,IF(AD487=Functionality!$K$5,BE487,"TBC"))))</f>
        <v>TBC</v>
      </c>
      <c r="BI487" s="164" t="str">
        <f>IF(OR(AZ487="-"),"-",IF($AC487=Functionality!$K$4,AZ487,IF($AC487=Functionality!$K$3,BC487,IF(AE487=Functionality!$K$5,BF487,"TBC"))))</f>
        <v>TBC</v>
      </c>
      <c r="BJ487" s="173"/>
      <c r="BK487" s="164" t="str">
        <f t="shared" si="115"/>
        <v>TBC</v>
      </c>
      <c r="BL487" s="164" t="str">
        <f t="shared" si="116"/>
        <v>TBC</v>
      </c>
      <c r="BM487" s="164" t="str">
        <f t="shared" si="117"/>
        <v>TBC</v>
      </c>
      <c r="BN487" s="176"/>
      <c r="BO487" s="164" t="str">
        <f t="shared" si="118"/>
        <v>TBC</v>
      </c>
      <c r="BP487" s="164" t="str">
        <f t="shared" si="119"/>
        <v>TBC</v>
      </c>
      <c r="BQ487" s="164" t="str">
        <f t="shared" si="120"/>
        <v>TBC</v>
      </c>
      <c r="BR487" s="67"/>
      <c r="BS487" s="91"/>
      <c r="BT487" s="9"/>
    </row>
    <row r="488" spans="2:72" ht="30" customHeight="1" x14ac:dyDescent="0.35">
      <c r="B488" s="89">
        <v>477</v>
      </c>
      <c r="C488" s="92"/>
      <c r="D488" s="92"/>
      <c r="E488" s="158"/>
      <c r="F488" s="159" t="str">
        <f t="shared" si="121"/>
        <v/>
      </c>
      <c r="G488" s="62" t="str">
        <f>IF(D488="","",VLOOKUP(D488,'Habitat Matrix'!$B$2:$D$261,2,FALSE))</f>
        <v/>
      </c>
      <c r="H488" s="71" t="str">
        <f>IF(G488="","",VLOOKUP(G488,Functionality!$B$11:$C$16,2,FALSE))</f>
        <v/>
      </c>
      <c r="I488" s="63"/>
      <c r="J488" s="222" t="str">
        <f>IF(I488="","",IF(OR(C488=Functionality!$I$5,'Unit Calculation'!C488=Functionality!$H$5),VLOOKUP(I488,Functionality!$E$20:$F$26,2,FALSE),VLOOKUP(I488,Functionality!$B$20:$C$26,2,FALSE)))</f>
        <v/>
      </c>
      <c r="K488" s="63"/>
      <c r="L488" s="222" t="str">
        <f>IF(K488="","",VLOOKUP(K488,Functionality!$B$30:$C$32,2,FALSE))</f>
        <v/>
      </c>
      <c r="M488" s="63"/>
      <c r="N488" s="71" t="str">
        <f>IF(M488="","",VLOOKUP(M488,Functionality!$B$36:$C$38,2,FALSE))</f>
        <v/>
      </c>
      <c r="O488" s="164" t="str">
        <f>IF(OR(F488="",G488="",I488="",K488="",M488=""),"TBC",IF(OR(C488=Functionality!$H$3,(C488=Functionality!$I$3)),SUM(F488*H488*J488*L488*N488),"-"))</f>
        <v>TBC</v>
      </c>
      <c r="P488" s="164" t="str">
        <f>IF(OR(F488="",G488="",I488="",K488="",M488=""),"TBC",IF(OR(C488=Functionality!$H$4,(C488=Functionality!$I$4)),SUM(F488*H488*J488*L488*N488),"-"))</f>
        <v>TBC</v>
      </c>
      <c r="Q488" s="164" t="str">
        <f>IF(OR(F488="",G488="",I488="",K488="",M488=""),"TBC",IF(OR(C488=Functionality!$H$5,(C488=Functionality!$I$5)),SUM(F488*H488*J488*L488*N488),"-"))</f>
        <v>TBC</v>
      </c>
      <c r="R488" s="67"/>
      <c r="S488" s="158"/>
      <c r="T488" s="159" t="str">
        <f t="shared" si="122"/>
        <v/>
      </c>
      <c r="U488" s="164" t="str">
        <f t="shared" si="114"/>
        <v>TBC</v>
      </c>
      <c r="V488" s="164" t="str">
        <f>IF(O488="TBC","TBC",IF(T488="","TBC",IF(OR(C488=Functionality!$H$3,(C488=Functionality!$I$3)),SUM(T488*H488*J488*L488*N488),"-")))</f>
        <v>TBC</v>
      </c>
      <c r="W488" s="164" t="str">
        <f>IF(O488="TBC","TBC",IF(T488="","TBC",IF(OR(C488=Functionality!$H$3,(C488=Functionality!$I$3)),SUM(U488*H488*J488*L488*N488),"-")))</f>
        <v>TBC</v>
      </c>
      <c r="X488" s="164" t="str">
        <f>IF(P488="TBC","TBC",IF(T488="","TBC",IF(OR(C488=Functionality!$H$4,(C488=Functionality!$I$4)),SUM(T488*H488*J488*L488*N488),"-")))</f>
        <v>TBC</v>
      </c>
      <c r="Y488" s="164" t="str">
        <f>IF(P488="TBC","TBC",IF(T488="","TBC",IF(OR(C488=Functionality!$H$4,(C488=Functionality!$I$4)),SUM(U488*H488*J488*L488*N488),"-")))</f>
        <v>TBC</v>
      </c>
      <c r="Z488" s="164" t="str">
        <f>IF(Q488="TBC","TBC",IF(T488="","TBC",IF(OR(C488=Functionality!$H$5,(C488=Functionality!$I$5)),SUM(T488*H488*J488*L488*N488),"-")))</f>
        <v>TBC</v>
      </c>
      <c r="AA488" s="164" t="str">
        <f>IF(Q488="TBC","TBC",IF(T488="","TBC",IF(OR(C488=Functionality!$H$5,(C488=Functionality!$I$5)),SUM(U488*H488*J488*L488*N488),"-")))</f>
        <v>TBC</v>
      </c>
      <c r="AB488" s="67"/>
      <c r="AC488" s="92"/>
      <c r="AD488" s="92"/>
      <c r="AE488" s="158"/>
      <c r="AF488" s="159" t="str">
        <f t="shared" si="123"/>
        <v/>
      </c>
      <c r="AG488" s="62" t="str">
        <f>IF(AD488="","",VLOOKUP(AD488,'Habitat Matrix'!$B$2:$D$261,2,FALSE))</f>
        <v/>
      </c>
      <c r="AH488" s="71" t="str">
        <f>IF(AG488="","",VLOOKUP(AG488,Functionality!$B$11:$C$16,2,FALSE))</f>
        <v/>
      </c>
      <c r="AI488" s="63"/>
      <c r="AJ488" s="222" t="str">
        <f>IF(AI488="","",IF(OR(C488=Functionality!$I$5,'Unit Calculation'!C488=Functionality!$H$5),VLOOKUP(AI488,Functionality!$E$20:$F$26,2,FALSE),VLOOKUP(AI488,Functionality!$B$20:$C$26,2,FALSE)))</f>
        <v/>
      </c>
      <c r="AK488" s="63"/>
      <c r="AL488" s="222" t="str">
        <f>IF(AK488="","",VLOOKUP(AK488,Functionality!$B$30:$C$32,2,FALSE))</f>
        <v/>
      </c>
      <c r="AM488" s="63"/>
      <c r="AN488" s="222" t="str">
        <f>IF(AM488="","",VLOOKUP(AM488,Functionality!$B$36:$C$38,2,FALSE))</f>
        <v/>
      </c>
      <c r="AO488" s="223" t="str">
        <f>IF(OR(AF488="",AG488="",AI488="",AK488="",AM488=""),"TBC",IF(OR(C488=Functionality!$H$3,(C488=Functionality!$I$3)),SUM(AF488*AH488*AJ488*AL488*AN488),"-"))</f>
        <v>TBC</v>
      </c>
      <c r="AP488" s="223" t="str">
        <f>IF(OR(AF488="",AG488="",AI488="",AK488="",AM488=""),"TBC",IF(OR(C488=Functionality!$H$4,(C488=Functionality!$I$4)),SUM(AF488*AH488*AJ488*AL488*AN488),"-"))</f>
        <v>TBC</v>
      </c>
      <c r="AQ488" s="223" t="str">
        <f>IF(OR(AF488="",AG488="",AI488="",AK488="",AM488=""),"TBC",IF(OR(C488=Functionality!$H$5,(C488=Functionality!$I$5)),SUM(AF488*AH488*AJ488*AL488*AN488),"-"))</f>
        <v>TBC</v>
      </c>
      <c r="AR488" s="63"/>
      <c r="AS488" s="222" t="str">
        <f>IF(AR488="","",VLOOKUP(AR488,Table14[],2,FALSE))</f>
        <v/>
      </c>
      <c r="AT488" s="63"/>
      <c r="AU488" s="222" t="str">
        <f>IF(AT488="","",VLOOKUP(AT488,Table16[],2,FALSE))</f>
        <v/>
      </c>
      <c r="AV488" s="63"/>
      <c r="AW488" s="71" t="str">
        <f>IF('Project Details'!$E$15=Functionality!$C$4,1,IF(AV488="","",VLOOKUP(AV488,Table15[],2,FALSE)))</f>
        <v/>
      </c>
      <c r="AX488" s="164" t="str">
        <f t="shared" si="127"/>
        <v>TBC</v>
      </c>
      <c r="AY488" s="164" t="str">
        <f t="shared" si="128"/>
        <v>TBC</v>
      </c>
      <c r="AZ488" s="164" t="str">
        <f t="shared" si="129"/>
        <v>TBC</v>
      </c>
      <c r="BA488" s="164" t="str">
        <f t="shared" si="124"/>
        <v>TBC</v>
      </c>
      <c r="BB488" s="164" t="str">
        <f t="shared" si="125"/>
        <v>TBC</v>
      </c>
      <c r="BC488" s="164" t="str">
        <f t="shared" si="126"/>
        <v>TBC</v>
      </c>
      <c r="BD488" s="175" t="s">
        <v>88</v>
      </c>
      <c r="BE488" s="175" t="s">
        <v>88</v>
      </c>
      <c r="BF488" s="175" t="s">
        <v>88</v>
      </c>
      <c r="BG488" s="164" t="str">
        <f>IF(OR(AX488="-"),"-",IF($AC488=Functionality!$K$4,AX488,IF($AC488=Functionality!$K$3,BA488,IF(AC488=Functionality!$K$5,BD488,"TBC"))))</f>
        <v>TBC</v>
      </c>
      <c r="BH488" s="164" t="str">
        <f>IF(OR(AY488="-"),"-",IF($AC488=Functionality!$K$4,AY488,IF($AC488=Functionality!$K$3,BB488,IF(AD488=Functionality!$K$5,BE488,"TBC"))))</f>
        <v>TBC</v>
      </c>
      <c r="BI488" s="164" t="str">
        <f>IF(OR(AZ488="-"),"-",IF($AC488=Functionality!$K$4,AZ488,IF($AC488=Functionality!$K$3,BC488,IF(AE488=Functionality!$K$5,BF488,"TBC"))))</f>
        <v>TBC</v>
      </c>
      <c r="BJ488" s="173"/>
      <c r="BK488" s="164" t="str">
        <f t="shared" si="115"/>
        <v>TBC</v>
      </c>
      <c r="BL488" s="164" t="str">
        <f t="shared" si="116"/>
        <v>TBC</v>
      </c>
      <c r="BM488" s="164" t="str">
        <f t="shared" si="117"/>
        <v>TBC</v>
      </c>
      <c r="BN488" s="176"/>
      <c r="BO488" s="164" t="str">
        <f t="shared" si="118"/>
        <v>TBC</v>
      </c>
      <c r="BP488" s="164" t="str">
        <f t="shared" si="119"/>
        <v>TBC</v>
      </c>
      <c r="BQ488" s="164" t="str">
        <f t="shared" si="120"/>
        <v>TBC</v>
      </c>
      <c r="BR488" s="67"/>
      <c r="BS488" s="91"/>
      <c r="BT488" s="9"/>
    </row>
    <row r="489" spans="2:72" ht="30" customHeight="1" x14ac:dyDescent="0.35">
      <c r="B489" s="89">
        <v>478</v>
      </c>
      <c r="C489" s="92"/>
      <c r="D489" s="92"/>
      <c r="E489" s="158"/>
      <c r="F489" s="159" t="str">
        <f t="shared" si="121"/>
        <v/>
      </c>
      <c r="G489" s="62" t="str">
        <f>IF(D489="","",VLOOKUP(D489,'Habitat Matrix'!$B$2:$D$261,2,FALSE))</f>
        <v/>
      </c>
      <c r="H489" s="71" t="str">
        <f>IF(G489="","",VLOOKUP(G489,Functionality!$B$11:$C$16,2,FALSE))</f>
        <v/>
      </c>
      <c r="I489" s="63"/>
      <c r="J489" s="222" t="str">
        <f>IF(I489="","",IF(OR(C489=Functionality!$I$5,'Unit Calculation'!C489=Functionality!$H$5),VLOOKUP(I489,Functionality!$E$20:$F$26,2,FALSE),VLOOKUP(I489,Functionality!$B$20:$C$26,2,FALSE)))</f>
        <v/>
      </c>
      <c r="K489" s="63"/>
      <c r="L489" s="222" t="str">
        <f>IF(K489="","",VLOOKUP(K489,Functionality!$B$30:$C$32,2,FALSE))</f>
        <v/>
      </c>
      <c r="M489" s="63"/>
      <c r="N489" s="71" t="str">
        <f>IF(M489="","",VLOOKUP(M489,Functionality!$B$36:$C$38,2,FALSE))</f>
        <v/>
      </c>
      <c r="O489" s="164" t="str">
        <f>IF(OR(F489="",G489="",I489="",K489="",M489=""),"TBC",IF(OR(C489=Functionality!$H$3,(C489=Functionality!$I$3)),SUM(F489*H489*J489*L489*N489),"-"))</f>
        <v>TBC</v>
      </c>
      <c r="P489" s="164" t="str">
        <f>IF(OR(F489="",G489="",I489="",K489="",M489=""),"TBC",IF(OR(C489=Functionality!$H$4,(C489=Functionality!$I$4)),SUM(F489*H489*J489*L489*N489),"-"))</f>
        <v>TBC</v>
      </c>
      <c r="Q489" s="164" t="str">
        <f>IF(OR(F489="",G489="",I489="",K489="",M489=""),"TBC",IF(OR(C489=Functionality!$H$5,(C489=Functionality!$I$5)),SUM(F489*H489*J489*L489*N489),"-"))</f>
        <v>TBC</v>
      </c>
      <c r="R489" s="67"/>
      <c r="S489" s="158"/>
      <c r="T489" s="159" t="str">
        <f t="shared" si="122"/>
        <v/>
      </c>
      <c r="U489" s="164" t="str">
        <f t="shared" si="114"/>
        <v>TBC</v>
      </c>
      <c r="V489" s="164" t="str">
        <f>IF(O489="TBC","TBC",IF(T489="","TBC",IF(OR(C489=Functionality!$H$3,(C489=Functionality!$I$3)),SUM(T489*H489*J489*L489*N489),"-")))</f>
        <v>TBC</v>
      </c>
      <c r="W489" s="164" t="str">
        <f>IF(O489="TBC","TBC",IF(T489="","TBC",IF(OR(C489=Functionality!$H$3,(C489=Functionality!$I$3)),SUM(U489*H489*J489*L489*N489),"-")))</f>
        <v>TBC</v>
      </c>
      <c r="X489" s="164" t="str">
        <f>IF(P489="TBC","TBC",IF(T489="","TBC",IF(OR(C489=Functionality!$H$4,(C489=Functionality!$I$4)),SUM(T489*H489*J489*L489*N489),"-")))</f>
        <v>TBC</v>
      </c>
      <c r="Y489" s="164" t="str">
        <f>IF(P489="TBC","TBC",IF(T489="","TBC",IF(OR(C489=Functionality!$H$4,(C489=Functionality!$I$4)),SUM(U489*H489*J489*L489*N489),"-")))</f>
        <v>TBC</v>
      </c>
      <c r="Z489" s="164" t="str">
        <f>IF(Q489="TBC","TBC",IF(T489="","TBC",IF(OR(C489=Functionality!$H$5,(C489=Functionality!$I$5)),SUM(T489*H489*J489*L489*N489),"-")))</f>
        <v>TBC</v>
      </c>
      <c r="AA489" s="164" t="str">
        <f>IF(Q489="TBC","TBC",IF(T489="","TBC",IF(OR(C489=Functionality!$H$5,(C489=Functionality!$I$5)),SUM(U489*H489*J489*L489*N489),"-")))</f>
        <v>TBC</v>
      </c>
      <c r="AB489" s="67"/>
      <c r="AC489" s="92"/>
      <c r="AD489" s="92"/>
      <c r="AE489" s="158"/>
      <c r="AF489" s="159" t="str">
        <f t="shared" si="123"/>
        <v/>
      </c>
      <c r="AG489" s="62" t="str">
        <f>IF(AD489="","",VLOOKUP(AD489,'Habitat Matrix'!$B$2:$D$261,2,FALSE))</f>
        <v/>
      </c>
      <c r="AH489" s="71" t="str">
        <f>IF(AG489="","",VLOOKUP(AG489,Functionality!$B$11:$C$16,2,FALSE))</f>
        <v/>
      </c>
      <c r="AI489" s="63"/>
      <c r="AJ489" s="222" t="str">
        <f>IF(AI489="","",IF(OR(C489=Functionality!$I$5,'Unit Calculation'!C489=Functionality!$H$5),VLOOKUP(AI489,Functionality!$E$20:$F$26,2,FALSE),VLOOKUP(AI489,Functionality!$B$20:$C$26,2,FALSE)))</f>
        <v/>
      </c>
      <c r="AK489" s="63"/>
      <c r="AL489" s="222" t="str">
        <f>IF(AK489="","",VLOOKUP(AK489,Functionality!$B$30:$C$32,2,FALSE))</f>
        <v/>
      </c>
      <c r="AM489" s="63"/>
      <c r="AN489" s="222" t="str">
        <f>IF(AM489="","",VLOOKUP(AM489,Functionality!$B$36:$C$38,2,FALSE))</f>
        <v/>
      </c>
      <c r="AO489" s="223" t="str">
        <f>IF(OR(AF489="",AG489="",AI489="",AK489="",AM489=""),"TBC",IF(OR(C489=Functionality!$H$3,(C489=Functionality!$I$3)),SUM(AF489*AH489*AJ489*AL489*AN489),"-"))</f>
        <v>TBC</v>
      </c>
      <c r="AP489" s="223" t="str">
        <f>IF(OR(AF489="",AG489="",AI489="",AK489="",AM489=""),"TBC",IF(OR(C489=Functionality!$H$4,(C489=Functionality!$I$4)),SUM(AF489*AH489*AJ489*AL489*AN489),"-"))</f>
        <v>TBC</v>
      </c>
      <c r="AQ489" s="223" t="str">
        <f>IF(OR(AF489="",AG489="",AI489="",AK489="",AM489=""),"TBC",IF(OR(C489=Functionality!$H$5,(C489=Functionality!$I$5)),SUM(AF489*AH489*AJ489*AL489*AN489),"-"))</f>
        <v>TBC</v>
      </c>
      <c r="AR489" s="63"/>
      <c r="AS489" s="222" t="str">
        <f>IF(AR489="","",VLOOKUP(AR489,Table14[],2,FALSE))</f>
        <v/>
      </c>
      <c r="AT489" s="63"/>
      <c r="AU489" s="222" t="str">
        <f>IF(AT489="","",VLOOKUP(AT489,Table16[],2,FALSE))</f>
        <v/>
      </c>
      <c r="AV489" s="63"/>
      <c r="AW489" s="71" t="str">
        <f>IF('Project Details'!$E$15=Functionality!$C$4,1,IF(AV489="","",VLOOKUP(AV489,Table15[],2,FALSE)))</f>
        <v/>
      </c>
      <c r="AX489" s="164" t="str">
        <f t="shared" si="127"/>
        <v>TBC</v>
      </c>
      <c r="AY489" s="164" t="str">
        <f t="shared" si="128"/>
        <v>TBC</v>
      </c>
      <c r="AZ489" s="164" t="str">
        <f t="shared" si="129"/>
        <v>TBC</v>
      </c>
      <c r="BA489" s="164" t="str">
        <f t="shared" si="124"/>
        <v>TBC</v>
      </c>
      <c r="BB489" s="164" t="str">
        <f t="shared" si="125"/>
        <v>TBC</v>
      </c>
      <c r="BC489" s="164" t="str">
        <f t="shared" si="126"/>
        <v>TBC</v>
      </c>
      <c r="BD489" s="175" t="s">
        <v>88</v>
      </c>
      <c r="BE489" s="175" t="s">
        <v>88</v>
      </c>
      <c r="BF489" s="175" t="s">
        <v>88</v>
      </c>
      <c r="BG489" s="164" t="str">
        <f>IF(OR(AX489="-"),"-",IF($AC489=Functionality!$K$4,AX489,IF($AC489=Functionality!$K$3,BA489,IF(AC489=Functionality!$K$5,BD489,"TBC"))))</f>
        <v>TBC</v>
      </c>
      <c r="BH489" s="164" t="str">
        <f>IF(OR(AY489="-"),"-",IF($AC489=Functionality!$K$4,AY489,IF($AC489=Functionality!$K$3,BB489,IF(AD489=Functionality!$K$5,BE489,"TBC"))))</f>
        <v>TBC</v>
      </c>
      <c r="BI489" s="164" t="str">
        <f>IF(OR(AZ489="-"),"-",IF($AC489=Functionality!$K$4,AZ489,IF($AC489=Functionality!$K$3,BC489,IF(AE489=Functionality!$K$5,BF489,"TBC"))))</f>
        <v>TBC</v>
      </c>
      <c r="BJ489" s="173"/>
      <c r="BK489" s="164" t="str">
        <f t="shared" si="115"/>
        <v>TBC</v>
      </c>
      <c r="BL489" s="164" t="str">
        <f t="shared" si="116"/>
        <v>TBC</v>
      </c>
      <c r="BM489" s="164" t="str">
        <f t="shared" si="117"/>
        <v>TBC</v>
      </c>
      <c r="BN489" s="176"/>
      <c r="BO489" s="164" t="str">
        <f t="shared" si="118"/>
        <v>TBC</v>
      </c>
      <c r="BP489" s="164" t="str">
        <f t="shared" si="119"/>
        <v>TBC</v>
      </c>
      <c r="BQ489" s="164" t="str">
        <f t="shared" si="120"/>
        <v>TBC</v>
      </c>
      <c r="BR489" s="67"/>
      <c r="BS489" s="91"/>
      <c r="BT489" s="9"/>
    </row>
    <row r="490" spans="2:72" ht="30" customHeight="1" x14ac:dyDescent="0.35">
      <c r="B490" s="89">
        <v>479</v>
      </c>
      <c r="C490" s="92"/>
      <c r="D490" s="92"/>
      <c r="E490" s="158"/>
      <c r="F490" s="159" t="str">
        <f t="shared" si="121"/>
        <v/>
      </c>
      <c r="G490" s="62" t="str">
        <f>IF(D490="","",VLOOKUP(D490,'Habitat Matrix'!$B$2:$D$261,2,FALSE))</f>
        <v/>
      </c>
      <c r="H490" s="71" t="str">
        <f>IF(G490="","",VLOOKUP(G490,Functionality!$B$11:$C$16,2,FALSE))</f>
        <v/>
      </c>
      <c r="I490" s="63"/>
      <c r="J490" s="222" t="str">
        <f>IF(I490="","",IF(OR(C490=Functionality!$I$5,'Unit Calculation'!C490=Functionality!$H$5),VLOOKUP(I490,Functionality!$E$20:$F$26,2,FALSE),VLOOKUP(I490,Functionality!$B$20:$C$26,2,FALSE)))</f>
        <v/>
      </c>
      <c r="K490" s="63"/>
      <c r="L490" s="222" t="str">
        <f>IF(K490="","",VLOOKUP(K490,Functionality!$B$30:$C$32,2,FALSE))</f>
        <v/>
      </c>
      <c r="M490" s="63"/>
      <c r="N490" s="71" t="str">
        <f>IF(M490="","",VLOOKUP(M490,Functionality!$B$36:$C$38,2,FALSE))</f>
        <v/>
      </c>
      <c r="O490" s="164" t="str">
        <f>IF(OR(F490="",G490="",I490="",K490="",M490=""),"TBC",IF(OR(C490=Functionality!$H$3,(C490=Functionality!$I$3)),SUM(F490*H490*J490*L490*N490),"-"))</f>
        <v>TBC</v>
      </c>
      <c r="P490" s="164" t="str">
        <f>IF(OR(F490="",G490="",I490="",K490="",M490=""),"TBC",IF(OR(C490=Functionality!$H$4,(C490=Functionality!$I$4)),SUM(F490*H490*J490*L490*N490),"-"))</f>
        <v>TBC</v>
      </c>
      <c r="Q490" s="164" t="str">
        <f>IF(OR(F490="",G490="",I490="",K490="",M490=""),"TBC",IF(OR(C490=Functionality!$H$5,(C490=Functionality!$I$5)),SUM(F490*H490*J490*L490*N490),"-"))</f>
        <v>TBC</v>
      </c>
      <c r="R490" s="67"/>
      <c r="S490" s="158"/>
      <c r="T490" s="159" t="str">
        <f t="shared" si="122"/>
        <v/>
      </c>
      <c r="U490" s="164" t="str">
        <f t="shared" si="114"/>
        <v>TBC</v>
      </c>
      <c r="V490" s="164" t="str">
        <f>IF(O490="TBC","TBC",IF(T490="","TBC",IF(OR(C490=Functionality!$H$3,(C490=Functionality!$I$3)),SUM(T490*H490*J490*L490*N490),"-")))</f>
        <v>TBC</v>
      </c>
      <c r="W490" s="164" t="str">
        <f>IF(O490="TBC","TBC",IF(T490="","TBC",IF(OR(C490=Functionality!$H$3,(C490=Functionality!$I$3)),SUM(U490*H490*J490*L490*N490),"-")))</f>
        <v>TBC</v>
      </c>
      <c r="X490" s="164" t="str">
        <f>IF(P490="TBC","TBC",IF(T490="","TBC",IF(OR(C490=Functionality!$H$4,(C490=Functionality!$I$4)),SUM(T490*H490*J490*L490*N490),"-")))</f>
        <v>TBC</v>
      </c>
      <c r="Y490" s="164" t="str">
        <f>IF(P490="TBC","TBC",IF(T490="","TBC",IF(OR(C490=Functionality!$H$4,(C490=Functionality!$I$4)),SUM(U490*H490*J490*L490*N490),"-")))</f>
        <v>TBC</v>
      </c>
      <c r="Z490" s="164" t="str">
        <f>IF(Q490="TBC","TBC",IF(T490="","TBC",IF(OR(C490=Functionality!$H$5,(C490=Functionality!$I$5)),SUM(T490*H490*J490*L490*N490),"-")))</f>
        <v>TBC</v>
      </c>
      <c r="AA490" s="164" t="str">
        <f>IF(Q490="TBC","TBC",IF(T490="","TBC",IF(OR(C490=Functionality!$H$5,(C490=Functionality!$I$5)),SUM(U490*H490*J490*L490*N490),"-")))</f>
        <v>TBC</v>
      </c>
      <c r="AB490" s="67"/>
      <c r="AC490" s="92"/>
      <c r="AD490" s="92"/>
      <c r="AE490" s="158"/>
      <c r="AF490" s="159" t="str">
        <f t="shared" si="123"/>
        <v/>
      </c>
      <c r="AG490" s="62" t="str">
        <f>IF(AD490="","",VLOOKUP(AD490,'Habitat Matrix'!$B$2:$D$261,2,FALSE))</f>
        <v/>
      </c>
      <c r="AH490" s="71" t="str">
        <f>IF(AG490="","",VLOOKUP(AG490,Functionality!$B$11:$C$16,2,FALSE))</f>
        <v/>
      </c>
      <c r="AI490" s="63"/>
      <c r="AJ490" s="222" t="str">
        <f>IF(AI490="","",IF(OR(C490=Functionality!$I$5,'Unit Calculation'!C490=Functionality!$H$5),VLOOKUP(AI490,Functionality!$E$20:$F$26,2,FALSE),VLOOKUP(AI490,Functionality!$B$20:$C$26,2,FALSE)))</f>
        <v/>
      </c>
      <c r="AK490" s="63"/>
      <c r="AL490" s="222" t="str">
        <f>IF(AK490="","",VLOOKUP(AK490,Functionality!$B$30:$C$32,2,FALSE))</f>
        <v/>
      </c>
      <c r="AM490" s="63"/>
      <c r="AN490" s="222" t="str">
        <f>IF(AM490="","",VLOOKUP(AM490,Functionality!$B$36:$C$38,2,FALSE))</f>
        <v/>
      </c>
      <c r="AO490" s="223" t="str">
        <f>IF(OR(AF490="",AG490="",AI490="",AK490="",AM490=""),"TBC",IF(OR(C490=Functionality!$H$3,(C490=Functionality!$I$3)),SUM(AF490*AH490*AJ490*AL490*AN490),"-"))</f>
        <v>TBC</v>
      </c>
      <c r="AP490" s="223" t="str">
        <f>IF(OR(AF490="",AG490="",AI490="",AK490="",AM490=""),"TBC",IF(OR(C490=Functionality!$H$4,(C490=Functionality!$I$4)),SUM(AF490*AH490*AJ490*AL490*AN490),"-"))</f>
        <v>TBC</v>
      </c>
      <c r="AQ490" s="223" t="str">
        <f>IF(OR(AF490="",AG490="",AI490="",AK490="",AM490=""),"TBC",IF(OR(C490=Functionality!$H$5,(C490=Functionality!$I$5)),SUM(AF490*AH490*AJ490*AL490*AN490),"-"))</f>
        <v>TBC</v>
      </c>
      <c r="AR490" s="63"/>
      <c r="AS490" s="222" t="str">
        <f>IF(AR490="","",VLOOKUP(AR490,Table14[],2,FALSE))</f>
        <v/>
      </c>
      <c r="AT490" s="63"/>
      <c r="AU490" s="222" t="str">
        <f>IF(AT490="","",VLOOKUP(AT490,Table16[],2,FALSE))</f>
        <v/>
      </c>
      <c r="AV490" s="63"/>
      <c r="AW490" s="71" t="str">
        <f>IF('Project Details'!$E$15=Functionality!$C$4,1,IF(AV490="","",VLOOKUP(AV490,Table15[],2,FALSE)))</f>
        <v/>
      </c>
      <c r="AX490" s="164" t="str">
        <f t="shared" si="127"/>
        <v>TBC</v>
      </c>
      <c r="AY490" s="164" t="str">
        <f t="shared" si="128"/>
        <v>TBC</v>
      </c>
      <c r="AZ490" s="164" t="str">
        <f t="shared" si="129"/>
        <v>TBC</v>
      </c>
      <c r="BA490" s="164" t="str">
        <f t="shared" si="124"/>
        <v>TBC</v>
      </c>
      <c r="BB490" s="164" t="str">
        <f t="shared" si="125"/>
        <v>TBC</v>
      </c>
      <c r="BC490" s="164" t="str">
        <f t="shared" si="126"/>
        <v>TBC</v>
      </c>
      <c r="BD490" s="175" t="s">
        <v>88</v>
      </c>
      <c r="BE490" s="175" t="s">
        <v>88</v>
      </c>
      <c r="BF490" s="175" t="s">
        <v>88</v>
      </c>
      <c r="BG490" s="164" t="str">
        <f>IF(OR(AX490="-"),"-",IF($AC490=Functionality!$K$4,AX490,IF($AC490=Functionality!$K$3,BA490,IF(AC490=Functionality!$K$5,BD490,"TBC"))))</f>
        <v>TBC</v>
      </c>
      <c r="BH490" s="164" t="str">
        <f>IF(OR(AY490="-"),"-",IF($AC490=Functionality!$K$4,AY490,IF($AC490=Functionality!$K$3,BB490,IF(AD490=Functionality!$K$5,BE490,"TBC"))))</f>
        <v>TBC</v>
      </c>
      <c r="BI490" s="164" t="str">
        <f>IF(OR(AZ490="-"),"-",IF($AC490=Functionality!$K$4,AZ490,IF($AC490=Functionality!$K$3,BC490,IF(AE490=Functionality!$K$5,BF490,"TBC"))))</f>
        <v>TBC</v>
      </c>
      <c r="BJ490" s="173"/>
      <c r="BK490" s="164" t="str">
        <f t="shared" si="115"/>
        <v>TBC</v>
      </c>
      <c r="BL490" s="164" t="str">
        <f t="shared" si="116"/>
        <v>TBC</v>
      </c>
      <c r="BM490" s="164" t="str">
        <f t="shared" si="117"/>
        <v>TBC</v>
      </c>
      <c r="BN490" s="176"/>
      <c r="BO490" s="164" t="str">
        <f t="shared" si="118"/>
        <v>TBC</v>
      </c>
      <c r="BP490" s="164" t="str">
        <f t="shared" si="119"/>
        <v>TBC</v>
      </c>
      <c r="BQ490" s="164" t="str">
        <f t="shared" si="120"/>
        <v>TBC</v>
      </c>
      <c r="BR490" s="67"/>
      <c r="BS490" s="91"/>
      <c r="BT490" s="9"/>
    </row>
    <row r="491" spans="2:72" ht="30" customHeight="1" x14ac:dyDescent="0.35">
      <c r="B491" s="89">
        <v>480</v>
      </c>
      <c r="C491" s="92"/>
      <c r="D491" s="92"/>
      <c r="E491" s="158"/>
      <c r="F491" s="159" t="str">
        <f t="shared" si="121"/>
        <v/>
      </c>
      <c r="G491" s="62" t="str">
        <f>IF(D491="","",VLOOKUP(D491,'Habitat Matrix'!$B$2:$D$261,2,FALSE))</f>
        <v/>
      </c>
      <c r="H491" s="71" t="str">
        <f>IF(G491="","",VLOOKUP(G491,Functionality!$B$11:$C$16,2,FALSE))</f>
        <v/>
      </c>
      <c r="I491" s="63"/>
      <c r="J491" s="222" t="str">
        <f>IF(I491="","",IF(OR(C491=Functionality!$I$5,'Unit Calculation'!C491=Functionality!$H$5),VLOOKUP(I491,Functionality!$E$20:$F$26,2,FALSE),VLOOKUP(I491,Functionality!$B$20:$C$26,2,FALSE)))</f>
        <v/>
      </c>
      <c r="K491" s="63"/>
      <c r="L491" s="222" t="str">
        <f>IF(K491="","",VLOOKUP(K491,Functionality!$B$30:$C$32,2,FALSE))</f>
        <v/>
      </c>
      <c r="M491" s="63"/>
      <c r="N491" s="71" t="str">
        <f>IF(M491="","",VLOOKUP(M491,Functionality!$B$36:$C$38,2,FALSE))</f>
        <v/>
      </c>
      <c r="O491" s="164" t="str">
        <f>IF(OR(F491="",G491="",I491="",K491="",M491=""),"TBC",IF(OR(C491=Functionality!$H$3,(C491=Functionality!$I$3)),SUM(F491*H491*J491*L491*N491),"-"))</f>
        <v>TBC</v>
      </c>
      <c r="P491" s="164" t="str">
        <f>IF(OR(F491="",G491="",I491="",K491="",M491=""),"TBC",IF(OR(C491=Functionality!$H$4,(C491=Functionality!$I$4)),SUM(F491*H491*J491*L491*N491),"-"))</f>
        <v>TBC</v>
      </c>
      <c r="Q491" s="164" t="str">
        <f>IF(OR(F491="",G491="",I491="",K491="",M491=""),"TBC",IF(OR(C491=Functionality!$H$5,(C491=Functionality!$I$5)),SUM(F491*H491*J491*L491*N491),"-"))</f>
        <v>TBC</v>
      </c>
      <c r="R491" s="67"/>
      <c r="S491" s="158"/>
      <c r="T491" s="159" t="str">
        <f t="shared" si="122"/>
        <v/>
      </c>
      <c r="U491" s="164" t="str">
        <f t="shared" si="114"/>
        <v>TBC</v>
      </c>
      <c r="V491" s="164" t="str">
        <f>IF(O491="TBC","TBC",IF(T491="","TBC",IF(OR(C491=Functionality!$H$3,(C491=Functionality!$I$3)),SUM(T491*H491*J491*L491*N491),"-")))</f>
        <v>TBC</v>
      </c>
      <c r="W491" s="164" t="str">
        <f>IF(O491="TBC","TBC",IF(T491="","TBC",IF(OR(C491=Functionality!$H$3,(C491=Functionality!$I$3)),SUM(U491*H491*J491*L491*N491),"-")))</f>
        <v>TBC</v>
      </c>
      <c r="X491" s="164" t="str">
        <f>IF(P491="TBC","TBC",IF(T491="","TBC",IF(OR(C491=Functionality!$H$4,(C491=Functionality!$I$4)),SUM(T491*H491*J491*L491*N491),"-")))</f>
        <v>TBC</v>
      </c>
      <c r="Y491" s="164" t="str">
        <f>IF(P491="TBC","TBC",IF(T491="","TBC",IF(OR(C491=Functionality!$H$4,(C491=Functionality!$I$4)),SUM(U491*H491*J491*L491*N491),"-")))</f>
        <v>TBC</v>
      </c>
      <c r="Z491" s="164" t="str">
        <f>IF(Q491="TBC","TBC",IF(T491="","TBC",IF(OR(C491=Functionality!$H$5,(C491=Functionality!$I$5)),SUM(T491*H491*J491*L491*N491),"-")))</f>
        <v>TBC</v>
      </c>
      <c r="AA491" s="164" t="str">
        <f>IF(Q491="TBC","TBC",IF(T491="","TBC",IF(OR(C491=Functionality!$H$5,(C491=Functionality!$I$5)),SUM(U491*H491*J491*L491*N491),"-")))</f>
        <v>TBC</v>
      </c>
      <c r="AB491" s="67"/>
      <c r="AC491" s="92"/>
      <c r="AD491" s="92"/>
      <c r="AE491" s="158"/>
      <c r="AF491" s="159" t="str">
        <f t="shared" si="123"/>
        <v/>
      </c>
      <c r="AG491" s="62" t="str">
        <f>IF(AD491="","",VLOOKUP(AD491,'Habitat Matrix'!$B$2:$D$261,2,FALSE))</f>
        <v/>
      </c>
      <c r="AH491" s="71" t="str">
        <f>IF(AG491="","",VLOOKUP(AG491,Functionality!$B$11:$C$16,2,FALSE))</f>
        <v/>
      </c>
      <c r="AI491" s="63"/>
      <c r="AJ491" s="222" t="str">
        <f>IF(AI491="","",IF(OR(C491=Functionality!$I$5,'Unit Calculation'!C491=Functionality!$H$5),VLOOKUP(AI491,Functionality!$E$20:$F$26,2,FALSE),VLOOKUP(AI491,Functionality!$B$20:$C$26,2,FALSE)))</f>
        <v/>
      </c>
      <c r="AK491" s="63"/>
      <c r="AL491" s="222" t="str">
        <f>IF(AK491="","",VLOOKUP(AK491,Functionality!$B$30:$C$32,2,FALSE))</f>
        <v/>
      </c>
      <c r="AM491" s="63"/>
      <c r="AN491" s="222" t="str">
        <f>IF(AM491="","",VLOOKUP(AM491,Functionality!$B$36:$C$38,2,FALSE))</f>
        <v/>
      </c>
      <c r="AO491" s="223" t="str">
        <f>IF(OR(AF491="",AG491="",AI491="",AK491="",AM491=""),"TBC",IF(OR(C491=Functionality!$H$3,(C491=Functionality!$I$3)),SUM(AF491*AH491*AJ491*AL491*AN491),"-"))</f>
        <v>TBC</v>
      </c>
      <c r="AP491" s="223" t="str">
        <f>IF(OR(AF491="",AG491="",AI491="",AK491="",AM491=""),"TBC",IF(OR(C491=Functionality!$H$4,(C491=Functionality!$I$4)),SUM(AF491*AH491*AJ491*AL491*AN491),"-"))</f>
        <v>TBC</v>
      </c>
      <c r="AQ491" s="223" t="str">
        <f>IF(OR(AF491="",AG491="",AI491="",AK491="",AM491=""),"TBC",IF(OR(C491=Functionality!$H$5,(C491=Functionality!$I$5)),SUM(AF491*AH491*AJ491*AL491*AN491),"-"))</f>
        <v>TBC</v>
      </c>
      <c r="AR491" s="63"/>
      <c r="AS491" s="222" t="str">
        <f>IF(AR491="","",VLOOKUP(AR491,Table14[],2,FALSE))</f>
        <v/>
      </c>
      <c r="AT491" s="63"/>
      <c r="AU491" s="222" t="str">
        <f>IF(AT491="","",VLOOKUP(AT491,Table16[],2,FALSE))</f>
        <v/>
      </c>
      <c r="AV491" s="63"/>
      <c r="AW491" s="71" t="str">
        <f>IF('Project Details'!$E$15=Functionality!$C$4,1,IF(AV491="","",VLOOKUP(AV491,Table15[],2,FALSE)))</f>
        <v/>
      </c>
      <c r="AX491" s="164" t="str">
        <f t="shared" si="127"/>
        <v>TBC</v>
      </c>
      <c r="AY491" s="164" t="str">
        <f t="shared" si="128"/>
        <v>TBC</v>
      </c>
      <c r="AZ491" s="164" t="str">
        <f t="shared" si="129"/>
        <v>TBC</v>
      </c>
      <c r="BA491" s="164" t="str">
        <f t="shared" si="124"/>
        <v>TBC</v>
      </c>
      <c r="BB491" s="164" t="str">
        <f t="shared" si="125"/>
        <v>TBC</v>
      </c>
      <c r="BC491" s="164" t="str">
        <f t="shared" si="126"/>
        <v>TBC</v>
      </c>
      <c r="BD491" s="175" t="s">
        <v>88</v>
      </c>
      <c r="BE491" s="175" t="s">
        <v>88</v>
      </c>
      <c r="BF491" s="175" t="s">
        <v>88</v>
      </c>
      <c r="BG491" s="164" t="str">
        <f>IF(OR(AX491="-"),"-",IF($AC491=Functionality!$K$4,AX491,IF($AC491=Functionality!$K$3,BA491,IF(AC491=Functionality!$K$5,BD491,"TBC"))))</f>
        <v>TBC</v>
      </c>
      <c r="BH491" s="164" t="str">
        <f>IF(OR(AY491="-"),"-",IF($AC491=Functionality!$K$4,AY491,IF($AC491=Functionality!$K$3,BB491,IF(AD491=Functionality!$K$5,BE491,"TBC"))))</f>
        <v>TBC</v>
      </c>
      <c r="BI491" s="164" t="str">
        <f>IF(OR(AZ491="-"),"-",IF($AC491=Functionality!$K$4,AZ491,IF($AC491=Functionality!$K$3,BC491,IF(AE491=Functionality!$K$5,BF491,"TBC"))))</f>
        <v>TBC</v>
      </c>
      <c r="BJ491" s="173"/>
      <c r="BK491" s="164" t="str">
        <f t="shared" si="115"/>
        <v>TBC</v>
      </c>
      <c r="BL491" s="164" t="str">
        <f t="shared" si="116"/>
        <v>TBC</v>
      </c>
      <c r="BM491" s="164" t="str">
        <f t="shared" si="117"/>
        <v>TBC</v>
      </c>
      <c r="BN491" s="176"/>
      <c r="BO491" s="164" t="str">
        <f t="shared" si="118"/>
        <v>TBC</v>
      </c>
      <c r="BP491" s="164" t="str">
        <f t="shared" si="119"/>
        <v>TBC</v>
      </c>
      <c r="BQ491" s="164" t="str">
        <f t="shared" si="120"/>
        <v>TBC</v>
      </c>
      <c r="BR491" s="67"/>
      <c r="BS491" s="91"/>
      <c r="BT491" s="9"/>
    </row>
    <row r="492" spans="2:72" ht="30" customHeight="1" x14ac:dyDescent="0.35">
      <c r="B492" s="89">
        <v>481</v>
      </c>
      <c r="C492" s="92"/>
      <c r="D492" s="92"/>
      <c r="E492" s="158"/>
      <c r="F492" s="159" t="str">
        <f t="shared" si="121"/>
        <v/>
      </c>
      <c r="G492" s="62" t="str">
        <f>IF(D492="","",VLOOKUP(D492,'Habitat Matrix'!$B$2:$D$261,2,FALSE))</f>
        <v/>
      </c>
      <c r="H492" s="71" t="str">
        <f>IF(G492="","",VLOOKUP(G492,Functionality!$B$11:$C$16,2,FALSE))</f>
        <v/>
      </c>
      <c r="I492" s="63"/>
      <c r="J492" s="222" t="str">
        <f>IF(I492="","",IF(OR(C492=Functionality!$I$5,'Unit Calculation'!C492=Functionality!$H$5),VLOOKUP(I492,Functionality!$E$20:$F$26,2,FALSE),VLOOKUP(I492,Functionality!$B$20:$C$26,2,FALSE)))</f>
        <v/>
      </c>
      <c r="K492" s="63"/>
      <c r="L492" s="222" t="str">
        <f>IF(K492="","",VLOOKUP(K492,Functionality!$B$30:$C$32,2,FALSE))</f>
        <v/>
      </c>
      <c r="M492" s="63"/>
      <c r="N492" s="71" t="str">
        <f>IF(M492="","",VLOOKUP(M492,Functionality!$B$36:$C$38,2,FALSE))</f>
        <v/>
      </c>
      <c r="O492" s="164" t="str">
        <f>IF(OR(F492="",G492="",I492="",K492="",M492=""),"TBC",IF(OR(C492=Functionality!$H$3,(C492=Functionality!$I$3)),SUM(F492*H492*J492*L492*N492),"-"))</f>
        <v>TBC</v>
      </c>
      <c r="P492" s="164" t="str">
        <f>IF(OR(F492="",G492="",I492="",K492="",M492=""),"TBC",IF(OR(C492=Functionality!$H$4,(C492=Functionality!$I$4)),SUM(F492*H492*J492*L492*N492),"-"))</f>
        <v>TBC</v>
      </c>
      <c r="Q492" s="164" t="str">
        <f>IF(OR(F492="",G492="",I492="",K492="",M492=""),"TBC",IF(OR(C492=Functionality!$H$5,(C492=Functionality!$I$5)),SUM(F492*H492*J492*L492*N492),"-"))</f>
        <v>TBC</v>
      </c>
      <c r="R492" s="67"/>
      <c r="S492" s="158"/>
      <c r="T492" s="159" t="str">
        <f t="shared" si="122"/>
        <v/>
      </c>
      <c r="U492" s="164" t="str">
        <f t="shared" si="114"/>
        <v>TBC</v>
      </c>
      <c r="V492" s="164" t="str">
        <f>IF(O492="TBC","TBC",IF(T492="","TBC",IF(OR(C492=Functionality!$H$3,(C492=Functionality!$I$3)),SUM(T492*H492*J492*L492*N492),"-")))</f>
        <v>TBC</v>
      </c>
      <c r="W492" s="164" t="str">
        <f>IF(O492="TBC","TBC",IF(T492="","TBC",IF(OR(C492=Functionality!$H$3,(C492=Functionality!$I$3)),SUM(U492*H492*J492*L492*N492),"-")))</f>
        <v>TBC</v>
      </c>
      <c r="X492" s="164" t="str">
        <f>IF(P492="TBC","TBC",IF(T492="","TBC",IF(OR(C492=Functionality!$H$4,(C492=Functionality!$I$4)),SUM(T492*H492*J492*L492*N492),"-")))</f>
        <v>TBC</v>
      </c>
      <c r="Y492" s="164" t="str">
        <f>IF(P492="TBC","TBC",IF(T492="","TBC",IF(OR(C492=Functionality!$H$4,(C492=Functionality!$I$4)),SUM(U492*H492*J492*L492*N492),"-")))</f>
        <v>TBC</v>
      </c>
      <c r="Z492" s="164" t="str">
        <f>IF(Q492="TBC","TBC",IF(T492="","TBC",IF(OR(C492=Functionality!$H$5,(C492=Functionality!$I$5)),SUM(T492*H492*J492*L492*N492),"-")))</f>
        <v>TBC</v>
      </c>
      <c r="AA492" s="164" t="str">
        <f>IF(Q492="TBC","TBC",IF(T492="","TBC",IF(OR(C492=Functionality!$H$5,(C492=Functionality!$I$5)),SUM(U492*H492*J492*L492*N492),"-")))</f>
        <v>TBC</v>
      </c>
      <c r="AB492" s="67"/>
      <c r="AC492" s="92"/>
      <c r="AD492" s="92"/>
      <c r="AE492" s="158"/>
      <c r="AF492" s="159" t="str">
        <f t="shared" si="123"/>
        <v/>
      </c>
      <c r="AG492" s="62" t="str">
        <f>IF(AD492="","",VLOOKUP(AD492,'Habitat Matrix'!$B$2:$D$261,2,FALSE))</f>
        <v/>
      </c>
      <c r="AH492" s="71" t="str">
        <f>IF(AG492="","",VLOOKUP(AG492,Functionality!$B$11:$C$16,2,FALSE))</f>
        <v/>
      </c>
      <c r="AI492" s="63"/>
      <c r="AJ492" s="222" t="str">
        <f>IF(AI492="","",IF(OR(C492=Functionality!$I$5,'Unit Calculation'!C492=Functionality!$H$5),VLOOKUP(AI492,Functionality!$E$20:$F$26,2,FALSE),VLOOKUP(AI492,Functionality!$B$20:$C$26,2,FALSE)))</f>
        <v/>
      </c>
      <c r="AK492" s="63"/>
      <c r="AL492" s="222" t="str">
        <f>IF(AK492="","",VLOOKUP(AK492,Functionality!$B$30:$C$32,2,FALSE))</f>
        <v/>
      </c>
      <c r="AM492" s="63"/>
      <c r="AN492" s="222" t="str">
        <f>IF(AM492="","",VLOOKUP(AM492,Functionality!$B$36:$C$38,2,FALSE))</f>
        <v/>
      </c>
      <c r="AO492" s="223" t="str">
        <f>IF(OR(AF492="",AG492="",AI492="",AK492="",AM492=""),"TBC",IF(OR(C492=Functionality!$H$3,(C492=Functionality!$I$3)),SUM(AF492*AH492*AJ492*AL492*AN492),"-"))</f>
        <v>TBC</v>
      </c>
      <c r="AP492" s="223" t="str">
        <f>IF(OR(AF492="",AG492="",AI492="",AK492="",AM492=""),"TBC",IF(OR(C492=Functionality!$H$4,(C492=Functionality!$I$4)),SUM(AF492*AH492*AJ492*AL492*AN492),"-"))</f>
        <v>TBC</v>
      </c>
      <c r="AQ492" s="223" t="str">
        <f>IF(OR(AF492="",AG492="",AI492="",AK492="",AM492=""),"TBC",IF(OR(C492=Functionality!$H$5,(C492=Functionality!$I$5)),SUM(AF492*AH492*AJ492*AL492*AN492),"-"))</f>
        <v>TBC</v>
      </c>
      <c r="AR492" s="63"/>
      <c r="AS492" s="222" t="str">
        <f>IF(AR492="","",VLOOKUP(AR492,Table14[],2,FALSE))</f>
        <v/>
      </c>
      <c r="AT492" s="63"/>
      <c r="AU492" s="222" t="str">
        <f>IF(AT492="","",VLOOKUP(AT492,Table16[],2,FALSE))</f>
        <v/>
      </c>
      <c r="AV492" s="63"/>
      <c r="AW492" s="71" t="str">
        <f>IF('Project Details'!$E$15=Functionality!$C$4,1,IF(AV492="","",VLOOKUP(AV492,Table15[],2,FALSE)))</f>
        <v/>
      </c>
      <c r="AX492" s="164" t="str">
        <f t="shared" si="127"/>
        <v>TBC</v>
      </c>
      <c r="AY492" s="164" t="str">
        <f t="shared" si="128"/>
        <v>TBC</v>
      </c>
      <c r="AZ492" s="164" t="str">
        <f t="shared" si="129"/>
        <v>TBC</v>
      </c>
      <c r="BA492" s="164" t="str">
        <f t="shared" si="124"/>
        <v>TBC</v>
      </c>
      <c r="BB492" s="164" t="str">
        <f t="shared" si="125"/>
        <v>TBC</v>
      </c>
      <c r="BC492" s="164" t="str">
        <f t="shared" si="126"/>
        <v>TBC</v>
      </c>
      <c r="BD492" s="175" t="s">
        <v>88</v>
      </c>
      <c r="BE492" s="175" t="s">
        <v>88</v>
      </c>
      <c r="BF492" s="175" t="s">
        <v>88</v>
      </c>
      <c r="BG492" s="164" t="str">
        <f>IF(OR(AX492="-"),"-",IF($AC492=Functionality!$K$4,AX492,IF($AC492=Functionality!$K$3,BA492,IF(AC492=Functionality!$K$5,BD492,"TBC"))))</f>
        <v>TBC</v>
      </c>
      <c r="BH492" s="164" t="str">
        <f>IF(OR(AY492="-"),"-",IF($AC492=Functionality!$K$4,AY492,IF($AC492=Functionality!$K$3,BB492,IF(AD492=Functionality!$K$5,BE492,"TBC"))))</f>
        <v>TBC</v>
      </c>
      <c r="BI492" s="164" t="str">
        <f>IF(OR(AZ492="-"),"-",IF($AC492=Functionality!$K$4,AZ492,IF($AC492=Functionality!$K$3,BC492,IF(AE492=Functionality!$K$5,BF492,"TBC"))))</f>
        <v>TBC</v>
      </c>
      <c r="BJ492" s="173"/>
      <c r="BK492" s="164" t="str">
        <f t="shared" si="115"/>
        <v>TBC</v>
      </c>
      <c r="BL492" s="164" t="str">
        <f t="shared" si="116"/>
        <v>TBC</v>
      </c>
      <c r="BM492" s="164" t="str">
        <f t="shared" si="117"/>
        <v>TBC</v>
      </c>
      <c r="BN492" s="176"/>
      <c r="BO492" s="164" t="str">
        <f t="shared" si="118"/>
        <v>TBC</v>
      </c>
      <c r="BP492" s="164" t="str">
        <f t="shared" si="119"/>
        <v>TBC</v>
      </c>
      <c r="BQ492" s="164" t="str">
        <f t="shared" si="120"/>
        <v>TBC</v>
      </c>
      <c r="BR492" s="67"/>
      <c r="BS492" s="91"/>
      <c r="BT492" s="9"/>
    </row>
    <row r="493" spans="2:72" ht="30" customHeight="1" x14ac:dyDescent="0.35">
      <c r="B493" s="89">
        <v>482</v>
      </c>
      <c r="C493" s="92"/>
      <c r="D493" s="92"/>
      <c r="E493" s="158"/>
      <c r="F493" s="159" t="str">
        <f t="shared" si="121"/>
        <v/>
      </c>
      <c r="G493" s="62" t="str">
        <f>IF(D493="","",VLOOKUP(D493,'Habitat Matrix'!$B$2:$D$261,2,FALSE))</f>
        <v/>
      </c>
      <c r="H493" s="71" t="str">
        <f>IF(G493="","",VLOOKUP(G493,Functionality!$B$11:$C$16,2,FALSE))</f>
        <v/>
      </c>
      <c r="I493" s="63"/>
      <c r="J493" s="222" t="str">
        <f>IF(I493="","",IF(OR(C493=Functionality!$I$5,'Unit Calculation'!C493=Functionality!$H$5),VLOOKUP(I493,Functionality!$E$20:$F$26,2,FALSE),VLOOKUP(I493,Functionality!$B$20:$C$26,2,FALSE)))</f>
        <v/>
      </c>
      <c r="K493" s="63"/>
      <c r="L493" s="222" t="str">
        <f>IF(K493="","",VLOOKUP(K493,Functionality!$B$30:$C$32,2,FALSE))</f>
        <v/>
      </c>
      <c r="M493" s="63"/>
      <c r="N493" s="71" t="str">
        <f>IF(M493="","",VLOOKUP(M493,Functionality!$B$36:$C$38,2,FALSE))</f>
        <v/>
      </c>
      <c r="O493" s="164" t="str">
        <f>IF(OR(F493="",G493="",I493="",K493="",M493=""),"TBC",IF(OR(C493=Functionality!$H$3,(C493=Functionality!$I$3)),SUM(F493*H493*J493*L493*N493),"-"))</f>
        <v>TBC</v>
      </c>
      <c r="P493" s="164" t="str">
        <f>IF(OR(F493="",G493="",I493="",K493="",M493=""),"TBC",IF(OR(C493=Functionality!$H$4,(C493=Functionality!$I$4)),SUM(F493*H493*J493*L493*N493),"-"))</f>
        <v>TBC</v>
      </c>
      <c r="Q493" s="164" t="str">
        <f>IF(OR(F493="",G493="",I493="",K493="",M493=""),"TBC",IF(OR(C493=Functionality!$H$5,(C493=Functionality!$I$5)),SUM(F493*H493*J493*L493*N493),"-"))</f>
        <v>TBC</v>
      </c>
      <c r="R493" s="67"/>
      <c r="S493" s="158"/>
      <c r="T493" s="159" t="str">
        <f t="shared" si="122"/>
        <v/>
      </c>
      <c r="U493" s="164" t="str">
        <f t="shared" si="114"/>
        <v>TBC</v>
      </c>
      <c r="V493" s="164" t="str">
        <f>IF(O493="TBC","TBC",IF(T493="","TBC",IF(OR(C493=Functionality!$H$3,(C493=Functionality!$I$3)),SUM(T493*H493*J493*L493*N493),"-")))</f>
        <v>TBC</v>
      </c>
      <c r="W493" s="164" t="str">
        <f>IF(O493="TBC","TBC",IF(T493="","TBC",IF(OR(C493=Functionality!$H$3,(C493=Functionality!$I$3)),SUM(U493*H493*J493*L493*N493),"-")))</f>
        <v>TBC</v>
      </c>
      <c r="X493" s="164" t="str">
        <f>IF(P493="TBC","TBC",IF(T493="","TBC",IF(OR(C493=Functionality!$H$4,(C493=Functionality!$I$4)),SUM(T493*H493*J493*L493*N493),"-")))</f>
        <v>TBC</v>
      </c>
      <c r="Y493" s="164" t="str">
        <f>IF(P493="TBC","TBC",IF(T493="","TBC",IF(OR(C493=Functionality!$H$4,(C493=Functionality!$I$4)),SUM(U493*H493*J493*L493*N493),"-")))</f>
        <v>TBC</v>
      </c>
      <c r="Z493" s="164" t="str">
        <f>IF(Q493="TBC","TBC",IF(T493="","TBC",IF(OR(C493=Functionality!$H$5,(C493=Functionality!$I$5)),SUM(T493*H493*J493*L493*N493),"-")))</f>
        <v>TBC</v>
      </c>
      <c r="AA493" s="164" t="str">
        <f>IF(Q493="TBC","TBC",IF(T493="","TBC",IF(OR(C493=Functionality!$H$5,(C493=Functionality!$I$5)),SUM(U493*H493*J493*L493*N493),"-")))</f>
        <v>TBC</v>
      </c>
      <c r="AB493" s="67"/>
      <c r="AC493" s="92"/>
      <c r="AD493" s="92"/>
      <c r="AE493" s="158"/>
      <c r="AF493" s="159" t="str">
        <f t="shared" si="123"/>
        <v/>
      </c>
      <c r="AG493" s="62" t="str">
        <f>IF(AD493="","",VLOOKUP(AD493,'Habitat Matrix'!$B$2:$D$261,2,FALSE))</f>
        <v/>
      </c>
      <c r="AH493" s="71" t="str">
        <f>IF(AG493="","",VLOOKUP(AG493,Functionality!$B$11:$C$16,2,FALSE))</f>
        <v/>
      </c>
      <c r="AI493" s="63"/>
      <c r="AJ493" s="222" t="str">
        <f>IF(AI493="","",IF(OR(C493=Functionality!$I$5,'Unit Calculation'!C493=Functionality!$H$5),VLOOKUP(AI493,Functionality!$E$20:$F$26,2,FALSE),VLOOKUP(AI493,Functionality!$B$20:$C$26,2,FALSE)))</f>
        <v/>
      </c>
      <c r="AK493" s="63"/>
      <c r="AL493" s="222" t="str">
        <f>IF(AK493="","",VLOOKUP(AK493,Functionality!$B$30:$C$32,2,FALSE))</f>
        <v/>
      </c>
      <c r="AM493" s="63"/>
      <c r="AN493" s="222" t="str">
        <f>IF(AM493="","",VLOOKUP(AM493,Functionality!$B$36:$C$38,2,FALSE))</f>
        <v/>
      </c>
      <c r="AO493" s="223" t="str">
        <f>IF(OR(AF493="",AG493="",AI493="",AK493="",AM493=""),"TBC",IF(OR(C493=Functionality!$H$3,(C493=Functionality!$I$3)),SUM(AF493*AH493*AJ493*AL493*AN493),"-"))</f>
        <v>TBC</v>
      </c>
      <c r="AP493" s="223" t="str">
        <f>IF(OR(AF493="",AG493="",AI493="",AK493="",AM493=""),"TBC",IF(OR(C493=Functionality!$H$4,(C493=Functionality!$I$4)),SUM(AF493*AH493*AJ493*AL493*AN493),"-"))</f>
        <v>TBC</v>
      </c>
      <c r="AQ493" s="223" t="str">
        <f>IF(OR(AF493="",AG493="",AI493="",AK493="",AM493=""),"TBC",IF(OR(C493=Functionality!$H$5,(C493=Functionality!$I$5)),SUM(AF493*AH493*AJ493*AL493*AN493),"-"))</f>
        <v>TBC</v>
      </c>
      <c r="AR493" s="63"/>
      <c r="AS493" s="222" t="str">
        <f>IF(AR493="","",VLOOKUP(AR493,Table14[],2,FALSE))</f>
        <v/>
      </c>
      <c r="AT493" s="63"/>
      <c r="AU493" s="222" t="str">
        <f>IF(AT493="","",VLOOKUP(AT493,Table16[],2,FALSE))</f>
        <v/>
      </c>
      <c r="AV493" s="63"/>
      <c r="AW493" s="71" t="str">
        <f>IF('Project Details'!$E$15=Functionality!$C$4,1,IF(AV493="","",VLOOKUP(AV493,Table15[],2,FALSE)))</f>
        <v/>
      </c>
      <c r="AX493" s="164" t="str">
        <f t="shared" si="127"/>
        <v>TBC</v>
      </c>
      <c r="AY493" s="164" t="str">
        <f t="shared" si="128"/>
        <v>TBC</v>
      </c>
      <c r="AZ493" s="164" t="str">
        <f t="shared" si="129"/>
        <v>TBC</v>
      </c>
      <c r="BA493" s="164" t="str">
        <f t="shared" si="124"/>
        <v>TBC</v>
      </c>
      <c r="BB493" s="164" t="str">
        <f t="shared" si="125"/>
        <v>TBC</v>
      </c>
      <c r="BC493" s="164" t="str">
        <f t="shared" si="126"/>
        <v>TBC</v>
      </c>
      <c r="BD493" s="175" t="s">
        <v>88</v>
      </c>
      <c r="BE493" s="175" t="s">
        <v>88</v>
      </c>
      <c r="BF493" s="175" t="s">
        <v>88</v>
      </c>
      <c r="BG493" s="164" t="str">
        <f>IF(OR(AX493="-"),"-",IF($AC493=Functionality!$K$4,AX493,IF($AC493=Functionality!$K$3,BA493,IF(AC493=Functionality!$K$5,BD493,"TBC"))))</f>
        <v>TBC</v>
      </c>
      <c r="BH493" s="164" t="str">
        <f>IF(OR(AY493="-"),"-",IF($AC493=Functionality!$K$4,AY493,IF($AC493=Functionality!$K$3,BB493,IF(AD493=Functionality!$K$5,BE493,"TBC"))))</f>
        <v>TBC</v>
      </c>
      <c r="BI493" s="164" t="str">
        <f>IF(OR(AZ493="-"),"-",IF($AC493=Functionality!$K$4,AZ493,IF($AC493=Functionality!$K$3,BC493,IF(AE493=Functionality!$K$5,BF493,"TBC"))))</f>
        <v>TBC</v>
      </c>
      <c r="BJ493" s="173"/>
      <c r="BK493" s="164" t="str">
        <f t="shared" si="115"/>
        <v>TBC</v>
      </c>
      <c r="BL493" s="164" t="str">
        <f t="shared" si="116"/>
        <v>TBC</v>
      </c>
      <c r="BM493" s="164" t="str">
        <f t="shared" si="117"/>
        <v>TBC</v>
      </c>
      <c r="BN493" s="176"/>
      <c r="BO493" s="164" t="str">
        <f t="shared" si="118"/>
        <v>TBC</v>
      </c>
      <c r="BP493" s="164" t="str">
        <f t="shared" si="119"/>
        <v>TBC</v>
      </c>
      <c r="BQ493" s="164" t="str">
        <f t="shared" si="120"/>
        <v>TBC</v>
      </c>
      <c r="BR493" s="67"/>
      <c r="BS493" s="91"/>
      <c r="BT493" s="9"/>
    </row>
    <row r="494" spans="2:72" ht="30" customHeight="1" x14ac:dyDescent="0.35">
      <c r="B494" s="89">
        <v>483</v>
      </c>
      <c r="C494" s="92"/>
      <c r="D494" s="92"/>
      <c r="E494" s="158"/>
      <c r="F494" s="159" t="str">
        <f t="shared" si="121"/>
        <v/>
      </c>
      <c r="G494" s="62" t="str">
        <f>IF(D494="","",VLOOKUP(D494,'Habitat Matrix'!$B$2:$D$261,2,FALSE))</f>
        <v/>
      </c>
      <c r="H494" s="71" t="str">
        <f>IF(G494="","",VLOOKUP(G494,Functionality!$B$11:$C$16,2,FALSE))</f>
        <v/>
      </c>
      <c r="I494" s="63"/>
      <c r="J494" s="222" t="str">
        <f>IF(I494="","",IF(OR(C494=Functionality!$I$5,'Unit Calculation'!C494=Functionality!$H$5),VLOOKUP(I494,Functionality!$E$20:$F$26,2,FALSE),VLOOKUP(I494,Functionality!$B$20:$C$26,2,FALSE)))</f>
        <v/>
      </c>
      <c r="K494" s="63"/>
      <c r="L494" s="222" t="str">
        <f>IF(K494="","",VLOOKUP(K494,Functionality!$B$30:$C$32,2,FALSE))</f>
        <v/>
      </c>
      <c r="M494" s="63"/>
      <c r="N494" s="71" t="str">
        <f>IF(M494="","",VLOOKUP(M494,Functionality!$B$36:$C$38,2,FALSE))</f>
        <v/>
      </c>
      <c r="O494" s="164" t="str">
        <f>IF(OR(F494="",G494="",I494="",K494="",M494=""),"TBC",IF(OR(C494=Functionality!$H$3,(C494=Functionality!$I$3)),SUM(F494*H494*J494*L494*N494),"-"))</f>
        <v>TBC</v>
      </c>
      <c r="P494" s="164" t="str">
        <f>IF(OR(F494="",G494="",I494="",K494="",M494=""),"TBC",IF(OR(C494=Functionality!$H$4,(C494=Functionality!$I$4)),SUM(F494*H494*J494*L494*N494),"-"))</f>
        <v>TBC</v>
      </c>
      <c r="Q494" s="164" t="str">
        <f>IF(OR(F494="",G494="",I494="",K494="",M494=""),"TBC",IF(OR(C494=Functionality!$H$5,(C494=Functionality!$I$5)),SUM(F494*H494*J494*L494*N494),"-"))</f>
        <v>TBC</v>
      </c>
      <c r="R494" s="67"/>
      <c r="S494" s="158"/>
      <c r="T494" s="159" t="str">
        <f t="shared" si="122"/>
        <v/>
      </c>
      <c r="U494" s="164" t="str">
        <f t="shared" si="114"/>
        <v>TBC</v>
      </c>
      <c r="V494" s="164" t="str">
        <f>IF(O494="TBC","TBC",IF(T494="","TBC",IF(OR(C494=Functionality!$H$3,(C494=Functionality!$I$3)),SUM(T494*H494*J494*L494*N494),"-")))</f>
        <v>TBC</v>
      </c>
      <c r="W494" s="164" t="str">
        <f>IF(O494="TBC","TBC",IF(T494="","TBC",IF(OR(C494=Functionality!$H$3,(C494=Functionality!$I$3)),SUM(U494*H494*J494*L494*N494),"-")))</f>
        <v>TBC</v>
      </c>
      <c r="X494" s="164" t="str">
        <f>IF(P494="TBC","TBC",IF(T494="","TBC",IF(OR(C494=Functionality!$H$4,(C494=Functionality!$I$4)),SUM(T494*H494*J494*L494*N494),"-")))</f>
        <v>TBC</v>
      </c>
      <c r="Y494" s="164" t="str">
        <f>IF(P494="TBC","TBC",IF(T494="","TBC",IF(OR(C494=Functionality!$H$4,(C494=Functionality!$I$4)),SUM(U494*H494*J494*L494*N494),"-")))</f>
        <v>TBC</v>
      </c>
      <c r="Z494" s="164" t="str">
        <f>IF(Q494="TBC","TBC",IF(T494="","TBC",IF(OR(C494=Functionality!$H$5,(C494=Functionality!$I$5)),SUM(T494*H494*J494*L494*N494),"-")))</f>
        <v>TBC</v>
      </c>
      <c r="AA494" s="164" t="str">
        <f>IF(Q494="TBC","TBC",IF(T494="","TBC",IF(OR(C494=Functionality!$H$5,(C494=Functionality!$I$5)),SUM(U494*H494*J494*L494*N494),"-")))</f>
        <v>TBC</v>
      </c>
      <c r="AB494" s="67"/>
      <c r="AC494" s="92"/>
      <c r="AD494" s="92"/>
      <c r="AE494" s="158"/>
      <c r="AF494" s="159" t="str">
        <f t="shared" si="123"/>
        <v/>
      </c>
      <c r="AG494" s="62" t="str">
        <f>IF(AD494="","",VLOOKUP(AD494,'Habitat Matrix'!$B$2:$D$261,2,FALSE))</f>
        <v/>
      </c>
      <c r="AH494" s="71" t="str">
        <f>IF(AG494="","",VLOOKUP(AG494,Functionality!$B$11:$C$16,2,FALSE))</f>
        <v/>
      </c>
      <c r="AI494" s="63"/>
      <c r="AJ494" s="222" t="str">
        <f>IF(AI494="","",IF(OR(C494=Functionality!$I$5,'Unit Calculation'!C494=Functionality!$H$5),VLOOKUP(AI494,Functionality!$E$20:$F$26,2,FALSE),VLOOKUP(AI494,Functionality!$B$20:$C$26,2,FALSE)))</f>
        <v/>
      </c>
      <c r="AK494" s="63"/>
      <c r="AL494" s="222" t="str">
        <f>IF(AK494="","",VLOOKUP(AK494,Functionality!$B$30:$C$32,2,FALSE))</f>
        <v/>
      </c>
      <c r="AM494" s="63"/>
      <c r="AN494" s="222" t="str">
        <f>IF(AM494="","",VLOOKUP(AM494,Functionality!$B$36:$C$38,2,FALSE))</f>
        <v/>
      </c>
      <c r="AO494" s="223" t="str">
        <f>IF(OR(AF494="",AG494="",AI494="",AK494="",AM494=""),"TBC",IF(OR(C494=Functionality!$H$3,(C494=Functionality!$I$3)),SUM(AF494*AH494*AJ494*AL494*AN494),"-"))</f>
        <v>TBC</v>
      </c>
      <c r="AP494" s="223" t="str">
        <f>IF(OR(AF494="",AG494="",AI494="",AK494="",AM494=""),"TBC",IF(OR(C494=Functionality!$H$4,(C494=Functionality!$I$4)),SUM(AF494*AH494*AJ494*AL494*AN494),"-"))</f>
        <v>TBC</v>
      </c>
      <c r="AQ494" s="223" t="str">
        <f>IF(OR(AF494="",AG494="",AI494="",AK494="",AM494=""),"TBC",IF(OR(C494=Functionality!$H$5,(C494=Functionality!$I$5)),SUM(AF494*AH494*AJ494*AL494*AN494),"-"))</f>
        <v>TBC</v>
      </c>
      <c r="AR494" s="63"/>
      <c r="AS494" s="222" t="str">
        <f>IF(AR494="","",VLOOKUP(AR494,Table14[],2,FALSE))</f>
        <v/>
      </c>
      <c r="AT494" s="63"/>
      <c r="AU494" s="222" t="str">
        <f>IF(AT494="","",VLOOKUP(AT494,Table16[],2,FALSE))</f>
        <v/>
      </c>
      <c r="AV494" s="63"/>
      <c r="AW494" s="71" t="str">
        <f>IF('Project Details'!$E$15=Functionality!$C$4,1,IF(AV494="","",VLOOKUP(AV494,Table15[],2,FALSE)))</f>
        <v/>
      </c>
      <c r="AX494" s="164" t="str">
        <f t="shared" si="127"/>
        <v>TBC</v>
      </c>
      <c r="AY494" s="164" t="str">
        <f t="shared" si="128"/>
        <v>TBC</v>
      </c>
      <c r="AZ494" s="164" t="str">
        <f t="shared" si="129"/>
        <v>TBC</v>
      </c>
      <c r="BA494" s="164" t="str">
        <f t="shared" si="124"/>
        <v>TBC</v>
      </c>
      <c r="BB494" s="164" t="str">
        <f t="shared" si="125"/>
        <v>TBC</v>
      </c>
      <c r="BC494" s="164" t="str">
        <f t="shared" si="126"/>
        <v>TBC</v>
      </c>
      <c r="BD494" s="175" t="s">
        <v>88</v>
      </c>
      <c r="BE494" s="175" t="s">
        <v>88</v>
      </c>
      <c r="BF494" s="175" t="s">
        <v>88</v>
      </c>
      <c r="BG494" s="164" t="str">
        <f>IF(OR(AX494="-"),"-",IF($AC494=Functionality!$K$4,AX494,IF($AC494=Functionality!$K$3,BA494,IF(AC494=Functionality!$K$5,BD494,"TBC"))))</f>
        <v>TBC</v>
      </c>
      <c r="BH494" s="164" t="str">
        <f>IF(OR(AY494="-"),"-",IF($AC494=Functionality!$K$4,AY494,IF($AC494=Functionality!$K$3,BB494,IF(AD494=Functionality!$K$5,BE494,"TBC"))))</f>
        <v>TBC</v>
      </c>
      <c r="BI494" s="164" t="str">
        <f>IF(OR(AZ494="-"),"-",IF($AC494=Functionality!$K$4,AZ494,IF($AC494=Functionality!$K$3,BC494,IF(AE494=Functionality!$K$5,BF494,"TBC"))))</f>
        <v>TBC</v>
      </c>
      <c r="BJ494" s="173"/>
      <c r="BK494" s="164" t="str">
        <f t="shared" si="115"/>
        <v>TBC</v>
      </c>
      <c r="BL494" s="164" t="str">
        <f t="shared" si="116"/>
        <v>TBC</v>
      </c>
      <c r="BM494" s="164" t="str">
        <f t="shared" si="117"/>
        <v>TBC</v>
      </c>
      <c r="BN494" s="176"/>
      <c r="BO494" s="164" t="str">
        <f t="shared" si="118"/>
        <v>TBC</v>
      </c>
      <c r="BP494" s="164" t="str">
        <f t="shared" si="119"/>
        <v>TBC</v>
      </c>
      <c r="BQ494" s="164" t="str">
        <f t="shared" si="120"/>
        <v>TBC</v>
      </c>
      <c r="BR494" s="67"/>
      <c r="BS494" s="91"/>
      <c r="BT494" s="9"/>
    </row>
    <row r="495" spans="2:72" ht="30" customHeight="1" x14ac:dyDescent="0.35">
      <c r="B495" s="89">
        <v>484</v>
      </c>
      <c r="C495" s="92"/>
      <c r="D495" s="92"/>
      <c r="E495" s="158"/>
      <c r="F495" s="159" t="str">
        <f t="shared" si="121"/>
        <v/>
      </c>
      <c r="G495" s="62" t="str">
        <f>IF(D495="","",VLOOKUP(D495,'Habitat Matrix'!$B$2:$D$261,2,FALSE))</f>
        <v/>
      </c>
      <c r="H495" s="71" t="str">
        <f>IF(G495="","",VLOOKUP(G495,Functionality!$B$11:$C$16,2,FALSE))</f>
        <v/>
      </c>
      <c r="I495" s="63"/>
      <c r="J495" s="222" t="str">
        <f>IF(I495="","",IF(OR(C495=Functionality!$I$5,'Unit Calculation'!C495=Functionality!$H$5),VLOOKUP(I495,Functionality!$E$20:$F$26,2,FALSE),VLOOKUP(I495,Functionality!$B$20:$C$26,2,FALSE)))</f>
        <v/>
      </c>
      <c r="K495" s="63"/>
      <c r="L495" s="222" t="str">
        <f>IF(K495="","",VLOOKUP(K495,Functionality!$B$30:$C$32,2,FALSE))</f>
        <v/>
      </c>
      <c r="M495" s="63"/>
      <c r="N495" s="71" t="str">
        <f>IF(M495="","",VLOOKUP(M495,Functionality!$B$36:$C$38,2,FALSE))</f>
        <v/>
      </c>
      <c r="O495" s="164" t="str">
        <f>IF(OR(F495="",G495="",I495="",K495="",M495=""),"TBC",IF(OR(C495=Functionality!$H$3,(C495=Functionality!$I$3)),SUM(F495*H495*J495*L495*N495),"-"))</f>
        <v>TBC</v>
      </c>
      <c r="P495" s="164" t="str">
        <f>IF(OR(F495="",G495="",I495="",K495="",M495=""),"TBC",IF(OR(C495=Functionality!$H$4,(C495=Functionality!$I$4)),SUM(F495*H495*J495*L495*N495),"-"))</f>
        <v>TBC</v>
      </c>
      <c r="Q495" s="164" t="str">
        <f>IF(OR(F495="",G495="",I495="",K495="",M495=""),"TBC",IF(OR(C495=Functionality!$H$5,(C495=Functionality!$I$5)),SUM(F495*H495*J495*L495*N495),"-"))</f>
        <v>TBC</v>
      </c>
      <c r="R495" s="67"/>
      <c r="S495" s="158"/>
      <c r="T495" s="159" t="str">
        <f t="shared" si="122"/>
        <v/>
      </c>
      <c r="U495" s="164" t="str">
        <f t="shared" si="114"/>
        <v>TBC</v>
      </c>
      <c r="V495" s="164" t="str">
        <f>IF(O495="TBC","TBC",IF(T495="","TBC",IF(OR(C495=Functionality!$H$3,(C495=Functionality!$I$3)),SUM(T495*H495*J495*L495*N495),"-")))</f>
        <v>TBC</v>
      </c>
      <c r="W495" s="164" t="str">
        <f>IF(O495="TBC","TBC",IF(T495="","TBC",IF(OR(C495=Functionality!$H$3,(C495=Functionality!$I$3)),SUM(U495*H495*J495*L495*N495),"-")))</f>
        <v>TBC</v>
      </c>
      <c r="X495" s="164" t="str">
        <f>IF(P495="TBC","TBC",IF(T495="","TBC",IF(OR(C495=Functionality!$H$4,(C495=Functionality!$I$4)),SUM(T495*H495*J495*L495*N495),"-")))</f>
        <v>TBC</v>
      </c>
      <c r="Y495" s="164" t="str">
        <f>IF(P495="TBC","TBC",IF(T495="","TBC",IF(OR(C495=Functionality!$H$4,(C495=Functionality!$I$4)),SUM(U495*H495*J495*L495*N495),"-")))</f>
        <v>TBC</v>
      </c>
      <c r="Z495" s="164" t="str">
        <f>IF(Q495="TBC","TBC",IF(T495="","TBC",IF(OR(C495=Functionality!$H$5,(C495=Functionality!$I$5)),SUM(T495*H495*J495*L495*N495),"-")))</f>
        <v>TBC</v>
      </c>
      <c r="AA495" s="164" t="str">
        <f>IF(Q495="TBC","TBC",IF(T495="","TBC",IF(OR(C495=Functionality!$H$5,(C495=Functionality!$I$5)),SUM(U495*H495*J495*L495*N495),"-")))</f>
        <v>TBC</v>
      </c>
      <c r="AB495" s="67"/>
      <c r="AC495" s="92"/>
      <c r="AD495" s="92"/>
      <c r="AE495" s="158"/>
      <c r="AF495" s="159" t="str">
        <f t="shared" si="123"/>
        <v/>
      </c>
      <c r="AG495" s="62" t="str">
        <f>IF(AD495="","",VLOOKUP(AD495,'Habitat Matrix'!$B$2:$D$261,2,FALSE))</f>
        <v/>
      </c>
      <c r="AH495" s="71" t="str">
        <f>IF(AG495="","",VLOOKUP(AG495,Functionality!$B$11:$C$16,2,FALSE))</f>
        <v/>
      </c>
      <c r="AI495" s="63"/>
      <c r="AJ495" s="222" t="str">
        <f>IF(AI495="","",IF(OR(C495=Functionality!$I$5,'Unit Calculation'!C495=Functionality!$H$5),VLOOKUP(AI495,Functionality!$E$20:$F$26,2,FALSE),VLOOKUP(AI495,Functionality!$B$20:$C$26,2,FALSE)))</f>
        <v/>
      </c>
      <c r="AK495" s="63"/>
      <c r="AL495" s="222" t="str">
        <f>IF(AK495="","",VLOOKUP(AK495,Functionality!$B$30:$C$32,2,FALSE))</f>
        <v/>
      </c>
      <c r="AM495" s="63"/>
      <c r="AN495" s="222" t="str">
        <f>IF(AM495="","",VLOOKUP(AM495,Functionality!$B$36:$C$38,2,FALSE))</f>
        <v/>
      </c>
      <c r="AO495" s="223" t="str">
        <f>IF(OR(AF495="",AG495="",AI495="",AK495="",AM495=""),"TBC",IF(OR(C495=Functionality!$H$3,(C495=Functionality!$I$3)),SUM(AF495*AH495*AJ495*AL495*AN495),"-"))</f>
        <v>TBC</v>
      </c>
      <c r="AP495" s="223" t="str">
        <f>IF(OR(AF495="",AG495="",AI495="",AK495="",AM495=""),"TBC",IF(OR(C495=Functionality!$H$4,(C495=Functionality!$I$4)),SUM(AF495*AH495*AJ495*AL495*AN495),"-"))</f>
        <v>TBC</v>
      </c>
      <c r="AQ495" s="223" t="str">
        <f>IF(OR(AF495="",AG495="",AI495="",AK495="",AM495=""),"TBC",IF(OR(C495=Functionality!$H$5,(C495=Functionality!$I$5)),SUM(AF495*AH495*AJ495*AL495*AN495),"-"))</f>
        <v>TBC</v>
      </c>
      <c r="AR495" s="63"/>
      <c r="AS495" s="222" t="str">
        <f>IF(AR495="","",VLOOKUP(AR495,Table14[],2,FALSE))</f>
        <v/>
      </c>
      <c r="AT495" s="63"/>
      <c r="AU495" s="222" t="str">
        <f>IF(AT495="","",VLOOKUP(AT495,Table16[],2,FALSE))</f>
        <v/>
      </c>
      <c r="AV495" s="63"/>
      <c r="AW495" s="71" t="str">
        <f>IF('Project Details'!$E$15=Functionality!$C$4,1,IF(AV495="","",VLOOKUP(AV495,Table15[],2,FALSE)))</f>
        <v/>
      </c>
      <c r="AX495" s="164" t="str">
        <f t="shared" si="127"/>
        <v>TBC</v>
      </c>
      <c r="AY495" s="164" t="str">
        <f t="shared" si="128"/>
        <v>TBC</v>
      </c>
      <c r="AZ495" s="164" t="str">
        <f t="shared" si="129"/>
        <v>TBC</v>
      </c>
      <c r="BA495" s="164" t="str">
        <f t="shared" si="124"/>
        <v>TBC</v>
      </c>
      <c r="BB495" s="164" t="str">
        <f t="shared" si="125"/>
        <v>TBC</v>
      </c>
      <c r="BC495" s="164" t="str">
        <f t="shared" si="126"/>
        <v>TBC</v>
      </c>
      <c r="BD495" s="175" t="s">
        <v>88</v>
      </c>
      <c r="BE495" s="175" t="s">
        <v>88</v>
      </c>
      <c r="BF495" s="175" t="s">
        <v>88</v>
      </c>
      <c r="BG495" s="164" t="str">
        <f>IF(OR(AX495="-"),"-",IF($AC495=Functionality!$K$4,AX495,IF($AC495=Functionality!$K$3,BA495,IF(AC495=Functionality!$K$5,BD495,"TBC"))))</f>
        <v>TBC</v>
      </c>
      <c r="BH495" s="164" t="str">
        <f>IF(OR(AY495="-"),"-",IF($AC495=Functionality!$K$4,AY495,IF($AC495=Functionality!$K$3,BB495,IF(AD495=Functionality!$K$5,BE495,"TBC"))))</f>
        <v>TBC</v>
      </c>
      <c r="BI495" s="164" t="str">
        <f>IF(OR(AZ495="-"),"-",IF($AC495=Functionality!$K$4,AZ495,IF($AC495=Functionality!$K$3,BC495,IF(AE495=Functionality!$K$5,BF495,"TBC"))))</f>
        <v>TBC</v>
      </c>
      <c r="BJ495" s="173"/>
      <c r="BK495" s="164" t="str">
        <f t="shared" si="115"/>
        <v>TBC</v>
      </c>
      <c r="BL495" s="164" t="str">
        <f t="shared" si="116"/>
        <v>TBC</v>
      </c>
      <c r="BM495" s="164" t="str">
        <f t="shared" si="117"/>
        <v>TBC</v>
      </c>
      <c r="BN495" s="176"/>
      <c r="BO495" s="164" t="str">
        <f t="shared" si="118"/>
        <v>TBC</v>
      </c>
      <c r="BP495" s="164" t="str">
        <f t="shared" si="119"/>
        <v>TBC</v>
      </c>
      <c r="BQ495" s="164" t="str">
        <f t="shared" si="120"/>
        <v>TBC</v>
      </c>
      <c r="BR495" s="67"/>
      <c r="BS495" s="91"/>
      <c r="BT495" s="9"/>
    </row>
    <row r="496" spans="2:72" ht="30" customHeight="1" x14ac:dyDescent="0.35">
      <c r="B496" s="89">
        <v>485</v>
      </c>
      <c r="C496" s="92"/>
      <c r="D496" s="92"/>
      <c r="E496" s="158"/>
      <c r="F496" s="159" t="str">
        <f t="shared" si="121"/>
        <v/>
      </c>
      <c r="G496" s="62" t="str">
        <f>IF(D496="","",VLOOKUP(D496,'Habitat Matrix'!$B$2:$D$261,2,FALSE))</f>
        <v/>
      </c>
      <c r="H496" s="71" t="str">
        <f>IF(G496="","",VLOOKUP(G496,Functionality!$B$11:$C$16,2,FALSE))</f>
        <v/>
      </c>
      <c r="I496" s="63"/>
      <c r="J496" s="222" t="str">
        <f>IF(I496="","",IF(OR(C496=Functionality!$I$5,'Unit Calculation'!C496=Functionality!$H$5),VLOOKUP(I496,Functionality!$E$20:$F$26,2,FALSE),VLOOKUP(I496,Functionality!$B$20:$C$26,2,FALSE)))</f>
        <v/>
      </c>
      <c r="K496" s="63"/>
      <c r="L496" s="222" t="str">
        <f>IF(K496="","",VLOOKUP(K496,Functionality!$B$30:$C$32,2,FALSE))</f>
        <v/>
      </c>
      <c r="M496" s="63"/>
      <c r="N496" s="71" t="str">
        <f>IF(M496="","",VLOOKUP(M496,Functionality!$B$36:$C$38,2,FALSE))</f>
        <v/>
      </c>
      <c r="O496" s="164" t="str">
        <f>IF(OR(F496="",G496="",I496="",K496="",M496=""),"TBC",IF(OR(C496=Functionality!$H$3,(C496=Functionality!$I$3)),SUM(F496*H496*J496*L496*N496),"-"))</f>
        <v>TBC</v>
      </c>
      <c r="P496" s="164" t="str">
        <f>IF(OR(F496="",G496="",I496="",K496="",M496=""),"TBC",IF(OR(C496=Functionality!$H$4,(C496=Functionality!$I$4)),SUM(F496*H496*J496*L496*N496),"-"))</f>
        <v>TBC</v>
      </c>
      <c r="Q496" s="164" t="str">
        <f>IF(OR(F496="",G496="",I496="",K496="",M496=""),"TBC",IF(OR(C496=Functionality!$H$5,(C496=Functionality!$I$5)),SUM(F496*H496*J496*L496*N496),"-"))</f>
        <v>TBC</v>
      </c>
      <c r="R496" s="67"/>
      <c r="S496" s="158"/>
      <c r="T496" s="159" t="str">
        <f t="shared" si="122"/>
        <v/>
      </c>
      <c r="U496" s="164" t="str">
        <f t="shared" si="114"/>
        <v>TBC</v>
      </c>
      <c r="V496" s="164" t="str">
        <f>IF(O496="TBC","TBC",IF(T496="","TBC",IF(OR(C496=Functionality!$H$3,(C496=Functionality!$I$3)),SUM(T496*H496*J496*L496*N496),"-")))</f>
        <v>TBC</v>
      </c>
      <c r="W496" s="164" t="str">
        <f>IF(O496="TBC","TBC",IF(T496="","TBC",IF(OR(C496=Functionality!$H$3,(C496=Functionality!$I$3)),SUM(U496*H496*J496*L496*N496),"-")))</f>
        <v>TBC</v>
      </c>
      <c r="X496" s="164" t="str">
        <f>IF(P496="TBC","TBC",IF(T496="","TBC",IF(OR(C496=Functionality!$H$4,(C496=Functionality!$I$4)),SUM(T496*H496*J496*L496*N496),"-")))</f>
        <v>TBC</v>
      </c>
      <c r="Y496" s="164" t="str">
        <f>IF(P496="TBC","TBC",IF(T496="","TBC",IF(OR(C496=Functionality!$H$4,(C496=Functionality!$I$4)),SUM(U496*H496*J496*L496*N496),"-")))</f>
        <v>TBC</v>
      </c>
      <c r="Z496" s="164" t="str">
        <f>IF(Q496="TBC","TBC",IF(T496="","TBC",IF(OR(C496=Functionality!$H$5,(C496=Functionality!$I$5)),SUM(T496*H496*J496*L496*N496),"-")))</f>
        <v>TBC</v>
      </c>
      <c r="AA496" s="164" t="str">
        <f>IF(Q496="TBC","TBC",IF(T496="","TBC",IF(OR(C496=Functionality!$H$5,(C496=Functionality!$I$5)),SUM(U496*H496*J496*L496*N496),"-")))</f>
        <v>TBC</v>
      </c>
      <c r="AB496" s="67"/>
      <c r="AC496" s="92"/>
      <c r="AD496" s="92"/>
      <c r="AE496" s="158"/>
      <c r="AF496" s="159" t="str">
        <f t="shared" si="123"/>
        <v/>
      </c>
      <c r="AG496" s="62" t="str">
        <f>IF(AD496="","",VLOOKUP(AD496,'Habitat Matrix'!$B$2:$D$261,2,FALSE))</f>
        <v/>
      </c>
      <c r="AH496" s="71" t="str">
        <f>IF(AG496="","",VLOOKUP(AG496,Functionality!$B$11:$C$16,2,FALSE))</f>
        <v/>
      </c>
      <c r="AI496" s="63"/>
      <c r="AJ496" s="222" t="str">
        <f>IF(AI496="","",IF(OR(C496=Functionality!$I$5,'Unit Calculation'!C496=Functionality!$H$5),VLOOKUP(AI496,Functionality!$E$20:$F$26,2,FALSE),VLOOKUP(AI496,Functionality!$B$20:$C$26,2,FALSE)))</f>
        <v/>
      </c>
      <c r="AK496" s="63"/>
      <c r="AL496" s="222" t="str">
        <f>IF(AK496="","",VLOOKUP(AK496,Functionality!$B$30:$C$32,2,FALSE))</f>
        <v/>
      </c>
      <c r="AM496" s="63"/>
      <c r="AN496" s="222" t="str">
        <f>IF(AM496="","",VLOOKUP(AM496,Functionality!$B$36:$C$38,2,FALSE))</f>
        <v/>
      </c>
      <c r="AO496" s="223" t="str">
        <f>IF(OR(AF496="",AG496="",AI496="",AK496="",AM496=""),"TBC",IF(OR(C496=Functionality!$H$3,(C496=Functionality!$I$3)),SUM(AF496*AH496*AJ496*AL496*AN496),"-"))</f>
        <v>TBC</v>
      </c>
      <c r="AP496" s="223" t="str">
        <f>IF(OR(AF496="",AG496="",AI496="",AK496="",AM496=""),"TBC",IF(OR(C496=Functionality!$H$4,(C496=Functionality!$I$4)),SUM(AF496*AH496*AJ496*AL496*AN496),"-"))</f>
        <v>TBC</v>
      </c>
      <c r="AQ496" s="223" t="str">
        <f>IF(OR(AF496="",AG496="",AI496="",AK496="",AM496=""),"TBC",IF(OR(C496=Functionality!$H$5,(C496=Functionality!$I$5)),SUM(AF496*AH496*AJ496*AL496*AN496),"-"))</f>
        <v>TBC</v>
      </c>
      <c r="AR496" s="63"/>
      <c r="AS496" s="222" t="str">
        <f>IF(AR496="","",VLOOKUP(AR496,Table14[],2,FALSE))</f>
        <v/>
      </c>
      <c r="AT496" s="63"/>
      <c r="AU496" s="222" t="str">
        <f>IF(AT496="","",VLOOKUP(AT496,Table16[],2,FALSE))</f>
        <v/>
      </c>
      <c r="AV496" s="63"/>
      <c r="AW496" s="71" t="str">
        <f>IF('Project Details'!$E$15=Functionality!$C$4,1,IF(AV496="","",VLOOKUP(AV496,Table15[],2,FALSE)))</f>
        <v/>
      </c>
      <c r="AX496" s="164" t="str">
        <f t="shared" si="127"/>
        <v>TBC</v>
      </c>
      <c r="AY496" s="164" t="str">
        <f t="shared" si="128"/>
        <v>TBC</v>
      </c>
      <c r="AZ496" s="164" t="str">
        <f t="shared" si="129"/>
        <v>TBC</v>
      </c>
      <c r="BA496" s="164" t="str">
        <f t="shared" si="124"/>
        <v>TBC</v>
      </c>
      <c r="BB496" s="164" t="str">
        <f t="shared" si="125"/>
        <v>TBC</v>
      </c>
      <c r="BC496" s="164" t="str">
        <f t="shared" si="126"/>
        <v>TBC</v>
      </c>
      <c r="BD496" s="175" t="s">
        <v>88</v>
      </c>
      <c r="BE496" s="175" t="s">
        <v>88</v>
      </c>
      <c r="BF496" s="175" t="s">
        <v>88</v>
      </c>
      <c r="BG496" s="164" t="str">
        <f>IF(OR(AX496="-"),"-",IF($AC496=Functionality!$K$4,AX496,IF($AC496=Functionality!$K$3,BA496,IF(AC496=Functionality!$K$5,BD496,"TBC"))))</f>
        <v>TBC</v>
      </c>
      <c r="BH496" s="164" t="str">
        <f>IF(OR(AY496="-"),"-",IF($AC496=Functionality!$K$4,AY496,IF($AC496=Functionality!$K$3,BB496,IF(AD496=Functionality!$K$5,BE496,"TBC"))))</f>
        <v>TBC</v>
      </c>
      <c r="BI496" s="164" t="str">
        <f>IF(OR(AZ496="-"),"-",IF($AC496=Functionality!$K$4,AZ496,IF($AC496=Functionality!$K$3,BC496,IF(AE496=Functionality!$K$5,BF496,"TBC"))))</f>
        <v>TBC</v>
      </c>
      <c r="BJ496" s="173"/>
      <c r="BK496" s="164" t="str">
        <f t="shared" si="115"/>
        <v>TBC</v>
      </c>
      <c r="BL496" s="164" t="str">
        <f t="shared" si="116"/>
        <v>TBC</v>
      </c>
      <c r="BM496" s="164" t="str">
        <f t="shared" si="117"/>
        <v>TBC</v>
      </c>
      <c r="BN496" s="176"/>
      <c r="BO496" s="164" t="str">
        <f t="shared" si="118"/>
        <v>TBC</v>
      </c>
      <c r="BP496" s="164" t="str">
        <f t="shared" si="119"/>
        <v>TBC</v>
      </c>
      <c r="BQ496" s="164" t="str">
        <f t="shared" si="120"/>
        <v>TBC</v>
      </c>
      <c r="BR496" s="67"/>
      <c r="BS496" s="91"/>
      <c r="BT496" s="9"/>
    </row>
    <row r="497" spans="2:72" ht="30" customHeight="1" x14ac:dyDescent="0.35">
      <c r="B497" s="89">
        <v>486</v>
      </c>
      <c r="C497" s="92"/>
      <c r="D497" s="92"/>
      <c r="E497" s="158"/>
      <c r="F497" s="159" t="str">
        <f t="shared" si="121"/>
        <v/>
      </c>
      <c r="G497" s="62" t="str">
        <f>IF(D497="","",VLOOKUP(D497,'Habitat Matrix'!$B$2:$D$261,2,FALSE))</f>
        <v/>
      </c>
      <c r="H497" s="71" t="str">
        <f>IF(G497="","",VLOOKUP(G497,Functionality!$B$11:$C$16,2,FALSE))</f>
        <v/>
      </c>
      <c r="I497" s="63"/>
      <c r="J497" s="222" t="str">
        <f>IF(I497="","",IF(OR(C497=Functionality!$I$5,'Unit Calculation'!C497=Functionality!$H$5),VLOOKUP(I497,Functionality!$E$20:$F$26,2,FALSE),VLOOKUP(I497,Functionality!$B$20:$C$26,2,FALSE)))</f>
        <v/>
      </c>
      <c r="K497" s="63"/>
      <c r="L497" s="222" t="str">
        <f>IF(K497="","",VLOOKUP(K497,Functionality!$B$30:$C$32,2,FALSE))</f>
        <v/>
      </c>
      <c r="M497" s="63"/>
      <c r="N497" s="71" t="str">
        <f>IF(M497="","",VLOOKUP(M497,Functionality!$B$36:$C$38,2,FALSE))</f>
        <v/>
      </c>
      <c r="O497" s="164" t="str">
        <f>IF(OR(F497="",G497="",I497="",K497="",M497=""),"TBC",IF(OR(C497=Functionality!$H$3,(C497=Functionality!$I$3)),SUM(F497*H497*J497*L497*N497),"-"))</f>
        <v>TBC</v>
      </c>
      <c r="P497" s="164" t="str">
        <f>IF(OR(F497="",G497="",I497="",K497="",M497=""),"TBC",IF(OR(C497=Functionality!$H$4,(C497=Functionality!$I$4)),SUM(F497*H497*J497*L497*N497),"-"))</f>
        <v>TBC</v>
      </c>
      <c r="Q497" s="164" t="str">
        <f>IF(OR(F497="",G497="",I497="",K497="",M497=""),"TBC",IF(OR(C497=Functionality!$H$5,(C497=Functionality!$I$5)),SUM(F497*H497*J497*L497*N497),"-"))</f>
        <v>TBC</v>
      </c>
      <c r="R497" s="67"/>
      <c r="S497" s="158"/>
      <c r="T497" s="159" t="str">
        <f t="shared" si="122"/>
        <v/>
      </c>
      <c r="U497" s="164" t="str">
        <f t="shared" si="114"/>
        <v>TBC</v>
      </c>
      <c r="V497" s="164" t="str">
        <f>IF(O497="TBC","TBC",IF(T497="","TBC",IF(OR(C497=Functionality!$H$3,(C497=Functionality!$I$3)),SUM(T497*H497*J497*L497*N497),"-")))</f>
        <v>TBC</v>
      </c>
      <c r="W497" s="164" t="str">
        <f>IF(O497="TBC","TBC",IF(T497="","TBC",IF(OR(C497=Functionality!$H$3,(C497=Functionality!$I$3)),SUM(U497*H497*J497*L497*N497),"-")))</f>
        <v>TBC</v>
      </c>
      <c r="X497" s="164" t="str">
        <f>IF(P497="TBC","TBC",IF(T497="","TBC",IF(OR(C497=Functionality!$H$4,(C497=Functionality!$I$4)),SUM(T497*H497*J497*L497*N497),"-")))</f>
        <v>TBC</v>
      </c>
      <c r="Y497" s="164" t="str">
        <f>IF(P497="TBC","TBC",IF(T497="","TBC",IF(OR(C497=Functionality!$H$4,(C497=Functionality!$I$4)),SUM(U497*H497*J497*L497*N497),"-")))</f>
        <v>TBC</v>
      </c>
      <c r="Z497" s="164" t="str">
        <f>IF(Q497="TBC","TBC",IF(T497="","TBC",IF(OR(C497=Functionality!$H$5,(C497=Functionality!$I$5)),SUM(T497*H497*J497*L497*N497),"-")))</f>
        <v>TBC</v>
      </c>
      <c r="AA497" s="164" t="str">
        <f>IF(Q497="TBC","TBC",IF(T497="","TBC",IF(OR(C497=Functionality!$H$5,(C497=Functionality!$I$5)),SUM(U497*H497*J497*L497*N497),"-")))</f>
        <v>TBC</v>
      </c>
      <c r="AB497" s="67"/>
      <c r="AC497" s="92"/>
      <c r="AD497" s="92"/>
      <c r="AE497" s="158"/>
      <c r="AF497" s="159" t="str">
        <f t="shared" si="123"/>
        <v/>
      </c>
      <c r="AG497" s="62" t="str">
        <f>IF(AD497="","",VLOOKUP(AD497,'Habitat Matrix'!$B$2:$D$261,2,FALSE))</f>
        <v/>
      </c>
      <c r="AH497" s="71" t="str">
        <f>IF(AG497="","",VLOOKUP(AG497,Functionality!$B$11:$C$16,2,FALSE))</f>
        <v/>
      </c>
      <c r="AI497" s="63"/>
      <c r="AJ497" s="222" t="str">
        <f>IF(AI497="","",IF(OR(C497=Functionality!$I$5,'Unit Calculation'!C497=Functionality!$H$5),VLOOKUP(AI497,Functionality!$E$20:$F$26,2,FALSE),VLOOKUP(AI497,Functionality!$B$20:$C$26,2,FALSE)))</f>
        <v/>
      </c>
      <c r="AK497" s="63"/>
      <c r="AL497" s="222" t="str">
        <f>IF(AK497="","",VLOOKUP(AK497,Functionality!$B$30:$C$32,2,FALSE))</f>
        <v/>
      </c>
      <c r="AM497" s="63"/>
      <c r="AN497" s="222" t="str">
        <f>IF(AM497="","",VLOOKUP(AM497,Functionality!$B$36:$C$38,2,FALSE))</f>
        <v/>
      </c>
      <c r="AO497" s="223" t="str">
        <f>IF(OR(AF497="",AG497="",AI497="",AK497="",AM497=""),"TBC",IF(OR(C497=Functionality!$H$3,(C497=Functionality!$I$3)),SUM(AF497*AH497*AJ497*AL497*AN497),"-"))</f>
        <v>TBC</v>
      </c>
      <c r="AP497" s="223" t="str">
        <f>IF(OR(AF497="",AG497="",AI497="",AK497="",AM497=""),"TBC",IF(OR(C497=Functionality!$H$4,(C497=Functionality!$I$4)),SUM(AF497*AH497*AJ497*AL497*AN497),"-"))</f>
        <v>TBC</v>
      </c>
      <c r="AQ497" s="223" t="str">
        <f>IF(OR(AF497="",AG497="",AI497="",AK497="",AM497=""),"TBC",IF(OR(C497=Functionality!$H$5,(C497=Functionality!$I$5)),SUM(AF497*AH497*AJ497*AL497*AN497),"-"))</f>
        <v>TBC</v>
      </c>
      <c r="AR497" s="63"/>
      <c r="AS497" s="222" t="str">
        <f>IF(AR497="","",VLOOKUP(AR497,Table14[],2,FALSE))</f>
        <v/>
      </c>
      <c r="AT497" s="63"/>
      <c r="AU497" s="222" t="str">
        <f>IF(AT497="","",VLOOKUP(AT497,Table16[],2,FALSE))</f>
        <v/>
      </c>
      <c r="AV497" s="63"/>
      <c r="AW497" s="71" t="str">
        <f>IF('Project Details'!$E$15=Functionality!$C$4,1,IF(AV497="","",VLOOKUP(AV497,Table15[],2,FALSE)))</f>
        <v/>
      </c>
      <c r="AX497" s="164" t="str">
        <f t="shared" si="127"/>
        <v>TBC</v>
      </c>
      <c r="AY497" s="164" t="str">
        <f t="shared" si="128"/>
        <v>TBC</v>
      </c>
      <c r="AZ497" s="164" t="str">
        <f t="shared" si="129"/>
        <v>TBC</v>
      </c>
      <c r="BA497" s="164" t="str">
        <f t="shared" si="124"/>
        <v>TBC</v>
      </c>
      <c r="BB497" s="164" t="str">
        <f t="shared" si="125"/>
        <v>TBC</v>
      </c>
      <c r="BC497" s="164" t="str">
        <f t="shared" si="126"/>
        <v>TBC</v>
      </c>
      <c r="BD497" s="175" t="s">
        <v>88</v>
      </c>
      <c r="BE497" s="175" t="s">
        <v>88</v>
      </c>
      <c r="BF497" s="175" t="s">
        <v>88</v>
      </c>
      <c r="BG497" s="164" t="str">
        <f>IF(OR(AX497="-"),"-",IF($AC497=Functionality!$K$4,AX497,IF($AC497=Functionality!$K$3,BA497,IF(AC497=Functionality!$K$5,BD497,"TBC"))))</f>
        <v>TBC</v>
      </c>
      <c r="BH497" s="164" t="str">
        <f>IF(OR(AY497="-"),"-",IF($AC497=Functionality!$K$4,AY497,IF($AC497=Functionality!$K$3,BB497,IF(AD497=Functionality!$K$5,BE497,"TBC"))))</f>
        <v>TBC</v>
      </c>
      <c r="BI497" s="164" t="str">
        <f>IF(OR(AZ497="-"),"-",IF($AC497=Functionality!$K$4,AZ497,IF($AC497=Functionality!$K$3,BC497,IF(AE497=Functionality!$K$5,BF497,"TBC"))))</f>
        <v>TBC</v>
      </c>
      <c r="BJ497" s="173"/>
      <c r="BK497" s="164" t="str">
        <f t="shared" si="115"/>
        <v>TBC</v>
      </c>
      <c r="BL497" s="164" t="str">
        <f t="shared" si="116"/>
        <v>TBC</v>
      </c>
      <c r="BM497" s="164" t="str">
        <f t="shared" si="117"/>
        <v>TBC</v>
      </c>
      <c r="BN497" s="176"/>
      <c r="BO497" s="164" t="str">
        <f t="shared" si="118"/>
        <v>TBC</v>
      </c>
      <c r="BP497" s="164" t="str">
        <f t="shared" si="119"/>
        <v>TBC</v>
      </c>
      <c r="BQ497" s="164" t="str">
        <f t="shared" si="120"/>
        <v>TBC</v>
      </c>
      <c r="BR497" s="67"/>
      <c r="BS497" s="91"/>
      <c r="BT497" s="9"/>
    </row>
    <row r="498" spans="2:72" ht="30" customHeight="1" x14ac:dyDescent="0.35">
      <c r="B498" s="89">
        <v>487</v>
      </c>
      <c r="C498" s="92"/>
      <c r="D498" s="92"/>
      <c r="E498" s="158"/>
      <c r="F498" s="159" t="str">
        <f t="shared" si="121"/>
        <v/>
      </c>
      <c r="G498" s="62" t="str">
        <f>IF(D498="","",VLOOKUP(D498,'Habitat Matrix'!$B$2:$D$261,2,FALSE))</f>
        <v/>
      </c>
      <c r="H498" s="71" t="str">
        <f>IF(G498="","",VLOOKUP(G498,Functionality!$B$11:$C$16,2,FALSE))</f>
        <v/>
      </c>
      <c r="I498" s="63"/>
      <c r="J498" s="222" t="str">
        <f>IF(I498="","",IF(OR(C498=Functionality!$I$5,'Unit Calculation'!C498=Functionality!$H$5),VLOOKUP(I498,Functionality!$E$20:$F$26,2,FALSE),VLOOKUP(I498,Functionality!$B$20:$C$26,2,FALSE)))</f>
        <v/>
      </c>
      <c r="K498" s="63"/>
      <c r="L498" s="222" t="str">
        <f>IF(K498="","",VLOOKUP(K498,Functionality!$B$30:$C$32,2,FALSE))</f>
        <v/>
      </c>
      <c r="M498" s="63"/>
      <c r="N498" s="71" t="str">
        <f>IF(M498="","",VLOOKUP(M498,Functionality!$B$36:$C$38,2,FALSE))</f>
        <v/>
      </c>
      <c r="O498" s="164" t="str">
        <f>IF(OR(F498="",G498="",I498="",K498="",M498=""),"TBC",IF(OR(C498=Functionality!$H$3,(C498=Functionality!$I$3)),SUM(F498*H498*J498*L498*N498),"-"))</f>
        <v>TBC</v>
      </c>
      <c r="P498" s="164" t="str">
        <f>IF(OR(F498="",G498="",I498="",K498="",M498=""),"TBC",IF(OR(C498=Functionality!$H$4,(C498=Functionality!$I$4)),SUM(F498*H498*J498*L498*N498),"-"))</f>
        <v>TBC</v>
      </c>
      <c r="Q498" s="164" t="str">
        <f>IF(OR(F498="",G498="",I498="",K498="",M498=""),"TBC",IF(OR(C498=Functionality!$H$5,(C498=Functionality!$I$5)),SUM(F498*H498*J498*L498*N498),"-"))</f>
        <v>TBC</v>
      </c>
      <c r="R498" s="67"/>
      <c r="S498" s="158"/>
      <c r="T498" s="159" t="str">
        <f t="shared" si="122"/>
        <v/>
      </c>
      <c r="U498" s="164" t="str">
        <f t="shared" si="114"/>
        <v>TBC</v>
      </c>
      <c r="V498" s="164" t="str">
        <f>IF(O498="TBC","TBC",IF(T498="","TBC",IF(OR(C498=Functionality!$H$3,(C498=Functionality!$I$3)),SUM(T498*H498*J498*L498*N498),"-")))</f>
        <v>TBC</v>
      </c>
      <c r="W498" s="164" t="str">
        <f>IF(O498="TBC","TBC",IF(T498="","TBC",IF(OR(C498=Functionality!$H$3,(C498=Functionality!$I$3)),SUM(U498*H498*J498*L498*N498),"-")))</f>
        <v>TBC</v>
      </c>
      <c r="X498" s="164" t="str">
        <f>IF(P498="TBC","TBC",IF(T498="","TBC",IF(OR(C498=Functionality!$H$4,(C498=Functionality!$I$4)),SUM(T498*H498*J498*L498*N498),"-")))</f>
        <v>TBC</v>
      </c>
      <c r="Y498" s="164" t="str">
        <f>IF(P498="TBC","TBC",IF(T498="","TBC",IF(OR(C498=Functionality!$H$4,(C498=Functionality!$I$4)),SUM(U498*H498*J498*L498*N498),"-")))</f>
        <v>TBC</v>
      </c>
      <c r="Z498" s="164" t="str">
        <f>IF(Q498="TBC","TBC",IF(T498="","TBC",IF(OR(C498=Functionality!$H$5,(C498=Functionality!$I$5)),SUM(T498*H498*J498*L498*N498),"-")))</f>
        <v>TBC</v>
      </c>
      <c r="AA498" s="164" t="str">
        <f>IF(Q498="TBC","TBC",IF(T498="","TBC",IF(OR(C498=Functionality!$H$5,(C498=Functionality!$I$5)),SUM(U498*H498*J498*L498*N498),"-")))</f>
        <v>TBC</v>
      </c>
      <c r="AB498" s="67"/>
      <c r="AC498" s="92"/>
      <c r="AD498" s="92"/>
      <c r="AE498" s="158"/>
      <c r="AF498" s="159" t="str">
        <f t="shared" si="123"/>
        <v/>
      </c>
      <c r="AG498" s="62" t="str">
        <f>IF(AD498="","",VLOOKUP(AD498,'Habitat Matrix'!$B$2:$D$261,2,FALSE))</f>
        <v/>
      </c>
      <c r="AH498" s="71" t="str">
        <f>IF(AG498="","",VLOOKUP(AG498,Functionality!$B$11:$C$16,2,FALSE))</f>
        <v/>
      </c>
      <c r="AI498" s="63"/>
      <c r="AJ498" s="222" t="str">
        <f>IF(AI498="","",IF(OR(C498=Functionality!$I$5,'Unit Calculation'!C498=Functionality!$H$5),VLOOKUP(AI498,Functionality!$E$20:$F$26,2,FALSE),VLOOKUP(AI498,Functionality!$B$20:$C$26,2,FALSE)))</f>
        <v/>
      </c>
      <c r="AK498" s="63"/>
      <c r="AL498" s="222" t="str">
        <f>IF(AK498="","",VLOOKUP(AK498,Functionality!$B$30:$C$32,2,FALSE))</f>
        <v/>
      </c>
      <c r="AM498" s="63"/>
      <c r="AN498" s="222" t="str">
        <f>IF(AM498="","",VLOOKUP(AM498,Functionality!$B$36:$C$38,2,FALSE))</f>
        <v/>
      </c>
      <c r="AO498" s="223" t="str">
        <f>IF(OR(AF498="",AG498="",AI498="",AK498="",AM498=""),"TBC",IF(OR(C498=Functionality!$H$3,(C498=Functionality!$I$3)),SUM(AF498*AH498*AJ498*AL498*AN498),"-"))</f>
        <v>TBC</v>
      </c>
      <c r="AP498" s="223" t="str">
        <f>IF(OR(AF498="",AG498="",AI498="",AK498="",AM498=""),"TBC",IF(OR(C498=Functionality!$H$4,(C498=Functionality!$I$4)),SUM(AF498*AH498*AJ498*AL498*AN498),"-"))</f>
        <v>TBC</v>
      </c>
      <c r="AQ498" s="223" t="str">
        <f>IF(OR(AF498="",AG498="",AI498="",AK498="",AM498=""),"TBC",IF(OR(C498=Functionality!$H$5,(C498=Functionality!$I$5)),SUM(AF498*AH498*AJ498*AL498*AN498),"-"))</f>
        <v>TBC</v>
      </c>
      <c r="AR498" s="63"/>
      <c r="AS498" s="222" t="str">
        <f>IF(AR498="","",VLOOKUP(AR498,Table14[],2,FALSE))</f>
        <v/>
      </c>
      <c r="AT498" s="63"/>
      <c r="AU498" s="222" t="str">
        <f>IF(AT498="","",VLOOKUP(AT498,Table16[],2,FALSE))</f>
        <v/>
      </c>
      <c r="AV498" s="63"/>
      <c r="AW498" s="71" t="str">
        <f>IF('Project Details'!$E$15=Functionality!$C$4,1,IF(AV498="","",VLOOKUP(AV498,Table15[],2,FALSE)))</f>
        <v/>
      </c>
      <c r="AX498" s="164" t="str">
        <f t="shared" si="127"/>
        <v>TBC</v>
      </c>
      <c r="AY498" s="164" t="str">
        <f t="shared" si="128"/>
        <v>TBC</v>
      </c>
      <c r="AZ498" s="164" t="str">
        <f t="shared" si="129"/>
        <v>TBC</v>
      </c>
      <c r="BA498" s="164" t="str">
        <f t="shared" si="124"/>
        <v>TBC</v>
      </c>
      <c r="BB498" s="164" t="str">
        <f t="shared" si="125"/>
        <v>TBC</v>
      </c>
      <c r="BC498" s="164" t="str">
        <f t="shared" si="126"/>
        <v>TBC</v>
      </c>
      <c r="BD498" s="175" t="s">
        <v>88</v>
      </c>
      <c r="BE498" s="175" t="s">
        <v>88</v>
      </c>
      <c r="BF498" s="175" t="s">
        <v>88</v>
      </c>
      <c r="BG498" s="164" t="str">
        <f>IF(OR(AX498="-"),"-",IF($AC498=Functionality!$K$4,AX498,IF($AC498=Functionality!$K$3,BA498,IF(AC498=Functionality!$K$5,BD498,"TBC"))))</f>
        <v>TBC</v>
      </c>
      <c r="BH498" s="164" t="str">
        <f>IF(OR(AY498="-"),"-",IF($AC498=Functionality!$K$4,AY498,IF($AC498=Functionality!$K$3,BB498,IF(AD498=Functionality!$K$5,BE498,"TBC"))))</f>
        <v>TBC</v>
      </c>
      <c r="BI498" s="164" t="str">
        <f>IF(OR(AZ498="-"),"-",IF($AC498=Functionality!$K$4,AZ498,IF($AC498=Functionality!$K$3,BC498,IF(AE498=Functionality!$K$5,BF498,"TBC"))))</f>
        <v>TBC</v>
      </c>
      <c r="BJ498" s="173"/>
      <c r="BK498" s="164" t="str">
        <f t="shared" si="115"/>
        <v>TBC</v>
      </c>
      <c r="BL498" s="164" t="str">
        <f t="shared" si="116"/>
        <v>TBC</v>
      </c>
      <c r="BM498" s="164" t="str">
        <f t="shared" si="117"/>
        <v>TBC</v>
      </c>
      <c r="BN498" s="176"/>
      <c r="BO498" s="164" t="str">
        <f t="shared" si="118"/>
        <v>TBC</v>
      </c>
      <c r="BP498" s="164" t="str">
        <f t="shared" si="119"/>
        <v>TBC</v>
      </c>
      <c r="BQ498" s="164" t="str">
        <f t="shared" si="120"/>
        <v>TBC</v>
      </c>
      <c r="BR498" s="67"/>
      <c r="BS498" s="91"/>
      <c r="BT498" s="9"/>
    </row>
    <row r="499" spans="2:72" ht="30" customHeight="1" x14ac:dyDescent="0.35">
      <c r="B499" s="89">
        <v>488</v>
      </c>
      <c r="C499" s="92"/>
      <c r="D499" s="92"/>
      <c r="E499" s="158"/>
      <c r="F499" s="159" t="str">
        <f t="shared" si="121"/>
        <v/>
      </c>
      <c r="G499" s="62" t="str">
        <f>IF(D499="","",VLOOKUP(D499,'Habitat Matrix'!$B$2:$D$261,2,FALSE))</f>
        <v/>
      </c>
      <c r="H499" s="71" t="str">
        <f>IF(G499="","",VLOOKUP(G499,Functionality!$B$11:$C$16,2,FALSE))</f>
        <v/>
      </c>
      <c r="I499" s="63"/>
      <c r="J499" s="222" t="str">
        <f>IF(I499="","",IF(OR(C499=Functionality!$I$5,'Unit Calculation'!C499=Functionality!$H$5),VLOOKUP(I499,Functionality!$E$20:$F$26,2,FALSE),VLOOKUP(I499,Functionality!$B$20:$C$26,2,FALSE)))</f>
        <v/>
      </c>
      <c r="K499" s="63"/>
      <c r="L499" s="222" t="str">
        <f>IF(K499="","",VLOOKUP(K499,Functionality!$B$30:$C$32,2,FALSE))</f>
        <v/>
      </c>
      <c r="M499" s="63"/>
      <c r="N499" s="71" t="str">
        <f>IF(M499="","",VLOOKUP(M499,Functionality!$B$36:$C$38,2,FALSE))</f>
        <v/>
      </c>
      <c r="O499" s="164" t="str">
        <f>IF(OR(F499="",G499="",I499="",K499="",M499=""),"TBC",IF(OR(C499=Functionality!$H$3,(C499=Functionality!$I$3)),SUM(F499*H499*J499*L499*N499),"-"))</f>
        <v>TBC</v>
      </c>
      <c r="P499" s="164" t="str">
        <f>IF(OR(F499="",G499="",I499="",K499="",M499=""),"TBC",IF(OR(C499=Functionality!$H$4,(C499=Functionality!$I$4)),SUM(F499*H499*J499*L499*N499),"-"))</f>
        <v>TBC</v>
      </c>
      <c r="Q499" s="164" t="str">
        <f>IF(OR(F499="",G499="",I499="",K499="",M499=""),"TBC",IF(OR(C499=Functionality!$H$5,(C499=Functionality!$I$5)),SUM(F499*H499*J499*L499*N499),"-"))</f>
        <v>TBC</v>
      </c>
      <c r="R499" s="67"/>
      <c r="S499" s="158"/>
      <c r="T499" s="159" t="str">
        <f t="shared" si="122"/>
        <v/>
      </c>
      <c r="U499" s="164" t="str">
        <f t="shared" si="114"/>
        <v>TBC</v>
      </c>
      <c r="V499" s="164" t="str">
        <f>IF(O499="TBC","TBC",IF(T499="","TBC",IF(OR(C499=Functionality!$H$3,(C499=Functionality!$I$3)),SUM(T499*H499*J499*L499*N499),"-")))</f>
        <v>TBC</v>
      </c>
      <c r="W499" s="164" t="str">
        <f>IF(O499="TBC","TBC",IF(T499="","TBC",IF(OR(C499=Functionality!$H$3,(C499=Functionality!$I$3)),SUM(U499*H499*J499*L499*N499),"-")))</f>
        <v>TBC</v>
      </c>
      <c r="X499" s="164" t="str">
        <f>IF(P499="TBC","TBC",IF(T499="","TBC",IF(OR(C499=Functionality!$H$4,(C499=Functionality!$I$4)),SUM(T499*H499*J499*L499*N499),"-")))</f>
        <v>TBC</v>
      </c>
      <c r="Y499" s="164" t="str">
        <f>IF(P499="TBC","TBC",IF(T499="","TBC",IF(OR(C499=Functionality!$H$4,(C499=Functionality!$I$4)),SUM(U499*H499*J499*L499*N499),"-")))</f>
        <v>TBC</v>
      </c>
      <c r="Z499" s="164" t="str">
        <f>IF(Q499="TBC","TBC",IF(T499="","TBC",IF(OR(C499=Functionality!$H$5,(C499=Functionality!$I$5)),SUM(T499*H499*J499*L499*N499),"-")))</f>
        <v>TBC</v>
      </c>
      <c r="AA499" s="164" t="str">
        <f>IF(Q499="TBC","TBC",IF(T499="","TBC",IF(OR(C499=Functionality!$H$5,(C499=Functionality!$I$5)),SUM(U499*H499*J499*L499*N499),"-")))</f>
        <v>TBC</v>
      </c>
      <c r="AB499" s="67"/>
      <c r="AC499" s="92"/>
      <c r="AD499" s="92"/>
      <c r="AE499" s="158"/>
      <c r="AF499" s="159" t="str">
        <f t="shared" si="123"/>
        <v/>
      </c>
      <c r="AG499" s="62" t="str">
        <f>IF(AD499="","",VLOOKUP(AD499,'Habitat Matrix'!$B$2:$D$261,2,FALSE))</f>
        <v/>
      </c>
      <c r="AH499" s="71" t="str">
        <f>IF(AG499="","",VLOOKUP(AG499,Functionality!$B$11:$C$16,2,FALSE))</f>
        <v/>
      </c>
      <c r="AI499" s="63"/>
      <c r="AJ499" s="222" t="str">
        <f>IF(AI499="","",IF(OR(C499=Functionality!$I$5,'Unit Calculation'!C499=Functionality!$H$5),VLOOKUP(AI499,Functionality!$E$20:$F$26,2,FALSE),VLOOKUP(AI499,Functionality!$B$20:$C$26,2,FALSE)))</f>
        <v/>
      </c>
      <c r="AK499" s="63"/>
      <c r="AL499" s="222" t="str">
        <f>IF(AK499="","",VLOOKUP(AK499,Functionality!$B$30:$C$32,2,FALSE))</f>
        <v/>
      </c>
      <c r="AM499" s="63"/>
      <c r="AN499" s="222" t="str">
        <f>IF(AM499="","",VLOOKUP(AM499,Functionality!$B$36:$C$38,2,FALSE))</f>
        <v/>
      </c>
      <c r="AO499" s="223" t="str">
        <f>IF(OR(AF499="",AG499="",AI499="",AK499="",AM499=""),"TBC",IF(OR(C499=Functionality!$H$3,(C499=Functionality!$I$3)),SUM(AF499*AH499*AJ499*AL499*AN499),"-"))</f>
        <v>TBC</v>
      </c>
      <c r="AP499" s="223" t="str">
        <f>IF(OR(AF499="",AG499="",AI499="",AK499="",AM499=""),"TBC",IF(OR(C499=Functionality!$H$4,(C499=Functionality!$I$4)),SUM(AF499*AH499*AJ499*AL499*AN499),"-"))</f>
        <v>TBC</v>
      </c>
      <c r="AQ499" s="223" t="str">
        <f>IF(OR(AF499="",AG499="",AI499="",AK499="",AM499=""),"TBC",IF(OR(C499=Functionality!$H$5,(C499=Functionality!$I$5)),SUM(AF499*AH499*AJ499*AL499*AN499),"-"))</f>
        <v>TBC</v>
      </c>
      <c r="AR499" s="63"/>
      <c r="AS499" s="222" t="str">
        <f>IF(AR499="","",VLOOKUP(AR499,Table14[],2,FALSE))</f>
        <v/>
      </c>
      <c r="AT499" s="63"/>
      <c r="AU499" s="222" t="str">
        <f>IF(AT499="","",VLOOKUP(AT499,Table16[],2,FALSE))</f>
        <v/>
      </c>
      <c r="AV499" s="63"/>
      <c r="AW499" s="71" t="str">
        <f>IF('Project Details'!$E$15=Functionality!$C$4,1,IF(AV499="","",VLOOKUP(AV499,Table15[],2,FALSE)))</f>
        <v/>
      </c>
      <c r="AX499" s="164" t="str">
        <f t="shared" si="127"/>
        <v>TBC</v>
      </c>
      <c r="AY499" s="164" t="str">
        <f t="shared" si="128"/>
        <v>TBC</v>
      </c>
      <c r="AZ499" s="164" t="str">
        <f t="shared" si="129"/>
        <v>TBC</v>
      </c>
      <c r="BA499" s="164" t="str">
        <f t="shared" si="124"/>
        <v>TBC</v>
      </c>
      <c r="BB499" s="164" t="str">
        <f t="shared" si="125"/>
        <v>TBC</v>
      </c>
      <c r="BC499" s="164" t="str">
        <f t="shared" si="126"/>
        <v>TBC</v>
      </c>
      <c r="BD499" s="175" t="s">
        <v>88</v>
      </c>
      <c r="BE499" s="175" t="s">
        <v>88</v>
      </c>
      <c r="BF499" s="175" t="s">
        <v>88</v>
      </c>
      <c r="BG499" s="164" t="str">
        <f>IF(OR(AX499="-"),"-",IF($AC499=Functionality!$K$4,AX499,IF($AC499=Functionality!$K$3,BA499,IF(AC499=Functionality!$K$5,BD499,"TBC"))))</f>
        <v>TBC</v>
      </c>
      <c r="BH499" s="164" t="str">
        <f>IF(OR(AY499="-"),"-",IF($AC499=Functionality!$K$4,AY499,IF($AC499=Functionality!$K$3,BB499,IF(AD499=Functionality!$K$5,BE499,"TBC"))))</f>
        <v>TBC</v>
      </c>
      <c r="BI499" s="164" t="str">
        <f>IF(OR(AZ499="-"),"-",IF($AC499=Functionality!$K$4,AZ499,IF($AC499=Functionality!$K$3,BC499,IF(AE499=Functionality!$K$5,BF499,"TBC"))))</f>
        <v>TBC</v>
      </c>
      <c r="BJ499" s="173"/>
      <c r="BK499" s="164" t="str">
        <f t="shared" si="115"/>
        <v>TBC</v>
      </c>
      <c r="BL499" s="164" t="str">
        <f t="shared" si="116"/>
        <v>TBC</v>
      </c>
      <c r="BM499" s="164" t="str">
        <f t="shared" si="117"/>
        <v>TBC</v>
      </c>
      <c r="BN499" s="176"/>
      <c r="BO499" s="164" t="str">
        <f t="shared" si="118"/>
        <v>TBC</v>
      </c>
      <c r="BP499" s="164" t="str">
        <f t="shared" si="119"/>
        <v>TBC</v>
      </c>
      <c r="BQ499" s="164" t="str">
        <f t="shared" si="120"/>
        <v>TBC</v>
      </c>
      <c r="BR499" s="67"/>
      <c r="BS499" s="91"/>
      <c r="BT499" s="9"/>
    </row>
    <row r="500" spans="2:72" ht="30" customHeight="1" x14ac:dyDescent="0.35">
      <c r="B500" s="89">
        <v>489</v>
      </c>
      <c r="C500" s="92"/>
      <c r="D500" s="92"/>
      <c r="E500" s="158"/>
      <c r="F500" s="159" t="str">
        <f t="shared" si="121"/>
        <v/>
      </c>
      <c r="G500" s="62" t="str">
        <f>IF(D500="","",VLOOKUP(D500,'Habitat Matrix'!$B$2:$D$261,2,FALSE))</f>
        <v/>
      </c>
      <c r="H500" s="71" t="str">
        <f>IF(G500="","",VLOOKUP(G500,Functionality!$B$11:$C$16,2,FALSE))</f>
        <v/>
      </c>
      <c r="I500" s="63"/>
      <c r="J500" s="222" t="str">
        <f>IF(I500="","",IF(OR(C500=Functionality!$I$5,'Unit Calculation'!C500=Functionality!$H$5),VLOOKUP(I500,Functionality!$E$20:$F$26,2,FALSE),VLOOKUP(I500,Functionality!$B$20:$C$26,2,FALSE)))</f>
        <v/>
      </c>
      <c r="K500" s="63"/>
      <c r="L500" s="222" t="str">
        <f>IF(K500="","",VLOOKUP(K500,Functionality!$B$30:$C$32,2,FALSE))</f>
        <v/>
      </c>
      <c r="M500" s="63"/>
      <c r="N500" s="71" t="str">
        <f>IF(M500="","",VLOOKUP(M500,Functionality!$B$36:$C$38,2,FALSE))</f>
        <v/>
      </c>
      <c r="O500" s="164" t="str">
        <f>IF(OR(F500="",G500="",I500="",K500="",M500=""),"TBC",IF(OR(C500=Functionality!$H$3,(C500=Functionality!$I$3)),SUM(F500*H500*J500*L500*N500),"-"))</f>
        <v>TBC</v>
      </c>
      <c r="P500" s="164" t="str">
        <f>IF(OR(F500="",G500="",I500="",K500="",M500=""),"TBC",IF(OR(C500=Functionality!$H$4,(C500=Functionality!$I$4)),SUM(F500*H500*J500*L500*N500),"-"))</f>
        <v>TBC</v>
      </c>
      <c r="Q500" s="164" t="str">
        <f>IF(OR(F500="",G500="",I500="",K500="",M500=""),"TBC",IF(OR(C500=Functionality!$H$5,(C500=Functionality!$I$5)),SUM(F500*H500*J500*L500*N500),"-"))</f>
        <v>TBC</v>
      </c>
      <c r="R500" s="67"/>
      <c r="S500" s="158"/>
      <c r="T500" s="159" t="str">
        <f t="shared" si="122"/>
        <v/>
      </c>
      <c r="U500" s="164" t="str">
        <f t="shared" si="114"/>
        <v>TBC</v>
      </c>
      <c r="V500" s="164" t="str">
        <f>IF(O500="TBC","TBC",IF(T500="","TBC",IF(OR(C500=Functionality!$H$3,(C500=Functionality!$I$3)),SUM(T500*H500*J500*L500*N500),"-")))</f>
        <v>TBC</v>
      </c>
      <c r="W500" s="164" t="str">
        <f>IF(O500="TBC","TBC",IF(T500="","TBC",IF(OR(C500=Functionality!$H$3,(C500=Functionality!$I$3)),SUM(U500*H500*J500*L500*N500),"-")))</f>
        <v>TBC</v>
      </c>
      <c r="X500" s="164" t="str">
        <f>IF(P500="TBC","TBC",IF(T500="","TBC",IF(OR(C500=Functionality!$H$4,(C500=Functionality!$I$4)),SUM(T500*H500*J500*L500*N500),"-")))</f>
        <v>TBC</v>
      </c>
      <c r="Y500" s="164" t="str">
        <f>IF(P500="TBC","TBC",IF(T500="","TBC",IF(OR(C500=Functionality!$H$4,(C500=Functionality!$I$4)),SUM(U500*H500*J500*L500*N500),"-")))</f>
        <v>TBC</v>
      </c>
      <c r="Z500" s="164" t="str">
        <f>IF(Q500="TBC","TBC",IF(T500="","TBC",IF(OR(C500=Functionality!$H$5,(C500=Functionality!$I$5)),SUM(T500*H500*J500*L500*N500),"-")))</f>
        <v>TBC</v>
      </c>
      <c r="AA500" s="164" t="str">
        <f>IF(Q500="TBC","TBC",IF(T500="","TBC",IF(OR(C500=Functionality!$H$5,(C500=Functionality!$I$5)),SUM(U500*H500*J500*L500*N500),"-")))</f>
        <v>TBC</v>
      </c>
      <c r="AB500" s="67"/>
      <c r="AC500" s="92"/>
      <c r="AD500" s="92"/>
      <c r="AE500" s="158"/>
      <c r="AF500" s="159" t="str">
        <f t="shared" si="123"/>
        <v/>
      </c>
      <c r="AG500" s="62" t="str">
        <f>IF(AD500="","",VLOOKUP(AD500,'Habitat Matrix'!$B$2:$D$261,2,FALSE))</f>
        <v/>
      </c>
      <c r="AH500" s="71" t="str">
        <f>IF(AG500="","",VLOOKUP(AG500,Functionality!$B$11:$C$16,2,FALSE))</f>
        <v/>
      </c>
      <c r="AI500" s="63"/>
      <c r="AJ500" s="222" t="str">
        <f>IF(AI500="","",IF(OR(C500=Functionality!$I$5,'Unit Calculation'!C500=Functionality!$H$5),VLOOKUP(AI500,Functionality!$E$20:$F$26,2,FALSE),VLOOKUP(AI500,Functionality!$B$20:$C$26,2,FALSE)))</f>
        <v/>
      </c>
      <c r="AK500" s="63"/>
      <c r="AL500" s="222" t="str">
        <f>IF(AK500="","",VLOOKUP(AK500,Functionality!$B$30:$C$32,2,FALSE))</f>
        <v/>
      </c>
      <c r="AM500" s="63"/>
      <c r="AN500" s="222" t="str">
        <f>IF(AM500="","",VLOOKUP(AM500,Functionality!$B$36:$C$38,2,FALSE))</f>
        <v/>
      </c>
      <c r="AO500" s="223" t="str">
        <f>IF(OR(AF500="",AG500="",AI500="",AK500="",AM500=""),"TBC",IF(OR(C500=Functionality!$H$3,(C500=Functionality!$I$3)),SUM(AF500*AH500*AJ500*AL500*AN500),"-"))</f>
        <v>TBC</v>
      </c>
      <c r="AP500" s="223" t="str">
        <f>IF(OR(AF500="",AG500="",AI500="",AK500="",AM500=""),"TBC",IF(OR(C500=Functionality!$H$4,(C500=Functionality!$I$4)),SUM(AF500*AH500*AJ500*AL500*AN500),"-"))</f>
        <v>TBC</v>
      </c>
      <c r="AQ500" s="223" t="str">
        <f>IF(OR(AF500="",AG500="",AI500="",AK500="",AM500=""),"TBC",IF(OR(C500=Functionality!$H$5,(C500=Functionality!$I$5)),SUM(AF500*AH500*AJ500*AL500*AN500),"-"))</f>
        <v>TBC</v>
      </c>
      <c r="AR500" s="63"/>
      <c r="AS500" s="222" t="str">
        <f>IF(AR500="","",VLOOKUP(AR500,Table14[],2,FALSE))</f>
        <v/>
      </c>
      <c r="AT500" s="63"/>
      <c r="AU500" s="222" t="str">
        <f>IF(AT500="","",VLOOKUP(AT500,Table16[],2,FALSE))</f>
        <v/>
      </c>
      <c r="AV500" s="63"/>
      <c r="AW500" s="71" t="str">
        <f>IF('Project Details'!$E$15=Functionality!$C$4,1,IF(AV500="","",VLOOKUP(AV500,Table15[],2,FALSE)))</f>
        <v/>
      </c>
      <c r="AX500" s="164" t="str">
        <f t="shared" si="127"/>
        <v>TBC</v>
      </c>
      <c r="AY500" s="164" t="str">
        <f t="shared" si="128"/>
        <v>TBC</v>
      </c>
      <c r="AZ500" s="164" t="str">
        <f t="shared" si="129"/>
        <v>TBC</v>
      </c>
      <c r="BA500" s="164" t="str">
        <f t="shared" si="124"/>
        <v>TBC</v>
      </c>
      <c r="BB500" s="164" t="str">
        <f t="shared" si="125"/>
        <v>TBC</v>
      </c>
      <c r="BC500" s="164" t="str">
        <f t="shared" si="126"/>
        <v>TBC</v>
      </c>
      <c r="BD500" s="175" t="s">
        <v>88</v>
      </c>
      <c r="BE500" s="175" t="s">
        <v>88</v>
      </c>
      <c r="BF500" s="175" t="s">
        <v>88</v>
      </c>
      <c r="BG500" s="164" t="str">
        <f>IF(OR(AX500="-"),"-",IF($AC500=Functionality!$K$4,AX500,IF($AC500=Functionality!$K$3,BA500,IF(AC500=Functionality!$K$5,BD500,"TBC"))))</f>
        <v>TBC</v>
      </c>
      <c r="BH500" s="164" t="str">
        <f>IF(OR(AY500="-"),"-",IF($AC500=Functionality!$K$4,AY500,IF($AC500=Functionality!$K$3,BB500,IF(AD500=Functionality!$K$5,BE500,"TBC"))))</f>
        <v>TBC</v>
      </c>
      <c r="BI500" s="164" t="str">
        <f>IF(OR(AZ500="-"),"-",IF($AC500=Functionality!$K$4,AZ500,IF($AC500=Functionality!$K$3,BC500,IF(AE500=Functionality!$K$5,BF500,"TBC"))))</f>
        <v>TBC</v>
      </c>
      <c r="BJ500" s="173"/>
      <c r="BK500" s="164" t="str">
        <f t="shared" si="115"/>
        <v>TBC</v>
      </c>
      <c r="BL500" s="164" t="str">
        <f t="shared" si="116"/>
        <v>TBC</v>
      </c>
      <c r="BM500" s="164" t="str">
        <f t="shared" si="117"/>
        <v>TBC</v>
      </c>
      <c r="BN500" s="176"/>
      <c r="BO500" s="164" t="str">
        <f t="shared" si="118"/>
        <v>TBC</v>
      </c>
      <c r="BP500" s="164" t="str">
        <f t="shared" si="119"/>
        <v>TBC</v>
      </c>
      <c r="BQ500" s="164" t="str">
        <f t="shared" si="120"/>
        <v>TBC</v>
      </c>
      <c r="BR500" s="67"/>
      <c r="BS500" s="91"/>
      <c r="BT500" s="9"/>
    </row>
    <row r="501" spans="2:72" ht="30" customHeight="1" x14ac:dyDescent="0.35">
      <c r="B501" s="89">
        <v>490</v>
      </c>
      <c r="C501" s="92"/>
      <c r="D501" s="92"/>
      <c r="E501" s="158"/>
      <c r="F501" s="159" t="str">
        <f t="shared" si="121"/>
        <v/>
      </c>
      <c r="G501" s="62" t="str">
        <f>IF(D501="","",VLOOKUP(D501,'Habitat Matrix'!$B$2:$D$261,2,FALSE))</f>
        <v/>
      </c>
      <c r="H501" s="71" t="str">
        <f>IF(G501="","",VLOOKUP(G501,Functionality!$B$11:$C$16,2,FALSE))</f>
        <v/>
      </c>
      <c r="I501" s="63"/>
      <c r="J501" s="222" t="str">
        <f>IF(I501="","",IF(OR(C501=Functionality!$I$5,'Unit Calculation'!C501=Functionality!$H$5),VLOOKUP(I501,Functionality!$E$20:$F$26,2,FALSE),VLOOKUP(I501,Functionality!$B$20:$C$26,2,FALSE)))</f>
        <v/>
      </c>
      <c r="K501" s="63"/>
      <c r="L501" s="222" t="str">
        <f>IF(K501="","",VLOOKUP(K501,Functionality!$B$30:$C$32,2,FALSE))</f>
        <v/>
      </c>
      <c r="M501" s="63"/>
      <c r="N501" s="71" t="str">
        <f>IF(M501="","",VLOOKUP(M501,Functionality!$B$36:$C$38,2,FALSE))</f>
        <v/>
      </c>
      <c r="O501" s="164" t="str">
        <f>IF(OR(F501="",G501="",I501="",K501="",M501=""),"TBC",IF(OR(C501=Functionality!$H$3,(C501=Functionality!$I$3)),SUM(F501*H501*J501*L501*N501),"-"))</f>
        <v>TBC</v>
      </c>
      <c r="P501" s="164" t="str">
        <f>IF(OR(F501="",G501="",I501="",K501="",M501=""),"TBC",IF(OR(C501=Functionality!$H$4,(C501=Functionality!$I$4)),SUM(F501*H501*J501*L501*N501),"-"))</f>
        <v>TBC</v>
      </c>
      <c r="Q501" s="164" t="str">
        <f>IF(OR(F501="",G501="",I501="",K501="",M501=""),"TBC",IF(OR(C501=Functionality!$H$5,(C501=Functionality!$I$5)),SUM(F501*H501*J501*L501*N501),"-"))</f>
        <v>TBC</v>
      </c>
      <c r="R501" s="67"/>
      <c r="S501" s="158"/>
      <c r="T501" s="159" t="str">
        <f t="shared" si="122"/>
        <v/>
      </c>
      <c r="U501" s="164" t="str">
        <f t="shared" si="114"/>
        <v>TBC</v>
      </c>
      <c r="V501" s="164" t="str">
        <f>IF(O501="TBC","TBC",IF(T501="","TBC",IF(OR(C501=Functionality!$H$3,(C501=Functionality!$I$3)),SUM(T501*H501*J501*L501*N501),"-")))</f>
        <v>TBC</v>
      </c>
      <c r="W501" s="164" t="str">
        <f>IF(O501="TBC","TBC",IF(T501="","TBC",IF(OR(C501=Functionality!$H$3,(C501=Functionality!$I$3)),SUM(U501*H501*J501*L501*N501),"-")))</f>
        <v>TBC</v>
      </c>
      <c r="X501" s="164" t="str">
        <f>IF(P501="TBC","TBC",IF(T501="","TBC",IF(OR(C501=Functionality!$H$4,(C501=Functionality!$I$4)),SUM(T501*H501*J501*L501*N501),"-")))</f>
        <v>TBC</v>
      </c>
      <c r="Y501" s="164" t="str">
        <f>IF(P501="TBC","TBC",IF(T501="","TBC",IF(OR(C501=Functionality!$H$4,(C501=Functionality!$I$4)),SUM(U501*H501*J501*L501*N501),"-")))</f>
        <v>TBC</v>
      </c>
      <c r="Z501" s="164" t="str">
        <f>IF(Q501="TBC","TBC",IF(T501="","TBC",IF(OR(C501=Functionality!$H$5,(C501=Functionality!$I$5)),SUM(T501*H501*J501*L501*N501),"-")))</f>
        <v>TBC</v>
      </c>
      <c r="AA501" s="164" t="str">
        <f>IF(Q501="TBC","TBC",IF(T501="","TBC",IF(OR(C501=Functionality!$H$5,(C501=Functionality!$I$5)),SUM(U501*H501*J501*L501*N501),"-")))</f>
        <v>TBC</v>
      </c>
      <c r="AB501" s="67"/>
      <c r="AC501" s="92"/>
      <c r="AD501" s="92"/>
      <c r="AE501" s="158"/>
      <c r="AF501" s="159" t="str">
        <f t="shared" si="123"/>
        <v/>
      </c>
      <c r="AG501" s="62" t="str">
        <f>IF(AD501="","",VLOOKUP(AD501,'Habitat Matrix'!$B$2:$D$261,2,FALSE))</f>
        <v/>
      </c>
      <c r="AH501" s="71" t="str">
        <f>IF(AG501="","",VLOOKUP(AG501,Functionality!$B$11:$C$16,2,FALSE))</f>
        <v/>
      </c>
      <c r="AI501" s="63"/>
      <c r="AJ501" s="222" t="str">
        <f>IF(AI501="","",IF(OR(C501=Functionality!$I$5,'Unit Calculation'!C501=Functionality!$H$5),VLOOKUP(AI501,Functionality!$E$20:$F$26,2,FALSE),VLOOKUP(AI501,Functionality!$B$20:$C$26,2,FALSE)))</f>
        <v/>
      </c>
      <c r="AK501" s="63"/>
      <c r="AL501" s="222" t="str">
        <f>IF(AK501="","",VLOOKUP(AK501,Functionality!$B$30:$C$32,2,FALSE))</f>
        <v/>
      </c>
      <c r="AM501" s="63"/>
      <c r="AN501" s="222" t="str">
        <f>IF(AM501="","",VLOOKUP(AM501,Functionality!$B$36:$C$38,2,FALSE))</f>
        <v/>
      </c>
      <c r="AO501" s="223" t="str">
        <f>IF(OR(AF501="",AG501="",AI501="",AK501="",AM501=""),"TBC",IF(OR(C501=Functionality!$H$3,(C501=Functionality!$I$3)),SUM(AF501*AH501*AJ501*AL501*AN501),"-"))</f>
        <v>TBC</v>
      </c>
      <c r="AP501" s="223" t="str">
        <f>IF(OR(AF501="",AG501="",AI501="",AK501="",AM501=""),"TBC",IF(OR(C501=Functionality!$H$4,(C501=Functionality!$I$4)),SUM(AF501*AH501*AJ501*AL501*AN501),"-"))</f>
        <v>TBC</v>
      </c>
      <c r="AQ501" s="223" t="str">
        <f>IF(OR(AF501="",AG501="",AI501="",AK501="",AM501=""),"TBC",IF(OR(C501=Functionality!$H$5,(C501=Functionality!$I$5)),SUM(AF501*AH501*AJ501*AL501*AN501),"-"))</f>
        <v>TBC</v>
      </c>
      <c r="AR501" s="63"/>
      <c r="AS501" s="222" t="str">
        <f>IF(AR501="","",VLOOKUP(AR501,Table14[],2,FALSE))</f>
        <v/>
      </c>
      <c r="AT501" s="63"/>
      <c r="AU501" s="222" t="str">
        <f>IF(AT501="","",VLOOKUP(AT501,Table16[],2,FALSE))</f>
        <v/>
      </c>
      <c r="AV501" s="63"/>
      <c r="AW501" s="71" t="str">
        <f>IF('Project Details'!$E$15=Functionality!$C$4,1,IF(AV501="","",VLOOKUP(AV501,Table15[],2,FALSE)))</f>
        <v/>
      </c>
      <c r="AX501" s="164" t="str">
        <f t="shared" si="127"/>
        <v>TBC</v>
      </c>
      <c r="AY501" s="164" t="str">
        <f t="shared" si="128"/>
        <v>TBC</v>
      </c>
      <c r="AZ501" s="164" t="str">
        <f t="shared" si="129"/>
        <v>TBC</v>
      </c>
      <c r="BA501" s="164" t="str">
        <f t="shared" si="124"/>
        <v>TBC</v>
      </c>
      <c r="BB501" s="164" t="str">
        <f t="shared" si="125"/>
        <v>TBC</v>
      </c>
      <c r="BC501" s="164" t="str">
        <f t="shared" si="126"/>
        <v>TBC</v>
      </c>
      <c r="BD501" s="175" t="s">
        <v>88</v>
      </c>
      <c r="BE501" s="175" t="s">
        <v>88</v>
      </c>
      <c r="BF501" s="175" t="s">
        <v>88</v>
      </c>
      <c r="BG501" s="164" t="str">
        <f>IF(OR(AX501="-"),"-",IF($AC501=Functionality!$K$4,AX501,IF($AC501=Functionality!$K$3,BA501,IF(AC501=Functionality!$K$5,BD501,"TBC"))))</f>
        <v>TBC</v>
      </c>
      <c r="BH501" s="164" t="str">
        <f>IF(OR(AY501="-"),"-",IF($AC501=Functionality!$K$4,AY501,IF($AC501=Functionality!$K$3,BB501,IF(AD501=Functionality!$K$5,BE501,"TBC"))))</f>
        <v>TBC</v>
      </c>
      <c r="BI501" s="164" t="str">
        <f>IF(OR(AZ501="-"),"-",IF($AC501=Functionality!$K$4,AZ501,IF($AC501=Functionality!$K$3,BC501,IF(AE501=Functionality!$K$5,BF501,"TBC"))))</f>
        <v>TBC</v>
      </c>
      <c r="BJ501" s="173"/>
      <c r="BK501" s="164" t="str">
        <f t="shared" si="115"/>
        <v>TBC</v>
      </c>
      <c r="BL501" s="164" t="str">
        <f t="shared" si="116"/>
        <v>TBC</v>
      </c>
      <c r="BM501" s="164" t="str">
        <f t="shared" si="117"/>
        <v>TBC</v>
      </c>
      <c r="BN501" s="176"/>
      <c r="BO501" s="164" t="str">
        <f t="shared" si="118"/>
        <v>TBC</v>
      </c>
      <c r="BP501" s="164" t="str">
        <f t="shared" si="119"/>
        <v>TBC</v>
      </c>
      <c r="BQ501" s="164" t="str">
        <f t="shared" si="120"/>
        <v>TBC</v>
      </c>
      <c r="BR501" s="67"/>
      <c r="BS501" s="91"/>
      <c r="BT501" s="9"/>
    </row>
    <row r="502" spans="2:72" ht="30" customHeight="1" x14ac:dyDescent="0.35">
      <c r="B502" s="89">
        <v>491</v>
      </c>
      <c r="C502" s="92"/>
      <c r="D502" s="92"/>
      <c r="E502" s="158"/>
      <c r="F502" s="159" t="str">
        <f t="shared" si="121"/>
        <v/>
      </c>
      <c r="G502" s="62" t="str">
        <f>IF(D502="","",VLOOKUP(D502,'Habitat Matrix'!$B$2:$D$261,2,FALSE))</f>
        <v/>
      </c>
      <c r="H502" s="71" t="str">
        <f>IF(G502="","",VLOOKUP(G502,Functionality!$B$11:$C$16,2,FALSE))</f>
        <v/>
      </c>
      <c r="I502" s="63"/>
      <c r="J502" s="222" t="str">
        <f>IF(I502="","",IF(OR(C502=Functionality!$I$5,'Unit Calculation'!C502=Functionality!$H$5),VLOOKUP(I502,Functionality!$E$20:$F$26,2,FALSE),VLOOKUP(I502,Functionality!$B$20:$C$26,2,FALSE)))</f>
        <v/>
      </c>
      <c r="K502" s="63"/>
      <c r="L502" s="222" t="str">
        <f>IF(K502="","",VLOOKUP(K502,Functionality!$B$30:$C$32,2,FALSE))</f>
        <v/>
      </c>
      <c r="M502" s="63"/>
      <c r="N502" s="71" t="str">
        <f>IF(M502="","",VLOOKUP(M502,Functionality!$B$36:$C$38,2,FALSE))</f>
        <v/>
      </c>
      <c r="O502" s="164" t="str">
        <f>IF(OR(F502="",G502="",I502="",K502="",M502=""),"TBC",IF(OR(C502=Functionality!$H$3,(C502=Functionality!$I$3)),SUM(F502*H502*J502*L502*N502),"-"))</f>
        <v>TBC</v>
      </c>
      <c r="P502" s="164" t="str">
        <f>IF(OR(F502="",G502="",I502="",K502="",M502=""),"TBC",IF(OR(C502=Functionality!$H$4,(C502=Functionality!$I$4)),SUM(F502*H502*J502*L502*N502),"-"))</f>
        <v>TBC</v>
      </c>
      <c r="Q502" s="164" t="str">
        <f>IF(OR(F502="",G502="",I502="",K502="",M502=""),"TBC",IF(OR(C502=Functionality!$H$5,(C502=Functionality!$I$5)),SUM(F502*H502*J502*L502*N502),"-"))</f>
        <v>TBC</v>
      </c>
      <c r="R502" s="67"/>
      <c r="S502" s="158"/>
      <c r="T502" s="159" t="str">
        <f t="shared" si="122"/>
        <v/>
      </c>
      <c r="U502" s="164" t="str">
        <f t="shared" si="114"/>
        <v>TBC</v>
      </c>
      <c r="V502" s="164" t="str">
        <f>IF(O502="TBC","TBC",IF(T502="","TBC",IF(OR(C502=Functionality!$H$3,(C502=Functionality!$I$3)),SUM(T502*H502*J502*L502*N502),"-")))</f>
        <v>TBC</v>
      </c>
      <c r="W502" s="164" t="str">
        <f>IF(O502="TBC","TBC",IF(T502="","TBC",IF(OR(C502=Functionality!$H$3,(C502=Functionality!$I$3)),SUM(U502*H502*J502*L502*N502),"-")))</f>
        <v>TBC</v>
      </c>
      <c r="X502" s="164" t="str">
        <f>IF(P502="TBC","TBC",IF(T502="","TBC",IF(OR(C502=Functionality!$H$4,(C502=Functionality!$I$4)),SUM(T502*H502*J502*L502*N502),"-")))</f>
        <v>TBC</v>
      </c>
      <c r="Y502" s="164" t="str">
        <f>IF(P502="TBC","TBC",IF(T502="","TBC",IF(OR(C502=Functionality!$H$4,(C502=Functionality!$I$4)),SUM(U502*H502*J502*L502*N502),"-")))</f>
        <v>TBC</v>
      </c>
      <c r="Z502" s="164" t="str">
        <f>IF(Q502="TBC","TBC",IF(T502="","TBC",IF(OR(C502=Functionality!$H$5,(C502=Functionality!$I$5)),SUM(T502*H502*J502*L502*N502),"-")))</f>
        <v>TBC</v>
      </c>
      <c r="AA502" s="164" t="str">
        <f>IF(Q502="TBC","TBC",IF(T502="","TBC",IF(OR(C502=Functionality!$H$5,(C502=Functionality!$I$5)),SUM(U502*H502*J502*L502*N502),"-")))</f>
        <v>TBC</v>
      </c>
      <c r="AB502" s="67"/>
      <c r="AC502" s="92"/>
      <c r="AD502" s="92"/>
      <c r="AE502" s="158"/>
      <c r="AF502" s="159" t="str">
        <f t="shared" si="123"/>
        <v/>
      </c>
      <c r="AG502" s="62" t="str">
        <f>IF(AD502="","",VLOOKUP(AD502,'Habitat Matrix'!$B$2:$D$261,2,FALSE))</f>
        <v/>
      </c>
      <c r="AH502" s="71" t="str">
        <f>IF(AG502="","",VLOOKUP(AG502,Functionality!$B$11:$C$16,2,FALSE))</f>
        <v/>
      </c>
      <c r="AI502" s="63"/>
      <c r="AJ502" s="222" t="str">
        <f>IF(AI502="","",IF(OR(C502=Functionality!$I$5,'Unit Calculation'!C502=Functionality!$H$5),VLOOKUP(AI502,Functionality!$E$20:$F$26,2,FALSE),VLOOKUP(AI502,Functionality!$B$20:$C$26,2,FALSE)))</f>
        <v/>
      </c>
      <c r="AK502" s="63"/>
      <c r="AL502" s="222" t="str">
        <f>IF(AK502="","",VLOOKUP(AK502,Functionality!$B$30:$C$32,2,FALSE))</f>
        <v/>
      </c>
      <c r="AM502" s="63"/>
      <c r="AN502" s="222" t="str">
        <f>IF(AM502="","",VLOOKUP(AM502,Functionality!$B$36:$C$38,2,FALSE))</f>
        <v/>
      </c>
      <c r="AO502" s="223" t="str">
        <f>IF(OR(AF502="",AG502="",AI502="",AK502="",AM502=""),"TBC",IF(OR(C502=Functionality!$H$3,(C502=Functionality!$I$3)),SUM(AF502*AH502*AJ502*AL502*AN502),"-"))</f>
        <v>TBC</v>
      </c>
      <c r="AP502" s="223" t="str">
        <f>IF(OR(AF502="",AG502="",AI502="",AK502="",AM502=""),"TBC",IF(OR(C502=Functionality!$H$4,(C502=Functionality!$I$4)),SUM(AF502*AH502*AJ502*AL502*AN502),"-"))</f>
        <v>TBC</v>
      </c>
      <c r="AQ502" s="223" t="str">
        <f>IF(OR(AF502="",AG502="",AI502="",AK502="",AM502=""),"TBC",IF(OR(C502=Functionality!$H$5,(C502=Functionality!$I$5)),SUM(AF502*AH502*AJ502*AL502*AN502),"-"))</f>
        <v>TBC</v>
      </c>
      <c r="AR502" s="63"/>
      <c r="AS502" s="222" t="str">
        <f>IF(AR502="","",VLOOKUP(AR502,Table14[],2,FALSE))</f>
        <v/>
      </c>
      <c r="AT502" s="63"/>
      <c r="AU502" s="222" t="str">
        <f>IF(AT502="","",VLOOKUP(AT502,Table16[],2,FALSE))</f>
        <v/>
      </c>
      <c r="AV502" s="63"/>
      <c r="AW502" s="71" t="str">
        <f>IF('Project Details'!$E$15=Functionality!$C$4,1,IF(AV502="","",VLOOKUP(AV502,Table15[],2,FALSE)))</f>
        <v/>
      </c>
      <c r="AX502" s="164" t="str">
        <f t="shared" si="127"/>
        <v>TBC</v>
      </c>
      <c r="AY502" s="164" t="str">
        <f t="shared" si="128"/>
        <v>TBC</v>
      </c>
      <c r="AZ502" s="164" t="str">
        <f t="shared" si="129"/>
        <v>TBC</v>
      </c>
      <c r="BA502" s="164" t="str">
        <f t="shared" si="124"/>
        <v>TBC</v>
      </c>
      <c r="BB502" s="164" t="str">
        <f t="shared" si="125"/>
        <v>TBC</v>
      </c>
      <c r="BC502" s="164" t="str">
        <f t="shared" si="126"/>
        <v>TBC</v>
      </c>
      <c r="BD502" s="175" t="s">
        <v>88</v>
      </c>
      <c r="BE502" s="175" t="s">
        <v>88</v>
      </c>
      <c r="BF502" s="175" t="s">
        <v>88</v>
      </c>
      <c r="BG502" s="164" t="str">
        <f>IF(OR(AX502="-"),"-",IF($AC502=Functionality!$K$4,AX502,IF($AC502=Functionality!$K$3,BA502,IF(AC502=Functionality!$K$5,BD502,"TBC"))))</f>
        <v>TBC</v>
      </c>
      <c r="BH502" s="164" t="str">
        <f>IF(OR(AY502="-"),"-",IF($AC502=Functionality!$K$4,AY502,IF($AC502=Functionality!$K$3,BB502,IF(AD502=Functionality!$K$5,BE502,"TBC"))))</f>
        <v>TBC</v>
      </c>
      <c r="BI502" s="164" t="str">
        <f>IF(OR(AZ502="-"),"-",IF($AC502=Functionality!$K$4,AZ502,IF($AC502=Functionality!$K$3,BC502,IF(AE502=Functionality!$K$5,BF502,"TBC"))))</f>
        <v>TBC</v>
      </c>
      <c r="BJ502" s="173"/>
      <c r="BK502" s="164" t="str">
        <f t="shared" si="115"/>
        <v>TBC</v>
      </c>
      <c r="BL502" s="164" t="str">
        <f t="shared" si="116"/>
        <v>TBC</v>
      </c>
      <c r="BM502" s="164" t="str">
        <f t="shared" si="117"/>
        <v>TBC</v>
      </c>
      <c r="BN502" s="176"/>
      <c r="BO502" s="164" t="str">
        <f t="shared" si="118"/>
        <v>TBC</v>
      </c>
      <c r="BP502" s="164" t="str">
        <f t="shared" si="119"/>
        <v>TBC</v>
      </c>
      <c r="BQ502" s="164" t="str">
        <f t="shared" si="120"/>
        <v>TBC</v>
      </c>
      <c r="BR502" s="67"/>
      <c r="BS502" s="91"/>
      <c r="BT502" s="9"/>
    </row>
    <row r="503" spans="2:72" ht="30" customHeight="1" x14ac:dyDescent="0.35">
      <c r="B503" s="89">
        <v>492</v>
      </c>
      <c r="C503" s="92"/>
      <c r="D503" s="92"/>
      <c r="E503" s="158"/>
      <c r="F503" s="159" t="str">
        <f t="shared" si="121"/>
        <v/>
      </c>
      <c r="G503" s="62" t="str">
        <f>IF(D503="","",VLOOKUP(D503,'Habitat Matrix'!$B$2:$D$261,2,FALSE))</f>
        <v/>
      </c>
      <c r="H503" s="71" t="str">
        <f>IF(G503="","",VLOOKUP(G503,Functionality!$B$11:$C$16,2,FALSE))</f>
        <v/>
      </c>
      <c r="I503" s="63"/>
      <c r="J503" s="222" t="str">
        <f>IF(I503="","",IF(OR(C503=Functionality!$I$5,'Unit Calculation'!C503=Functionality!$H$5),VLOOKUP(I503,Functionality!$E$20:$F$26,2,FALSE),VLOOKUP(I503,Functionality!$B$20:$C$26,2,FALSE)))</f>
        <v/>
      </c>
      <c r="K503" s="63"/>
      <c r="L503" s="222" t="str">
        <f>IF(K503="","",VLOOKUP(K503,Functionality!$B$30:$C$32,2,FALSE))</f>
        <v/>
      </c>
      <c r="M503" s="63"/>
      <c r="N503" s="71" t="str">
        <f>IF(M503="","",VLOOKUP(M503,Functionality!$B$36:$C$38,2,FALSE))</f>
        <v/>
      </c>
      <c r="O503" s="164" t="str">
        <f>IF(OR(F503="",G503="",I503="",K503="",M503=""),"TBC",IF(OR(C503=Functionality!$H$3,(C503=Functionality!$I$3)),SUM(F503*H503*J503*L503*N503),"-"))</f>
        <v>TBC</v>
      </c>
      <c r="P503" s="164" t="str">
        <f>IF(OR(F503="",G503="",I503="",K503="",M503=""),"TBC",IF(OR(C503=Functionality!$H$4,(C503=Functionality!$I$4)),SUM(F503*H503*J503*L503*N503),"-"))</f>
        <v>TBC</v>
      </c>
      <c r="Q503" s="164" t="str">
        <f>IF(OR(F503="",G503="",I503="",K503="",M503=""),"TBC",IF(OR(C503=Functionality!$H$5,(C503=Functionality!$I$5)),SUM(F503*H503*J503*L503*N503),"-"))</f>
        <v>TBC</v>
      </c>
      <c r="R503" s="67"/>
      <c r="S503" s="158"/>
      <c r="T503" s="159" t="str">
        <f t="shared" si="122"/>
        <v/>
      </c>
      <c r="U503" s="164" t="str">
        <f t="shared" si="114"/>
        <v>TBC</v>
      </c>
      <c r="V503" s="164" t="str">
        <f>IF(O503="TBC","TBC",IF(T503="","TBC",IF(OR(C503=Functionality!$H$3,(C503=Functionality!$I$3)),SUM(T503*H503*J503*L503*N503),"-")))</f>
        <v>TBC</v>
      </c>
      <c r="W503" s="164" t="str">
        <f>IF(O503="TBC","TBC",IF(T503="","TBC",IF(OR(C503=Functionality!$H$3,(C503=Functionality!$I$3)),SUM(U503*H503*J503*L503*N503),"-")))</f>
        <v>TBC</v>
      </c>
      <c r="X503" s="164" t="str">
        <f>IF(P503="TBC","TBC",IF(T503="","TBC",IF(OR(C503=Functionality!$H$4,(C503=Functionality!$I$4)),SUM(T503*H503*J503*L503*N503),"-")))</f>
        <v>TBC</v>
      </c>
      <c r="Y503" s="164" t="str">
        <f>IF(P503="TBC","TBC",IF(T503="","TBC",IF(OR(C503=Functionality!$H$4,(C503=Functionality!$I$4)),SUM(U503*H503*J503*L503*N503),"-")))</f>
        <v>TBC</v>
      </c>
      <c r="Z503" s="164" t="str">
        <f>IF(Q503="TBC","TBC",IF(T503="","TBC",IF(OR(C503=Functionality!$H$5,(C503=Functionality!$I$5)),SUM(T503*H503*J503*L503*N503),"-")))</f>
        <v>TBC</v>
      </c>
      <c r="AA503" s="164" t="str">
        <f>IF(Q503="TBC","TBC",IF(T503="","TBC",IF(OR(C503=Functionality!$H$5,(C503=Functionality!$I$5)),SUM(U503*H503*J503*L503*N503),"-")))</f>
        <v>TBC</v>
      </c>
      <c r="AB503" s="67"/>
      <c r="AC503" s="92"/>
      <c r="AD503" s="92"/>
      <c r="AE503" s="158"/>
      <c r="AF503" s="159" t="str">
        <f t="shared" si="123"/>
        <v/>
      </c>
      <c r="AG503" s="62" t="str">
        <f>IF(AD503="","",VLOOKUP(AD503,'Habitat Matrix'!$B$2:$D$261,2,FALSE))</f>
        <v/>
      </c>
      <c r="AH503" s="71" t="str">
        <f>IF(AG503="","",VLOOKUP(AG503,Functionality!$B$11:$C$16,2,FALSE))</f>
        <v/>
      </c>
      <c r="AI503" s="63"/>
      <c r="AJ503" s="222" t="str">
        <f>IF(AI503="","",IF(OR(C503=Functionality!$I$5,'Unit Calculation'!C503=Functionality!$H$5),VLOOKUP(AI503,Functionality!$E$20:$F$26,2,FALSE),VLOOKUP(AI503,Functionality!$B$20:$C$26,2,FALSE)))</f>
        <v/>
      </c>
      <c r="AK503" s="63"/>
      <c r="AL503" s="222" t="str">
        <f>IF(AK503="","",VLOOKUP(AK503,Functionality!$B$30:$C$32,2,FALSE))</f>
        <v/>
      </c>
      <c r="AM503" s="63"/>
      <c r="AN503" s="222" t="str">
        <f>IF(AM503="","",VLOOKUP(AM503,Functionality!$B$36:$C$38,2,FALSE))</f>
        <v/>
      </c>
      <c r="AO503" s="223" t="str">
        <f>IF(OR(AF503="",AG503="",AI503="",AK503="",AM503=""),"TBC",IF(OR(C503=Functionality!$H$3,(C503=Functionality!$I$3)),SUM(AF503*AH503*AJ503*AL503*AN503),"-"))</f>
        <v>TBC</v>
      </c>
      <c r="AP503" s="223" t="str">
        <f>IF(OR(AF503="",AG503="",AI503="",AK503="",AM503=""),"TBC",IF(OR(C503=Functionality!$H$4,(C503=Functionality!$I$4)),SUM(AF503*AH503*AJ503*AL503*AN503),"-"))</f>
        <v>TBC</v>
      </c>
      <c r="AQ503" s="223" t="str">
        <f>IF(OR(AF503="",AG503="",AI503="",AK503="",AM503=""),"TBC",IF(OR(C503=Functionality!$H$5,(C503=Functionality!$I$5)),SUM(AF503*AH503*AJ503*AL503*AN503),"-"))</f>
        <v>TBC</v>
      </c>
      <c r="AR503" s="63"/>
      <c r="AS503" s="222" t="str">
        <f>IF(AR503="","",VLOOKUP(AR503,Table14[],2,FALSE))</f>
        <v/>
      </c>
      <c r="AT503" s="63"/>
      <c r="AU503" s="222" t="str">
        <f>IF(AT503="","",VLOOKUP(AT503,Table16[],2,FALSE))</f>
        <v/>
      </c>
      <c r="AV503" s="63"/>
      <c r="AW503" s="71" t="str">
        <f>IF('Project Details'!$E$15=Functionality!$C$4,1,IF(AV503="","",VLOOKUP(AV503,Table15[],2,FALSE)))</f>
        <v/>
      </c>
      <c r="AX503" s="164" t="str">
        <f t="shared" si="127"/>
        <v>TBC</v>
      </c>
      <c r="AY503" s="164" t="str">
        <f t="shared" si="128"/>
        <v>TBC</v>
      </c>
      <c r="AZ503" s="164" t="str">
        <f t="shared" si="129"/>
        <v>TBC</v>
      </c>
      <c r="BA503" s="164" t="str">
        <f t="shared" si="124"/>
        <v>TBC</v>
      </c>
      <c r="BB503" s="164" t="str">
        <f t="shared" si="125"/>
        <v>TBC</v>
      </c>
      <c r="BC503" s="164" t="str">
        <f t="shared" si="126"/>
        <v>TBC</v>
      </c>
      <c r="BD503" s="175" t="s">
        <v>88</v>
      </c>
      <c r="BE503" s="175" t="s">
        <v>88</v>
      </c>
      <c r="BF503" s="175" t="s">
        <v>88</v>
      </c>
      <c r="BG503" s="164" t="str">
        <f>IF(OR(AX503="-"),"-",IF($AC503=Functionality!$K$4,AX503,IF($AC503=Functionality!$K$3,BA503,IF(AC503=Functionality!$K$5,BD503,"TBC"))))</f>
        <v>TBC</v>
      </c>
      <c r="BH503" s="164" t="str">
        <f>IF(OR(AY503="-"),"-",IF($AC503=Functionality!$K$4,AY503,IF($AC503=Functionality!$K$3,BB503,IF(AD503=Functionality!$K$5,BE503,"TBC"))))</f>
        <v>TBC</v>
      </c>
      <c r="BI503" s="164" t="str">
        <f>IF(OR(AZ503="-"),"-",IF($AC503=Functionality!$K$4,AZ503,IF($AC503=Functionality!$K$3,BC503,IF(AE503=Functionality!$K$5,BF503,"TBC"))))</f>
        <v>TBC</v>
      </c>
      <c r="BJ503" s="173"/>
      <c r="BK503" s="164" t="str">
        <f t="shared" si="115"/>
        <v>TBC</v>
      </c>
      <c r="BL503" s="164" t="str">
        <f t="shared" si="116"/>
        <v>TBC</v>
      </c>
      <c r="BM503" s="164" t="str">
        <f t="shared" si="117"/>
        <v>TBC</v>
      </c>
      <c r="BN503" s="176"/>
      <c r="BO503" s="164" t="str">
        <f t="shared" si="118"/>
        <v>TBC</v>
      </c>
      <c r="BP503" s="164" t="str">
        <f t="shared" si="119"/>
        <v>TBC</v>
      </c>
      <c r="BQ503" s="164" t="str">
        <f t="shared" si="120"/>
        <v>TBC</v>
      </c>
      <c r="BR503" s="67"/>
      <c r="BS503" s="91"/>
      <c r="BT503" s="9"/>
    </row>
    <row r="504" spans="2:72" ht="30" customHeight="1" x14ac:dyDescent="0.35">
      <c r="B504" s="89">
        <v>493</v>
      </c>
      <c r="C504" s="92"/>
      <c r="D504" s="92"/>
      <c r="E504" s="158"/>
      <c r="F504" s="159" t="str">
        <f t="shared" si="121"/>
        <v/>
      </c>
      <c r="G504" s="62" t="str">
        <f>IF(D504="","",VLOOKUP(D504,'Habitat Matrix'!$B$2:$D$261,2,FALSE))</f>
        <v/>
      </c>
      <c r="H504" s="71" t="str">
        <f>IF(G504="","",VLOOKUP(G504,Functionality!$B$11:$C$16,2,FALSE))</f>
        <v/>
      </c>
      <c r="I504" s="63"/>
      <c r="J504" s="222" t="str">
        <f>IF(I504="","",IF(OR(C504=Functionality!$I$5,'Unit Calculation'!C504=Functionality!$H$5),VLOOKUP(I504,Functionality!$E$20:$F$26,2,FALSE),VLOOKUP(I504,Functionality!$B$20:$C$26,2,FALSE)))</f>
        <v/>
      </c>
      <c r="K504" s="63"/>
      <c r="L504" s="222" t="str">
        <f>IF(K504="","",VLOOKUP(K504,Functionality!$B$30:$C$32,2,FALSE))</f>
        <v/>
      </c>
      <c r="M504" s="63"/>
      <c r="N504" s="71" t="str">
        <f>IF(M504="","",VLOOKUP(M504,Functionality!$B$36:$C$38,2,FALSE))</f>
        <v/>
      </c>
      <c r="O504" s="164" t="str">
        <f>IF(OR(F504="",G504="",I504="",K504="",M504=""),"TBC",IF(OR(C504=Functionality!$H$3,(C504=Functionality!$I$3)),SUM(F504*H504*J504*L504*N504),"-"))</f>
        <v>TBC</v>
      </c>
      <c r="P504" s="164" t="str">
        <f>IF(OR(F504="",G504="",I504="",K504="",M504=""),"TBC",IF(OR(C504=Functionality!$H$4,(C504=Functionality!$I$4)),SUM(F504*H504*J504*L504*N504),"-"))</f>
        <v>TBC</v>
      </c>
      <c r="Q504" s="164" t="str">
        <f>IF(OR(F504="",G504="",I504="",K504="",M504=""),"TBC",IF(OR(C504=Functionality!$H$5,(C504=Functionality!$I$5)),SUM(F504*H504*J504*L504*N504),"-"))</f>
        <v>TBC</v>
      </c>
      <c r="R504" s="67"/>
      <c r="S504" s="158"/>
      <c r="T504" s="159" t="str">
        <f t="shared" si="122"/>
        <v/>
      </c>
      <c r="U504" s="164" t="str">
        <f t="shared" si="114"/>
        <v>TBC</v>
      </c>
      <c r="V504" s="164" t="str">
        <f>IF(O504="TBC","TBC",IF(T504="","TBC",IF(OR(C504=Functionality!$H$3,(C504=Functionality!$I$3)),SUM(T504*H504*J504*L504*N504),"-")))</f>
        <v>TBC</v>
      </c>
      <c r="W504" s="164" t="str">
        <f>IF(O504="TBC","TBC",IF(T504="","TBC",IF(OR(C504=Functionality!$H$3,(C504=Functionality!$I$3)),SUM(U504*H504*J504*L504*N504),"-")))</f>
        <v>TBC</v>
      </c>
      <c r="X504" s="164" t="str">
        <f>IF(P504="TBC","TBC",IF(T504="","TBC",IF(OR(C504=Functionality!$H$4,(C504=Functionality!$I$4)),SUM(T504*H504*J504*L504*N504),"-")))</f>
        <v>TBC</v>
      </c>
      <c r="Y504" s="164" t="str">
        <f>IF(P504="TBC","TBC",IF(T504="","TBC",IF(OR(C504=Functionality!$H$4,(C504=Functionality!$I$4)),SUM(U504*H504*J504*L504*N504),"-")))</f>
        <v>TBC</v>
      </c>
      <c r="Z504" s="164" t="str">
        <f>IF(Q504="TBC","TBC",IF(T504="","TBC",IF(OR(C504=Functionality!$H$5,(C504=Functionality!$I$5)),SUM(T504*H504*J504*L504*N504),"-")))</f>
        <v>TBC</v>
      </c>
      <c r="AA504" s="164" t="str">
        <f>IF(Q504="TBC","TBC",IF(T504="","TBC",IF(OR(C504=Functionality!$H$5,(C504=Functionality!$I$5)),SUM(U504*H504*J504*L504*N504),"-")))</f>
        <v>TBC</v>
      </c>
      <c r="AB504" s="67"/>
      <c r="AC504" s="92"/>
      <c r="AD504" s="92"/>
      <c r="AE504" s="158"/>
      <c r="AF504" s="159" t="str">
        <f t="shared" si="123"/>
        <v/>
      </c>
      <c r="AG504" s="62" t="str">
        <f>IF(AD504="","",VLOOKUP(AD504,'Habitat Matrix'!$B$2:$D$261,2,FALSE))</f>
        <v/>
      </c>
      <c r="AH504" s="71" t="str">
        <f>IF(AG504="","",VLOOKUP(AG504,Functionality!$B$11:$C$16,2,FALSE))</f>
        <v/>
      </c>
      <c r="AI504" s="63"/>
      <c r="AJ504" s="222" t="str">
        <f>IF(AI504="","",IF(OR(C504=Functionality!$I$5,'Unit Calculation'!C504=Functionality!$H$5),VLOOKUP(AI504,Functionality!$E$20:$F$26,2,FALSE),VLOOKUP(AI504,Functionality!$B$20:$C$26,2,FALSE)))</f>
        <v/>
      </c>
      <c r="AK504" s="63"/>
      <c r="AL504" s="222" t="str">
        <f>IF(AK504="","",VLOOKUP(AK504,Functionality!$B$30:$C$32,2,FALSE))</f>
        <v/>
      </c>
      <c r="AM504" s="63"/>
      <c r="AN504" s="222" t="str">
        <f>IF(AM504="","",VLOOKUP(AM504,Functionality!$B$36:$C$38,2,FALSE))</f>
        <v/>
      </c>
      <c r="AO504" s="223" t="str">
        <f>IF(OR(AF504="",AG504="",AI504="",AK504="",AM504=""),"TBC",IF(OR(C504=Functionality!$H$3,(C504=Functionality!$I$3)),SUM(AF504*AH504*AJ504*AL504*AN504),"-"))</f>
        <v>TBC</v>
      </c>
      <c r="AP504" s="223" t="str">
        <f>IF(OR(AF504="",AG504="",AI504="",AK504="",AM504=""),"TBC",IF(OR(C504=Functionality!$H$4,(C504=Functionality!$I$4)),SUM(AF504*AH504*AJ504*AL504*AN504),"-"))</f>
        <v>TBC</v>
      </c>
      <c r="AQ504" s="223" t="str">
        <f>IF(OR(AF504="",AG504="",AI504="",AK504="",AM504=""),"TBC",IF(OR(C504=Functionality!$H$5,(C504=Functionality!$I$5)),SUM(AF504*AH504*AJ504*AL504*AN504),"-"))</f>
        <v>TBC</v>
      </c>
      <c r="AR504" s="63"/>
      <c r="AS504" s="222" t="str">
        <f>IF(AR504="","",VLOOKUP(AR504,Table14[],2,FALSE))</f>
        <v/>
      </c>
      <c r="AT504" s="63"/>
      <c r="AU504" s="222" t="str">
        <f>IF(AT504="","",VLOOKUP(AT504,Table16[],2,FALSE))</f>
        <v/>
      </c>
      <c r="AV504" s="63"/>
      <c r="AW504" s="71" t="str">
        <f>IF('Project Details'!$E$15=Functionality!$C$4,1,IF(AV504="","",VLOOKUP(AV504,Table15[],2,FALSE)))</f>
        <v/>
      </c>
      <c r="AX504" s="164" t="str">
        <f t="shared" si="127"/>
        <v>TBC</v>
      </c>
      <c r="AY504" s="164" t="str">
        <f t="shared" si="128"/>
        <v>TBC</v>
      </c>
      <c r="AZ504" s="164" t="str">
        <f t="shared" si="129"/>
        <v>TBC</v>
      </c>
      <c r="BA504" s="164" t="str">
        <f t="shared" si="124"/>
        <v>TBC</v>
      </c>
      <c r="BB504" s="164" t="str">
        <f t="shared" si="125"/>
        <v>TBC</v>
      </c>
      <c r="BC504" s="164" t="str">
        <f t="shared" si="126"/>
        <v>TBC</v>
      </c>
      <c r="BD504" s="175" t="s">
        <v>88</v>
      </c>
      <c r="BE504" s="175" t="s">
        <v>88</v>
      </c>
      <c r="BF504" s="175" t="s">
        <v>88</v>
      </c>
      <c r="BG504" s="164" t="str">
        <f>IF(OR(AX504="-"),"-",IF($AC504=Functionality!$K$4,AX504,IF($AC504=Functionality!$K$3,BA504,IF(AC504=Functionality!$K$5,BD504,"TBC"))))</f>
        <v>TBC</v>
      </c>
      <c r="BH504" s="164" t="str">
        <f>IF(OR(AY504="-"),"-",IF($AC504=Functionality!$K$4,AY504,IF($AC504=Functionality!$K$3,BB504,IF(AD504=Functionality!$K$5,BE504,"TBC"))))</f>
        <v>TBC</v>
      </c>
      <c r="BI504" s="164" t="str">
        <f>IF(OR(AZ504="-"),"-",IF($AC504=Functionality!$K$4,AZ504,IF($AC504=Functionality!$K$3,BC504,IF(AE504=Functionality!$K$5,BF504,"TBC"))))</f>
        <v>TBC</v>
      </c>
      <c r="BJ504" s="173"/>
      <c r="BK504" s="164" t="str">
        <f t="shared" si="115"/>
        <v>TBC</v>
      </c>
      <c r="BL504" s="164" t="str">
        <f t="shared" si="116"/>
        <v>TBC</v>
      </c>
      <c r="BM504" s="164" t="str">
        <f t="shared" si="117"/>
        <v>TBC</v>
      </c>
      <c r="BN504" s="176"/>
      <c r="BO504" s="164" t="str">
        <f t="shared" si="118"/>
        <v>TBC</v>
      </c>
      <c r="BP504" s="164" t="str">
        <f t="shared" si="119"/>
        <v>TBC</v>
      </c>
      <c r="BQ504" s="164" t="str">
        <f t="shared" si="120"/>
        <v>TBC</v>
      </c>
      <c r="BR504" s="67"/>
      <c r="BS504" s="91"/>
      <c r="BT504" s="9"/>
    </row>
    <row r="505" spans="2:72" ht="30" customHeight="1" x14ac:dyDescent="0.35">
      <c r="B505" s="89">
        <v>494</v>
      </c>
      <c r="C505" s="92"/>
      <c r="D505" s="92"/>
      <c r="E505" s="158"/>
      <c r="F505" s="159" t="str">
        <f t="shared" si="121"/>
        <v/>
      </c>
      <c r="G505" s="62" t="str">
        <f>IF(D505="","",VLOOKUP(D505,'Habitat Matrix'!$B$2:$D$261,2,FALSE))</f>
        <v/>
      </c>
      <c r="H505" s="71" t="str">
        <f>IF(G505="","",VLOOKUP(G505,Functionality!$B$11:$C$16,2,FALSE))</f>
        <v/>
      </c>
      <c r="I505" s="63"/>
      <c r="J505" s="222" t="str">
        <f>IF(I505="","",IF(OR(C505=Functionality!$I$5,'Unit Calculation'!C505=Functionality!$H$5),VLOOKUP(I505,Functionality!$E$20:$F$26,2,FALSE),VLOOKUP(I505,Functionality!$B$20:$C$26,2,FALSE)))</f>
        <v/>
      </c>
      <c r="K505" s="63"/>
      <c r="L505" s="222" t="str">
        <f>IF(K505="","",VLOOKUP(K505,Functionality!$B$30:$C$32,2,FALSE))</f>
        <v/>
      </c>
      <c r="M505" s="63"/>
      <c r="N505" s="71" t="str">
        <f>IF(M505="","",VLOOKUP(M505,Functionality!$B$36:$C$38,2,FALSE))</f>
        <v/>
      </c>
      <c r="O505" s="164" t="str">
        <f>IF(OR(F505="",G505="",I505="",K505="",M505=""),"TBC",IF(OR(C505=Functionality!$H$3,(C505=Functionality!$I$3)),SUM(F505*H505*J505*L505*N505),"-"))</f>
        <v>TBC</v>
      </c>
      <c r="P505" s="164" t="str">
        <f>IF(OR(F505="",G505="",I505="",K505="",M505=""),"TBC",IF(OR(C505=Functionality!$H$4,(C505=Functionality!$I$4)),SUM(F505*H505*J505*L505*N505),"-"))</f>
        <v>TBC</v>
      </c>
      <c r="Q505" s="164" t="str">
        <f>IF(OR(F505="",G505="",I505="",K505="",M505=""),"TBC",IF(OR(C505=Functionality!$H$5,(C505=Functionality!$I$5)),SUM(F505*H505*J505*L505*N505),"-"))</f>
        <v>TBC</v>
      </c>
      <c r="R505" s="67"/>
      <c r="S505" s="158"/>
      <c r="T505" s="159" t="str">
        <f t="shared" si="122"/>
        <v/>
      </c>
      <c r="U505" s="164" t="str">
        <f t="shared" si="114"/>
        <v>TBC</v>
      </c>
      <c r="V505" s="164" t="str">
        <f>IF(O505="TBC","TBC",IF(T505="","TBC",IF(OR(C505=Functionality!$H$3,(C505=Functionality!$I$3)),SUM(T505*H505*J505*L505*N505),"-")))</f>
        <v>TBC</v>
      </c>
      <c r="W505" s="164" t="str">
        <f>IF(O505="TBC","TBC",IF(T505="","TBC",IF(OR(C505=Functionality!$H$3,(C505=Functionality!$I$3)),SUM(U505*H505*J505*L505*N505),"-")))</f>
        <v>TBC</v>
      </c>
      <c r="X505" s="164" t="str">
        <f>IF(P505="TBC","TBC",IF(T505="","TBC",IF(OR(C505=Functionality!$H$4,(C505=Functionality!$I$4)),SUM(T505*H505*J505*L505*N505),"-")))</f>
        <v>TBC</v>
      </c>
      <c r="Y505" s="164" t="str">
        <f>IF(P505="TBC","TBC",IF(T505="","TBC",IF(OR(C505=Functionality!$H$4,(C505=Functionality!$I$4)),SUM(U505*H505*J505*L505*N505),"-")))</f>
        <v>TBC</v>
      </c>
      <c r="Z505" s="164" t="str">
        <f>IF(Q505="TBC","TBC",IF(T505="","TBC",IF(OR(C505=Functionality!$H$5,(C505=Functionality!$I$5)),SUM(T505*H505*J505*L505*N505),"-")))</f>
        <v>TBC</v>
      </c>
      <c r="AA505" s="164" t="str">
        <f>IF(Q505="TBC","TBC",IF(T505="","TBC",IF(OR(C505=Functionality!$H$5,(C505=Functionality!$I$5)),SUM(U505*H505*J505*L505*N505),"-")))</f>
        <v>TBC</v>
      </c>
      <c r="AB505" s="67"/>
      <c r="AC505" s="92"/>
      <c r="AD505" s="92"/>
      <c r="AE505" s="158"/>
      <c r="AF505" s="159" t="str">
        <f t="shared" si="123"/>
        <v/>
      </c>
      <c r="AG505" s="62" t="str">
        <f>IF(AD505="","",VLOOKUP(AD505,'Habitat Matrix'!$B$2:$D$261,2,FALSE))</f>
        <v/>
      </c>
      <c r="AH505" s="71" t="str">
        <f>IF(AG505="","",VLOOKUP(AG505,Functionality!$B$11:$C$16,2,FALSE))</f>
        <v/>
      </c>
      <c r="AI505" s="63"/>
      <c r="AJ505" s="222" t="str">
        <f>IF(AI505="","",IF(OR(C505=Functionality!$I$5,'Unit Calculation'!C505=Functionality!$H$5),VLOOKUP(AI505,Functionality!$E$20:$F$26,2,FALSE),VLOOKUP(AI505,Functionality!$B$20:$C$26,2,FALSE)))</f>
        <v/>
      </c>
      <c r="AK505" s="63"/>
      <c r="AL505" s="222" t="str">
        <f>IF(AK505="","",VLOOKUP(AK505,Functionality!$B$30:$C$32,2,FALSE))</f>
        <v/>
      </c>
      <c r="AM505" s="63"/>
      <c r="AN505" s="222" t="str">
        <f>IF(AM505="","",VLOOKUP(AM505,Functionality!$B$36:$C$38,2,FALSE))</f>
        <v/>
      </c>
      <c r="AO505" s="223" t="str">
        <f>IF(OR(AF505="",AG505="",AI505="",AK505="",AM505=""),"TBC",IF(OR(C505=Functionality!$H$3,(C505=Functionality!$I$3)),SUM(AF505*AH505*AJ505*AL505*AN505),"-"))</f>
        <v>TBC</v>
      </c>
      <c r="AP505" s="223" t="str">
        <f>IF(OR(AF505="",AG505="",AI505="",AK505="",AM505=""),"TBC",IF(OR(C505=Functionality!$H$4,(C505=Functionality!$I$4)),SUM(AF505*AH505*AJ505*AL505*AN505),"-"))</f>
        <v>TBC</v>
      </c>
      <c r="AQ505" s="223" t="str">
        <f>IF(OR(AF505="",AG505="",AI505="",AK505="",AM505=""),"TBC",IF(OR(C505=Functionality!$H$5,(C505=Functionality!$I$5)),SUM(AF505*AH505*AJ505*AL505*AN505),"-"))</f>
        <v>TBC</v>
      </c>
      <c r="AR505" s="63"/>
      <c r="AS505" s="222" t="str">
        <f>IF(AR505="","",VLOOKUP(AR505,Table14[],2,FALSE))</f>
        <v/>
      </c>
      <c r="AT505" s="63"/>
      <c r="AU505" s="222" t="str">
        <f>IF(AT505="","",VLOOKUP(AT505,Table16[],2,FALSE))</f>
        <v/>
      </c>
      <c r="AV505" s="63"/>
      <c r="AW505" s="71" t="str">
        <f>IF('Project Details'!$E$15=Functionality!$C$4,1,IF(AV505="","",VLOOKUP(AV505,Table15[],2,FALSE)))</f>
        <v/>
      </c>
      <c r="AX505" s="164" t="str">
        <f t="shared" si="127"/>
        <v>TBC</v>
      </c>
      <c r="AY505" s="164" t="str">
        <f t="shared" si="128"/>
        <v>TBC</v>
      </c>
      <c r="AZ505" s="164" t="str">
        <f t="shared" si="129"/>
        <v>TBC</v>
      </c>
      <c r="BA505" s="164" t="str">
        <f t="shared" si="124"/>
        <v>TBC</v>
      </c>
      <c r="BB505" s="164" t="str">
        <f t="shared" si="125"/>
        <v>TBC</v>
      </c>
      <c r="BC505" s="164" t="str">
        <f t="shared" si="126"/>
        <v>TBC</v>
      </c>
      <c r="BD505" s="175" t="s">
        <v>88</v>
      </c>
      <c r="BE505" s="175" t="s">
        <v>88</v>
      </c>
      <c r="BF505" s="175" t="s">
        <v>88</v>
      </c>
      <c r="BG505" s="164" t="str">
        <f>IF(OR(AX505="-"),"-",IF($AC505=Functionality!$K$4,AX505,IF($AC505=Functionality!$K$3,BA505,IF(AC505=Functionality!$K$5,BD505,"TBC"))))</f>
        <v>TBC</v>
      </c>
      <c r="BH505" s="164" t="str">
        <f>IF(OR(AY505="-"),"-",IF($AC505=Functionality!$K$4,AY505,IF($AC505=Functionality!$K$3,BB505,IF(AD505=Functionality!$K$5,BE505,"TBC"))))</f>
        <v>TBC</v>
      </c>
      <c r="BI505" s="164" t="str">
        <f>IF(OR(AZ505="-"),"-",IF($AC505=Functionality!$K$4,AZ505,IF($AC505=Functionality!$K$3,BC505,IF(AE505=Functionality!$K$5,BF505,"TBC"))))</f>
        <v>TBC</v>
      </c>
      <c r="BJ505" s="173"/>
      <c r="BK505" s="164" t="str">
        <f t="shared" si="115"/>
        <v>TBC</v>
      </c>
      <c r="BL505" s="164" t="str">
        <f t="shared" si="116"/>
        <v>TBC</v>
      </c>
      <c r="BM505" s="164" t="str">
        <f t="shared" si="117"/>
        <v>TBC</v>
      </c>
      <c r="BN505" s="176"/>
      <c r="BO505" s="164" t="str">
        <f t="shared" si="118"/>
        <v>TBC</v>
      </c>
      <c r="BP505" s="164" t="str">
        <f t="shared" si="119"/>
        <v>TBC</v>
      </c>
      <c r="BQ505" s="164" t="str">
        <f t="shared" si="120"/>
        <v>TBC</v>
      </c>
      <c r="BR505" s="67"/>
      <c r="BS505" s="91"/>
      <c r="BT505" s="9"/>
    </row>
    <row r="506" spans="2:72" ht="30" customHeight="1" x14ac:dyDescent="0.35">
      <c r="B506" s="89">
        <v>495</v>
      </c>
      <c r="C506" s="92"/>
      <c r="D506" s="92"/>
      <c r="E506" s="158"/>
      <c r="F506" s="159" t="str">
        <f t="shared" si="121"/>
        <v/>
      </c>
      <c r="G506" s="62" t="str">
        <f>IF(D506="","",VLOOKUP(D506,'Habitat Matrix'!$B$2:$D$261,2,FALSE))</f>
        <v/>
      </c>
      <c r="H506" s="71" t="str">
        <f>IF(G506="","",VLOOKUP(G506,Functionality!$B$11:$C$16,2,FALSE))</f>
        <v/>
      </c>
      <c r="I506" s="63"/>
      <c r="J506" s="222" t="str">
        <f>IF(I506="","",IF(OR(C506=Functionality!$I$5,'Unit Calculation'!C506=Functionality!$H$5),VLOOKUP(I506,Functionality!$E$20:$F$26,2,FALSE),VLOOKUP(I506,Functionality!$B$20:$C$26,2,FALSE)))</f>
        <v/>
      </c>
      <c r="K506" s="63"/>
      <c r="L506" s="222" t="str">
        <f>IF(K506="","",VLOOKUP(K506,Functionality!$B$30:$C$32,2,FALSE))</f>
        <v/>
      </c>
      <c r="M506" s="63"/>
      <c r="N506" s="71" t="str">
        <f>IF(M506="","",VLOOKUP(M506,Functionality!$B$36:$C$38,2,FALSE))</f>
        <v/>
      </c>
      <c r="O506" s="164" t="str">
        <f>IF(OR(F506="",G506="",I506="",K506="",M506=""),"TBC",IF(OR(C506=Functionality!$H$3,(C506=Functionality!$I$3)),SUM(F506*H506*J506*L506*N506),"-"))</f>
        <v>TBC</v>
      </c>
      <c r="P506" s="164" t="str">
        <f>IF(OR(F506="",G506="",I506="",K506="",M506=""),"TBC",IF(OR(C506=Functionality!$H$4,(C506=Functionality!$I$4)),SUM(F506*H506*J506*L506*N506),"-"))</f>
        <v>TBC</v>
      </c>
      <c r="Q506" s="164" t="str">
        <f>IF(OR(F506="",G506="",I506="",K506="",M506=""),"TBC",IF(OR(C506=Functionality!$H$5,(C506=Functionality!$I$5)),SUM(F506*H506*J506*L506*N506),"-"))</f>
        <v>TBC</v>
      </c>
      <c r="R506" s="67"/>
      <c r="S506" s="158"/>
      <c r="T506" s="159" t="str">
        <f t="shared" si="122"/>
        <v/>
      </c>
      <c r="U506" s="164" t="str">
        <f t="shared" si="114"/>
        <v>TBC</v>
      </c>
      <c r="V506" s="164" t="str">
        <f>IF(O506="TBC","TBC",IF(T506="","TBC",IF(OR(C506=Functionality!$H$3,(C506=Functionality!$I$3)),SUM(T506*H506*J506*L506*N506),"-")))</f>
        <v>TBC</v>
      </c>
      <c r="W506" s="164" t="str">
        <f>IF(O506="TBC","TBC",IF(T506="","TBC",IF(OR(C506=Functionality!$H$3,(C506=Functionality!$I$3)),SUM(U506*H506*J506*L506*N506),"-")))</f>
        <v>TBC</v>
      </c>
      <c r="X506" s="164" t="str">
        <f>IF(P506="TBC","TBC",IF(T506="","TBC",IF(OR(C506=Functionality!$H$4,(C506=Functionality!$I$4)),SUM(T506*H506*J506*L506*N506),"-")))</f>
        <v>TBC</v>
      </c>
      <c r="Y506" s="164" t="str">
        <f>IF(P506="TBC","TBC",IF(T506="","TBC",IF(OR(C506=Functionality!$H$4,(C506=Functionality!$I$4)),SUM(U506*H506*J506*L506*N506),"-")))</f>
        <v>TBC</v>
      </c>
      <c r="Z506" s="164" t="str">
        <f>IF(Q506="TBC","TBC",IF(T506="","TBC",IF(OR(C506=Functionality!$H$5,(C506=Functionality!$I$5)),SUM(T506*H506*J506*L506*N506),"-")))</f>
        <v>TBC</v>
      </c>
      <c r="AA506" s="164" t="str">
        <f>IF(Q506="TBC","TBC",IF(T506="","TBC",IF(OR(C506=Functionality!$H$5,(C506=Functionality!$I$5)),SUM(U506*H506*J506*L506*N506),"-")))</f>
        <v>TBC</v>
      </c>
      <c r="AB506" s="67"/>
      <c r="AC506" s="92"/>
      <c r="AD506" s="92"/>
      <c r="AE506" s="158"/>
      <c r="AF506" s="159" t="str">
        <f t="shared" si="123"/>
        <v/>
      </c>
      <c r="AG506" s="62" t="str">
        <f>IF(AD506="","",VLOOKUP(AD506,'Habitat Matrix'!$B$2:$D$261,2,FALSE))</f>
        <v/>
      </c>
      <c r="AH506" s="71" t="str">
        <f>IF(AG506="","",VLOOKUP(AG506,Functionality!$B$11:$C$16,2,FALSE))</f>
        <v/>
      </c>
      <c r="AI506" s="63"/>
      <c r="AJ506" s="222" t="str">
        <f>IF(AI506="","",IF(OR(C506=Functionality!$I$5,'Unit Calculation'!C506=Functionality!$H$5),VLOOKUP(AI506,Functionality!$E$20:$F$26,2,FALSE),VLOOKUP(AI506,Functionality!$B$20:$C$26,2,FALSE)))</f>
        <v/>
      </c>
      <c r="AK506" s="63"/>
      <c r="AL506" s="222" t="str">
        <f>IF(AK506="","",VLOOKUP(AK506,Functionality!$B$30:$C$32,2,FALSE))</f>
        <v/>
      </c>
      <c r="AM506" s="63"/>
      <c r="AN506" s="222" t="str">
        <f>IF(AM506="","",VLOOKUP(AM506,Functionality!$B$36:$C$38,2,FALSE))</f>
        <v/>
      </c>
      <c r="AO506" s="223" t="str">
        <f>IF(OR(AF506="",AG506="",AI506="",AK506="",AM506=""),"TBC",IF(OR(C506=Functionality!$H$3,(C506=Functionality!$I$3)),SUM(AF506*AH506*AJ506*AL506*AN506),"-"))</f>
        <v>TBC</v>
      </c>
      <c r="AP506" s="223" t="str">
        <f>IF(OR(AF506="",AG506="",AI506="",AK506="",AM506=""),"TBC",IF(OR(C506=Functionality!$H$4,(C506=Functionality!$I$4)),SUM(AF506*AH506*AJ506*AL506*AN506),"-"))</f>
        <v>TBC</v>
      </c>
      <c r="AQ506" s="223" t="str">
        <f>IF(OR(AF506="",AG506="",AI506="",AK506="",AM506=""),"TBC",IF(OR(C506=Functionality!$H$5,(C506=Functionality!$I$5)),SUM(AF506*AH506*AJ506*AL506*AN506),"-"))</f>
        <v>TBC</v>
      </c>
      <c r="AR506" s="63"/>
      <c r="AS506" s="222" t="str">
        <f>IF(AR506="","",VLOOKUP(AR506,Table14[],2,FALSE))</f>
        <v/>
      </c>
      <c r="AT506" s="63"/>
      <c r="AU506" s="222" t="str">
        <f>IF(AT506="","",VLOOKUP(AT506,Table16[],2,FALSE))</f>
        <v/>
      </c>
      <c r="AV506" s="63"/>
      <c r="AW506" s="71" t="str">
        <f>IF('Project Details'!$E$15=Functionality!$C$4,1,IF(AV506="","",VLOOKUP(AV506,Table15[],2,FALSE)))</f>
        <v/>
      </c>
      <c r="AX506" s="164" t="str">
        <f t="shared" si="127"/>
        <v>TBC</v>
      </c>
      <c r="AY506" s="164" t="str">
        <f t="shared" si="128"/>
        <v>TBC</v>
      </c>
      <c r="AZ506" s="164" t="str">
        <f t="shared" si="129"/>
        <v>TBC</v>
      </c>
      <c r="BA506" s="164" t="str">
        <f t="shared" si="124"/>
        <v>TBC</v>
      </c>
      <c r="BB506" s="164" t="str">
        <f t="shared" si="125"/>
        <v>TBC</v>
      </c>
      <c r="BC506" s="164" t="str">
        <f t="shared" si="126"/>
        <v>TBC</v>
      </c>
      <c r="BD506" s="175" t="s">
        <v>88</v>
      </c>
      <c r="BE506" s="175" t="s">
        <v>88</v>
      </c>
      <c r="BF506" s="175" t="s">
        <v>88</v>
      </c>
      <c r="BG506" s="164" t="str">
        <f>IF(OR(AX506="-"),"-",IF($AC506=Functionality!$K$4,AX506,IF($AC506=Functionality!$K$3,BA506,IF(AC506=Functionality!$K$5,BD506,"TBC"))))</f>
        <v>TBC</v>
      </c>
      <c r="BH506" s="164" t="str">
        <f>IF(OR(AY506="-"),"-",IF($AC506=Functionality!$K$4,AY506,IF($AC506=Functionality!$K$3,BB506,IF(AD506=Functionality!$K$5,BE506,"TBC"))))</f>
        <v>TBC</v>
      </c>
      <c r="BI506" s="164" t="str">
        <f>IF(OR(AZ506="-"),"-",IF($AC506=Functionality!$K$4,AZ506,IF($AC506=Functionality!$K$3,BC506,IF(AE506=Functionality!$K$5,BF506,"TBC"))))</f>
        <v>TBC</v>
      </c>
      <c r="BJ506" s="173"/>
      <c r="BK506" s="164" t="str">
        <f t="shared" si="115"/>
        <v>TBC</v>
      </c>
      <c r="BL506" s="164" t="str">
        <f t="shared" si="116"/>
        <v>TBC</v>
      </c>
      <c r="BM506" s="164" t="str">
        <f t="shared" si="117"/>
        <v>TBC</v>
      </c>
      <c r="BN506" s="176"/>
      <c r="BO506" s="164" t="str">
        <f t="shared" si="118"/>
        <v>TBC</v>
      </c>
      <c r="BP506" s="164" t="str">
        <f t="shared" si="119"/>
        <v>TBC</v>
      </c>
      <c r="BQ506" s="164" t="str">
        <f t="shared" si="120"/>
        <v>TBC</v>
      </c>
      <c r="BR506" s="67"/>
      <c r="BS506" s="91"/>
      <c r="BT506" s="9"/>
    </row>
    <row r="507" spans="2:72" ht="30" customHeight="1" x14ac:dyDescent="0.35">
      <c r="B507" s="89">
        <v>496</v>
      </c>
      <c r="C507" s="92"/>
      <c r="D507" s="92"/>
      <c r="E507" s="158"/>
      <c r="F507" s="159" t="str">
        <f t="shared" si="121"/>
        <v/>
      </c>
      <c r="G507" s="62" t="str">
        <f>IF(D507="","",VLOOKUP(D507,'Habitat Matrix'!$B$2:$D$261,2,FALSE))</f>
        <v/>
      </c>
      <c r="H507" s="71" t="str">
        <f>IF(G507="","",VLOOKUP(G507,Functionality!$B$11:$C$16,2,FALSE))</f>
        <v/>
      </c>
      <c r="I507" s="63"/>
      <c r="J507" s="222" t="str">
        <f>IF(I507="","",IF(OR(C507=Functionality!$I$5,'Unit Calculation'!C507=Functionality!$H$5),VLOOKUP(I507,Functionality!$E$20:$F$26,2,FALSE),VLOOKUP(I507,Functionality!$B$20:$C$26,2,FALSE)))</f>
        <v/>
      </c>
      <c r="K507" s="63"/>
      <c r="L507" s="222" t="str">
        <f>IF(K507="","",VLOOKUP(K507,Functionality!$B$30:$C$32,2,FALSE))</f>
        <v/>
      </c>
      <c r="M507" s="63"/>
      <c r="N507" s="71" t="str">
        <f>IF(M507="","",VLOOKUP(M507,Functionality!$B$36:$C$38,2,FALSE))</f>
        <v/>
      </c>
      <c r="O507" s="164" t="str">
        <f>IF(OR(F507="",G507="",I507="",K507="",M507=""),"TBC",IF(OR(C507=Functionality!$H$3,(C507=Functionality!$I$3)),SUM(F507*H507*J507*L507*N507),"-"))</f>
        <v>TBC</v>
      </c>
      <c r="P507" s="164" t="str">
        <f>IF(OR(F507="",G507="",I507="",K507="",M507=""),"TBC",IF(OR(C507=Functionality!$H$4,(C507=Functionality!$I$4)),SUM(F507*H507*J507*L507*N507),"-"))</f>
        <v>TBC</v>
      </c>
      <c r="Q507" s="164" t="str">
        <f>IF(OR(F507="",G507="",I507="",K507="",M507=""),"TBC",IF(OR(C507=Functionality!$H$5,(C507=Functionality!$I$5)),SUM(F507*H507*J507*L507*N507),"-"))</f>
        <v>TBC</v>
      </c>
      <c r="R507" s="67"/>
      <c r="S507" s="158"/>
      <c r="T507" s="159" t="str">
        <f t="shared" si="122"/>
        <v/>
      </c>
      <c r="U507" s="164" t="str">
        <f t="shared" si="114"/>
        <v>TBC</v>
      </c>
      <c r="V507" s="164" t="str">
        <f>IF(O507="TBC","TBC",IF(T507="","TBC",IF(OR(C507=Functionality!$H$3,(C507=Functionality!$I$3)),SUM(T507*H507*J507*L507*N507),"-")))</f>
        <v>TBC</v>
      </c>
      <c r="W507" s="164" t="str">
        <f>IF(O507="TBC","TBC",IF(T507="","TBC",IF(OR(C507=Functionality!$H$3,(C507=Functionality!$I$3)),SUM(U507*H507*J507*L507*N507),"-")))</f>
        <v>TBC</v>
      </c>
      <c r="X507" s="164" t="str">
        <f>IF(P507="TBC","TBC",IF(T507="","TBC",IF(OR(C507=Functionality!$H$4,(C507=Functionality!$I$4)),SUM(T507*H507*J507*L507*N507),"-")))</f>
        <v>TBC</v>
      </c>
      <c r="Y507" s="164" t="str">
        <f>IF(P507="TBC","TBC",IF(T507="","TBC",IF(OR(C507=Functionality!$H$4,(C507=Functionality!$I$4)),SUM(U507*H507*J507*L507*N507),"-")))</f>
        <v>TBC</v>
      </c>
      <c r="Z507" s="164" t="str">
        <f>IF(Q507="TBC","TBC",IF(T507="","TBC",IF(OR(C507=Functionality!$H$5,(C507=Functionality!$I$5)),SUM(T507*H507*J507*L507*N507),"-")))</f>
        <v>TBC</v>
      </c>
      <c r="AA507" s="164" t="str">
        <f>IF(Q507="TBC","TBC",IF(T507="","TBC",IF(OR(C507=Functionality!$H$5,(C507=Functionality!$I$5)),SUM(U507*H507*J507*L507*N507),"-")))</f>
        <v>TBC</v>
      </c>
      <c r="AB507" s="67"/>
      <c r="AC507" s="92"/>
      <c r="AD507" s="92"/>
      <c r="AE507" s="158"/>
      <c r="AF507" s="159" t="str">
        <f t="shared" si="123"/>
        <v/>
      </c>
      <c r="AG507" s="62" t="str">
        <f>IF(AD507="","",VLOOKUP(AD507,'Habitat Matrix'!$B$2:$D$261,2,FALSE))</f>
        <v/>
      </c>
      <c r="AH507" s="71" t="str">
        <f>IF(AG507="","",VLOOKUP(AG507,Functionality!$B$11:$C$16,2,FALSE))</f>
        <v/>
      </c>
      <c r="AI507" s="63"/>
      <c r="AJ507" s="222" t="str">
        <f>IF(AI507="","",IF(OR(C507=Functionality!$I$5,'Unit Calculation'!C507=Functionality!$H$5),VLOOKUP(AI507,Functionality!$E$20:$F$26,2,FALSE),VLOOKUP(AI507,Functionality!$B$20:$C$26,2,FALSE)))</f>
        <v/>
      </c>
      <c r="AK507" s="63"/>
      <c r="AL507" s="222" t="str">
        <f>IF(AK507="","",VLOOKUP(AK507,Functionality!$B$30:$C$32,2,FALSE))</f>
        <v/>
      </c>
      <c r="AM507" s="63"/>
      <c r="AN507" s="222" t="str">
        <f>IF(AM507="","",VLOOKUP(AM507,Functionality!$B$36:$C$38,2,FALSE))</f>
        <v/>
      </c>
      <c r="AO507" s="223" t="str">
        <f>IF(OR(AF507="",AG507="",AI507="",AK507="",AM507=""),"TBC",IF(OR(C507=Functionality!$H$3,(C507=Functionality!$I$3)),SUM(AF507*AH507*AJ507*AL507*AN507),"-"))</f>
        <v>TBC</v>
      </c>
      <c r="AP507" s="223" t="str">
        <f>IF(OR(AF507="",AG507="",AI507="",AK507="",AM507=""),"TBC",IF(OR(C507=Functionality!$H$4,(C507=Functionality!$I$4)),SUM(AF507*AH507*AJ507*AL507*AN507),"-"))</f>
        <v>TBC</v>
      </c>
      <c r="AQ507" s="223" t="str">
        <f>IF(OR(AF507="",AG507="",AI507="",AK507="",AM507=""),"TBC",IF(OR(C507=Functionality!$H$5,(C507=Functionality!$I$5)),SUM(AF507*AH507*AJ507*AL507*AN507),"-"))</f>
        <v>TBC</v>
      </c>
      <c r="AR507" s="63"/>
      <c r="AS507" s="222" t="str">
        <f>IF(AR507="","",VLOOKUP(AR507,Table14[],2,FALSE))</f>
        <v/>
      </c>
      <c r="AT507" s="63"/>
      <c r="AU507" s="222" t="str">
        <f>IF(AT507="","",VLOOKUP(AT507,Table16[],2,FALSE))</f>
        <v/>
      </c>
      <c r="AV507" s="63"/>
      <c r="AW507" s="71" t="str">
        <f>IF('Project Details'!$E$15=Functionality!$C$4,1,IF(AV507="","",VLOOKUP(AV507,Table15[],2,FALSE)))</f>
        <v/>
      </c>
      <c r="AX507" s="164" t="str">
        <f t="shared" si="127"/>
        <v>TBC</v>
      </c>
      <c r="AY507" s="164" t="str">
        <f t="shared" si="128"/>
        <v>TBC</v>
      </c>
      <c r="AZ507" s="164" t="str">
        <f t="shared" si="129"/>
        <v>TBC</v>
      </c>
      <c r="BA507" s="164" t="str">
        <f t="shared" si="124"/>
        <v>TBC</v>
      </c>
      <c r="BB507" s="164" t="str">
        <f t="shared" si="125"/>
        <v>TBC</v>
      </c>
      <c r="BC507" s="164" t="str">
        <f t="shared" si="126"/>
        <v>TBC</v>
      </c>
      <c r="BD507" s="175" t="s">
        <v>88</v>
      </c>
      <c r="BE507" s="175" t="s">
        <v>88</v>
      </c>
      <c r="BF507" s="175" t="s">
        <v>88</v>
      </c>
      <c r="BG507" s="164" t="str">
        <f>IF(OR(AX507="-"),"-",IF($AC507=Functionality!$K$4,AX507,IF($AC507=Functionality!$K$3,BA507,IF(AC507=Functionality!$K$5,BD507,"TBC"))))</f>
        <v>TBC</v>
      </c>
      <c r="BH507" s="164" t="str">
        <f>IF(OR(AY507="-"),"-",IF($AC507=Functionality!$K$4,AY507,IF($AC507=Functionality!$K$3,BB507,IF(AD507=Functionality!$K$5,BE507,"TBC"))))</f>
        <v>TBC</v>
      </c>
      <c r="BI507" s="164" t="str">
        <f>IF(OR(AZ507="-"),"-",IF($AC507=Functionality!$K$4,AZ507,IF($AC507=Functionality!$K$3,BC507,IF(AE507=Functionality!$K$5,BF507,"TBC"))))</f>
        <v>TBC</v>
      </c>
      <c r="BJ507" s="173"/>
      <c r="BK507" s="164" t="str">
        <f t="shared" si="115"/>
        <v>TBC</v>
      </c>
      <c r="BL507" s="164" t="str">
        <f t="shared" si="116"/>
        <v>TBC</v>
      </c>
      <c r="BM507" s="164" t="str">
        <f t="shared" si="117"/>
        <v>TBC</v>
      </c>
      <c r="BN507" s="176"/>
      <c r="BO507" s="164" t="str">
        <f t="shared" si="118"/>
        <v>TBC</v>
      </c>
      <c r="BP507" s="164" t="str">
        <f t="shared" si="119"/>
        <v>TBC</v>
      </c>
      <c r="BQ507" s="164" t="str">
        <f t="shared" si="120"/>
        <v>TBC</v>
      </c>
      <c r="BR507" s="67"/>
      <c r="BS507" s="91"/>
      <c r="BT507" s="9"/>
    </row>
    <row r="508" spans="2:72" ht="30" customHeight="1" x14ac:dyDescent="0.35">
      <c r="B508" s="89">
        <v>497</v>
      </c>
      <c r="C508" s="92"/>
      <c r="D508" s="92"/>
      <c r="E508" s="158"/>
      <c r="F508" s="159" t="str">
        <f t="shared" si="121"/>
        <v/>
      </c>
      <c r="G508" s="62" t="str">
        <f>IF(D508="","",VLOOKUP(D508,'Habitat Matrix'!$B$2:$D$261,2,FALSE))</f>
        <v/>
      </c>
      <c r="H508" s="71" t="str">
        <f>IF(G508="","",VLOOKUP(G508,Functionality!$B$11:$C$16,2,FALSE))</f>
        <v/>
      </c>
      <c r="I508" s="63"/>
      <c r="J508" s="222" t="str">
        <f>IF(I508="","",IF(OR(C508=Functionality!$I$5,'Unit Calculation'!C508=Functionality!$H$5),VLOOKUP(I508,Functionality!$E$20:$F$26,2,FALSE),VLOOKUP(I508,Functionality!$B$20:$C$26,2,FALSE)))</f>
        <v/>
      </c>
      <c r="K508" s="63"/>
      <c r="L508" s="222" t="str">
        <f>IF(K508="","",VLOOKUP(K508,Functionality!$B$30:$C$32,2,FALSE))</f>
        <v/>
      </c>
      <c r="M508" s="63"/>
      <c r="N508" s="71" t="str">
        <f>IF(M508="","",VLOOKUP(M508,Functionality!$B$36:$C$38,2,FALSE))</f>
        <v/>
      </c>
      <c r="O508" s="164" t="str">
        <f>IF(OR(F508="",G508="",I508="",K508="",M508=""),"TBC",IF(OR(C508=Functionality!$H$3,(C508=Functionality!$I$3)),SUM(F508*H508*J508*L508*N508),"-"))</f>
        <v>TBC</v>
      </c>
      <c r="P508" s="164" t="str">
        <f>IF(OR(F508="",G508="",I508="",K508="",M508=""),"TBC",IF(OR(C508=Functionality!$H$4,(C508=Functionality!$I$4)),SUM(F508*H508*J508*L508*N508),"-"))</f>
        <v>TBC</v>
      </c>
      <c r="Q508" s="164" t="str">
        <f>IF(OR(F508="",G508="",I508="",K508="",M508=""),"TBC",IF(OR(C508=Functionality!$H$5,(C508=Functionality!$I$5)),SUM(F508*H508*J508*L508*N508),"-"))</f>
        <v>TBC</v>
      </c>
      <c r="R508" s="67"/>
      <c r="S508" s="158"/>
      <c r="T508" s="159" t="str">
        <f t="shared" si="122"/>
        <v/>
      </c>
      <c r="U508" s="164" t="str">
        <f t="shared" si="114"/>
        <v>TBC</v>
      </c>
      <c r="V508" s="164" t="str">
        <f>IF(O508="TBC","TBC",IF(T508="","TBC",IF(OR(C508=Functionality!$H$3,(C508=Functionality!$I$3)),SUM(T508*H508*J508*L508*N508),"-")))</f>
        <v>TBC</v>
      </c>
      <c r="W508" s="164" t="str">
        <f>IF(O508="TBC","TBC",IF(T508="","TBC",IF(OR(C508=Functionality!$H$3,(C508=Functionality!$I$3)),SUM(U508*H508*J508*L508*N508),"-")))</f>
        <v>TBC</v>
      </c>
      <c r="X508" s="164" t="str">
        <f>IF(P508="TBC","TBC",IF(T508="","TBC",IF(OR(C508=Functionality!$H$4,(C508=Functionality!$I$4)),SUM(T508*H508*J508*L508*N508),"-")))</f>
        <v>TBC</v>
      </c>
      <c r="Y508" s="164" t="str">
        <f>IF(P508="TBC","TBC",IF(T508="","TBC",IF(OR(C508=Functionality!$H$4,(C508=Functionality!$I$4)),SUM(U508*H508*J508*L508*N508),"-")))</f>
        <v>TBC</v>
      </c>
      <c r="Z508" s="164" t="str">
        <f>IF(Q508="TBC","TBC",IF(T508="","TBC",IF(OR(C508=Functionality!$H$5,(C508=Functionality!$I$5)),SUM(T508*H508*J508*L508*N508),"-")))</f>
        <v>TBC</v>
      </c>
      <c r="AA508" s="164" t="str">
        <f>IF(Q508="TBC","TBC",IF(T508="","TBC",IF(OR(C508=Functionality!$H$5,(C508=Functionality!$I$5)),SUM(U508*H508*J508*L508*N508),"-")))</f>
        <v>TBC</v>
      </c>
      <c r="AB508" s="67"/>
      <c r="AC508" s="92"/>
      <c r="AD508" s="92"/>
      <c r="AE508" s="158"/>
      <c r="AF508" s="159" t="str">
        <f t="shared" si="123"/>
        <v/>
      </c>
      <c r="AG508" s="62" t="str">
        <f>IF(AD508="","",VLOOKUP(AD508,'Habitat Matrix'!$B$2:$D$261,2,FALSE))</f>
        <v/>
      </c>
      <c r="AH508" s="71" t="str">
        <f>IF(AG508="","",VLOOKUP(AG508,Functionality!$B$11:$C$16,2,FALSE))</f>
        <v/>
      </c>
      <c r="AI508" s="63"/>
      <c r="AJ508" s="222" t="str">
        <f>IF(AI508="","",IF(OR(C508=Functionality!$I$5,'Unit Calculation'!C508=Functionality!$H$5),VLOOKUP(AI508,Functionality!$E$20:$F$26,2,FALSE),VLOOKUP(AI508,Functionality!$B$20:$C$26,2,FALSE)))</f>
        <v/>
      </c>
      <c r="AK508" s="63"/>
      <c r="AL508" s="222" t="str">
        <f>IF(AK508="","",VLOOKUP(AK508,Functionality!$B$30:$C$32,2,FALSE))</f>
        <v/>
      </c>
      <c r="AM508" s="63"/>
      <c r="AN508" s="222" t="str">
        <f>IF(AM508="","",VLOOKUP(AM508,Functionality!$B$36:$C$38,2,FALSE))</f>
        <v/>
      </c>
      <c r="AO508" s="223" t="str">
        <f>IF(OR(AF508="",AG508="",AI508="",AK508="",AM508=""),"TBC",IF(OR(C508=Functionality!$H$3,(C508=Functionality!$I$3)),SUM(AF508*AH508*AJ508*AL508*AN508),"-"))</f>
        <v>TBC</v>
      </c>
      <c r="AP508" s="223" t="str">
        <f>IF(OR(AF508="",AG508="",AI508="",AK508="",AM508=""),"TBC",IF(OR(C508=Functionality!$H$4,(C508=Functionality!$I$4)),SUM(AF508*AH508*AJ508*AL508*AN508),"-"))</f>
        <v>TBC</v>
      </c>
      <c r="AQ508" s="223" t="str">
        <f>IF(OR(AF508="",AG508="",AI508="",AK508="",AM508=""),"TBC",IF(OR(C508=Functionality!$H$5,(C508=Functionality!$I$5)),SUM(AF508*AH508*AJ508*AL508*AN508),"-"))</f>
        <v>TBC</v>
      </c>
      <c r="AR508" s="63"/>
      <c r="AS508" s="222" t="str">
        <f>IF(AR508="","",VLOOKUP(AR508,Table14[],2,FALSE))</f>
        <v/>
      </c>
      <c r="AT508" s="63"/>
      <c r="AU508" s="222" t="str">
        <f>IF(AT508="","",VLOOKUP(AT508,Table16[],2,FALSE))</f>
        <v/>
      </c>
      <c r="AV508" s="63"/>
      <c r="AW508" s="71" t="str">
        <f>IF('Project Details'!$E$15=Functionality!$C$4,1,IF(AV508="","",VLOOKUP(AV508,Table15[],2,FALSE)))</f>
        <v/>
      </c>
      <c r="AX508" s="164" t="str">
        <f t="shared" si="127"/>
        <v>TBC</v>
      </c>
      <c r="AY508" s="164" t="str">
        <f t="shared" si="128"/>
        <v>TBC</v>
      </c>
      <c r="AZ508" s="164" t="str">
        <f t="shared" si="129"/>
        <v>TBC</v>
      </c>
      <c r="BA508" s="164" t="str">
        <f t="shared" si="124"/>
        <v>TBC</v>
      </c>
      <c r="BB508" s="164" t="str">
        <f t="shared" si="125"/>
        <v>TBC</v>
      </c>
      <c r="BC508" s="164" t="str">
        <f t="shared" si="126"/>
        <v>TBC</v>
      </c>
      <c r="BD508" s="175" t="s">
        <v>88</v>
      </c>
      <c r="BE508" s="175" t="s">
        <v>88</v>
      </c>
      <c r="BF508" s="175" t="s">
        <v>88</v>
      </c>
      <c r="BG508" s="164" t="str">
        <f>IF(OR(AX508="-"),"-",IF($AC508=Functionality!$K$4,AX508,IF($AC508=Functionality!$K$3,BA508,IF(AC508=Functionality!$K$5,BD508,"TBC"))))</f>
        <v>TBC</v>
      </c>
      <c r="BH508" s="164" t="str">
        <f>IF(OR(AY508="-"),"-",IF($AC508=Functionality!$K$4,AY508,IF($AC508=Functionality!$K$3,BB508,IF(AD508=Functionality!$K$5,BE508,"TBC"))))</f>
        <v>TBC</v>
      </c>
      <c r="BI508" s="164" t="str">
        <f>IF(OR(AZ508="-"),"-",IF($AC508=Functionality!$K$4,AZ508,IF($AC508=Functionality!$K$3,BC508,IF(AE508=Functionality!$K$5,BF508,"TBC"))))</f>
        <v>TBC</v>
      </c>
      <c r="BJ508" s="173"/>
      <c r="BK508" s="164" t="str">
        <f t="shared" si="115"/>
        <v>TBC</v>
      </c>
      <c r="BL508" s="164" t="str">
        <f t="shared" si="116"/>
        <v>TBC</v>
      </c>
      <c r="BM508" s="164" t="str">
        <f t="shared" si="117"/>
        <v>TBC</v>
      </c>
      <c r="BN508" s="176"/>
      <c r="BO508" s="164" t="str">
        <f t="shared" si="118"/>
        <v>TBC</v>
      </c>
      <c r="BP508" s="164" t="str">
        <f t="shared" si="119"/>
        <v>TBC</v>
      </c>
      <c r="BQ508" s="164" t="str">
        <f t="shared" si="120"/>
        <v>TBC</v>
      </c>
      <c r="BR508" s="67"/>
      <c r="BS508" s="91"/>
      <c r="BT508" s="9"/>
    </row>
    <row r="509" spans="2:72" ht="30" customHeight="1" x14ac:dyDescent="0.35">
      <c r="B509" s="89">
        <v>498</v>
      </c>
      <c r="C509" s="92"/>
      <c r="D509" s="92"/>
      <c r="E509" s="158"/>
      <c r="F509" s="159" t="str">
        <f t="shared" si="121"/>
        <v/>
      </c>
      <c r="G509" s="62" t="str">
        <f>IF(D509="","",VLOOKUP(D509,'Habitat Matrix'!$B$2:$D$261,2,FALSE))</f>
        <v/>
      </c>
      <c r="H509" s="71" t="str">
        <f>IF(G509="","",VLOOKUP(G509,Functionality!$B$11:$C$16,2,FALSE))</f>
        <v/>
      </c>
      <c r="I509" s="63"/>
      <c r="J509" s="222" t="str">
        <f>IF(I509="","",IF(OR(C509=Functionality!$I$5,'Unit Calculation'!C509=Functionality!$H$5),VLOOKUP(I509,Functionality!$E$20:$F$26,2,FALSE),VLOOKUP(I509,Functionality!$B$20:$C$26,2,FALSE)))</f>
        <v/>
      </c>
      <c r="K509" s="63"/>
      <c r="L509" s="222" t="str">
        <f>IF(K509="","",VLOOKUP(K509,Functionality!$B$30:$C$32,2,FALSE))</f>
        <v/>
      </c>
      <c r="M509" s="63"/>
      <c r="N509" s="71" t="str">
        <f>IF(M509="","",VLOOKUP(M509,Functionality!$B$36:$C$38,2,FALSE))</f>
        <v/>
      </c>
      <c r="O509" s="164" t="str">
        <f>IF(OR(F509="",G509="",I509="",K509="",M509=""),"TBC",IF(OR(C509=Functionality!$H$3,(C509=Functionality!$I$3)),SUM(F509*H509*J509*L509*N509),"-"))</f>
        <v>TBC</v>
      </c>
      <c r="P509" s="164" t="str">
        <f>IF(OR(F509="",G509="",I509="",K509="",M509=""),"TBC",IF(OR(C509=Functionality!$H$4,(C509=Functionality!$I$4)),SUM(F509*H509*J509*L509*N509),"-"))</f>
        <v>TBC</v>
      </c>
      <c r="Q509" s="164" t="str">
        <f>IF(OR(F509="",G509="",I509="",K509="",M509=""),"TBC",IF(OR(C509=Functionality!$H$5,(C509=Functionality!$I$5)),SUM(F509*H509*J509*L509*N509),"-"))</f>
        <v>TBC</v>
      </c>
      <c r="R509" s="67"/>
      <c r="S509" s="158"/>
      <c r="T509" s="159" t="str">
        <f t="shared" si="122"/>
        <v/>
      </c>
      <c r="U509" s="164" t="str">
        <f t="shared" si="114"/>
        <v>TBC</v>
      </c>
      <c r="V509" s="164" t="str">
        <f>IF(O509="TBC","TBC",IF(T509="","TBC",IF(OR(C509=Functionality!$H$3,(C509=Functionality!$I$3)),SUM(T509*H509*J509*L509*N509),"-")))</f>
        <v>TBC</v>
      </c>
      <c r="W509" s="164" t="str">
        <f>IF(O509="TBC","TBC",IF(T509="","TBC",IF(OR(C509=Functionality!$H$3,(C509=Functionality!$I$3)),SUM(U509*H509*J509*L509*N509),"-")))</f>
        <v>TBC</v>
      </c>
      <c r="X509" s="164" t="str">
        <f>IF(P509="TBC","TBC",IF(T509="","TBC",IF(OR(C509=Functionality!$H$4,(C509=Functionality!$I$4)),SUM(T509*H509*J509*L509*N509),"-")))</f>
        <v>TBC</v>
      </c>
      <c r="Y509" s="164" t="str">
        <f>IF(P509="TBC","TBC",IF(T509="","TBC",IF(OR(C509=Functionality!$H$4,(C509=Functionality!$I$4)),SUM(U509*H509*J509*L509*N509),"-")))</f>
        <v>TBC</v>
      </c>
      <c r="Z509" s="164" t="str">
        <f>IF(Q509="TBC","TBC",IF(T509="","TBC",IF(OR(C509=Functionality!$H$5,(C509=Functionality!$I$5)),SUM(T509*H509*J509*L509*N509),"-")))</f>
        <v>TBC</v>
      </c>
      <c r="AA509" s="164" t="str">
        <f>IF(Q509="TBC","TBC",IF(T509="","TBC",IF(OR(C509=Functionality!$H$5,(C509=Functionality!$I$5)),SUM(U509*H509*J509*L509*N509),"-")))</f>
        <v>TBC</v>
      </c>
      <c r="AB509" s="67"/>
      <c r="AC509" s="92"/>
      <c r="AD509" s="92"/>
      <c r="AE509" s="158"/>
      <c r="AF509" s="159" t="str">
        <f t="shared" si="123"/>
        <v/>
      </c>
      <c r="AG509" s="62" t="str">
        <f>IF(AD509="","",VLOOKUP(AD509,'Habitat Matrix'!$B$2:$D$261,2,FALSE))</f>
        <v/>
      </c>
      <c r="AH509" s="71" t="str">
        <f>IF(AG509="","",VLOOKUP(AG509,Functionality!$B$11:$C$16,2,FALSE))</f>
        <v/>
      </c>
      <c r="AI509" s="63"/>
      <c r="AJ509" s="222" t="str">
        <f>IF(AI509="","",IF(OR(C509=Functionality!$I$5,'Unit Calculation'!C509=Functionality!$H$5),VLOOKUP(AI509,Functionality!$E$20:$F$26,2,FALSE),VLOOKUP(AI509,Functionality!$B$20:$C$26,2,FALSE)))</f>
        <v/>
      </c>
      <c r="AK509" s="63"/>
      <c r="AL509" s="222" t="str">
        <f>IF(AK509="","",VLOOKUP(AK509,Functionality!$B$30:$C$32,2,FALSE))</f>
        <v/>
      </c>
      <c r="AM509" s="63"/>
      <c r="AN509" s="222" t="str">
        <f>IF(AM509="","",VLOOKUP(AM509,Functionality!$B$36:$C$38,2,FALSE))</f>
        <v/>
      </c>
      <c r="AO509" s="223" t="str">
        <f>IF(OR(AF509="",AG509="",AI509="",AK509="",AM509=""),"TBC",IF(OR(C509=Functionality!$H$3,(C509=Functionality!$I$3)),SUM(AF509*AH509*AJ509*AL509*AN509),"-"))</f>
        <v>TBC</v>
      </c>
      <c r="AP509" s="223" t="str">
        <f>IF(OR(AF509="",AG509="",AI509="",AK509="",AM509=""),"TBC",IF(OR(C509=Functionality!$H$4,(C509=Functionality!$I$4)),SUM(AF509*AH509*AJ509*AL509*AN509),"-"))</f>
        <v>TBC</v>
      </c>
      <c r="AQ509" s="223" t="str">
        <f>IF(OR(AF509="",AG509="",AI509="",AK509="",AM509=""),"TBC",IF(OR(C509=Functionality!$H$5,(C509=Functionality!$I$5)),SUM(AF509*AH509*AJ509*AL509*AN509),"-"))</f>
        <v>TBC</v>
      </c>
      <c r="AR509" s="63"/>
      <c r="AS509" s="222" t="str">
        <f>IF(AR509="","",VLOOKUP(AR509,Table14[],2,FALSE))</f>
        <v/>
      </c>
      <c r="AT509" s="63"/>
      <c r="AU509" s="222" t="str">
        <f>IF(AT509="","",VLOOKUP(AT509,Table16[],2,FALSE))</f>
        <v/>
      </c>
      <c r="AV509" s="63"/>
      <c r="AW509" s="71" t="str">
        <f>IF('Project Details'!$E$15=Functionality!$C$4,1,IF(AV509="","",VLOOKUP(AV509,Table15[],2,FALSE)))</f>
        <v/>
      </c>
      <c r="AX509" s="164" t="str">
        <f t="shared" si="127"/>
        <v>TBC</v>
      </c>
      <c r="AY509" s="164" t="str">
        <f t="shared" si="128"/>
        <v>TBC</v>
      </c>
      <c r="AZ509" s="164" t="str">
        <f t="shared" si="129"/>
        <v>TBC</v>
      </c>
      <c r="BA509" s="164" t="str">
        <f t="shared" si="124"/>
        <v>TBC</v>
      </c>
      <c r="BB509" s="164" t="str">
        <f t="shared" si="125"/>
        <v>TBC</v>
      </c>
      <c r="BC509" s="164" t="str">
        <f t="shared" si="126"/>
        <v>TBC</v>
      </c>
      <c r="BD509" s="175" t="s">
        <v>88</v>
      </c>
      <c r="BE509" s="175" t="s">
        <v>88</v>
      </c>
      <c r="BF509" s="175" t="s">
        <v>88</v>
      </c>
      <c r="BG509" s="164" t="str">
        <f>IF(OR(AX509="-"),"-",IF($AC509=Functionality!$K$4,AX509,IF($AC509=Functionality!$K$3,BA509,IF(AC509=Functionality!$K$5,BD509,"TBC"))))</f>
        <v>TBC</v>
      </c>
      <c r="BH509" s="164" t="str">
        <f>IF(OR(AY509="-"),"-",IF($AC509=Functionality!$K$4,AY509,IF($AC509=Functionality!$K$3,BB509,IF(AD509=Functionality!$K$5,BE509,"TBC"))))</f>
        <v>TBC</v>
      </c>
      <c r="BI509" s="164" t="str">
        <f>IF(OR(AZ509="-"),"-",IF($AC509=Functionality!$K$4,AZ509,IF($AC509=Functionality!$K$3,BC509,IF(AE509=Functionality!$K$5,BF509,"TBC"))))</f>
        <v>TBC</v>
      </c>
      <c r="BJ509" s="173"/>
      <c r="BK509" s="164" t="str">
        <f t="shared" si="115"/>
        <v>TBC</v>
      </c>
      <c r="BL509" s="164" t="str">
        <f t="shared" si="116"/>
        <v>TBC</v>
      </c>
      <c r="BM509" s="164" t="str">
        <f t="shared" si="117"/>
        <v>TBC</v>
      </c>
      <c r="BN509" s="176"/>
      <c r="BO509" s="164" t="str">
        <f t="shared" si="118"/>
        <v>TBC</v>
      </c>
      <c r="BP509" s="164" t="str">
        <f t="shared" si="119"/>
        <v>TBC</v>
      </c>
      <c r="BQ509" s="164" t="str">
        <f t="shared" si="120"/>
        <v>TBC</v>
      </c>
      <c r="BR509" s="67"/>
      <c r="BS509" s="91"/>
      <c r="BT509" s="9"/>
    </row>
    <row r="510" spans="2:72" ht="30" customHeight="1" x14ac:dyDescent="0.35">
      <c r="B510" s="89">
        <v>499</v>
      </c>
      <c r="C510" s="92"/>
      <c r="D510" s="92"/>
      <c r="E510" s="158"/>
      <c r="F510" s="159" t="str">
        <f t="shared" si="121"/>
        <v/>
      </c>
      <c r="G510" s="62" t="str">
        <f>IF(D510="","",VLOOKUP(D510,'Habitat Matrix'!$B$2:$D$261,2,FALSE))</f>
        <v/>
      </c>
      <c r="H510" s="71" t="str">
        <f>IF(G510="","",VLOOKUP(G510,Functionality!$B$11:$C$16,2,FALSE))</f>
        <v/>
      </c>
      <c r="I510" s="63"/>
      <c r="J510" s="222" t="str">
        <f>IF(I510="","",IF(OR(C510=Functionality!$I$5,'Unit Calculation'!C510=Functionality!$H$5),VLOOKUP(I510,Functionality!$E$20:$F$26,2,FALSE),VLOOKUP(I510,Functionality!$B$20:$C$26,2,FALSE)))</f>
        <v/>
      </c>
      <c r="K510" s="63"/>
      <c r="L510" s="222" t="str">
        <f>IF(K510="","",VLOOKUP(K510,Functionality!$B$30:$C$32,2,FALSE))</f>
        <v/>
      </c>
      <c r="M510" s="63"/>
      <c r="N510" s="71" t="str">
        <f>IF(M510="","",VLOOKUP(M510,Functionality!$B$36:$C$38,2,FALSE))</f>
        <v/>
      </c>
      <c r="O510" s="164" t="str">
        <f>IF(OR(F510="",G510="",I510="",K510="",M510=""),"TBC",IF(OR(C510=Functionality!$H$3,(C510=Functionality!$I$3)),SUM(F510*H510*J510*L510*N510),"-"))</f>
        <v>TBC</v>
      </c>
      <c r="P510" s="164" t="str">
        <f>IF(OR(F510="",G510="",I510="",K510="",M510=""),"TBC",IF(OR(C510=Functionality!$H$4,(C510=Functionality!$I$4)),SUM(F510*H510*J510*L510*N510),"-"))</f>
        <v>TBC</v>
      </c>
      <c r="Q510" s="164" t="str">
        <f>IF(OR(F510="",G510="",I510="",K510="",M510=""),"TBC",IF(OR(C510=Functionality!$H$5,(C510=Functionality!$I$5)),SUM(F510*H510*J510*L510*N510),"-"))</f>
        <v>TBC</v>
      </c>
      <c r="R510" s="67"/>
      <c r="S510" s="158"/>
      <c r="T510" s="159" t="str">
        <f t="shared" si="122"/>
        <v/>
      </c>
      <c r="U510" s="164" t="str">
        <f t="shared" si="114"/>
        <v>TBC</v>
      </c>
      <c r="V510" s="164" t="str">
        <f>IF(O510="TBC","TBC",IF(T510="","TBC",IF(OR(C510=Functionality!$H$3,(C510=Functionality!$I$3)),SUM(T510*H510*J510*L510*N510),"-")))</f>
        <v>TBC</v>
      </c>
      <c r="W510" s="164" t="str">
        <f>IF(O510="TBC","TBC",IF(T510="","TBC",IF(OR(C510=Functionality!$H$3,(C510=Functionality!$I$3)),SUM(U510*H510*J510*L510*N510),"-")))</f>
        <v>TBC</v>
      </c>
      <c r="X510" s="164" t="str">
        <f>IF(P510="TBC","TBC",IF(T510="","TBC",IF(OR(C510=Functionality!$H$4,(C510=Functionality!$I$4)),SUM(T510*H510*J510*L510*N510),"-")))</f>
        <v>TBC</v>
      </c>
      <c r="Y510" s="164" t="str">
        <f>IF(P510="TBC","TBC",IF(T510="","TBC",IF(OR(C510=Functionality!$H$4,(C510=Functionality!$I$4)),SUM(U510*H510*J510*L510*N510),"-")))</f>
        <v>TBC</v>
      </c>
      <c r="Z510" s="164" t="str">
        <f>IF(Q510="TBC","TBC",IF(T510="","TBC",IF(OR(C510=Functionality!$H$5,(C510=Functionality!$I$5)),SUM(T510*H510*J510*L510*N510),"-")))</f>
        <v>TBC</v>
      </c>
      <c r="AA510" s="164" t="str">
        <f>IF(Q510="TBC","TBC",IF(T510="","TBC",IF(OR(C510=Functionality!$H$5,(C510=Functionality!$I$5)),SUM(U510*H510*J510*L510*N510),"-")))</f>
        <v>TBC</v>
      </c>
      <c r="AB510" s="67"/>
      <c r="AC510" s="92"/>
      <c r="AD510" s="92"/>
      <c r="AE510" s="158"/>
      <c r="AF510" s="159" t="str">
        <f t="shared" si="123"/>
        <v/>
      </c>
      <c r="AG510" s="62" t="str">
        <f>IF(AD510="","",VLOOKUP(AD510,'Habitat Matrix'!$B$2:$D$261,2,FALSE))</f>
        <v/>
      </c>
      <c r="AH510" s="71" t="str">
        <f>IF(AG510="","",VLOOKUP(AG510,Functionality!$B$11:$C$16,2,FALSE))</f>
        <v/>
      </c>
      <c r="AI510" s="63"/>
      <c r="AJ510" s="222" t="str">
        <f>IF(AI510="","",IF(OR(C510=Functionality!$I$5,'Unit Calculation'!C510=Functionality!$H$5),VLOOKUP(AI510,Functionality!$E$20:$F$26,2,FALSE),VLOOKUP(AI510,Functionality!$B$20:$C$26,2,FALSE)))</f>
        <v/>
      </c>
      <c r="AK510" s="63"/>
      <c r="AL510" s="222" t="str">
        <f>IF(AK510="","",VLOOKUP(AK510,Functionality!$B$30:$C$32,2,FALSE))</f>
        <v/>
      </c>
      <c r="AM510" s="63"/>
      <c r="AN510" s="222" t="str">
        <f>IF(AM510="","",VLOOKUP(AM510,Functionality!$B$36:$C$38,2,FALSE))</f>
        <v/>
      </c>
      <c r="AO510" s="223" t="str">
        <f>IF(OR(AF510="",AG510="",AI510="",AK510="",AM510=""),"TBC",IF(OR(C510=Functionality!$H$3,(C510=Functionality!$I$3)),SUM(AF510*AH510*AJ510*AL510*AN510),"-"))</f>
        <v>TBC</v>
      </c>
      <c r="AP510" s="223" t="str">
        <f>IF(OR(AF510="",AG510="",AI510="",AK510="",AM510=""),"TBC",IF(OR(C510=Functionality!$H$4,(C510=Functionality!$I$4)),SUM(AF510*AH510*AJ510*AL510*AN510),"-"))</f>
        <v>TBC</v>
      </c>
      <c r="AQ510" s="223" t="str">
        <f>IF(OR(AF510="",AG510="",AI510="",AK510="",AM510=""),"TBC",IF(OR(C510=Functionality!$H$5,(C510=Functionality!$I$5)),SUM(AF510*AH510*AJ510*AL510*AN510),"-"))</f>
        <v>TBC</v>
      </c>
      <c r="AR510" s="63"/>
      <c r="AS510" s="222" t="str">
        <f>IF(AR510="","",VLOOKUP(AR510,Table14[],2,FALSE))</f>
        <v/>
      </c>
      <c r="AT510" s="63"/>
      <c r="AU510" s="222" t="str">
        <f>IF(AT510="","",VLOOKUP(AT510,Table16[],2,FALSE))</f>
        <v/>
      </c>
      <c r="AV510" s="63"/>
      <c r="AW510" s="71" t="str">
        <f>IF('Project Details'!$E$15=Functionality!$C$4,1,IF(AV510="","",VLOOKUP(AV510,Table15[],2,FALSE)))</f>
        <v/>
      </c>
      <c r="AX510" s="164" t="str">
        <f t="shared" si="127"/>
        <v>TBC</v>
      </c>
      <c r="AY510" s="164" t="str">
        <f t="shared" si="128"/>
        <v>TBC</v>
      </c>
      <c r="AZ510" s="164" t="str">
        <f t="shared" si="129"/>
        <v>TBC</v>
      </c>
      <c r="BA510" s="164" t="str">
        <f t="shared" si="124"/>
        <v>TBC</v>
      </c>
      <c r="BB510" s="164" t="str">
        <f t="shared" si="125"/>
        <v>TBC</v>
      </c>
      <c r="BC510" s="164" t="str">
        <f t="shared" si="126"/>
        <v>TBC</v>
      </c>
      <c r="BD510" s="175" t="s">
        <v>88</v>
      </c>
      <c r="BE510" s="175" t="s">
        <v>88</v>
      </c>
      <c r="BF510" s="175" t="s">
        <v>88</v>
      </c>
      <c r="BG510" s="164" t="str">
        <f>IF(OR(AX510="-"),"-",IF($AC510=Functionality!$K$4,AX510,IF($AC510=Functionality!$K$3,BA510,IF(AC510=Functionality!$K$5,BD510,"TBC"))))</f>
        <v>TBC</v>
      </c>
      <c r="BH510" s="164" t="str">
        <f>IF(OR(AY510="-"),"-",IF($AC510=Functionality!$K$4,AY510,IF($AC510=Functionality!$K$3,BB510,IF(AD510=Functionality!$K$5,BE510,"TBC"))))</f>
        <v>TBC</v>
      </c>
      <c r="BI510" s="164" t="str">
        <f>IF(OR(AZ510="-"),"-",IF($AC510=Functionality!$K$4,AZ510,IF($AC510=Functionality!$K$3,BC510,IF(AE510=Functionality!$K$5,BF510,"TBC"))))</f>
        <v>TBC</v>
      </c>
      <c r="BJ510" s="173"/>
      <c r="BK510" s="164" t="str">
        <f t="shared" si="115"/>
        <v>TBC</v>
      </c>
      <c r="BL510" s="164" t="str">
        <f t="shared" si="116"/>
        <v>TBC</v>
      </c>
      <c r="BM510" s="164" t="str">
        <f t="shared" si="117"/>
        <v>TBC</v>
      </c>
      <c r="BN510" s="176"/>
      <c r="BO510" s="164" t="str">
        <f t="shared" si="118"/>
        <v>TBC</v>
      </c>
      <c r="BP510" s="164" t="str">
        <f t="shared" si="119"/>
        <v>TBC</v>
      </c>
      <c r="BQ510" s="164" t="str">
        <f t="shared" si="120"/>
        <v>TBC</v>
      </c>
      <c r="BR510" s="67"/>
      <c r="BS510" s="91"/>
      <c r="BT510" s="9"/>
    </row>
    <row r="511" spans="2:72" ht="30" customHeight="1" x14ac:dyDescent="0.35">
      <c r="B511" s="89">
        <v>500</v>
      </c>
      <c r="C511" s="92"/>
      <c r="D511" s="92"/>
      <c r="E511" s="158"/>
      <c r="F511" s="159" t="str">
        <f t="shared" si="121"/>
        <v/>
      </c>
      <c r="G511" s="62" t="str">
        <f>IF(D511="","",VLOOKUP(D511,'Habitat Matrix'!$B$2:$D$261,2,FALSE))</f>
        <v/>
      </c>
      <c r="H511" s="71" t="str">
        <f>IF(G511="","",VLOOKUP(G511,Functionality!$B$11:$C$16,2,FALSE))</f>
        <v/>
      </c>
      <c r="I511" s="63"/>
      <c r="J511" s="222" t="str">
        <f>IF(I511="","",IF(OR(C511=Functionality!$I$5,'Unit Calculation'!C511=Functionality!$H$5),VLOOKUP(I511,Functionality!$E$20:$F$26,2,FALSE),VLOOKUP(I511,Functionality!$B$20:$C$26,2,FALSE)))</f>
        <v/>
      </c>
      <c r="K511" s="63"/>
      <c r="L511" s="222" t="str">
        <f>IF(K511="","",VLOOKUP(K511,Functionality!$B$30:$C$32,2,FALSE))</f>
        <v/>
      </c>
      <c r="M511" s="63"/>
      <c r="N511" s="71" t="str">
        <f>IF(M511="","",VLOOKUP(M511,Functionality!$B$36:$C$38,2,FALSE))</f>
        <v/>
      </c>
      <c r="O511" s="164" t="str">
        <f>IF(OR(F511="",G511="",I511="",K511="",M511=""),"TBC",IF(OR(C511=Functionality!$H$3,(C511=Functionality!$I$3)),SUM(F511*H511*J511*L511*N511),"-"))</f>
        <v>TBC</v>
      </c>
      <c r="P511" s="164" t="str">
        <f>IF(OR(F511="",G511="",I511="",K511="",M511=""),"TBC",IF(OR(C511=Functionality!$H$4,(C511=Functionality!$I$4)),SUM(F511*H511*J511*L511*N511),"-"))</f>
        <v>TBC</v>
      </c>
      <c r="Q511" s="164" t="str">
        <f>IF(OR(F511="",G511="",I511="",K511="",M511=""),"TBC",IF(OR(C511=Functionality!$H$5,(C511=Functionality!$I$5)),SUM(F511*H511*J511*L511*N511),"-"))</f>
        <v>TBC</v>
      </c>
      <c r="R511" s="67"/>
      <c r="S511" s="158"/>
      <c r="T511" s="159" t="str">
        <f t="shared" si="122"/>
        <v/>
      </c>
      <c r="U511" s="164" t="str">
        <f t="shared" si="114"/>
        <v>TBC</v>
      </c>
      <c r="V511" s="164" t="str">
        <f>IF(O511="TBC","TBC",IF(T511="","TBC",IF(OR(C511=Functionality!$H$3,(C511=Functionality!$I$3)),SUM(T511*H511*J511*L511*N511),"-")))</f>
        <v>TBC</v>
      </c>
      <c r="W511" s="164" t="str">
        <f>IF(O511="TBC","TBC",IF(T511="","TBC",IF(OR(C511=Functionality!$H$3,(C511=Functionality!$I$3)),SUM(U511*H511*J511*L511*N511),"-")))</f>
        <v>TBC</v>
      </c>
      <c r="X511" s="164" t="str">
        <f>IF(P511="TBC","TBC",IF(T511="","TBC",IF(OR(C511=Functionality!$H$4,(C511=Functionality!$I$4)),SUM(T511*H511*J511*L511*N511),"-")))</f>
        <v>TBC</v>
      </c>
      <c r="Y511" s="164" t="str">
        <f>IF(P511="TBC","TBC",IF(T511="","TBC",IF(OR(C511=Functionality!$H$4,(C511=Functionality!$I$4)),SUM(U511*H511*J511*L511*N511),"-")))</f>
        <v>TBC</v>
      </c>
      <c r="Z511" s="164" t="str">
        <f>IF(Q511="TBC","TBC",IF(T511="","TBC",IF(OR(C511=Functionality!$H$5,(C511=Functionality!$I$5)),SUM(T511*H511*J511*L511*N511),"-")))</f>
        <v>TBC</v>
      </c>
      <c r="AA511" s="164" t="str">
        <f>IF(Q511="TBC","TBC",IF(T511="","TBC",IF(OR(C511=Functionality!$H$5,(C511=Functionality!$I$5)),SUM(U511*H511*J511*L511*N511),"-")))</f>
        <v>TBC</v>
      </c>
      <c r="AB511" s="67"/>
      <c r="AC511" s="92"/>
      <c r="AD511" s="92"/>
      <c r="AE511" s="158"/>
      <c r="AF511" s="159" t="str">
        <f t="shared" si="123"/>
        <v/>
      </c>
      <c r="AG511" s="62" t="str">
        <f>IF(AD511="","",VLOOKUP(AD511,'Habitat Matrix'!$B$2:$D$261,2,FALSE))</f>
        <v/>
      </c>
      <c r="AH511" s="71" t="str">
        <f>IF(AG511="","",VLOOKUP(AG511,Functionality!$B$11:$C$16,2,FALSE))</f>
        <v/>
      </c>
      <c r="AI511" s="63"/>
      <c r="AJ511" s="222" t="str">
        <f>IF(AI511="","",IF(OR(C511=Functionality!$I$5,'Unit Calculation'!C511=Functionality!$H$5),VLOOKUP(AI511,Functionality!$E$20:$F$26,2,FALSE),VLOOKUP(AI511,Functionality!$B$20:$C$26,2,FALSE)))</f>
        <v/>
      </c>
      <c r="AK511" s="63"/>
      <c r="AL511" s="222" t="str">
        <f>IF(AK511="","",VLOOKUP(AK511,Functionality!$B$30:$C$32,2,FALSE))</f>
        <v/>
      </c>
      <c r="AM511" s="63"/>
      <c r="AN511" s="222" t="str">
        <f>IF(AM511="","",VLOOKUP(AM511,Functionality!$B$36:$C$38,2,FALSE))</f>
        <v/>
      </c>
      <c r="AO511" s="223" t="str">
        <f>IF(OR(AF511="",AG511="",AI511="",AK511="",AM511=""),"TBC",IF(OR(C511=Functionality!$H$3,(C511=Functionality!$I$3)),SUM(AF511*AH511*AJ511*AL511*AN511),"-"))</f>
        <v>TBC</v>
      </c>
      <c r="AP511" s="223" t="str">
        <f>IF(OR(AF511="",AG511="",AI511="",AK511="",AM511=""),"TBC",IF(OR(C511=Functionality!$H$4,(C511=Functionality!$I$4)),SUM(AF511*AH511*AJ511*AL511*AN511),"-"))</f>
        <v>TBC</v>
      </c>
      <c r="AQ511" s="223" t="str">
        <f>IF(OR(AF511="",AG511="",AI511="",AK511="",AM511=""),"TBC",IF(OR(C511=Functionality!$H$5,(C511=Functionality!$I$5)),SUM(AF511*AH511*AJ511*AL511*AN511),"-"))</f>
        <v>TBC</v>
      </c>
      <c r="AR511" s="63"/>
      <c r="AS511" s="222" t="str">
        <f>IF(AR511="","",VLOOKUP(AR511,Table14[],2,FALSE))</f>
        <v/>
      </c>
      <c r="AT511" s="63"/>
      <c r="AU511" s="222" t="str">
        <f>IF(AT511="","",VLOOKUP(AT511,Table16[],2,FALSE))</f>
        <v/>
      </c>
      <c r="AV511" s="63"/>
      <c r="AW511" s="71" t="str">
        <f>IF('Project Details'!$E$15=Functionality!$C$4,1,IF(AV511="","",VLOOKUP(AV511,Table15[],2,FALSE)))</f>
        <v/>
      </c>
      <c r="AX511" s="164" t="str">
        <f t="shared" si="127"/>
        <v>TBC</v>
      </c>
      <c r="AY511" s="164" t="str">
        <f t="shared" si="128"/>
        <v>TBC</v>
      </c>
      <c r="AZ511" s="164" t="str">
        <f t="shared" si="129"/>
        <v>TBC</v>
      </c>
      <c r="BA511" s="164" t="str">
        <f t="shared" si="124"/>
        <v>TBC</v>
      </c>
      <c r="BB511" s="164" t="str">
        <f t="shared" si="125"/>
        <v>TBC</v>
      </c>
      <c r="BC511" s="164" t="str">
        <f t="shared" si="126"/>
        <v>TBC</v>
      </c>
      <c r="BD511" s="175" t="s">
        <v>88</v>
      </c>
      <c r="BE511" s="175" t="s">
        <v>88</v>
      </c>
      <c r="BF511" s="175" t="s">
        <v>88</v>
      </c>
      <c r="BG511" s="164" t="str">
        <f>IF(OR(AX511="-"),"-",IF($AC511=Functionality!$K$4,AX511,IF($AC511=Functionality!$K$3,BA511,IF(AC511=Functionality!$K$5,BD511,"TBC"))))</f>
        <v>TBC</v>
      </c>
      <c r="BH511" s="164" t="str">
        <f>IF(OR(AY511="-"),"-",IF($AC511=Functionality!$K$4,AY511,IF($AC511=Functionality!$K$3,BB511,IF(AD511=Functionality!$K$5,BE511,"TBC"))))</f>
        <v>TBC</v>
      </c>
      <c r="BI511" s="164" t="str">
        <f>IF(OR(AZ511="-"),"-",IF($AC511=Functionality!$K$4,AZ511,IF($AC511=Functionality!$K$3,BC511,IF(AE511=Functionality!$K$5,BF511,"TBC"))))</f>
        <v>TBC</v>
      </c>
      <c r="BJ511" s="173"/>
      <c r="BK511" s="164" t="str">
        <f t="shared" si="115"/>
        <v>TBC</v>
      </c>
      <c r="BL511" s="164" t="str">
        <f t="shared" si="116"/>
        <v>TBC</v>
      </c>
      <c r="BM511" s="164" t="str">
        <f t="shared" si="117"/>
        <v>TBC</v>
      </c>
      <c r="BN511" s="176"/>
      <c r="BO511" s="164" t="str">
        <f t="shared" si="118"/>
        <v>TBC</v>
      </c>
      <c r="BP511" s="164" t="str">
        <f t="shared" si="119"/>
        <v>TBC</v>
      </c>
      <c r="BQ511" s="164" t="str">
        <f t="shared" si="120"/>
        <v>TBC</v>
      </c>
      <c r="BR511" s="67"/>
      <c r="BS511" s="91"/>
      <c r="BT511" s="9"/>
    </row>
    <row r="512" spans="2:72" ht="5.25" customHeight="1" x14ac:dyDescent="0.2">
      <c r="B512" s="23"/>
      <c r="C512" s="23"/>
      <c r="D512" s="64"/>
      <c r="E512" s="160"/>
      <c r="F512" s="160"/>
      <c r="G512" s="64"/>
      <c r="H512" s="64"/>
      <c r="I512" s="64"/>
      <c r="J512" s="64"/>
      <c r="K512" s="64"/>
      <c r="L512" s="64"/>
      <c r="M512" s="64"/>
      <c r="N512" s="64"/>
      <c r="O512" s="160"/>
      <c r="P512" s="160"/>
      <c r="Q512" s="160"/>
      <c r="R512" s="64"/>
      <c r="S512" s="160"/>
      <c r="T512" s="160"/>
      <c r="U512" s="160"/>
      <c r="V512" s="160"/>
      <c r="W512" s="160"/>
      <c r="X512" s="160"/>
      <c r="Y512" s="160"/>
      <c r="Z512" s="160"/>
      <c r="AA512" s="160"/>
      <c r="AB512" s="64"/>
      <c r="AC512" s="64"/>
      <c r="AD512" s="64"/>
      <c r="AE512" s="160"/>
      <c r="AF512" s="64"/>
      <c r="AG512" s="64"/>
      <c r="AH512" s="64"/>
      <c r="AI512" s="64"/>
      <c r="AJ512" s="64"/>
      <c r="AK512" s="64"/>
      <c r="AL512" s="64"/>
      <c r="AM512" s="64"/>
      <c r="AN512" s="64"/>
      <c r="AO512" s="160"/>
      <c r="AP512" s="160"/>
      <c r="AQ512" s="160"/>
      <c r="AR512" s="64"/>
      <c r="AS512" s="64"/>
      <c r="AT512" s="64"/>
      <c r="AU512" s="64"/>
      <c r="AV512" s="64"/>
      <c r="AW512" s="64"/>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64"/>
      <c r="BS512" s="64"/>
      <c r="BT512" s="23"/>
    </row>
    <row r="513" spans="2:72" ht="48" customHeight="1" x14ac:dyDescent="0.2">
      <c r="B513" s="291"/>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c r="AA513" s="292"/>
      <c r="AB513" s="292"/>
      <c r="AC513" s="292"/>
      <c r="AD513" s="292"/>
      <c r="AE513" s="292"/>
      <c r="AF513" s="292"/>
      <c r="AG513" s="292"/>
      <c r="AH513" s="292"/>
      <c r="AI513" s="292"/>
      <c r="AJ513" s="292"/>
      <c r="AK513" s="292"/>
      <c r="AL513" s="292"/>
      <c r="AM513" s="292"/>
      <c r="AN513" s="292"/>
      <c r="AO513" s="292"/>
      <c r="AP513" s="292"/>
      <c r="AQ513" s="292"/>
      <c r="AR513" s="292"/>
      <c r="AS513" s="292"/>
      <c r="AT513" s="292"/>
      <c r="AU513" s="292"/>
      <c r="AV513" s="292"/>
      <c r="AW513" s="292"/>
      <c r="AX513" s="292"/>
      <c r="AY513" s="292"/>
      <c r="AZ513" s="292"/>
      <c r="BA513" s="292"/>
      <c r="BB513" s="292"/>
      <c r="BC513" s="292"/>
      <c r="BD513" s="292"/>
      <c r="BE513" s="292"/>
      <c r="BF513" s="292"/>
      <c r="BG513" s="292"/>
      <c r="BH513" s="292"/>
      <c r="BI513" s="292"/>
      <c r="BJ513" s="292"/>
      <c r="BK513" s="292"/>
      <c r="BL513" s="292"/>
      <c r="BM513" s="292"/>
      <c r="BN513" s="292"/>
      <c r="BO513" s="292"/>
      <c r="BP513" s="292"/>
      <c r="BQ513" s="292"/>
      <c r="BR513" s="292"/>
      <c r="BS513" s="293"/>
      <c r="BT513" s="9"/>
    </row>
    <row r="514" spans="2:72" ht="19.5" customHeight="1" x14ac:dyDescent="0.2">
      <c r="B514" s="23"/>
      <c r="C514" s="23"/>
      <c r="D514" s="64"/>
      <c r="E514" s="160"/>
      <c r="F514" s="160"/>
      <c r="G514" s="64"/>
      <c r="H514" s="64"/>
      <c r="I514" s="64"/>
      <c r="J514" s="64"/>
      <c r="K514" s="64"/>
      <c r="L514" s="64"/>
      <c r="M514" s="64"/>
      <c r="N514" s="64"/>
      <c r="O514" s="160"/>
      <c r="P514" s="160"/>
      <c r="Q514" s="160"/>
      <c r="R514" s="64"/>
      <c r="S514" s="160"/>
      <c r="T514" s="160"/>
      <c r="U514" s="160"/>
      <c r="V514" s="160"/>
      <c r="W514" s="160"/>
      <c r="X514" s="160"/>
      <c r="Y514" s="160"/>
      <c r="Z514" s="160"/>
      <c r="AA514" s="160"/>
      <c r="AB514" s="64"/>
      <c r="AC514" s="64"/>
      <c r="AD514" s="64"/>
      <c r="AE514" s="160"/>
      <c r="AF514" s="64"/>
      <c r="AG514" s="64"/>
      <c r="AH514" s="64"/>
      <c r="AI514" s="64"/>
      <c r="AJ514" s="64"/>
      <c r="AK514" s="64"/>
      <c r="AL514" s="64"/>
      <c r="AM514" s="64"/>
      <c r="AN514" s="64"/>
      <c r="AO514" s="160"/>
      <c r="AP514" s="160"/>
      <c r="AQ514" s="160"/>
      <c r="AR514" s="64"/>
      <c r="AS514" s="64"/>
      <c r="AT514" s="64"/>
      <c r="AU514" s="64"/>
      <c r="AV514" s="64"/>
      <c r="AW514" s="64"/>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64"/>
      <c r="BS514" s="64"/>
      <c r="BT514" s="23"/>
    </row>
    <row r="515" spans="2:72" ht="12.75" hidden="1" customHeight="1" x14ac:dyDescent="0.2"/>
    <row r="516" spans="2:72" ht="12.75" hidden="1" customHeight="1" x14ac:dyDescent="0.2"/>
    <row r="517" spans="2:72" ht="12.75" hidden="1" customHeight="1" x14ac:dyDescent="0.2"/>
    <row r="518" spans="2:72" ht="12.75" hidden="1" customHeight="1" x14ac:dyDescent="0.2"/>
    <row r="519" spans="2:72" ht="12.75" hidden="1" customHeight="1" x14ac:dyDescent="0.2"/>
    <row r="520" spans="2:72" ht="12.75" hidden="1" customHeight="1" x14ac:dyDescent="0.2"/>
    <row r="521" spans="2:72" ht="12.75" hidden="1" customHeight="1" x14ac:dyDescent="0.2"/>
    <row r="522" spans="2:72" ht="12.75" hidden="1" customHeight="1" x14ac:dyDescent="0.2"/>
    <row r="523" spans="2:72" ht="12.75" hidden="1" customHeight="1" x14ac:dyDescent="0.2"/>
    <row r="524" spans="2:72" ht="12.75" hidden="1" customHeight="1" x14ac:dyDescent="0.2"/>
    <row r="525" spans="2:72" ht="12.75" hidden="1" customHeight="1" x14ac:dyDescent="0.2"/>
    <row r="526" spans="2:72" ht="12.75" hidden="1" customHeight="1" x14ac:dyDescent="0.2"/>
    <row r="527" spans="2:72" ht="12.75" hidden="1" customHeight="1" x14ac:dyDescent="0.2"/>
    <row r="528" spans="2:72"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sheetData>
  <sheetProtection selectLockedCells="1"/>
  <dataConsolidate topLabels="1" link="1">
    <dataRefs count="1">
      <dataRef ref="K10:K24" sheet="BU - Individual Sites" r:id="rId1"/>
    </dataRefs>
  </dataConsolidate>
  <customSheetViews>
    <customSheetView guid="{0C7E0D39-2660-41D3-BFD2-EFD08976E7BA}" scale="70" showGridLines="0" hiddenRows="1" hiddenColumns="1" topLeftCell="G4">
      <selection activeCell="Q19" sqref="Q19"/>
      <pageMargins left="0" right="0" top="0" bottom="0" header="0" footer="0"/>
      <pageSetup paperSize="9" orientation="portrait" r:id="rId2"/>
    </customSheetView>
  </customSheetViews>
  <mergeCells count="25">
    <mergeCell ref="B513:BS513"/>
    <mergeCell ref="B6:BS6"/>
    <mergeCell ref="B8:Q8"/>
    <mergeCell ref="B9:B10"/>
    <mergeCell ref="D9:D10"/>
    <mergeCell ref="S8:AA8"/>
    <mergeCell ref="S9:U9"/>
    <mergeCell ref="Z9:AA9"/>
    <mergeCell ref="V9:W9"/>
    <mergeCell ref="AC8:BI8"/>
    <mergeCell ref="BK8:BM8"/>
    <mergeCell ref="BK9:BM9"/>
    <mergeCell ref="BO8:BQ8"/>
    <mergeCell ref="BO9:BQ9"/>
    <mergeCell ref="AX9:AZ9"/>
    <mergeCell ref="BA9:BC9"/>
    <mergeCell ref="BD9:BF9"/>
    <mergeCell ref="B2:BS2"/>
    <mergeCell ref="O9:Q9"/>
    <mergeCell ref="BG9:BI9"/>
    <mergeCell ref="X9:Y9"/>
    <mergeCell ref="AC9:AC10"/>
    <mergeCell ref="AD9:AD10"/>
    <mergeCell ref="AR9:AR10"/>
    <mergeCell ref="AV9:AV10"/>
  </mergeCells>
  <conditionalFormatting sqref="G12:G15">
    <cfRule type="containsBlanks" dxfId="260" priority="217">
      <formula>LEN(TRIM(G12))=0</formula>
    </cfRule>
  </conditionalFormatting>
  <conditionalFormatting sqref="BS12:BS511">
    <cfRule type="containsBlanks" dxfId="259" priority="213">
      <formula>LEN(TRIM(BS12))=0</formula>
    </cfRule>
  </conditionalFormatting>
  <conditionalFormatting sqref="G16">
    <cfRule type="containsBlanks" dxfId="258" priority="210">
      <formula>LEN(TRIM(G16))=0</formula>
    </cfRule>
  </conditionalFormatting>
  <conditionalFormatting sqref="G17:G511">
    <cfRule type="containsBlanks" dxfId="257" priority="206">
      <formula>LEN(TRIM(G17))=0</formula>
    </cfRule>
  </conditionalFormatting>
  <conditionalFormatting sqref="C44:E511">
    <cfRule type="containsBlanks" dxfId="256" priority="205">
      <formula>LEN(TRIM(C44))=0</formula>
    </cfRule>
  </conditionalFormatting>
  <conditionalFormatting sqref="I44:I511 K32:K33 M44:M511 K44:K511">
    <cfRule type="containsBlanks" dxfId="255" priority="204">
      <formula>LEN(TRIM(I32))=0</formula>
    </cfRule>
  </conditionalFormatting>
  <conditionalFormatting sqref="AG12:AG13">
    <cfRule type="containsBlanks" dxfId="254" priority="196">
      <formula>LEN(TRIM(AG12))=0</formula>
    </cfRule>
  </conditionalFormatting>
  <conditionalFormatting sqref="AG14:AG511">
    <cfRule type="containsBlanks" dxfId="253" priority="185">
      <formula>LEN(TRIM(AG14))=0</formula>
    </cfRule>
  </conditionalFormatting>
  <conditionalFormatting sqref="AI45:AI511 AK45:AK511 AM44:AM511">
    <cfRule type="containsBlanks" dxfId="252" priority="184">
      <formula>LEN(TRIM(AI44))=0</formula>
    </cfRule>
  </conditionalFormatting>
  <conditionalFormatting sqref="AD44:AD511">
    <cfRule type="containsBlanks" dxfId="251" priority="181">
      <formula>LEN(TRIM(AD44))=0</formula>
    </cfRule>
  </conditionalFormatting>
  <conditionalFormatting sqref="AR44:AR76 AR79:AR511">
    <cfRule type="containsBlanks" dxfId="250" priority="176">
      <formula>LEN(TRIM(AR44))=0</formula>
    </cfRule>
  </conditionalFormatting>
  <conditionalFormatting sqref="AT44:AT511">
    <cfRule type="containsBlanks" dxfId="249" priority="175">
      <formula>LEN(TRIM(AT44))=0</formula>
    </cfRule>
  </conditionalFormatting>
  <conditionalFormatting sqref="AC44:AC511">
    <cfRule type="containsBlanks" dxfId="248" priority="171">
      <formula>LEN(TRIM(AC44))=0</formula>
    </cfRule>
  </conditionalFormatting>
  <conditionalFormatting sqref="E44:E511">
    <cfRule type="containsBlanks" dxfId="247" priority="164">
      <formula>LEN(TRIM(E44))=0</formula>
    </cfRule>
  </conditionalFormatting>
  <conditionalFormatting sqref="AV14:AV511">
    <cfRule type="containsBlanks" dxfId="246" priority="168">
      <formula>LEN(TRIM(AV14))=0</formula>
    </cfRule>
  </conditionalFormatting>
  <conditionalFormatting sqref="AV12">
    <cfRule type="containsBlanks" dxfId="245" priority="158">
      <formula>LEN(TRIM(AV12))=0</formula>
    </cfRule>
  </conditionalFormatting>
  <conditionalFormatting sqref="S44:S511">
    <cfRule type="containsBlanks" dxfId="244" priority="165">
      <formula>LEN(TRIM(S44))=0</formula>
    </cfRule>
  </conditionalFormatting>
  <conditionalFormatting sqref="AE44:AE511">
    <cfRule type="containsBlanks" dxfId="243" priority="161">
      <formula>LEN(TRIM(AE44))=0</formula>
    </cfRule>
  </conditionalFormatting>
  <conditionalFormatting sqref="AE44:AE511">
    <cfRule type="containsBlanks" dxfId="242" priority="159">
      <formula>LEN(TRIM(AE44))=0</formula>
    </cfRule>
  </conditionalFormatting>
  <conditionalFormatting sqref="AV13">
    <cfRule type="containsBlanks" dxfId="241" priority="155">
      <formula>LEN(TRIM(AV13))=0</formula>
    </cfRule>
  </conditionalFormatting>
  <conditionalFormatting sqref="AV12 AV14:AV511">
    <cfRule type="containsBlanks" dxfId="240" priority="157">
      <formula>LEN(TRIM(AV12))=0</formula>
    </cfRule>
  </conditionalFormatting>
  <conditionalFormatting sqref="AV13">
    <cfRule type="containsBlanks" dxfId="239" priority="154">
      <formula>LEN(TRIM(AV13))=0</formula>
    </cfRule>
  </conditionalFormatting>
  <conditionalFormatting sqref="BO12:BO511">
    <cfRule type="cellIs" dxfId="238" priority="109" operator="greaterThan">
      <formula>0</formula>
    </cfRule>
  </conditionalFormatting>
  <conditionalFormatting sqref="BO12:BO511">
    <cfRule type="cellIs" dxfId="237" priority="108" operator="lessThan">
      <formula>0</formula>
    </cfRule>
  </conditionalFormatting>
  <conditionalFormatting sqref="BO12:BO511">
    <cfRule type="cellIs" dxfId="236" priority="107" operator="equal">
      <formula>"TBC"</formula>
    </cfRule>
  </conditionalFormatting>
  <conditionalFormatting sqref="BO12:BO511">
    <cfRule type="cellIs" dxfId="235" priority="105" operator="equal">
      <formula>"TBC"</formula>
    </cfRule>
    <cfRule type="cellIs" dxfId="234" priority="106" operator="equal">
      <formula>"TBC"</formula>
    </cfRule>
  </conditionalFormatting>
  <conditionalFormatting sqref="BO12:BO511">
    <cfRule type="cellIs" dxfId="233" priority="95" operator="equal">
      <formula>"TBC"</formula>
    </cfRule>
    <cfRule type="cellIs" dxfId="232" priority="96" operator="equal">
      <formula>"TBC"</formula>
    </cfRule>
    <cfRule type="cellIs" dxfId="231" priority="104" operator="equal">
      <formula>"TBC"</formula>
    </cfRule>
  </conditionalFormatting>
  <conditionalFormatting sqref="BO12:BO511">
    <cfRule type="cellIs" dxfId="230" priority="103" operator="equal">
      <formula>"TBC"</formula>
    </cfRule>
  </conditionalFormatting>
  <conditionalFormatting sqref="BO12:BO511">
    <cfRule type="cellIs" dxfId="229" priority="101" operator="equal">
      <formula>"TBC"</formula>
    </cfRule>
    <cfRule type="cellIs" dxfId="228" priority="102" operator="equal">
      <formula>"TBC"</formula>
    </cfRule>
  </conditionalFormatting>
  <conditionalFormatting sqref="BO12:BO511">
    <cfRule type="cellIs" dxfId="227" priority="99" operator="equal">
      <formula>"TBC"</formula>
    </cfRule>
    <cfRule type="cellIs" dxfId="226" priority="100" operator="equal">
      <formula>"TBC"</formula>
    </cfRule>
  </conditionalFormatting>
  <conditionalFormatting sqref="BO12:BO511">
    <cfRule type="cellIs" dxfId="225" priority="97" operator="equal">
      <formula>"TBC"</formula>
    </cfRule>
    <cfRule type="cellIs" dxfId="224" priority="98" operator="equal">
      <formula>"TBC"</formula>
    </cfRule>
  </conditionalFormatting>
  <conditionalFormatting sqref="BO12:BO511">
    <cfRule type="cellIs" dxfId="223" priority="94" operator="equal">
      <formula>"-"</formula>
    </cfRule>
  </conditionalFormatting>
  <conditionalFormatting sqref="BP12:BP511">
    <cfRule type="cellIs" dxfId="222" priority="93" operator="greaterThan">
      <formula>0</formula>
    </cfRule>
  </conditionalFormatting>
  <conditionalFormatting sqref="BP12:BP511">
    <cfRule type="cellIs" dxfId="221" priority="92" operator="lessThan">
      <formula>0</formula>
    </cfRule>
  </conditionalFormatting>
  <conditionalFormatting sqref="BP12:BP511">
    <cfRule type="cellIs" dxfId="220" priority="91" operator="equal">
      <formula>"TBC"</formula>
    </cfRule>
  </conditionalFormatting>
  <conditionalFormatting sqref="BP12:BP511">
    <cfRule type="cellIs" dxfId="219" priority="89" operator="equal">
      <formula>"TBC"</formula>
    </cfRule>
    <cfRule type="cellIs" dxfId="218" priority="90" operator="equal">
      <formula>"TBC"</formula>
    </cfRule>
  </conditionalFormatting>
  <conditionalFormatting sqref="BP12:BP511">
    <cfRule type="cellIs" dxfId="217" priority="79" operator="equal">
      <formula>"TBC"</formula>
    </cfRule>
    <cfRule type="cellIs" dxfId="216" priority="80" operator="equal">
      <formula>"TBC"</formula>
    </cfRule>
    <cfRule type="cellIs" dxfId="215" priority="88" operator="equal">
      <formula>"TBC"</formula>
    </cfRule>
  </conditionalFormatting>
  <conditionalFormatting sqref="BP12:BP511">
    <cfRule type="cellIs" dxfId="214" priority="87" operator="equal">
      <formula>"TBC"</formula>
    </cfRule>
  </conditionalFormatting>
  <conditionalFormatting sqref="BP12:BP511">
    <cfRule type="cellIs" dxfId="213" priority="85" operator="equal">
      <formula>"TBC"</formula>
    </cfRule>
    <cfRule type="cellIs" dxfId="212" priority="86" operator="equal">
      <formula>"TBC"</formula>
    </cfRule>
  </conditionalFormatting>
  <conditionalFormatting sqref="BP12:BP511">
    <cfRule type="cellIs" dxfId="211" priority="83" operator="equal">
      <formula>"TBC"</formula>
    </cfRule>
    <cfRule type="cellIs" dxfId="210" priority="84" operator="equal">
      <formula>"TBC"</formula>
    </cfRule>
  </conditionalFormatting>
  <conditionalFormatting sqref="BP12:BP511">
    <cfRule type="cellIs" dxfId="209" priority="81" operator="equal">
      <formula>"TBC"</formula>
    </cfRule>
    <cfRule type="cellIs" dxfId="208" priority="82" operator="equal">
      <formula>"TBC"</formula>
    </cfRule>
  </conditionalFormatting>
  <conditionalFormatting sqref="BP12:BP511">
    <cfRule type="cellIs" dxfId="207" priority="78" operator="equal">
      <formula>"-"</formula>
    </cfRule>
  </conditionalFormatting>
  <conditionalFormatting sqref="BQ12:BQ511">
    <cfRule type="cellIs" dxfId="206" priority="77" operator="greaterThan">
      <formula>0</formula>
    </cfRule>
  </conditionalFormatting>
  <conditionalFormatting sqref="BQ12:BQ511">
    <cfRule type="cellIs" dxfId="205" priority="76" operator="lessThan">
      <formula>0</formula>
    </cfRule>
  </conditionalFormatting>
  <conditionalFormatting sqref="BQ12:BQ511">
    <cfRule type="cellIs" dxfId="204" priority="75" operator="equal">
      <formula>"TBC"</formula>
    </cfRule>
  </conditionalFormatting>
  <conditionalFormatting sqref="BQ12:BQ511">
    <cfRule type="cellIs" dxfId="203" priority="73" operator="equal">
      <formula>"TBC"</formula>
    </cfRule>
    <cfRule type="cellIs" dxfId="202" priority="74" operator="equal">
      <formula>"TBC"</formula>
    </cfRule>
  </conditionalFormatting>
  <conditionalFormatting sqref="BQ12:BQ511">
    <cfRule type="cellIs" dxfId="201" priority="63" operator="equal">
      <formula>"TBC"</formula>
    </cfRule>
    <cfRule type="cellIs" dxfId="200" priority="64" operator="equal">
      <formula>"TBC"</formula>
    </cfRule>
    <cfRule type="cellIs" dxfId="199" priority="72" operator="equal">
      <formula>"TBC"</formula>
    </cfRule>
  </conditionalFormatting>
  <conditionalFormatting sqref="BQ12:BQ511">
    <cfRule type="cellIs" dxfId="198" priority="71" operator="equal">
      <formula>"TBC"</formula>
    </cfRule>
  </conditionalFormatting>
  <conditionalFormatting sqref="BQ12:BQ511">
    <cfRule type="cellIs" dxfId="197" priority="69" operator="equal">
      <formula>"TBC"</formula>
    </cfRule>
    <cfRule type="cellIs" dxfId="196" priority="70" operator="equal">
      <formula>"TBC"</formula>
    </cfRule>
  </conditionalFormatting>
  <conditionalFormatting sqref="BQ12:BQ511">
    <cfRule type="cellIs" dxfId="195" priority="67" operator="equal">
      <formula>"TBC"</formula>
    </cfRule>
    <cfRule type="cellIs" dxfId="194" priority="68" operator="equal">
      <formula>"TBC"</formula>
    </cfRule>
  </conditionalFormatting>
  <conditionalFormatting sqref="BQ12:BQ511">
    <cfRule type="cellIs" dxfId="193" priority="65" operator="equal">
      <formula>"TBC"</formula>
    </cfRule>
    <cfRule type="cellIs" dxfId="192" priority="66" operator="equal">
      <formula>"TBC"</formula>
    </cfRule>
  </conditionalFormatting>
  <conditionalFormatting sqref="BQ12:BQ511">
    <cfRule type="cellIs" dxfId="191" priority="62" operator="equal">
      <formula>"-"</formula>
    </cfRule>
  </conditionalFormatting>
  <conditionalFormatting sqref="AE44:AE511">
    <cfRule type="containsBlanks" dxfId="190" priority="61">
      <formula>LEN(TRIM(AE44))=0</formula>
    </cfRule>
  </conditionalFormatting>
  <conditionalFormatting sqref="AT44:AT511">
    <cfRule type="containsBlanks" dxfId="189" priority="58">
      <formula>LEN(TRIM(AT44))=0</formula>
    </cfRule>
  </conditionalFormatting>
  <conditionalFormatting sqref="AR77:AR78">
    <cfRule type="containsBlanks" dxfId="188" priority="54">
      <formula>LEN(TRIM(AR77))=0</formula>
    </cfRule>
  </conditionalFormatting>
  <conditionalFormatting sqref="C14:E15 C12:D13">
    <cfRule type="containsBlanks" dxfId="187" priority="53">
      <formula>LEN(TRIM(C12))=0</formula>
    </cfRule>
  </conditionalFormatting>
  <conditionalFormatting sqref="C16:E16">
    <cfRule type="containsBlanks" dxfId="186" priority="52">
      <formula>LEN(TRIM(C16))=0</formula>
    </cfRule>
  </conditionalFormatting>
  <conditionalFormatting sqref="C17:E36 C38:E38 C43:E43">
    <cfRule type="containsBlanks" dxfId="185" priority="51">
      <formula>LEN(TRIM(C17))=0</formula>
    </cfRule>
  </conditionalFormatting>
  <conditionalFormatting sqref="E12">
    <cfRule type="containsBlanks" dxfId="184" priority="50">
      <formula>LEN(TRIM(E12))=0</formula>
    </cfRule>
  </conditionalFormatting>
  <conditionalFormatting sqref="E12:E36 E38 E43">
    <cfRule type="containsBlanks" dxfId="183" priority="49">
      <formula>LEN(TRIM(E12))=0</formula>
    </cfRule>
  </conditionalFormatting>
  <conditionalFormatting sqref="C37:E37">
    <cfRule type="containsBlanks" dxfId="182" priority="48">
      <formula>LEN(TRIM(C37))=0</formula>
    </cfRule>
  </conditionalFormatting>
  <conditionalFormatting sqref="E37">
    <cfRule type="containsBlanks" dxfId="181" priority="47">
      <formula>LEN(TRIM(E37))=0</formula>
    </cfRule>
  </conditionalFormatting>
  <conditionalFormatting sqref="C39:E42">
    <cfRule type="containsBlanks" dxfId="180" priority="46">
      <formula>LEN(TRIM(C39))=0</formula>
    </cfRule>
  </conditionalFormatting>
  <conditionalFormatting sqref="E39:E42">
    <cfRule type="containsBlanks" dxfId="179" priority="45">
      <formula>LEN(TRIM(E39))=0</formula>
    </cfRule>
  </conditionalFormatting>
  <conditionalFormatting sqref="I12:I15">
    <cfRule type="containsBlanks" dxfId="178" priority="44">
      <formula>LEN(TRIM(I12))=0</formula>
    </cfRule>
  </conditionalFormatting>
  <conditionalFormatting sqref="I16">
    <cfRule type="containsBlanks" dxfId="177" priority="43">
      <formula>LEN(TRIM(I16))=0</formula>
    </cfRule>
  </conditionalFormatting>
  <conditionalFormatting sqref="I17:I43">
    <cfRule type="containsBlanks" dxfId="176" priority="42">
      <formula>LEN(TRIM(I17))=0</formula>
    </cfRule>
  </conditionalFormatting>
  <conditionalFormatting sqref="K12:K15">
    <cfRule type="containsBlanks" dxfId="175" priority="41">
      <formula>LEN(TRIM(K12))=0</formula>
    </cfRule>
  </conditionalFormatting>
  <conditionalFormatting sqref="K17:K31">
    <cfRule type="containsBlanks" dxfId="174" priority="39">
      <formula>LEN(TRIM(K17))=0</formula>
    </cfRule>
  </conditionalFormatting>
  <conditionalFormatting sqref="M12:M15">
    <cfRule type="containsBlanks" dxfId="173" priority="38">
      <formula>LEN(TRIM(M12))=0</formula>
    </cfRule>
  </conditionalFormatting>
  <conditionalFormatting sqref="M17:M43">
    <cfRule type="containsBlanks" dxfId="172" priority="36">
      <formula>LEN(TRIM(M17))=0</formula>
    </cfRule>
  </conditionalFormatting>
  <conditionalFormatting sqref="S12:S38 S43">
    <cfRule type="containsBlanks" dxfId="171" priority="35">
      <formula>LEN(TRIM(S12))=0</formula>
    </cfRule>
  </conditionalFormatting>
  <conditionalFormatting sqref="S39:S41">
    <cfRule type="containsBlanks" dxfId="170" priority="34">
      <formula>LEN(TRIM(S39))=0</formula>
    </cfRule>
  </conditionalFormatting>
  <conditionalFormatting sqref="S39:S41">
    <cfRule type="containsBlanks" dxfId="169" priority="33">
      <formula>LEN(TRIM(S39))=0</formula>
    </cfRule>
  </conditionalFormatting>
  <conditionalFormatting sqref="S42">
    <cfRule type="containsBlanks" dxfId="168" priority="32">
      <formula>LEN(TRIM(S42))=0</formula>
    </cfRule>
  </conditionalFormatting>
  <conditionalFormatting sqref="S42">
    <cfRule type="containsBlanks" dxfId="167" priority="31">
      <formula>LEN(TRIM(S42))=0</formula>
    </cfRule>
  </conditionalFormatting>
  <conditionalFormatting sqref="AC12">
    <cfRule type="containsBlanks" dxfId="166" priority="30">
      <formula>LEN(TRIM(AC12))=0</formula>
    </cfRule>
  </conditionalFormatting>
  <conditionalFormatting sqref="AD12">
    <cfRule type="containsBlanks" dxfId="165" priority="29">
      <formula>LEN(TRIM(AD12))=0</formula>
    </cfRule>
  </conditionalFormatting>
  <conditionalFormatting sqref="AD13">
    <cfRule type="containsBlanks" dxfId="164" priority="28">
      <formula>LEN(TRIM(AD13))=0</formula>
    </cfRule>
  </conditionalFormatting>
  <conditionalFormatting sqref="AD14:AD43">
    <cfRule type="containsBlanks" dxfId="163" priority="27">
      <formula>LEN(TRIM(AD14))=0</formula>
    </cfRule>
  </conditionalFormatting>
  <conditionalFormatting sqref="AC13">
    <cfRule type="containsBlanks" dxfId="162" priority="26">
      <formula>LEN(TRIM(AC13))=0</formula>
    </cfRule>
  </conditionalFormatting>
  <conditionalFormatting sqref="AC14:AC43">
    <cfRule type="containsBlanks" dxfId="161" priority="25">
      <formula>LEN(TRIM(AC14))=0</formula>
    </cfRule>
  </conditionalFormatting>
  <conditionalFormatting sqref="AE14:AE15">
    <cfRule type="containsBlanks" dxfId="160" priority="24">
      <formula>LEN(TRIM(AE14))=0</formula>
    </cfRule>
  </conditionalFormatting>
  <conditionalFormatting sqref="AE16">
    <cfRule type="containsBlanks" dxfId="159" priority="23">
      <formula>LEN(TRIM(AE16))=0</formula>
    </cfRule>
  </conditionalFormatting>
  <conditionalFormatting sqref="AE17:AE43">
    <cfRule type="containsBlanks" dxfId="158" priority="22">
      <formula>LEN(TRIM(AE17))=0</formula>
    </cfRule>
  </conditionalFormatting>
  <conditionalFormatting sqref="AE12">
    <cfRule type="containsBlanks" dxfId="157" priority="21">
      <formula>LEN(TRIM(AE12))=0</formula>
    </cfRule>
  </conditionalFormatting>
  <conditionalFormatting sqref="AE12:AE43">
    <cfRule type="containsBlanks" dxfId="156" priority="20">
      <formula>LEN(TRIM(AE12))=0</formula>
    </cfRule>
  </conditionalFormatting>
  <conditionalFormatting sqref="AE13:AE43">
    <cfRule type="containsBlanks" dxfId="155" priority="19">
      <formula>LEN(TRIM(AE13))=0</formula>
    </cfRule>
  </conditionalFormatting>
  <conditionalFormatting sqref="AI12:AI13">
    <cfRule type="containsBlanks" dxfId="154" priority="18">
      <formula>LEN(TRIM(AI12))=0</formula>
    </cfRule>
  </conditionalFormatting>
  <conditionalFormatting sqref="AI14:AI44">
    <cfRule type="containsBlanks" dxfId="153" priority="17">
      <formula>LEN(TRIM(AI14))=0</formula>
    </cfRule>
  </conditionalFormatting>
  <conditionalFormatting sqref="AK12:AK13">
    <cfRule type="containsBlanks" dxfId="152" priority="16">
      <formula>LEN(TRIM(AK12))=0</formula>
    </cfRule>
  </conditionalFormatting>
  <conditionalFormatting sqref="AK14:AK44">
    <cfRule type="containsBlanks" dxfId="151" priority="15">
      <formula>LEN(TRIM(AK14))=0</formula>
    </cfRule>
  </conditionalFormatting>
  <conditionalFormatting sqref="AM12:AM13">
    <cfRule type="containsBlanks" dxfId="150" priority="14">
      <formula>LEN(TRIM(AM12))=0</formula>
    </cfRule>
  </conditionalFormatting>
  <conditionalFormatting sqref="AM14:AM43">
    <cfRule type="containsBlanks" dxfId="149" priority="13">
      <formula>LEN(TRIM(AM14))=0</formula>
    </cfRule>
  </conditionalFormatting>
  <conditionalFormatting sqref="AR12">
    <cfRule type="containsBlanks" dxfId="148" priority="12">
      <formula>LEN(TRIM(AR12))=0</formula>
    </cfRule>
  </conditionalFormatting>
  <conditionalFormatting sqref="AR13">
    <cfRule type="containsBlanks" dxfId="147" priority="11">
      <formula>LEN(TRIM(AR13))=0</formula>
    </cfRule>
  </conditionalFormatting>
  <conditionalFormatting sqref="AR14:AR43">
    <cfRule type="containsBlanks" dxfId="146" priority="10">
      <formula>LEN(TRIM(AR14))=0</formula>
    </cfRule>
  </conditionalFormatting>
  <conditionalFormatting sqref="AT12">
    <cfRule type="containsBlanks" dxfId="145" priority="9">
      <formula>LEN(TRIM(AT12))=0</formula>
    </cfRule>
  </conditionalFormatting>
  <conditionalFormatting sqref="AT16:AT43">
    <cfRule type="containsBlanks" dxfId="144" priority="8">
      <formula>LEN(TRIM(AT16))=0</formula>
    </cfRule>
  </conditionalFormatting>
  <conditionalFormatting sqref="AT13">
    <cfRule type="containsBlanks" dxfId="143" priority="7">
      <formula>LEN(TRIM(AT13))=0</formula>
    </cfRule>
  </conditionalFormatting>
  <conditionalFormatting sqref="AT14">
    <cfRule type="containsBlanks" dxfId="142" priority="6">
      <formula>LEN(TRIM(AT14))=0</formula>
    </cfRule>
  </conditionalFormatting>
  <conditionalFormatting sqref="AT14:AT43">
    <cfRule type="containsBlanks" dxfId="141" priority="5">
      <formula>LEN(TRIM(AT14))=0</formula>
    </cfRule>
  </conditionalFormatting>
  <conditionalFormatting sqref="K34:K43">
    <cfRule type="containsBlanks" dxfId="140" priority="4">
      <formula>LEN(TRIM(K34))=0</formula>
    </cfRule>
  </conditionalFormatting>
  <conditionalFormatting sqref="K16">
    <cfRule type="containsBlanks" dxfId="139" priority="3">
      <formula>LEN(TRIM(K16))=0</formula>
    </cfRule>
  </conditionalFormatting>
  <conditionalFormatting sqref="M16">
    <cfRule type="containsBlanks" dxfId="138" priority="1">
      <formula>LEN(TRIM(M16))=0</formula>
    </cfRule>
  </conditionalFormatting>
  <dataValidations count="7">
    <dataValidation type="list" allowBlank="1" showInputMessage="1" showErrorMessage="1" sqref="C512" xr:uid="{00000000-0002-0000-0300-000000000000}">
      <formula1>B_L</formula1>
    </dataValidation>
    <dataValidation type="list" allowBlank="1" showInputMessage="1" showErrorMessage="1" sqref="D512:E512" xr:uid="{00000000-0002-0000-0300-000001000000}">
      <formula1>#REF!</formula1>
    </dataValidation>
    <dataValidation type="list" allowBlank="1" showInputMessage="1" showErrorMessage="1" sqref="D12:D511" xr:uid="{00000000-0002-0000-0300-000002000000}">
      <formula1>INDIRECT(C12)</formula1>
    </dataValidation>
    <dataValidation type="list" allowBlank="1" showInputMessage="1" showErrorMessage="1" sqref="AD12:AD511" xr:uid="{00000000-0002-0000-0300-000003000000}">
      <formula1>INDIRECT(C12)</formula1>
    </dataValidation>
    <dataValidation type="custom" errorStyle="warning" allowBlank="1" showInputMessage="1" showErrorMessage="1" errorTitle="Warning" error="Value inputted is greater than that of the habitat removed. If this is correct, continue. " sqref="AE13:AE511" xr:uid="{00000000-0002-0000-0300-000004000000}">
      <formula1>AE13&lt;U13+0.0000000001</formula1>
    </dataValidation>
    <dataValidation type="custom" errorStyle="warning" allowBlank="1" showInputMessage="1" showErrorMessage="1" errorTitle="Warning" error="Value entered is greater than that of the habitat removed. If this is correct, continue. " sqref="AE12" xr:uid="{00000000-0002-0000-0300-000005000000}">
      <formula1>AE12&lt;U12+0.0000000001</formula1>
    </dataValidation>
    <dataValidation type="custom" allowBlank="1" showInputMessage="1" showErrorMessage="1" errorTitle="Warning" error="Value entered is greater than that of the total baseline habitat. " sqref="S12:S511" xr:uid="{00000000-0002-0000-0300-000006000000}">
      <formula1>E12&gt;=S12</formula1>
    </dataValidation>
  </dataValidations>
  <pageMargins left="0.7" right="0.7" top="0.75" bottom="0.75" header="0.3" footer="0.3"/>
  <pageSetup paperSize="9" scale="31"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expression" priority="156" id="{43BB0DC6-D6FE-4C09-8129-3CF1F2F1899E}">
            <xm:f>'Project Details'!$E$15=Functionality!$C$4</xm:f>
            <x14:dxf>
              <fill>
                <patternFill patternType="lightGray">
                  <bgColor theme="0" tint="-0.14996795556505021"/>
                </patternFill>
              </fill>
            </x14:dxf>
          </x14:cfRule>
          <xm:sqref>AV12 AV14:AV511</xm:sqref>
        </x14:conditionalFormatting>
        <x14:conditionalFormatting xmlns:xm="http://schemas.microsoft.com/office/excel/2006/main">
          <x14:cfRule type="expression" priority="153" id="{25B7373A-8BC1-422C-A88D-4CB9E334EB6D}">
            <xm:f>'Project Details'!$E$15=Functionality!$C$4</xm:f>
            <x14:dxf>
              <fill>
                <patternFill patternType="lightGray">
                  <bgColor theme="0" tint="-0.14996795556505021"/>
                </patternFill>
              </fill>
            </x14:dxf>
          </x14:cfRule>
          <xm:sqref>AV13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7000000}">
          <x14:formula1>
            <xm:f>INDIRECT('Project Details'!$C$15)</xm:f>
          </x14:formula1>
          <xm:sqref>C12:C511</xm:sqref>
        </x14:dataValidation>
        <x14:dataValidation type="list" allowBlank="1" showInputMessage="1" showErrorMessage="1" xr:uid="{00000000-0002-0000-0300-000008000000}">
          <x14:formula1>
            <xm:f>Functionality!$B$75:$B$78</xm:f>
          </x14:formula1>
          <xm:sqref>AR12:AR511</xm:sqref>
        </x14:dataValidation>
        <x14:dataValidation type="list" allowBlank="1" showInputMessage="1" showErrorMessage="1" xr:uid="{00000000-0002-0000-0300-000009000000}">
          <x14:formula1>
            <xm:f>Functionality!$B$36:$B$38</xm:f>
          </x14:formula1>
          <xm:sqref>AM12:AM512 M12:M512</xm:sqref>
        </x14:dataValidation>
        <x14:dataValidation type="list" allowBlank="1" showInputMessage="1" showErrorMessage="1" xr:uid="{00000000-0002-0000-0300-00000A000000}">
          <x14:formula1>
            <xm:f>Functionality!$B$30:$B$32</xm:f>
          </x14:formula1>
          <xm:sqref>AK12:AK512 K12:K512</xm:sqref>
        </x14:dataValidation>
        <x14:dataValidation type="list" allowBlank="1" showInputMessage="1" showErrorMessage="1" xr:uid="{00000000-0002-0000-0300-00000B000000}">
          <x14:formula1>
            <xm:f>Functionality!$B$20:$B$26</xm:f>
          </x14:formula1>
          <xm:sqref>AI12:AI512 I12:I512</xm:sqref>
        </x14:dataValidation>
        <x14:dataValidation type="list" allowBlank="1" showInputMessage="1" showErrorMessage="1" xr:uid="{00000000-0002-0000-0300-00000C000000}">
          <x14:formula1>
            <xm:f>Functionality!$K$3:$K$4</xm:f>
          </x14:formula1>
          <xm:sqref>AC12:AC511</xm:sqref>
        </x14:dataValidation>
        <x14:dataValidation type="list" allowBlank="1" showInputMessage="1" showErrorMessage="1" xr:uid="{00000000-0002-0000-0300-00000D000000}">
          <x14:formula1>
            <xm:f>Functionality!$B$81:$B$83</xm:f>
          </x14:formula1>
          <xm:sqref>AV13:AV511 AV12</xm:sqref>
        </x14:dataValidation>
        <x14:dataValidation type="list" allowBlank="1" showInputMessage="1" showErrorMessage="1" xr:uid="{00000000-0002-0000-0300-00000E000000}">
          <x14:formula1>
            <xm:f>Functionality!$B$86:$B$118</xm:f>
          </x14:formula1>
          <xm:sqref>AT12:AT511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0" tint="-0.499984740745262"/>
    <pageSetUpPr fitToPage="1"/>
  </sheetPr>
  <dimension ref="A1:XES24"/>
  <sheetViews>
    <sheetView showGridLines="0" showRowColHeaders="0" zoomScale="80" zoomScaleNormal="80" workbookViewId="0">
      <pane ySplit="6" topLeftCell="A7" activePane="bottomLeft" state="frozen"/>
      <selection pane="bottomLeft" activeCell="I19" sqref="I19:I21"/>
    </sheetView>
  </sheetViews>
  <sheetFormatPr defaultColWidth="0" defaultRowHeight="27.75" customHeight="1" zeroHeight="1" x14ac:dyDescent="0.2"/>
  <cols>
    <col min="1" max="1" width="5.7109375" style="46" customWidth="1"/>
    <col min="2" max="2" width="45.7109375" style="5" customWidth="1"/>
    <col min="3" max="3" width="124.42578125" style="5" customWidth="1"/>
    <col min="4" max="4" width="26.28515625" style="5" customWidth="1"/>
    <col min="5" max="5" width="26.42578125" style="5" customWidth="1"/>
    <col min="6" max="6" width="3" style="5" customWidth="1"/>
    <col min="7" max="7" width="3.5703125" style="5" customWidth="1"/>
    <col min="8" max="8" width="30.140625" style="5" customWidth="1"/>
    <col min="9" max="9" width="26.42578125" style="5" customWidth="1"/>
    <col min="10" max="10" width="5.7109375" style="46" customWidth="1"/>
    <col min="11" max="16373" width="9.85546875" style="46" hidden="1"/>
    <col min="16374" max="16384" width="9.85546875" style="5" hidden="1"/>
  </cols>
  <sheetData>
    <row r="1" spans="1:16373" s="46" customFormat="1" ht="21" customHeight="1" x14ac:dyDescent="0.2"/>
    <row r="2" spans="1:16373" s="1" customFormat="1" ht="64.5" customHeight="1" x14ac:dyDescent="0.2">
      <c r="A2" s="46"/>
      <c r="B2" s="238" t="s">
        <v>12</v>
      </c>
      <c r="C2" s="239"/>
      <c r="D2" s="239"/>
      <c r="E2" s="239"/>
      <c r="F2" s="239"/>
      <c r="G2" s="239"/>
      <c r="H2" s="239"/>
      <c r="I2" s="240"/>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row>
    <row r="3" spans="1:16373" s="1" customFormat="1" ht="7.5" customHeight="1" x14ac:dyDescent="0.2">
      <c r="A3" s="46"/>
      <c r="B3" s="84"/>
      <c r="C3" s="85"/>
      <c r="D3" s="85"/>
      <c r="E3" s="85"/>
      <c r="F3" s="85"/>
      <c r="G3" s="85"/>
      <c r="H3" s="85"/>
      <c r="I3" s="8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row>
    <row r="4" spans="1:16373" s="46" customFormat="1" ht="9.75" customHeight="1" x14ac:dyDescent="0.2">
      <c r="B4" s="45"/>
      <c r="C4" s="45"/>
      <c r="D4" s="45"/>
      <c r="E4" s="45"/>
      <c r="F4" s="45"/>
      <c r="G4" s="45"/>
      <c r="H4" s="45"/>
      <c r="I4" s="45"/>
    </row>
    <row r="5" spans="1:16373" s="1" customFormat="1" ht="29.25" customHeight="1" x14ac:dyDescent="0.2">
      <c r="A5" s="46"/>
      <c r="B5" s="308" t="s">
        <v>89</v>
      </c>
      <c r="C5" s="308"/>
      <c r="D5" s="308"/>
      <c r="E5" s="308"/>
      <c r="F5" s="308"/>
      <c r="G5" s="308"/>
      <c r="H5" s="308"/>
      <c r="I5" s="308"/>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c r="AMN5" s="46"/>
      <c r="AMO5" s="46"/>
      <c r="AMP5" s="46"/>
      <c r="AMQ5" s="46"/>
      <c r="AMR5" s="46"/>
      <c r="AMS5" s="46"/>
      <c r="AMT5" s="46"/>
      <c r="AMU5" s="46"/>
      <c r="AMV5" s="46"/>
      <c r="AMW5" s="46"/>
      <c r="AMX5" s="46"/>
      <c r="AMY5" s="46"/>
      <c r="AMZ5" s="46"/>
      <c r="ANA5" s="46"/>
      <c r="ANB5" s="46"/>
      <c r="ANC5" s="46"/>
      <c r="AND5" s="46"/>
      <c r="ANE5" s="46"/>
      <c r="ANF5" s="46"/>
      <c r="ANG5" s="46"/>
      <c r="ANH5" s="46"/>
      <c r="ANI5" s="46"/>
      <c r="ANJ5" s="46"/>
      <c r="ANK5" s="46"/>
      <c r="ANL5" s="46"/>
      <c r="ANM5" s="46"/>
      <c r="ANN5" s="46"/>
      <c r="ANO5" s="46"/>
      <c r="ANP5" s="46"/>
      <c r="ANQ5" s="46"/>
      <c r="ANR5" s="46"/>
      <c r="ANS5" s="46"/>
      <c r="ANT5" s="46"/>
      <c r="ANU5" s="46"/>
      <c r="ANV5" s="46"/>
      <c r="ANW5" s="46"/>
      <c r="ANX5" s="46"/>
      <c r="ANY5" s="46"/>
      <c r="ANZ5" s="46"/>
      <c r="AOA5" s="46"/>
      <c r="AOB5" s="46"/>
      <c r="AOC5" s="46"/>
      <c r="AOD5" s="46"/>
      <c r="AOE5" s="46"/>
      <c r="AOF5" s="46"/>
      <c r="AOG5" s="46"/>
      <c r="AOH5" s="46"/>
      <c r="AOI5" s="46"/>
      <c r="AOJ5" s="46"/>
      <c r="AOK5" s="46"/>
      <c r="AOL5" s="46"/>
      <c r="AOM5" s="46"/>
      <c r="AON5" s="46"/>
      <c r="AOO5" s="46"/>
      <c r="AOP5" s="46"/>
      <c r="AOQ5" s="46"/>
      <c r="AOR5" s="46"/>
      <c r="AOS5" s="46"/>
      <c r="AOT5" s="46"/>
      <c r="AOU5" s="46"/>
      <c r="AOV5" s="46"/>
      <c r="AOW5" s="46"/>
      <c r="AOX5" s="46"/>
      <c r="AOY5" s="46"/>
      <c r="AOZ5" s="46"/>
      <c r="APA5" s="46"/>
      <c r="APB5" s="46"/>
      <c r="APC5" s="46"/>
      <c r="APD5" s="46"/>
      <c r="APE5" s="46"/>
      <c r="APF5" s="46"/>
      <c r="APG5" s="46"/>
      <c r="APH5" s="46"/>
      <c r="API5" s="46"/>
      <c r="APJ5" s="46"/>
      <c r="APK5" s="46"/>
      <c r="APL5" s="46"/>
      <c r="APM5" s="46"/>
      <c r="APN5" s="46"/>
      <c r="APO5" s="46"/>
      <c r="APP5" s="46"/>
      <c r="APQ5" s="46"/>
      <c r="APR5" s="46"/>
      <c r="APS5" s="46"/>
      <c r="APT5" s="46"/>
      <c r="APU5" s="46"/>
      <c r="APV5" s="46"/>
      <c r="APW5" s="46"/>
      <c r="APX5" s="46"/>
      <c r="APY5" s="46"/>
      <c r="APZ5" s="46"/>
      <c r="AQA5" s="46"/>
      <c r="AQB5" s="46"/>
      <c r="AQC5" s="46"/>
      <c r="AQD5" s="46"/>
      <c r="AQE5" s="46"/>
      <c r="AQF5" s="46"/>
      <c r="AQG5" s="46"/>
      <c r="AQH5" s="46"/>
      <c r="AQI5" s="46"/>
      <c r="AQJ5" s="46"/>
      <c r="AQK5" s="46"/>
      <c r="AQL5" s="46"/>
      <c r="AQM5" s="46"/>
      <c r="AQN5" s="46"/>
      <c r="AQO5" s="46"/>
      <c r="AQP5" s="46"/>
      <c r="AQQ5" s="46"/>
      <c r="AQR5" s="46"/>
      <c r="AQS5" s="46"/>
      <c r="AQT5" s="46"/>
      <c r="AQU5" s="46"/>
      <c r="AQV5" s="46"/>
      <c r="AQW5" s="46"/>
      <c r="AQX5" s="46"/>
      <c r="AQY5" s="46"/>
      <c r="AQZ5" s="46"/>
      <c r="ARA5" s="46"/>
      <c r="ARB5" s="46"/>
      <c r="ARC5" s="46"/>
      <c r="ARD5" s="46"/>
      <c r="ARE5" s="46"/>
      <c r="ARF5" s="46"/>
      <c r="ARG5" s="46"/>
      <c r="ARH5" s="46"/>
      <c r="ARI5" s="46"/>
      <c r="ARJ5" s="46"/>
      <c r="ARK5" s="46"/>
      <c r="ARL5" s="46"/>
      <c r="ARM5" s="46"/>
      <c r="ARN5" s="46"/>
      <c r="ARO5" s="46"/>
      <c r="ARP5" s="46"/>
      <c r="ARQ5" s="46"/>
      <c r="ARR5" s="46"/>
      <c r="ARS5" s="46"/>
      <c r="ART5" s="46"/>
      <c r="ARU5" s="46"/>
      <c r="ARV5" s="46"/>
      <c r="ARW5" s="46"/>
      <c r="ARX5" s="46"/>
      <c r="ARY5" s="46"/>
      <c r="ARZ5" s="46"/>
      <c r="ASA5" s="46"/>
      <c r="ASB5" s="46"/>
      <c r="ASC5" s="46"/>
      <c r="ASD5" s="46"/>
      <c r="ASE5" s="46"/>
      <c r="ASF5" s="46"/>
      <c r="ASG5" s="46"/>
      <c r="ASH5" s="46"/>
      <c r="ASI5" s="46"/>
      <c r="ASJ5" s="46"/>
      <c r="ASK5" s="46"/>
      <c r="ASL5" s="46"/>
      <c r="ASM5" s="46"/>
      <c r="ASN5" s="46"/>
      <c r="ASO5" s="46"/>
      <c r="ASP5" s="46"/>
      <c r="ASQ5" s="46"/>
      <c r="ASR5" s="46"/>
      <c r="ASS5" s="46"/>
      <c r="AST5" s="46"/>
      <c r="ASU5" s="46"/>
      <c r="ASV5" s="46"/>
      <c r="ASW5" s="46"/>
      <c r="ASX5" s="46"/>
      <c r="ASY5" s="46"/>
      <c r="ASZ5" s="46"/>
      <c r="ATA5" s="46"/>
      <c r="ATB5" s="46"/>
      <c r="ATC5" s="46"/>
      <c r="ATD5" s="46"/>
      <c r="ATE5" s="46"/>
      <c r="ATF5" s="46"/>
      <c r="ATG5" s="46"/>
      <c r="ATH5" s="46"/>
      <c r="ATI5" s="46"/>
      <c r="ATJ5" s="46"/>
      <c r="ATK5" s="46"/>
      <c r="ATL5" s="46"/>
      <c r="ATM5" s="46"/>
      <c r="ATN5" s="46"/>
      <c r="ATO5" s="46"/>
      <c r="ATP5" s="46"/>
      <c r="ATQ5" s="46"/>
      <c r="ATR5" s="46"/>
      <c r="ATS5" s="46"/>
      <c r="ATT5" s="46"/>
      <c r="ATU5" s="46"/>
      <c r="ATV5" s="46"/>
      <c r="ATW5" s="46"/>
      <c r="ATX5" s="46"/>
      <c r="ATY5" s="46"/>
      <c r="ATZ5" s="46"/>
      <c r="AUA5" s="46"/>
      <c r="AUB5" s="46"/>
      <c r="AUC5" s="46"/>
      <c r="AUD5" s="46"/>
      <c r="AUE5" s="46"/>
      <c r="AUF5" s="46"/>
      <c r="AUG5" s="46"/>
      <c r="AUH5" s="46"/>
      <c r="AUI5" s="46"/>
      <c r="AUJ5" s="46"/>
      <c r="AUK5" s="46"/>
      <c r="AUL5" s="46"/>
      <c r="AUM5" s="46"/>
      <c r="AUN5" s="46"/>
      <c r="AUO5" s="46"/>
      <c r="AUP5" s="46"/>
      <c r="AUQ5" s="46"/>
      <c r="AUR5" s="46"/>
      <c r="AUS5" s="46"/>
      <c r="AUT5" s="46"/>
      <c r="AUU5" s="46"/>
      <c r="AUV5" s="46"/>
      <c r="AUW5" s="46"/>
      <c r="AUX5" s="46"/>
      <c r="AUY5" s="46"/>
      <c r="AUZ5" s="46"/>
      <c r="AVA5" s="46"/>
      <c r="AVB5" s="46"/>
      <c r="AVC5" s="46"/>
      <c r="AVD5" s="46"/>
      <c r="AVE5" s="46"/>
      <c r="AVF5" s="46"/>
      <c r="AVG5" s="46"/>
      <c r="AVH5" s="46"/>
      <c r="AVI5" s="46"/>
      <c r="AVJ5" s="46"/>
      <c r="AVK5" s="46"/>
      <c r="AVL5" s="46"/>
      <c r="AVM5" s="46"/>
      <c r="AVN5" s="46"/>
      <c r="AVO5" s="46"/>
      <c r="AVP5" s="46"/>
      <c r="AVQ5" s="46"/>
      <c r="AVR5" s="46"/>
      <c r="AVS5" s="46"/>
      <c r="AVT5" s="46"/>
      <c r="AVU5" s="46"/>
      <c r="AVV5" s="46"/>
      <c r="AVW5" s="46"/>
      <c r="AVX5" s="46"/>
      <c r="AVY5" s="46"/>
      <c r="AVZ5" s="46"/>
      <c r="AWA5" s="46"/>
      <c r="AWB5" s="46"/>
      <c r="AWC5" s="46"/>
      <c r="AWD5" s="46"/>
      <c r="AWE5" s="46"/>
      <c r="AWF5" s="46"/>
      <c r="AWG5" s="46"/>
      <c r="AWH5" s="46"/>
      <c r="AWI5" s="46"/>
      <c r="AWJ5" s="46"/>
      <c r="AWK5" s="46"/>
      <c r="AWL5" s="46"/>
      <c r="AWM5" s="46"/>
      <c r="AWN5" s="46"/>
      <c r="AWO5" s="46"/>
      <c r="AWP5" s="46"/>
      <c r="AWQ5" s="46"/>
      <c r="AWR5" s="46"/>
      <c r="AWS5" s="46"/>
      <c r="AWT5" s="46"/>
      <c r="AWU5" s="46"/>
      <c r="AWV5" s="46"/>
      <c r="AWW5" s="46"/>
      <c r="AWX5" s="46"/>
      <c r="AWY5" s="46"/>
      <c r="AWZ5" s="46"/>
      <c r="AXA5" s="46"/>
      <c r="AXB5" s="46"/>
      <c r="AXC5" s="46"/>
      <c r="AXD5" s="46"/>
      <c r="AXE5" s="46"/>
      <c r="AXF5" s="46"/>
      <c r="AXG5" s="46"/>
      <c r="AXH5" s="46"/>
      <c r="AXI5" s="46"/>
      <c r="AXJ5" s="46"/>
      <c r="AXK5" s="46"/>
      <c r="AXL5" s="46"/>
      <c r="AXM5" s="46"/>
      <c r="AXN5" s="46"/>
      <c r="AXO5" s="46"/>
      <c r="AXP5" s="46"/>
      <c r="AXQ5" s="46"/>
      <c r="AXR5" s="46"/>
      <c r="AXS5" s="46"/>
      <c r="AXT5" s="46"/>
      <c r="AXU5" s="46"/>
      <c r="AXV5" s="46"/>
      <c r="AXW5" s="46"/>
      <c r="AXX5" s="46"/>
      <c r="AXY5" s="46"/>
      <c r="AXZ5" s="46"/>
      <c r="AYA5" s="46"/>
      <c r="AYB5" s="46"/>
      <c r="AYC5" s="46"/>
      <c r="AYD5" s="46"/>
      <c r="AYE5" s="46"/>
      <c r="AYF5" s="46"/>
      <c r="AYG5" s="46"/>
      <c r="AYH5" s="46"/>
      <c r="AYI5" s="46"/>
      <c r="AYJ5" s="46"/>
      <c r="AYK5" s="46"/>
      <c r="AYL5" s="46"/>
      <c r="AYM5" s="46"/>
      <c r="AYN5" s="46"/>
      <c r="AYO5" s="46"/>
      <c r="AYP5" s="46"/>
      <c r="AYQ5" s="46"/>
      <c r="AYR5" s="46"/>
      <c r="AYS5" s="46"/>
      <c r="AYT5" s="46"/>
      <c r="AYU5" s="46"/>
      <c r="AYV5" s="46"/>
      <c r="AYW5" s="46"/>
      <c r="AYX5" s="46"/>
      <c r="AYY5" s="46"/>
      <c r="AYZ5" s="46"/>
      <c r="AZA5" s="46"/>
      <c r="AZB5" s="46"/>
      <c r="AZC5" s="46"/>
      <c r="AZD5" s="46"/>
      <c r="AZE5" s="46"/>
      <c r="AZF5" s="46"/>
      <c r="AZG5" s="46"/>
      <c r="AZH5" s="46"/>
      <c r="AZI5" s="46"/>
      <c r="AZJ5" s="46"/>
      <c r="AZK5" s="46"/>
      <c r="AZL5" s="46"/>
      <c r="AZM5" s="46"/>
      <c r="AZN5" s="46"/>
      <c r="AZO5" s="46"/>
      <c r="AZP5" s="46"/>
      <c r="AZQ5" s="46"/>
      <c r="AZR5" s="46"/>
      <c r="AZS5" s="46"/>
      <c r="AZT5" s="46"/>
      <c r="AZU5" s="46"/>
      <c r="AZV5" s="46"/>
      <c r="AZW5" s="46"/>
      <c r="AZX5" s="46"/>
      <c r="AZY5" s="46"/>
      <c r="AZZ5" s="46"/>
      <c r="BAA5" s="46"/>
      <c r="BAB5" s="46"/>
      <c r="BAC5" s="46"/>
      <c r="BAD5" s="46"/>
      <c r="BAE5" s="46"/>
      <c r="BAF5" s="46"/>
      <c r="BAG5" s="46"/>
      <c r="BAH5" s="46"/>
      <c r="BAI5" s="46"/>
      <c r="BAJ5" s="46"/>
      <c r="BAK5" s="46"/>
      <c r="BAL5" s="46"/>
      <c r="BAM5" s="46"/>
      <c r="BAN5" s="46"/>
      <c r="BAO5" s="46"/>
      <c r="BAP5" s="46"/>
      <c r="BAQ5" s="46"/>
      <c r="BAR5" s="46"/>
      <c r="BAS5" s="46"/>
      <c r="BAT5" s="46"/>
      <c r="BAU5" s="46"/>
      <c r="BAV5" s="46"/>
      <c r="BAW5" s="46"/>
      <c r="BAX5" s="46"/>
      <c r="BAY5" s="46"/>
      <c r="BAZ5" s="46"/>
      <c r="BBA5" s="46"/>
      <c r="BBB5" s="46"/>
      <c r="BBC5" s="46"/>
      <c r="BBD5" s="46"/>
      <c r="BBE5" s="46"/>
      <c r="BBF5" s="46"/>
      <c r="BBG5" s="46"/>
      <c r="BBH5" s="46"/>
      <c r="BBI5" s="46"/>
      <c r="BBJ5" s="46"/>
      <c r="BBK5" s="46"/>
      <c r="BBL5" s="46"/>
      <c r="BBM5" s="46"/>
      <c r="BBN5" s="46"/>
      <c r="BBO5" s="46"/>
      <c r="BBP5" s="46"/>
      <c r="BBQ5" s="46"/>
      <c r="BBR5" s="46"/>
      <c r="BBS5" s="46"/>
      <c r="BBT5" s="46"/>
      <c r="BBU5" s="46"/>
      <c r="BBV5" s="46"/>
      <c r="BBW5" s="46"/>
      <c r="BBX5" s="46"/>
      <c r="BBY5" s="46"/>
      <c r="BBZ5" s="46"/>
      <c r="BCA5" s="46"/>
      <c r="BCB5" s="46"/>
      <c r="BCC5" s="46"/>
      <c r="BCD5" s="46"/>
      <c r="BCE5" s="46"/>
      <c r="BCF5" s="46"/>
      <c r="BCG5" s="46"/>
      <c r="BCH5" s="46"/>
      <c r="BCI5" s="46"/>
      <c r="BCJ5" s="46"/>
      <c r="BCK5" s="46"/>
      <c r="BCL5" s="46"/>
      <c r="BCM5" s="46"/>
      <c r="BCN5" s="46"/>
      <c r="BCO5" s="46"/>
      <c r="BCP5" s="46"/>
      <c r="BCQ5" s="46"/>
      <c r="BCR5" s="46"/>
      <c r="BCS5" s="46"/>
      <c r="BCT5" s="46"/>
      <c r="BCU5" s="46"/>
      <c r="BCV5" s="46"/>
      <c r="BCW5" s="46"/>
      <c r="BCX5" s="46"/>
      <c r="BCY5" s="46"/>
      <c r="BCZ5" s="46"/>
      <c r="BDA5" s="46"/>
      <c r="BDB5" s="46"/>
      <c r="BDC5" s="46"/>
      <c r="BDD5" s="46"/>
      <c r="BDE5" s="46"/>
      <c r="BDF5" s="46"/>
      <c r="BDG5" s="46"/>
      <c r="BDH5" s="46"/>
      <c r="BDI5" s="46"/>
      <c r="BDJ5" s="46"/>
      <c r="BDK5" s="46"/>
      <c r="BDL5" s="46"/>
      <c r="BDM5" s="46"/>
      <c r="BDN5" s="46"/>
      <c r="BDO5" s="46"/>
      <c r="BDP5" s="46"/>
      <c r="BDQ5" s="46"/>
      <c r="BDR5" s="46"/>
      <c r="BDS5" s="46"/>
      <c r="BDT5" s="46"/>
      <c r="BDU5" s="46"/>
      <c r="BDV5" s="46"/>
      <c r="BDW5" s="46"/>
      <c r="BDX5" s="46"/>
      <c r="BDY5" s="46"/>
      <c r="BDZ5" s="46"/>
      <c r="BEA5" s="46"/>
      <c r="BEB5" s="46"/>
      <c r="BEC5" s="46"/>
      <c r="BED5" s="46"/>
      <c r="BEE5" s="46"/>
      <c r="BEF5" s="46"/>
      <c r="BEG5" s="46"/>
      <c r="BEH5" s="46"/>
      <c r="BEI5" s="46"/>
      <c r="BEJ5" s="46"/>
      <c r="BEK5" s="46"/>
      <c r="BEL5" s="46"/>
      <c r="BEM5" s="46"/>
      <c r="BEN5" s="46"/>
      <c r="BEO5" s="46"/>
      <c r="BEP5" s="46"/>
      <c r="BEQ5" s="46"/>
      <c r="BER5" s="46"/>
      <c r="BES5" s="46"/>
      <c r="BET5" s="46"/>
      <c r="BEU5" s="46"/>
      <c r="BEV5" s="46"/>
      <c r="BEW5" s="46"/>
      <c r="BEX5" s="46"/>
      <c r="BEY5" s="46"/>
      <c r="BEZ5" s="46"/>
      <c r="BFA5" s="46"/>
      <c r="BFB5" s="46"/>
      <c r="BFC5" s="46"/>
      <c r="BFD5" s="46"/>
      <c r="BFE5" s="46"/>
      <c r="BFF5" s="46"/>
      <c r="BFG5" s="46"/>
      <c r="BFH5" s="46"/>
      <c r="BFI5" s="46"/>
      <c r="BFJ5" s="46"/>
      <c r="BFK5" s="46"/>
      <c r="BFL5" s="46"/>
      <c r="BFM5" s="46"/>
      <c r="BFN5" s="46"/>
      <c r="BFO5" s="46"/>
      <c r="BFP5" s="46"/>
      <c r="BFQ5" s="46"/>
      <c r="BFR5" s="46"/>
      <c r="BFS5" s="46"/>
      <c r="BFT5" s="46"/>
      <c r="BFU5" s="46"/>
      <c r="BFV5" s="46"/>
      <c r="BFW5" s="46"/>
      <c r="BFX5" s="46"/>
      <c r="BFY5" s="46"/>
      <c r="BFZ5" s="46"/>
      <c r="BGA5" s="46"/>
      <c r="BGB5" s="46"/>
      <c r="BGC5" s="46"/>
      <c r="BGD5" s="46"/>
      <c r="BGE5" s="46"/>
      <c r="BGF5" s="46"/>
      <c r="BGG5" s="46"/>
      <c r="BGH5" s="46"/>
      <c r="BGI5" s="46"/>
      <c r="BGJ5" s="46"/>
      <c r="BGK5" s="46"/>
      <c r="BGL5" s="46"/>
      <c r="BGM5" s="46"/>
      <c r="BGN5" s="46"/>
      <c r="BGO5" s="46"/>
      <c r="BGP5" s="46"/>
      <c r="BGQ5" s="46"/>
      <c r="BGR5" s="46"/>
      <c r="BGS5" s="46"/>
      <c r="BGT5" s="46"/>
      <c r="BGU5" s="46"/>
      <c r="BGV5" s="46"/>
      <c r="BGW5" s="46"/>
      <c r="BGX5" s="46"/>
      <c r="BGY5" s="46"/>
      <c r="BGZ5" s="46"/>
      <c r="BHA5" s="46"/>
      <c r="BHB5" s="46"/>
      <c r="BHC5" s="46"/>
      <c r="BHD5" s="46"/>
      <c r="BHE5" s="46"/>
      <c r="BHF5" s="46"/>
      <c r="BHG5" s="46"/>
      <c r="BHH5" s="46"/>
      <c r="BHI5" s="46"/>
      <c r="BHJ5" s="46"/>
      <c r="BHK5" s="46"/>
      <c r="BHL5" s="46"/>
      <c r="BHM5" s="46"/>
      <c r="BHN5" s="46"/>
      <c r="BHO5" s="46"/>
      <c r="BHP5" s="46"/>
      <c r="BHQ5" s="46"/>
      <c r="BHR5" s="46"/>
      <c r="BHS5" s="46"/>
      <c r="BHT5" s="46"/>
      <c r="BHU5" s="46"/>
      <c r="BHV5" s="46"/>
      <c r="BHW5" s="46"/>
      <c r="BHX5" s="46"/>
      <c r="BHY5" s="46"/>
      <c r="BHZ5" s="46"/>
      <c r="BIA5" s="46"/>
      <c r="BIB5" s="46"/>
      <c r="BIC5" s="46"/>
      <c r="BID5" s="46"/>
      <c r="BIE5" s="46"/>
      <c r="BIF5" s="46"/>
      <c r="BIG5" s="46"/>
      <c r="BIH5" s="46"/>
      <c r="BII5" s="46"/>
      <c r="BIJ5" s="46"/>
      <c r="BIK5" s="46"/>
      <c r="BIL5" s="46"/>
      <c r="BIM5" s="46"/>
      <c r="BIN5" s="46"/>
      <c r="BIO5" s="46"/>
      <c r="BIP5" s="46"/>
      <c r="BIQ5" s="46"/>
      <c r="BIR5" s="46"/>
      <c r="BIS5" s="46"/>
      <c r="BIT5" s="46"/>
      <c r="BIU5" s="46"/>
      <c r="BIV5" s="46"/>
      <c r="BIW5" s="46"/>
      <c r="BIX5" s="46"/>
      <c r="BIY5" s="46"/>
      <c r="BIZ5" s="46"/>
      <c r="BJA5" s="46"/>
      <c r="BJB5" s="46"/>
      <c r="BJC5" s="46"/>
      <c r="BJD5" s="46"/>
      <c r="BJE5" s="46"/>
      <c r="BJF5" s="46"/>
      <c r="BJG5" s="46"/>
      <c r="BJH5" s="46"/>
      <c r="BJI5" s="46"/>
      <c r="BJJ5" s="46"/>
      <c r="BJK5" s="46"/>
      <c r="BJL5" s="46"/>
      <c r="BJM5" s="46"/>
      <c r="BJN5" s="46"/>
      <c r="BJO5" s="46"/>
      <c r="BJP5" s="46"/>
      <c r="BJQ5" s="46"/>
      <c r="BJR5" s="46"/>
      <c r="BJS5" s="46"/>
      <c r="BJT5" s="46"/>
      <c r="BJU5" s="46"/>
      <c r="BJV5" s="46"/>
      <c r="BJW5" s="46"/>
      <c r="BJX5" s="46"/>
      <c r="BJY5" s="46"/>
      <c r="BJZ5" s="46"/>
      <c r="BKA5" s="46"/>
      <c r="BKB5" s="46"/>
      <c r="BKC5" s="46"/>
      <c r="BKD5" s="46"/>
      <c r="BKE5" s="46"/>
      <c r="BKF5" s="46"/>
      <c r="BKG5" s="46"/>
      <c r="BKH5" s="46"/>
      <c r="BKI5" s="46"/>
      <c r="BKJ5" s="46"/>
      <c r="BKK5" s="46"/>
      <c r="BKL5" s="46"/>
      <c r="BKM5" s="46"/>
      <c r="BKN5" s="46"/>
      <c r="BKO5" s="46"/>
      <c r="BKP5" s="46"/>
      <c r="BKQ5" s="46"/>
      <c r="BKR5" s="46"/>
      <c r="BKS5" s="46"/>
      <c r="BKT5" s="46"/>
      <c r="BKU5" s="46"/>
      <c r="BKV5" s="46"/>
      <c r="BKW5" s="46"/>
      <c r="BKX5" s="46"/>
      <c r="BKY5" s="46"/>
      <c r="BKZ5" s="46"/>
      <c r="BLA5" s="46"/>
      <c r="BLB5" s="46"/>
      <c r="BLC5" s="46"/>
      <c r="BLD5" s="46"/>
      <c r="BLE5" s="46"/>
      <c r="BLF5" s="46"/>
      <c r="BLG5" s="46"/>
      <c r="BLH5" s="46"/>
      <c r="BLI5" s="46"/>
      <c r="BLJ5" s="46"/>
      <c r="BLK5" s="46"/>
      <c r="BLL5" s="46"/>
      <c r="BLM5" s="46"/>
      <c r="BLN5" s="46"/>
      <c r="BLO5" s="46"/>
      <c r="BLP5" s="46"/>
      <c r="BLQ5" s="46"/>
      <c r="BLR5" s="46"/>
      <c r="BLS5" s="46"/>
      <c r="BLT5" s="46"/>
      <c r="BLU5" s="46"/>
      <c r="BLV5" s="46"/>
      <c r="BLW5" s="46"/>
      <c r="BLX5" s="46"/>
      <c r="BLY5" s="46"/>
      <c r="BLZ5" s="46"/>
      <c r="BMA5" s="46"/>
      <c r="BMB5" s="46"/>
      <c r="BMC5" s="46"/>
      <c r="BMD5" s="46"/>
      <c r="BME5" s="46"/>
      <c r="BMF5" s="46"/>
      <c r="BMG5" s="46"/>
      <c r="BMH5" s="46"/>
      <c r="BMI5" s="46"/>
      <c r="BMJ5" s="46"/>
      <c r="BMK5" s="46"/>
      <c r="BML5" s="46"/>
      <c r="BMM5" s="46"/>
      <c r="BMN5" s="46"/>
      <c r="BMO5" s="46"/>
      <c r="BMP5" s="46"/>
      <c r="BMQ5" s="46"/>
      <c r="BMR5" s="46"/>
      <c r="BMS5" s="46"/>
      <c r="BMT5" s="46"/>
      <c r="BMU5" s="46"/>
      <c r="BMV5" s="46"/>
      <c r="BMW5" s="46"/>
      <c r="BMX5" s="46"/>
      <c r="BMY5" s="46"/>
      <c r="BMZ5" s="46"/>
      <c r="BNA5" s="46"/>
      <c r="BNB5" s="46"/>
      <c r="BNC5" s="46"/>
      <c r="BND5" s="46"/>
      <c r="BNE5" s="46"/>
      <c r="BNF5" s="46"/>
      <c r="BNG5" s="46"/>
      <c r="BNH5" s="46"/>
      <c r="BNI5" s="46"/>
      <c r="BNJ5" s="46"/>
      <c r="BNK5" s="46"/>
      <c r="BNL5" s="46"/>
      <c r="BNM5" s="46"/>
      <c r="BNN5" s="46"/>
      <c r="BNO5" s="46"/>
      <c r="BNP5" s="46"/>
      <c r="BNQ5" s="46"/>
      <c r="BNR5" s="46"/>
      <c r="BNS5" s="46"/>
      <c r="BNT5" s="46"/>
      <c r="BNU5" s="46"/>
      <c r="BNV5" s="46"/>
      <c r="BNW5" s="46"/>
      <c r="BNX5" s="46"/>
      <c r="BNY5" s="46"/>
      <c r="BNZ5" s="46"/>
      <c r="BOA5" s="46"/>
      <c r="BOB5" s="46"/>
      <c r="BOC5" s="46"/>
      <c r="BOD5" s="46"/>
      <c r="BOE5" s="46"/>
      <c r="BOF5" s="46"/>
      <c r="BOG5" s="46"/>
      <c r="BOH5" s="46"/>
      <c r="BOI5" s="46"/>
      <c r="BOJ5" s="46"/>
      <c r="BOK5" s="46"/>
      <c r="BOL5" s="46"/>
      <c r="BOM5" s="46"/>
      <c r="BON5" s="46"/>
      <c r="BOO5" s="46"/>
      <c r="BOP5" s="46"/>
      <c r="BOQ5" s="46"/>
      <c r="BOR5" s="46"/>
      <c r="BOS5" s="46"/>
      <c r="BOT5" s="46"/>
      <c r="BOU5" s="46"/>
      <c r="BOV5" s="46"/>
      <c r="BOW5" s="46"/>
      <c r="BOX5" s="46"/>
      <c r="BOY5" s="46"/>
      <c r="BOZ5" s="46"/>
      <c r="BPA5" s="46"/>
      <c r="BPB5" s="46"/>
      <c r="BPC5" s="46"/>
      <c r="BPD5" s="46"/>
      <c r="BPE5" s="46"/>
      <c r="BPF5" s="46"/>
      <c r="BPG5" s="46"/>
      <c r="BPH5" s="46"/>
      <c r="BPI5" s="46"/>
      <c r="BPJ5" s="46"/>
      <c r="BPK5" s="46"/>
      <c r="BPL5" s="46"/>
      <c r="BPM5" s="46"/>
      <c r="BPN5" s="46"/>
      <c r="BPO5" s="46"/>
      <c r="BPP5" s="46"/>
      <c r="BPQ5" s="46"/>
      <c r="BPR5" s="46"/>
      <c r="BPS5" s="46"/>
      <c r="BPT5" s="46"/>
      <c r="BPU5" s="46"/>
      <c r="BPV5" s="46"/>
      <c r="BPW5" s="46"/>
      <c r="BPX5" s="46"/>
      <c r="BPY5" s="46"/>
      <c r="BPZ5" s="46"/>
      <c r="BQA5" s="46"/>
      <c r="BQB5" s="46"/>
      <c r="BQC5" s="46"/>
      <c r="BQD5" s="46"/>
      <c r="BQE5" s="46"/>
      <c r="BQF5" s="46"/>
      <c r="BQG5" s="46"/>
      <c r="BQH5" s="46"/>
      <c r="BQI5" s="46"/>
      <c r="BQJ5" s="46"/>
      <c r="BQK5" s="46"/>
      <c r="BQL5" s="46"/>
      <c r="BQM5" s="46"/>
      <c r="BQN5" s="46"/>
      <c r="BQO5" s="46"/>
      <c r="BQP5" s="46"/>
      <c r="BQQ5" s="46"/>
      <c r="BQR5" s="46"/>
      <c r="BQS5" s="46"/>
      <c r="BQT5" s="46"/>
      <c r="BQU5" s="46"/>
      <c r="BQV5" s="46"/>
      <c r="BQW5" s="46"/>
      <c r="BQX5" s="46"/>
      <c r="BQY5" s="46"/>
      <c r="BQZ5" s="46"/>
      <c r="BRA5" s="46"/>
      <c r="BRB5" s="46"/>
      <c r="BRC5" s="46"/>
      <c r="BRD5" s="46"/>
      <c r="BRE5" s="46"/>
      <c r="BRF5" s="46"/>
      <c r="BRG5" s="46"/>
      <c r="BRH5" s="46"/>
      <c r="BRI5" s="46"/>
      <c r="BRJ5" s="46"/>
      <c r="BRK5" s="46"/>
      <c r="BRL5" s="46"/>
      <c r="BRM5" s="46"/>
      <c r="BRN5" s="46"/>
      <c r="BRO5" s="46"/>
      <c r="BRP5" s="46"/>
      <c r="BRQ5" s="46"/>
      <c r="BRR5" s="46"/>
      <c r="BRS5" s="46"/>
      <c r="BRT5" s="46"/>
      <c r="BRU5" s="46"/>
      <c r="BRV5" s="46"/>
      <c r="BRW5" s="46"/>
      <c r="BRX5" s="46"/>
      <c r="BRY5" s="46"/>
      <c r="BRZ5" s="46"/>
      <c r="BSA5" s="46"/>
      <c r="BSB5" s="46"/>
      <c r="BSC5" s="46"/>
      <c r="BSD5" s="46"/>
      <c r="BSE5" s="46"/>
      <c r="BSF5" s="46"/>
      <c r="BSG5" s="46"/>
      <c r="BSH5" s="46"/>
      <c r="BSI5" s="46"/>
      <c r="BSJ5" s="46"/>
      <c r="BSK5" s="46"/>
      <c r="BSL5" s="46"/>
      <c r="BSM5" s="46"/>
      <c r="BSN5" s="46"/>
      <c r="BSO5" s="46"/>
      <c r="BSP5" s="46"/>
      <c r="BSQ5" s="46"/>
      <c r="BSR5" s="46"/>
      <c r="BSS5" s="46"/>
      <c r="BST5" s="46"/>
      <c r="BSU5" s="46"/>
      <c r="BSV5" s="46"/>
      <c r="BSW5" s="46"/>
      <c r="BSX5" s="46"/>
      <c r="BSY5" s="46"/>
      <c r="BSZ5" s="46"/>
      <c r="BTA5" s="46"/>
      <c r="BTB5" s="46"/>
      <c r="BTC5" s="46"/>
      <c r="BTD5" s="46"/>
      <c r="BTE5" s="46"/>
      <c r="BTF5" s="46"/>
      <c r="BTG5" s="46"/>
      <c r="BTH5" s="46"/>
      <c r="BTI5" s="46"/>
      <c r="BTJ5" s="46"/>
      <c r="BTK5" s="46"/>
      <c r="BTL5" s="46"/>
      <c r="BTM5" s="46"/>
      <c r="BTN5" s="46"/>
      <c r="BTO5" s="46"/>
      <c r="BTP5" s="46"/>
      <c r="BTQ5" s="46"/>
      <c r="BTR5" s="46"/>
      <c r="BTS5" s="46"/>
      <c r="BTT5" s="46"/>
      <c r="BTU5" s="46"/>
      <c r="BTV5" s="46"/>
      <c r="BTW5" s="46"/>
      <c r="BTX5" s="46"/>
      <c r="BTY5" s="46"/>
      <c r="BTZ5" s="46"/>
      <c r="BUA5" s="46"/>
      <c r="BUB5" s="46"/>
      <c r="BUC5" s="46"/>
      <c r="BUD5" s="46"/>
      <c r="BUE5" s="46"/>
      <c r="BUF5" s="46"/>
      <c r="BUG5" s="46"/>
      <c r="BUH5" s="46"/>
      <c r="BUI5" s="46"/>
      <c r="BUJ5" s="46"/>
      <c r="BUK5" s="46"/>
      <c r="BUL5" s="46"/>
      <c r="BUM5" s="46"/>
      <c r="BUN5" s="46"/>
      <c r="BUO5" s="46"/>
      <c r="BUP5" s="46"/>
      <c r="BUQ5" s="46"/>
      <c r="BUR5" s="46"/>
      <c r="BUS5" s="46"/>
      <c r="BUT5" s="46"/>
      <c r="BUU5" s="46"/>
      <c r="BUV5" s="46"/>
      <c r="BUW5" s="46"/>
      <c r="BUX5" s="46"/>
      <c r="BUY5" s="46"/>
      <c r="BUZ5" s="46"/>
      <c r="BVA5" s="46"/>
      <c r="BVB5" s="46"/>
      <c r="BVC5" s="46"/>
      <c r="BVD5" s="46"/>
      <c r="BVE5" s="46"/>
      <c r="BVF5" s="46"/>
      <c r="BVG5" s="46"/>
      <c r="BVH5" s="46"/>
      <c r="BVI5" s="46"/>
      <c r="BVJ5" s="46"/>
      <c r="BVK5" s="46"/>
      <c r="BVL5" s="46"/>
      <c r="BVM5" s="46"/>
      <c r="BVN5" s="46"/>
      <c r="BVO5" s="46"/>
      <c r="BVP5" s="46"/>
      <c r="BVQ5" s="46"/>
      <c r="BVR5" s="46"/>
      <c r="BVS5" s="46"/>
      <c r="BVT5" s="46"/>
      <c r="BVU5" s="46"/>
      <c r="BVV5" s="46"/>
      <c r="BVW5" s="46"/>
      <c r="BVX5" s="46"/>
      <c r="BVY5" s="46"/>
      <c r="BVZ5" s="46"/>
      <c r="BWA5" s="46"/>
      <c r="BWB5" s="46"/>
      <c r="BWC5" s="46"/>
      <c r="BWD5" s="46"/>
      <c r="BWE5" s="46"/>
      <c r="BWF5" s="46"/>
      <c r="BWG5" s="46"/>
      <c r="BWH5" s="46"/>
      <c r="BWI5" s="46"/>
      <c r="BWJ5" s="46"/>
      <c r="BWK5" s="46"/>
      <c r="BWL5" s="46"/>
      <c r="BWM5" s="46"/>
      <c r="BWN5" s="46"/>
      <c r="BWO5" s="46"/>
      <c r="BWP5" s="46"/>
      <c r="BWQ5" s="46"/>
      <c r="BWR5" s="46"/>
      <c r="BWS5" s="46"/>
      <c r="BWT5" s="46"/>
      <c r="BWU5" s="46"/>
      <c r="BWV5" s="46"/>
      <c r="BWW5" s="46"/>
      <c r="BWX5" s="46"/>
      <c r="BWY5" s="46"/>
      <c r="BWZ5" s="46"/>
      <c r="BXA5" s="46"/>
      <c r="BXB5" s="46"/>
      <c r="BXC5" s="46"/>
      <c r="BXD5" s="46"/>
      <c r="BXE5" s="46"/>
      <c r="BXF5" s="46"/>
      <c r="BXG5" s="46"/>
      <c r="BXH5" s="46"/>
      <c r="BXI5" s="46"/>
      <c r="BXJ5" s="46"/>
      <c r="BXK5" s="46"/>
      <c r="BXL5" s="46"/>
      <c r="BXM5" s="46"/>
      <c r="BXN5" s="46"/>
      <c r="BXO5" s="46"/>
      <c r="BXP5" s="46"/>
      <c r="BXQ5" s="46"/>
      <c r="BXR5" s="46"/>
      <c r="BXS5" s="46"/>
      <c r="BXT5" s="46"/>
      <c r="BXU5" s="46"/>
      <c r="BXV5" s="46"/>
      <c r="BXW5" s="46"/>
      <c r="BXX5" s="46"/>
      <c r="BXY5" s="46"/>
      <c r="BXZ5" s="46"/>
      <c r="BYA5" s="46"/>
      <c r="BYB5" s="46"/>
      <c r="BYC5" s="46"/>
      <c r="BYD5" s="46"/>
      <c r="BYE5" s="46"/>
      <c r="BYF5" s="46"/>
      <c r="BYG5" s="46"/>
      <c r="BYH5" s="46"/>
      <c r="BYI5" s="46"/>
      <c r="BYJ5" s="46"/>
      <c r="BYK5" s="46"/>
      <c r="BYL5" s="46"/>
      <c r="BYM5" s="46"/>
      <c r="BYN5" s="46"/>
      <c r="BYO5" s="46"/>
      <c r="BYP5" s="46"/>
      <c r="BYQ5" s="46"/>
      <c r="BYR5" s="46"/>
      <c r="BYS5" s="46"/>
      <c r="BYT5" s="46"/>
      <c r="BYU5" s="46"/>
      <c r="BYV5" s="46"/>
      <c r="BYW5" s="46"/>
      <c r="BYX5" s="46"/>
      <c r="BYY5" s="46"/>
      <c r="BYZ5" s="46"/>
      <c r="BZA5" s="46"/>
      <c r="BZB5" s="46"/>
      <c r="BZC5" s="46"/>
      <c r="BZD5" s="46"/>
      <c r="BZE5" s="46"/>
      <c r="BZF5" s="46"/>
      <c r="BZG5" s="46"/>
      <c r="BZH5" s="46"/>
      <c r="BZI5" s="46"/>
      <c r="BZJ5" s="46"/>
      <c r="BZK5" s="46"/>
      <c r="BZL5" s="46"/>
      <c r="BZM5" s="46"/>
      <c r="BZN5" s="46"/>
      <c r="BZO5" s="46"/>
      <c r="BZP5" s="46"/>
      <c r="BZQ5" s="46"/>
      <c r="BZR5" s="46"/>
      <c r="BZS5" s="46"/>
      <c r="BZT5" s="46"/>
      <c r="BZU5" s="46"/>
      <c r="BZV5" s="46"/>
      <c r="BZW5" s="46"/>
      <c r="BZX5" s="46"/>
      <c r="BZY5" s="46"/>
      <c r="BZZ5" s="46"/>
      <c r="CAA5" s="46"/>
      <c r="CAB5" s="46"/>
      <c r="CAC5" s="46"/>
      <c r="CAD5" s="46"/>
      <c r="CAE5" s="46"/>
      <c r="CAF5" s="46"/>
      <c r="CAG5" s="46"/>
      <c r="CAH5" s="46"/>
      <c r="CAI5" s="46"/>
      <c r="CAJ5" s="46"/>
      <c r="CAK5" s="46"/>
      <c r="CAL5" s="46"/>
      <c r="CAM5" s="46"/>
      <c r="CAN5" s="46"/>
      <c r="CAO5" s="46"/>
      <c r="CAP5" s="46"/>
      <c r="CAQ5" s="46"/>
      <c r="CAR5" s="46"/>
      <c r="CAS5" s="46"/>
      <c r="CAT5" s="46"/>
      <c r="CAU5" s="46"/>
      <c r="CAV5" s="46"/>
      <c r="CAW5" s="46"/>
      <c r="CAX5" s="46"/>
      <c r="CAY5" s="46"/>
      <c r="CAZ5" s="46"/>
      <c r="CBA5" s="46"/>
      <c r="CBB5" s="46"/>
      <c r="CBC5" s="46"/>
      <c r="CBD5" s="46"/>
      <c r="CBE5" s="46"/>
      <c r="CBF5" s="46"/>
      <c r="CBG5" s="46"/>
      <c r="CBH5" s="46"/>
      <c r="CBI5" s="46"/>
      <c r="CBJ5" s="46"/>
      <c r="CBK5" s="46"/>
      <c r="CBL5" s="46"/>
      <c r="CBM5" s="46"/>
      <c r="CBN5" s="46"/>
      <c r="CBO5" s="46"/>
      <c r="CBP5" s="46"/>
      <c r="CBQ5" s="46"/>
      <c r="CBR5" s="46"/>
      <c r="CBS5" s="46"/>
      <c r="CBT5" s="46"/>
      <c r="CBU5" s="46"/>
      <c r="CBV5" s="46"/>
      <c r="CBW5" s="46"/>
      <c r="CBX5" s="46"/>
      <c r="CBY5" s="46"/>
      <c r="CBZ5" s="46"/>
      <c r="CCA5" s="46"/>
      <c r="CCB5" s="46"/>
      <c r="CCC5" s="46"/>
      <c r="CCD5" s="46"/>
      <c r="CCE5" s="46"/>
      <c r="CCF5" s="46"/>
      <c r="CCG5" s="46"/>
      <c r="CCH5" s="46"/>
      <c r="CCI5" s="46"/>
      <c r="CCJ5" s="46"/>
      <c r="CCK5" s="46"/>
      <c r="CCL5" s="46"/>
      <c r="CCM5" s="46"/>
      <c r="CCN5" s="46"/>
      <c r="CCO5" s="46"/>
      <c r="CCP5" s="46"/>
      <c r="CCQ5" s="46"/>
      <c r="CCR5" s="46"/>
      <c r="CCS5" s="46"/>
      <c r="CCT5" s="46"/>
      <c r="CCU5" s="46"/>
      <c r="CCV5" s="46"/>
      <c r="CCW5" s="46"/>
      <c r="CCX5" s="46"/>
      <c r="CCY5" s="46"/>
      <c r="CCZ5" s="46"/>
      <c r="CDA5" s="46"/>
      <c r="CDB5" s="46"/>
      <c r="CDC5" s="46"/>
      <c r="CDD5" s="46"/>
      <c r="CDE5" s="46"/>
      <c r="CDF5" s="46"/>
      <c r="CDG5" s="46"/>
      <c r="CDH5" s="46"/>
      <c r="CDI5" s="46"/>
      <c r="CDJ5" s="46"/>
      <c r="CDK5" s="46"/>
      <c r="CDL5" s="46"/>
      <c r="CDM5" s="46"/>
      <c r="CDN5" s="46"/>
      <c r="CDO5" s="46"/>
      <c r="CDP5" s="46"/>
      <c r="CDQ5" s="46"/>
      <c r="CDR5" s="46"/>
      <c r="CDS5" s="46"/>
      <c r="CDT5" s="46"/>
      <c r="CDU5" s="46"/>
      <c r="CDV5" s="46"/>
      <c r="CDW5" s="46"/>
      <c r="CDX5" s="46"/>
      <c r="CDY5" s="46"/>
      <c r="CDZ5" s="46"/>
      <c r="CEA5" s="46"/>
      <c r="CEB5" s="46"/>
      <c r="CEC5" s="46"/>
      <c r="CED5" s="46"/>
      <c r="CEE5" s="46"/>
      <c r="CEF5" s="46"/>
      <c r="CEG5" s="46"/>
      <c r="CEH5" s="46"/>
      <c r="CEI5" s="46"/>
      <c r="CEJ5" s="46"/>
      <c r="CEK5" s="46"/>
      <c r="CEL5" s="46"/>
      <c r="CEM5" s="46"/>
      <c r="CEN5" s="46"/>
      <c r="CEO5" s="46"/>
      <c r="CEP5" s="46"/>
      <c r="CEQ5" s="46"/>
      <c r="CER5" s="46"/>
      <c r="CES5" s="46"/>
      <c r="CET5" s="46"/>
      <c r="CEU5" s="46"/>
      <c r="CEV5" s="46"/>
      <c r="CEW5" s="46"/>
      <c r="CEX5" s="46"/>
      <c r="CEY5" s="46"/>
      <c r="CEZ5" s="46"/>
      <c r="CFA5" s="46"/>
      <c r="CFB5" s="46"/>
      <c r="CFC5" s="46"/>
      <c r="CFD5" s="46"/>
      <c r="CFE5" s="46"/>
      <c r="CFF5" s="46"/>
      <c r="CFG5" s="46"/>
      <c r="CFH5" s="46"/>
      <c r="CFI5" s="46"/>
      <c r="CFJ5" s="46"/>
      <c r="CFK5" s="46"/>
      <c r="CFL5" s="46"/>
      <c r="CFM5" s="46"/>
      <c r="CFN5" s="46"/>
      <c r="CFO5" s="46"/>
      <c r="CFP5" s="46"/>
      <c r="CFQ5" s="46"/>
      <c r="CFR5" s="46"/>
      <c r="CFS5" s="46"/>
      <c r="CFT5" s="46"/>
      <c r="CFU5" s="46"/>
      <c r="CFV5" s="46"/>
      <c r="CFW5" s="46"/>
      <c r="CFX5" s="46"/>
      <c r="CFY5" s="46"/>
      <c r="CFZ5" s="46"/>
      <c r="CGA5" s="46"/>
      <c r="CGB5" s="46"/>
      <c r="CGC5" s="46"/>
      <c r="CGD5" s="46"/>
      <c r="CGE5" s="46"/>
      <c r="CGF5" s="46"/>
      <c r="CGG5" s="46"/>
      <c r="CGH5" s="46"/>
      <c r="CGI5" s="46"/>
      <c r="CGJ5" s="46"/>
      <c r="CGK5" s="46"/>
      <c r="CGL5" s="46"/>
      <c r="CGM5" s="46"/>
      <c r="CGN5" s="46"/>
      <c r="CGO5" s="46"/>
      <c r="CGP5" s="46"/>
      <c r="CGQ5" s="46"/>
      <c r="CGR5" s="46"/>
      <c r="CGS5" s="46"/>
      <c r="CGT5" s="46"/>
      <c r="CGU5" s="46"/>
      <c r="CGV5" s="46"/>
      <c r="CGW5" s="46"/>
      <c r="CGX5" s="46"/>
      <c r="CGY5" s="46"/>
      <c r="CGZ5" s="46"/>
      <c r="CHA5" s="46"/>
      <c r="CHB5" s="46"/>
      <c r="CHC5" s="46"/>
      <c r="CHD5" s="46"/>
      <c r="CHE5" s="46"/>
      <c r="CHF5" s="46"/>
      <c r="CHG5" s="46"/>
      <c r="CHH5" s="46"/>
      <c r="CHI5" s="46"/>
      <c r="CHJ5" s="46"/>
      <c r="CHK5" s="46"/>
      <c r="CHL5" s="46"/>
      <c r="CHM5" s="46"/>
      <c r="CHN5" s="46"/>
      <c r="CHO5" s="46"/>
      <c r="CHP5" s="46"/>
      <c r="CHQ5" s="46"/>
      <c r="CHR5" s="46"/>
      <c r="CHS5" s="46"/>
      <c r="CHT5" s="46"/>
      <c r="CHU5" s="46"/>
      <c r="CHV5" s="46"/>
      <c r="CHW5" s="46"/>
      <c r="CHX5" s="46"/>
      <c r="CHY5" s="46"/>
      <c r="CHZ5" s="46"/>
      <c r="CIA5" s="46"/>
      <c r="CIB5" s="46"/>
      <c r="CIC5" s="46"/>
      <c r="CID5" s="46"/>
      <c r="CIE5" s="46"/>
      <c r="CIF5" s="46"/>
      <c r="CIG5" s="46"/>
      <c r="CIH5" s="46"/>
      <c r="CII5" s="46"/>
      <c r="CIJ5" s="46"/>
      <c r="CIK5" s="46"/>
      <c r="CIL5" s="46"/>
      <c r="CIM5" s="46"/>
      <c r="CIN5" s="46"/>
      <c r="CIO5" s="46"/>
      <c r="CIP5" s="46"/>
      <c r="CIQ5" s="46"/>
      <c r="CIR5" s="46"/>
      <c r="CIS5" s="46"/>
      <c r="CIT5" s="46"/>
      <c r="CIU5" s="46"/>
      <c r="CIV5" s="46"/>
      <c r="CIW5" s="46"/>
      <c r="CIX5" s="46"/>
      <c r="CIY5" s="46"/>
      <c r="CIZ5" s="46"/>
      <c r="CJA5" s="46"/>
      <c r="CJB5" s="46"/>
      <c r="CJC5" s="46"/>
      <c r="CJD5" s="46"/>
      <c r="CJE5" s="46"/>
      <c r="CJF5" s="46"/>
      <c r="CJG5" s="46"/>
      <c r="CJH5" s="46"/>
      <c r="CJI5" s="46"/>
      <c r="CJJ5" s="46"/>
      <c r="CJK5" s="46"/>
      <c r="CJL5" s="46"/>
      <c r="CJM5" s="46"/>
      <c r="CJN5" s="46"/>
      <c r="CJO5" s="46"/>
      <c r="CJP5" s="46"/>
      <c r="CJQ5" s="46"/>
      <c r="CJR5" s="46"/>
      <c r="CJS5" s="46"/>
      <c r="CJT5" s="46"/>
      <c r="CJU5" s="46"/>
      <c r="CJV5" s="46"/>
      <c r="CJW5" s="46"/>
      <c r="CJX5" s="46"/>
      <c r="CJY5" s="46"/>
      <c r="CJZ5" s="46"/>
      <c r="CKA5" s="46"/>
      <c r="CKB5" s="46"/>
      <c r="CKC5" s="46"/>
      <c r="CKD5" s="46"/>
      <c r="CKE5" s="46"/>
      <c r="CKF5" s="46"/>
      <c r="CKG5" s="46"/>
      <c r="CKH5" s="46"/>
      <c r="CKI5" s="46"/>
      <c r="CKJ5" s="46"/>
      <c r="CKK5" s="46"/>
      <c r="CKL5" s="46"/>
      <c r="CKM5" s="46"/>
      <c r="CKN5" s="46"/>
      <c r="CKO5" s="46"/>
      <c r="CKP5" s="46"/>
      <c r="CKQ5" s="46"/>
      <c r="CKR5" s="46"/>
      <c r="CKS5" s="46"/>
      <c r="CKT5" s="46"/>
      <c r="CKU5" s="46"/>
      <c r="CKV5" s="46"/>
      <c r="CKW5" s="46"/>
      <c r="CKX5" s="46"/>
      <c r="CKY5" s="46"/>
      <c r="CKZ5" s="46"/>
      <c r="CLA5" s="46"/>
      <c r="CLB5" s="46"/>
      <c r="CLC5" s="46"/>
      <c r="CLD5" s="46"/>
      <c r="CLE5" s="46"/>
      <c r="CLF5" s="46"/>
      <c r="CLG5" s="46"/>
      <c r="CLH5" s="46"/>
      <c r="CLI5" s="46"/>
      <c r="CLJ5" s="46"/>
      <c r="CLK5" s="46"/>
      <c r="CLL5" s="46"/>
      <c r="CLM5" s="46"/>
      <c r="CLN5" s="46"/>
      <c r="CLO5" s="46"/>
      <c r="CLP5" s="46"/>
      <c r="CLQ5" s="46"/>
      <c r="CLR5" s="46"/>
      <c r="CLS5" s="46"/>
      <c r="CLT5" s="46"/>
      <c r="CLU5" s="46"/>
      <c r="CLV5" s="46"/>
      <c r="CLW5" s="46"/>
      <c r="CLX5" s="46"/>
      <c r="CLY5" s="46"/>
      <c r="CLZ5" s="46"/>
      <c r="CMA5" s="46"/>
      <c r="CMB5" s="46"/>
      <c r="CMC5" s="46"/>
      <c r="CMD5" s="46"/>
      <c r="CME5" s="46"/>
      <c r="CMF5" s="46"/>
      <c r="CMG5" s="46"/>
      <c r="CMH5" s="46"/>
      <c r="CMI5" s="46"/>
      <c r="CMJ5" s="46"/>
      <c r="CMK5" s="46"/>
      <c r="CML5" s="46"/>
      <c r="CMM5" s="46"/>
      <c r="CMN5" s="46"/>
      <c r="CMO5" s="46"/>
      <c r="CMP5" s="46"/>
      <c r="CMQ5" s="46"/>
      <c r="CMR5" s="46"/>
      <c r="CMS5" s="46"/>
      <c r="CMT5" s="46"/>
      <c r="CMU5" s="46"/>
      <c r="CMV5" s="46"/>
      <c r="CMW5" s="46"/>
      <c r="CMX5" s="46"/>
      <c r="CMY5" s="46"/>
      <c r="CMZ5" s="46"/>
      <c r="CNA5" s="46"/>
      <c r="CNB5" s="46"/>
      <c r="CNC5" s="46"/>
      <c r="CND5" s="46"/>
      <c r="CNE5" s="46"/>
      <c r="CNF5" s="46"/>
      <c r="CNG5" s="46"/>
      <c r="CNH5" s="46"/>
      <c r="CNI5" s="46"/>
      <c r="CNJ5" s="46"/>
      <c r="CNK5" s="46"/>
      <c r="CNL5" s="46"/>
      <c r="CNM5" s="46"/>
      <c r="CNN5" s="46"/>
      <c r="CNO5" s="46"/>
      <c r="CNP5" s="46"/>
      <c r="CNQ5" s="46"/>
      <c r="CNR5" s="46"/>
      <c r="CNS5" s="46"/>
      <c r="CNT5" s="46"/>
      <c r="CNU5" s="46"/>
      <c r="CNV5" s="46"/>
      <c r="CNW5" s="46"/>
      <c r="CNX5" s="46"/>
      <c r="CNY5" s="46"/>
      <c r="CNZ5" s="46"/>
      <c r="COA5" s="46"/>
      <c r="COB5" s="46"/>
      <c r="COC5" s="46"/>
      <c r="COD5" s="46"/>
      <c r="COE5" s="46"/>
      <c r="COF5" s="46"/>
      <c r="COG5" s="46"/>
      <c r="COH5" s="46"/>
      <c r="COI5" s="46"/>
      <c r="COJ5" s="46"/>
      <c r="COK5" s="46"/>
      <c r="COL5" s="46"/>
      <c r="COM5" s="46"/>
      <c r="CON5" s="46"/>
      <c r="COO5" s="46"/>
      <c r="COP5" s="46"/>
      <c r="COQ5" s="46"/>
      <c r="COR5" s="46"/>
      <c r="COS5" s="46"/>
      <c r="COT5" s="46"/>
      <c r="COU5" s="46"/>
      <c r="COV5" s="46"/>
      <c r="COW5" s="46"/>
      <c r="COX5" s="46"/>
      <c r="COY5" s="46"/>
      <c r="COZ5" s="46"/>
      <c r="CPA5" s="46"/>
      <c r="CPB5" s="46"/>
      <c r="CPC5" s="46"/>
      <c r="CPD5" s="46"/>
      <c r="CPE5" s="46"/>
      <c r="CPF5" s="46"/>
      <c r="CPG5" s="46"/>
      <c r="CPH5" s="46"/>
      <c r="CPI5" s="46"/>
      <c r="CPJ5" s="46"/>
      <c r="CPK5" s="46"/>
      <c r="CPL5" s="46"/>
      <c r="CPM5" s="46"/>
      <c r="CPN5" s="46"/>
      <c r="CPO5" s="46"/>
      <c r="CPP5" s="46"/>
      <c r="CPQ5" s="46"/>
      <c r="CPR5" s="46"/>
      <c r="CPS5" s="46"/>
      <c r="CPT5" s="46"/>
      <c r="CPU5" s="46"/>
      <c r="CPV5" s="46"/>
      <c r="CPW5" s="46"/>
      <c r="CPX5" s="46"/>
      <c r="CPY5" s="46"/>
      <c r="CPZ5" s="46"/>
      <c r="CQA5" s="46"/>
      <c r="CQB5" s="46"/>
      <c r="CQC5" s="46"/>
      <c r="CQD5" s="46"/>
      <c r="CQE5" s="46"/>
      <c r="CQF5" s="46"/>
      <c r="CQG5" s="46"/>
      <c r="CQH5" s="46"/>
      <c r="CQI5" s="46"/>
      <c r="CQJ5" s="46"/>
      <c r="CQK5" s="46"/>
      <c r="CQL5" s="46"/>
      <c r="CQM5" s="46"/>
      <c r="CQN5" s="46"/>
      <c r="CQO5" s="46"/>
      <c r="CQP5" s="46"/>
      <c r="CQQ5" s="46"/>
      <c r="CQR5" s="46"/>
      <c r="CQS5" s="46"/>
      <c r="CQT5" s="46"/>
      <c r="CQU5" s="46"/>
      <c r="CQV5" s="46"/>
      <c r="CQW5" s="46"/>
      <c r="CQX5" s="46"/>
      <c r="CQY5" s="46"/>
      <c r="CQZ5" s="46"/>
      <c r="CRA5" s="46"/>
      <c r="CRB5" s="46"/>
      <c r="CRC5" s="46"/>
      <c r="CRD5" s="46"/>
      <c r="CRE5" s="46"/>
      <c r="CRF5" s="46"/>
      <c r="CRG5" s="46"/>
      <c r="CRH5" s="46"/>
      <c r="CRI5" s="46"/>
      <c r="CRJ5" s="46"/>
      <c r="CRK5" s="46"/>
      <c r="CRL5" s="46"/>
      <c r="CRM5" s="46"/>
      <c r="CRN5" s="46"/>
      <c r="CRO5" s="46"/>
      <c r="CRP5" s="46"/>
      <c r="CRQ5" s="46"/>
      <c r="CRR5" s="46"/>
      <c r="CRS5" s="46"/>
      <c r="CRT5" s="46"/>
      <c r="CRU5" s="46"/>
      <c r="CRV5" s="46"/>
      <c r="CRW5" s="46"/>
      <c r="CRX5" s="46"/>
      <c r="CRY5" s="46"/>
      <c r="CRZ5" s="46"/>
      <c r="CSA5" s="46"/>
      <c r="CSB5" s="46"/>
      <c r="CSC5" s="46"/>
      <c r="CSD5" s="46"/>
      <c r="CSE5" s="46"/>
      <c r="CSF5" s="46"/>
      <c r="CSG5" s="46"/>
      <c r="CSH5" s="46"/>
      <c r="CSI5" s="46"/>
      <c r="CSJ5" s="46"/>
      <c r="CSK5" s="46"/>
      <c r="CSL5" s="46"/>
      <c r="CSM5" s="46"/>
      <c r="CSN5" s="46"/>
      <c r="CSO5" s="46"/>
      <c r="CSP5" s="46"/>
      <c r="CSQ5" s="46"/>
      <c r="CSR5" s="46"/>
      <c r="CSS5" s="46"/>
      <c r="CST5" s="46"/>
      <c r="CSU5" s="46"/>
      <c r="CSV5" s="46"/>
      <c r="CSW5" s="46"/>
      <c r="CSX5" s="46"/>
      <c r="CSY5" s="46"/>
      <c r="CSZ5" s="46"/>
      <c r="CTA5" s="46"/>
      <c r="CTB5" s="46"/>
      <c r="CTC5" s="46"/>
      <c r="CTD5" s="46"/>
      <c r="CTE5" s="46"/>
      <c r="CTF5" s="46"/>
      <c r="CTG5" s="46"/>
      <c r="CTH5" s="46"/>
      <c r="CTI5" s="46"/>
      <c r="CTJ5" s="46"/>
      <c r="CTK5" s="46"/>
      <c r="CTL5" s="46"/>
      <c r="CTM5" s="46"/>
      <c r="CTN5" s="46"/>
      <c r="CTO5" s="46"/>
      <c r="CTP5" s="46"/>
      <c r="CTQ5" s="46"/>
      <c r="CTR5" s="46"/>
      <c r="CTS5" s="46"/>
      <c r="CTT5" s="46"/>
      <c r="CTU5" s="46"/>
      <c r="CTV5" s="46"/>
      <c r="CTW5" s="46"/>
      <c r="CTX5" s="46"/>
      <c r="CTY5" s="46"/>
      <c r="CTZ5" s="46"/>
      <c r="CUA5" s="46"/>
      <c r="CUB5" s="46"/>
      <c r="CUC5" s="46"/>
      <c r="CUD5" s="46"/>
      <c r="CUE5" s="46"/>
      <c r="CUF5" s="46"/>
      <c r="CUG5" s="46"/>
      <c r="CUH5" s="46"/>
      <c r="CUI5" s="46"/>
      <c r="CUJ5" s="46"/>
      <c r="CUK5" s="46"/>
      <c r="CUL5" s="46"/>
      <c r="CUM5" s="46"/>
      <c r="CUN5" s="46"/>
      <c r="CUO5" s="46"/>
      <c r="CUP5" s="46"/>
      <c r="CUQ5" s="46"/>
      <c r="CUR5" s="46"/>
      <c r="CUS5" s="46"/>
      <c r="CUT5" s="46"/>
      <c r="CUU5" s="46"/>
      <c r="CUV5" s="46"/>
      <c r="CUW5" s="46"/>
      <c r="CUX5" s="46"/>
      <c r="CUY5" s="46"/>
      <c r="CUZ5" s="46"/>
      <c r="CVA5" s="46"/>
      <c r="CVB5" s="46"/>
      <c r="CVC5" s="46"/>
      <c r="CVD5" s="46"/>
      <c r="CVE5" s="46"/>
      <c r="CVF5" s="46"/>
      <c r="CVG5" s="46"/>
      <c r="CVH5" s="46"/>
      <c r="CVI5" s="46"/>
      <c r="CVJ5" s="46"/>
      <c r="CVK5" s="46"/>
      <c r="CVL5" s="46"/>
      <c r="CVM5" s="46"/>
      <c r="CVN5" s="46"/>
      <c r="CVO5" s="46"/>
      <c r="CVP5" s="46"/>
      <c r="CVQ5" s="46"/>
      <c r="CVR5" s="46"/>
      <c r="CVS5" s="46"/>
      <c r="CVT5" s="46"/>
      <c r="CVU5" s="46"/>
      <c r="CVV5" s="46"/>
      <c r="CVW5" s="46"/>
      <c r="CVX5" s="46"/>
      <c r="CVY5" s="46"/>
      <c r="CVZ5" s="46"/>
      <c r="CWA5" s="46"/>
      <c r="CWB5" s="46"/>
      <c r="CWC5" s="46"/>
      <c r="CWD5" s="46"/>
      <c r="CWE5" s="46"/>
      <c r="CWF5" s="46"/>
      <c r="CWG5" s="46"/>
      <c r="CWH5" s="46"/>
      <c r="CWI5" s="46"/>
      <c r="CWJ5" s="46"/>
      <c r="CWK5" s="46"/>
      <c r="CWL5" s="46"/>
      <c r="CWM5" s="46"/>
      <c r="CWN5" s="46"/>
      <c r="CWO5" s="46"/>
      <c r="CWP5" s="46"/>
      <c r="CWQ5" s="46"/>
      <c r="CWR5" s="46"/>
      <c r="CWS5" s="46"/>
      <c r="CWT5" s="46"/>
      <c r="CWU5" s="46"/>
      <c r="CWV5" s="46"/>
      <c r="CWW5" s="46"/>
      <c r="CWX5" s="46"/>
      <c r="CWY5" s="46"/>
      <c r="CWZ5" s="46"/>
      <c r="CXA5" s="46"/>
      <c r="CXB5" s="46"/>
      <c r="CXC5" s="46"/>
      <c r="CXD5" s="46"/>
      <c r="CXE5" s="46"/>
      <c r="CXF5" s="46"/>
      <c r="CXG5" s="46"/>
      <c r="CXH5" s="46"/>
      <c r="CXI5" s="46"/>
      <c r="CXJ5" s="46"/>
      <c r="CXK5" s="46"/>
      <c r="CXL5" s="46"/>
      <c r="CXM5" s="46"/>
      <c r="CXN5" s="46"/>
      <c r="CXO5" s="46"/>
      <c r="CXP5" s="46"/>
      <c r="CXQ5" s="46"/>
      <c r="CXR5" s="46"/>
      <c r="CXS5" s="46"/>
      <c r="CXT5" s="46"/>
      <c r="CXU5" s="46"/>
      <c r="CXV5" s="46"/>
      <c r="CXW5" s="46"/>
      <c r="CXX5" s="46"/>
      <c r="CXY5" s="46"/>
      <c r="CXZ5" s="46"/>
      <c r="CYA5" s="46"/>
      <c r="CYB5" s="46"/>
      <c r="CYC5" s="46"/>
      <c r="CYD5" s="46"/>
      <c r="CYE5" s="46"/>
      <c r="CYF5" s="46"/>
      <c r="CYG5" s="46"/>
      <c r="CYH5" s="46"/>
      <c r="CYI5" s="46"/>
      <c r="CYJ5" s="46"/>
      <c r="CYK5" s="46"/>
      <c r="CYL5" s="46"/>
      <c r="CYM5" s="46"/>
      <c r="CYN5" s="46"/>
      <c r="CYO5" s="46"/>
      <c r="CYP5" s="46"/>
      <c r="CYQ5" s="46"/>
      <c r="CYR5" s="46"/>
      <c r="CYS5" s="46"/>
      <c r="CYT5" s="46"/>
      <c r="CYU5" s="46"/>
      <c r="CYV5" s="46"/>
      <c r="CYW5" s="46"/>
      <c r="CYX5" s="46"/>
      <c r="CYY5" s="46"/>
      <c r="CYZ5" s="46"/>
      <c r="CZA5" s="46"/>
      <c r="CZB5" s="46"/>
      <c r="CZC5" s="46"/>
      <c r="CZD5" s="46"/>
      <c r="CZE5" s="46"/>
      <c r="CZF5" s="46"/>
      <c r="CZG5" s="46"/>
      <c r="CZH5" s="46"/>
      <c r="CZI5" s="46"/>
      <c r="CZJ5" s="46"/>
      <c r="CZK5" s="46"/>
      <c r="CZL5" s="46"/>
      <c r="CZM5" s="46"/>
      <c r="CZN5" s="46"/>
      <c r="CZO5" s="46"/>
      <c r="CZP5" s="46"/>
      <c r="CZQ5" s="46"/>
      <c r="CZR5" s="46"/>
      <c r="CZS5" s="46"/>
      <c r="CZT5" s="46"/>
      <c r="CZU5" s="46"/>
      <c r="CZV5" s="46"/>
      <c r="CZW5" s="46"/>
      <c r="CZX5" s="46"/>
      <c r="CZY5" s="46"/>
      <c r="CZZ5" s="46"/>
      <c r="DAA5" s="46"/>
      <c r="DAB5" s="46"/>
      <c r="DAC5" s="46"/>
      <c r="DAD5" s="46"/>
      <c r="DAE5" s="46"/>
      <c r="DAF5" s="46"/>
      <c r="DAG5" s="46"/>
      <c r="DAH5" s="46"/>
      <c r="DAI5" s="46"/>
      <c r="DAJ5" s="46"/>
      <c r="DAK5" s="46"/>
      <c r="DAL5" s="46"/>
      <c r="DAM5" s="46"/>
      <c r="DAN5" s="46"/>
      <c r="DAO5" s="46"/>
      <c r="DAP5" s="46"/>
      <c r="DAQ5" s="46"/>
      <c r="DAR5" s="46"/>
      <c r="DAS5" s="46"/>
      <c r="DAT5" s="46"/>
      <c r="DAU5" s="46"/>
      <c r="DAV5" s="46"/>
      <c r="DAW5" s="46"/>
      <c r="DAX5" s="46"/>
      <c r="DAY5" s="46"/>
      <c r="DAZ5" s="46"/>
      <c r="DBA5" s="46"/>
      <c r="DBB5" s="46"/>
      <c r="DBC5" s="46"/>
      <c r="DBD5" s="46"/>
      <c r="DBE5" s="46"/>
      <c r="DBF5" s="46"/>
      <c r="DBG5" s="46"/>
      <c r="DBH5" s="46"/>
      <c r="DBI5" s="46"/>
      <c r="DBJ5" s="46"/>
      <c r="DBK5" s="46"/>
      <c r="DBL5" s="46"/>
      <c r="DBM5" s="46"/>
      <c r="DBN5" s="46"/>
      <c r="DBO5" s="46"/>
      <c r="DBP5" s="46"/>
      <c r="DBQ5" s="46"/>
      <c r="DBR5" s="46"/>
      <c r="DBS5" s="46"/>
      <c r="DBT5" s="46"/>
      <c r="DBU5" s="46"/>
      <c r="DBV5" s="46"/>
      <c r="DBW5" s="46"/>
      <c r="DBX5" s="46"/>
      <c r="DBY5" s="46"/>
      <c r="DBZ5" s="46"/>
      <c r="DCA5" s="46"/>
      <c r="DCB5" s="46"/>
      <c r="DCC5" s="46"/>
      <c r="DCD5" s="46"/>
      <c r="DCE5" s="46"/>
      <c r="DCF5" s="46"/>
      <c r="DCG5" s="46"/>
      <c r="DCH5" s="46"/>
      <c r="DCI5" s="46"/>
      <c r="DCJ5" s="46"/>
      <c r="DCK5" s="46"/>
      <c r="DCL5" s="46"/>
      <c r="DCM5" s="46"/>
      <c r="DCN5" s="46"/>
      <c r="DCO5" s="46"/>
      <c r="DCP5" s="46"/>
      <c r="DCQ5" s="46"/>
      <c r="DCR5" s="46"/>
      <c r="DCS5" s="46"/>
      <c r="DCT5" s="46"/>
      <c r="DCU5" s="46"/>
      <c r="DCV5" s="46"/>
      <c r="DCW5" s="46"/>
      <c r="DCX5" s="46"/>
      <c r="DCY5" s="46"/>
      <c r="DCZ5" s="46"/>
      <c r="DDA5" s="46"/>
      <c r="DDB5" s="46"/>
      <c r="DDC5" s="46"/>
      <c r="DDD5" s="46"/>
      <c r="DDE5" s="46"/>
      <c r="DDF5" s="46"/>
      <c r="DDG5" s="46"/>
      <c r="DDH5" s="46"/>
      <c r="DDI5" s="46"/>
      <c r="DDJ5" s="46"/>
      <c r="DDK5" s="46"/>
      <c r="DDL5" s="46"/>
      <c r="DDM5" s="46"/>
      <c r="DDN5" s="46"/>
      <c r="DDO5" s="46"/>
      <c r="DDP5" s="46"/>
      <c r="DDQ5" s="46"/>
      <c r="DDR5" s="46"/>
      <c r="DDS5" s="46"/>
      <c r="DDT5" s="46"/>
      <c r="DDU5" s="46"/>
      <c r="DDV5" s="46"/>
      <c r="DDW5" s="46"/>
      <c r="DDX5" s="46"/>
      <c r="DDY5" s="46"/>
      <c r="DDZ5" s="46"/>
      <c r="DEA5" s="46"/>
      <c r="DEB5" s="46"/>
      <c r="DEC5" s="46"/>
      <c r="DED5" s="46"/>
      <c r="DEE5" s="46"/>
      <c r="DEF5" s="46"/>
      <c r="DEG5" s="46"/>
      <c r="DEH5" s="46"/>
      <c r="DEI5" s="46"/>
      <c r="DEJ5" s="46"/>
      <c r="DEK5" s="46"/>
      <c r="DEL5" s="46"/>
      <c r="DEM5" s="46"/>
      <c r="DEN5" s="46"/>
      <c r="DEO5" s="46"/>
      <c r="DEP5" s="46"/>
      <c r="DEQ5" s="46"/>
      <c r="DER5" s="46"/>
      <c r="DES5" s="46"/>
      <c r="DET5" s="46"/>
      <c r="DEU5" s="46"/>
      <c r="DEV5" s="46"/>
      <c r="DEW5" s="46"/>
      <c r="DEX5" s="46"/>
      <c r="DEY5" s="46"/>
      <c r="DEZ5" s="46"/>
      <c r="DFA5" s="46"/>
      <c r="DFB5" s="46"/>
      <c r="DFC5" s="46"/>
      <c r="DFD5" s="46"/>
      <c r="DFE5" s="46"/>
      <c r="DFF5" s="46"/>
      <c r="DFG5" s="46"/>
      <c r="DFH5" s="46"/>
      <c r="DFI5" s="46"/>
      <c r="DFJ5" s="46"/>
      <c r="DFK5" s="46"/>
      <c r="DFL5" s="46"/>
      <c r="DFM5" s="46"/>
      <c r="DFN5" s="46"/>
      <c r="DFO5" s="46"/>
      <c r="DFP5" s="46"/>
      <c r="DFQ5" s="46"/>
      <c r="DFR5" s="46"/>
      <c r="DFS5" s="46"/>
      <c r="DFT5" s="46"/>
      <c r="DFU5" s="46"/>
      <c r="DFV5" s="46"/>
      <c r="DFW5" s="46"/>
      <c r="DFX5" s="46"/>
      <c r="DFY5" s="46"/>
      <c r="DFZ5" s="46"/>
      <c r="DGA5" s="46"/>
      <c r="DGB5" s="46"/>
      <c r="DGC5" s="46"/>
      <c r="DGD5" s="46"/>
      <c r="DGE5" s="46"/>
      <c r="DGF5" s="46"/>
      <c r="DGG5" s="46"/>
      <c r="DGH5" s="46"/>
      <c r="DGI5" s="46"/>
      <c r="DGJ5" s="46"/>
      <c r="DGK5" s="46"/>
      <c r="DGL5" s="46"/>
      <c r="DGM5" s="46"/>
      <c r="DGN5" s="46"/>
      <c r="DGO5" s="46"/>
      <c r="DGP5" s="46"/>
      <c r="DGQ5" s="46"/>
      <c r="DGR5" s="46"/>
      <c r="DGS5" s="46"/>
      <c r="DGT5" s="46"/>
      <c r="DGU5" s="46"/>
      <c r="DGV5" s="46"/>
      <c r="DGW5" s="46"/>
      <c r="DGX5" s="46"/>
      <c r="DGY5" s="46"/>
      <c r="DGZ5" s="46"/>
      <c r="DHA5" s="46"/>
      <c r="DHB5" s="46"/>
      <c r="DHC5" s="46"/>
      <c r="DHD5" s="46"/>
      <c r="DHE5" s="46"/>
      <c r="DHF5" s="46"/>
      <c r="DHG5" s="46"/>
      <c r="DHH5" s="46"/>
      <c r="DHI5" s="46"/>
      <c r="DHJ5" s="46"/>
      <c r="DHK5" s="46"/>
      <c r="DHL5" s="46"/>
      <c r="DHM5" s="46"/>
      <c r="DHN5" s="46"/>
      <c r="DHO5" s="46"/>
      <c r="DHP5" s="46"/>
      <c r="DHQ5" s="46"/>
      <c r="DHR5" s="46"/>
      <c r="DHS5" s="46"/>
      <c r="DHT5" s="46"/>
      <c r="DHU5" s="46"/>
      <c r="DHV5" s="46"/>
      <c r="DHW5" s="46"/>
      <c r="DHX5" s="46"/>
      <c r="DHY5" s="46"/>
      <c r="DHZ5" s="46"/>
      <c r="DIA5" s="46"/>
      <c r="DIB5" s="46"/>
      <c r="DIC5" s="46"/>
      <c r="DID5" s="46"/>
      <c r="DIE5" s="46"/>
      <c r="DIF5" s="46"/>
      <c r="DIG5" s="46"/>
      <c r="DIH5" s="46"/>
      <c r="DII5" s="46"/>
      <c r="DIJ5" s="46"/>
      <c r="DIK5" s="46"/>
      <c r="DIL5" s="46"/>
      <c r="DIM5" s="46"/>
      <c r="DIN5" s="46"/>
      <c r="DIO5" s="46"/>
      <c r="DIP5" s="46"/>
      <c r="DIQ5" s="46"/>
      <c r="DIR5" s="46"/>
      <c r="DIS5" s="46"/>
      <c r="DIT5" s="46"/>
      <c r="DIU5" s="46"/>
      <c r="DIV5" s="46"/>
      <c r="DIW5" s="46"/>
      <c r="DIX5" s="46"/>
      <c r="DIY5" s="46"/>
      <c r="DIZ5" s="46"/>
      <c r="DJA5" s="46"/>
      <c r="DJB5" s="46"/>
      <c r="DJC5" s="46"/>
      <c r="DJD5" s="46"/>
      <c r="DJE5" s="46"/>
      <c r="DJF5" s="46"/>
      <c r="DJG5" s="46"/>
      <c r="DJH5" s="46"/>
      <c r="DJI5" s="46"/>
      <c r="DJJ5" s="46"/>
      <c r="DJK5" s="46"/>
      <c r="DJL5" s="46"/>
      <c r="DJM5" s="46"/>
      <c r="DJN5" s="46"/>
      <c r="DJO5" s="46"/>
      <c r="DJP5" s="46"/>
      <c r="DJQ5" s="46"/>
      <c r="DJR5" s="46"/>
      <c r="DJS5" s="46"/>
      <c r="DJT5" s="46"/>
      <c r="DJU5" s="46"/>
      <c r="DJV5" s="46"/>
      <c r="DJW5" s="46"/>
      <c r="DJX5" s="46"/>
      <c r="DJY5" s="46"/>
      <c r="DJZ5" s="46"/>
      <c r="DKA5" s="46"/>
      <c r="DKB5" s="46"/>
      <c r="DKC5" s="46"/>
      <c r="DKD5" s="46"/>
      <c r="DKE5" s="46"/>
      <c r="DKF5" s="46"/>
      <c r="DKG5" s="46"/>
      <c r="DKH5" s="46"/>
      <c r="DKI5" s="46"/>
      <c r="DKJ5" s="46"/>
      <c r="DKK5" s="46"/>
      <c r="DKL5" s="46"/>
      <c r="DKM5" s="46"/>
      <c r="DKN5" s="46"/>
      <c r="DKO5" s="46"/>
      <c r="DKP5" s="46"/>
      <c r="DKQ5" s="46"/>
      <c r="DKR5" s="46"/>
      <c r="DKS5" s="46"/>
      <c r="DKT5" s="46"/>
      <c r="DKU5" s="46"/>
      <c r="DKV5" s="46"/>
      <c r="DKW5" s="46"/>
      <c r="DKX5" s="46"/>
      <c r="DKY5" s="46"/>
      <c r="DKZ5" s="46"/>
      <c r="DLA5" s="46"/>
      <c r="DLB5" s="46"/>
      <c r="DLC5" s="46"/>
      <c r="DLD5" s="46"/>
      <c r="DLE5" s="46"/>
      <c r="DLF5" s="46"/>
      <c r="DLG5" s="46"/>
      <c r="DLH5" s="46"/>
      <c r="DLI5" s="46"/>
      <c r="DLJ5" s="46"/>
      <c r="DLK5" s="46"/>
      <c r="DLL5" s="46"/>
      <c r="DLM5" s="46"/>
      <c r="DLN5" s="46"/>
      <c r="DLO5" s="46"/>
      <c r="DLP5" s="46"/>
      <c r="DLQ5" s="46"/>
      <c r="DLR5" s="46"/>
      <c r="DLS5" s="46"/>
      <c r="DLT5" s="46"/>
      <c r="DLU5" s="46"/>
      <c r="DLV5" s="46"/>
      <c r="DLW5" s="46"/>
      <c r="DLX5" s="46"/>
      <c r="DLY5" s="46"/>
      <c r="DLZ5" s="46"/>
      <c r="DMA5" s="46"/>
      <c r="DMB5" s="46"/>
      <c r="DMC5" s="46"/>
      <c r="DMD5" s="46"/>
      <c r="DME5" s="46"/>
      <c r="DMF5" s="46"/>
      <c r="DMG5" s="46"/>
      <c r="DMH5" s="46"/>
      <c r="DMI5" s="46"/>
      <c r="DMJ5" s="46"/>
      <c r="DMK5" s="46"/>
      <c r="DML5" s="46"/>
      <c r="DMM5" s="46"/>
      <c r="DMN5" s="46"/>
      <c r="DMO5" s="46"/>
      <c r="DMP5" s="46"/>
      <c r="DMQ5" s="46"/>
      <c r="DMR5" s="46"/>
      <c r="DMS5" s="46"/>
      <c r="DMT5" s="46"/>
      <c r="DMU5" s="46"/>
      <c r="DMV5" s="46"/>
      <c r="DMW5" s="46"/>
      <c r="DMX5" s="46"/>
      <c r="DMY5" s="46"/>
      <c r="DMZ5" s="46"/>
      <c r="DNA5" s="46"/>
      <c r="DNB5" s="46"/>
      <c r="DNC5" s="46"/>
      <c r="DND5" s="46"/>
      <c r="DNE5" s="46"/>
      <c r="DNF5" s="46"/>
      <c r="DNG5" s="46"/>
      <c r="DNH5" s="46"/>
      <c r="DNI5" s="46"/>
      <c r="DNJ5" s="46"/>
      <c r="DNK5" s="46"/>
      <c r="DNL5" s="46"/>
      <c r="DNM5" s="46"/>
      <c r="DNN5" s="46"/>
      <c r="DNO5" s="46"/>
      <c r="DNP5" s="46"/>
      <c r="DNQ5" s="46"/>
      <c r="DNR5" s="46"/>
      <c r="DNS5" s="46"/>
      <c r="DNT5" s="46"/>
      <c r="DNU5" s="46"/>
      <c r="DNV5" s="46"/>
      <c r="DNW5" s="46"/>
      <c r="DNX5" s="46"/>
      <c r="DNY5" s="46"/>
      <c r="DNZ5" s="46"/>
      <c r="DOA5" s="46"/>
      <c r="DOB5" s="46"/>
      <c r="DOC5" s="46"/>
      <c r="DOD5" s="46"/>
      <c r="DOE5" s="46"/>
      <c r="DOF5" s="46"/>
      <c r="DOG5" s="46"/>
      <c r="DOH5" s="46"/>
      <c r="DOI5" s="46"/>
      <c r="DOJ5" s="46"/>
      <c r="DOK5" s="46"/>
      <c r="DOL5" s="46"/>
      <c r="DOM5" s="46"/>
      <c r="DON5" s="46"/>
      <c r="DOO5" s="46"/>
      <c r="DOP5" s="46"/>
      <c r="DOQ5" s="46"/>
      <c r="DOR5" s="46"/>
      <c r="DOS5" s="46"/>
      <c r="DOT5" s="46"/>
      <c r="DOU5" s="46"/>
      <c r="DOV5" s="46"/>
      <c r="DOW5" s="46"/>
      <c r="DOX5" s="46"/>
      <c r="DOY5" s="46"/>
      <c r="DOZ5" s="46"/>
      <c r="DPA5" s="46"/>
      <c r="DPB5" s="46"/>
      <c r="DPC5" s="46"/>
      <c r="DPD5" s="46"/>
      <c r="DPE5" s="46"/>
      <c r="DPF5" s="46"/>
      <c r="DPG5" s="46"/>
      <c r="DPH5" s="46"/>
      <c r="DPI5" s="46"/>
      <c r="DPJ5" s="46"/>
      <c r="DPK5" s="46"/>
      <c r="DPL5" s="46"/>
      <c r="DPM5" s="46"/>
      <c r="DPN5" s="46"/>
      <c r="DPO5" s="46"/>
      <c r="DPP5" s="46"/>
      <c r="DPQ5" s="46"/>
      <c r="DPR5" s="46"/>
      <c r="DPS5" s="46"/>
      <c r="DPT5" s="46"/>
      <c r="DPU5" s="46"/>
      <c r="DPV5" s="46"/>
      <c r="DPW5" s="46"/>
      <c r="DPX5" s="46"/>
      <c r="DPY5" s="46"/>
      <c r="DPZ5" s="46"/>
      <c r="DQA5" s="46"/>
      <c r="DQB5" s="46"/>
      <c r="DQC5" s="46"/>
      <c r="DQD5" s="46"/>
      <c r="DQE5" s="46"/>
      <c r="DQF5" s="46"/>
      <c r="DQG5" s="46"/>
      <c r="DQH5" s="46"/>
      <c r="DQI5" s="46"/>
      <c r="DQJ5" s="46"/>
      <c r="DQK5" s="46"/>
      <c r="DQL5" s="46"/>
      <c r="DQM5" s="46"/>
      <c r="DQN5" s="46"/>
      <c r="DQO5" s="46"/>
      <c r="DQP5" s="46"/>
      <c r="DQQ5" s="46"/>
      <c r="DQR5" s="46"/>
      <c r="DQS5" s="46"/>
      <c r="DQT5" s="46"/>
      <c r="DQU5" s="46"/>
      <c r="DQV5" s="46"/>
      <c r="DQW5" s="46"/>
      <c r="DQX5" s="46"/>
      <c r="DQY5" s="46"/>
      <c r="DQZ5" s="46"/>
      <c r="DRA5" s="46"/>
      <c r="DRB5" s="46"/>
      <c r="DRC5" s="46"/>
      <c r="DRD5" s="46"/>
      <c r="DRE5" s="46"/>
      <c r="DRF5" s="46"/>
      <c r="DRG5" s="46"/>
      <c r="DRH5" s="46"/>
      <c r="DRI5" s="46"/>
      <c r="DRJ5" s="46"/>
      <c r="DRK5" s="46"/>
      <c r="DRL5" s="46"/>
      <c r="DRM5" s="46"/>
      <c r="DRN5" s="46"/>
      <c r="DRO5" s="46"/>
      <c r="DRP5" s="46"/>
      <c r="DRQ5" s="46"/>
      <c r="DRR5" s="46"/>
      <c r="DRS5" s="46"/>
      <c r="DRT5" s="46"/>
      <c r="DRU5" s="46"/>
      <c r="DRV5" s="46"/>
      <c r="DRW5" s="46"/>
      <c r="DRX5" s="46"/>
      <c r="DRY5" s="46"/>
      <c r="DRZ5" s="46"/>
      <c r="DSA5" s="46"/>
      <c r="DSB5" s="46"/>
      <c r="DSC5" s="46"/>
      <c r="DSD5" s="46"/>
      <c r="DSE5" s="46"/>
      <c r="DSF5" s="46"/>
      <c r="DSG5" s="46"/>
      <c r="DSH5" s="46"/>
      <c r="DSI5" s="46"/>
      <c r="DSJ5" s="46"/>
      <c r="DSK5" s="46"/>
      <c r="DSL5" s="46"/>
      <c r="DSM5" s="46"/>
      <c r="DSN5" s="46"/>
      <c r="DSO5" s="46"/>
      <c r="DSP5" s="46"/>
      <c r="DSQ5" s="46"/>
      <c r="DSR5" s="46"/>
      <c r="DSS5" s="46"/>
      <c r="DST5" s="46"/>
      <c r="DSU5" s="46"/>
      <c r="DSV5" s="46"/>
      <c r="DSW5" s="46"/>
      <c r="DSX5" s="46"/>
      <c r="DSY5" s="46"/>
      <c r="DSZ5" s="46"/>
      <c r="DTA5" s="46"/>
      <c r="DTB5" s="46"/>
      <c r="DTC5" s="46"/>
      <c r="DTD5" s="46"/>
      <c r="DTE5" s="46"/>
      <c r="DTF5" s="46"/>
      <c r="DTG5" s="46"/>
      <c r="DTH5" s="46"/>
      <c r="DTI5" s="46"/>
      <c r="DTJ5" s="46"/>
      <c r="DTK5" s="46"/>
      <c r="DTL5" s="46"/>
      <c r="DTM5" s="46"/>
      <c r="DTN5" s="46"/>
      <c r="DTO5" s="46"/>
      <c r="DTP5" s="46"/>
      <c r="DTQ5" s="46"/>
      <c r="DTR5" s="46"/>
      <c r="DTS5" s="46"/>
      <c r="DTT5" s="46"/>
      <c r="DTU5" s="46"/>
      <c r="DTV5" s="46"/>
      <c r="DTW5" s="46"/>
      <c r="DTX5" s="46"/>
      <c r="DTY5" s="46"/>
      <c r="DTZ5" s="46"/>
      <c r="DUA5" s="46"/>
      <c r="DUB5" s="46"/>
      <c r="DUC5" s="46"/>
      <c r="DUD5" s="46"/>
      <c r="DUE5" s="46"/>
      <c r="DUF5" s="46"/>
      <c r="DUG5" s="46"/>
      <c r="DUH5" s="46"/>
      <c r="DUI5" s="46"/>
      <c r="DUJ5" s="46"/>
      <c r="DUK5" s="46"/>
      <c r="DUL5" s="46"/>
      <c r="DUM5" s="46"/>
      <c r="DUN5" s="46"/>
      <c r="DUO5" s="46"/>
      <c r="DUP5" s="46"/>
      <c r="DUQ5" s="46"/>
      <c r="DUR5" s="46"/>
      <c r="DUS5" s="46"/>
      <c r="DUT5" s="46"/>
      <c r="DUU5" s="46"/>
      <c r="DUV5" s="46"/>
      <c r="DUW5" s="46"/>
      <c r="DUX5" s="46"/>
      <c r="DUY5" s="46"/>
      <c r="DUZ5" s="46"/>
      <c r="DVA5" s="46"/>
      <c r="DVB5" s="46"/>
      <c r="DVC5" s="46"/>
      <c r="DVD5" s="46"/>
      <c r="DVE5" s="46"/>
      <c r="DVF5" s="46"/>
      <c r="DVG5" s="46"/>
      <c r="DVH5" s="46"/>
      <c r="DVI5" s="46"/>
      <c r="DVJ5" s="46"/>
      <c r="DVK5" s="46"/>
      <c r="DVL5" s="46"/>
      <c r="DVM5" s="46"/>
      <c r="DVN5" s="46"/>
      <c r="DVO5" s="46"/>
      <c r="DVP5" s="46"/>
      <c r="DVQ5" s="46"/>
      <c r="DVR5" s="46"/>
      <c r="DVS5" s="46"/>
      <c r="DVT5" s="46"/>
      <c r="DVU5" s="46"/>
      <c r="DVV5" s="46"/>
      <c r="DVW5" s="46"/>
      <c r="DVX5" s="46"/>
      <c r="DVY5" s="46"/>
      <c r="DVZ5" s="46"/>
      <c r="DWA5" s="46"/>
      <c r="DWB5" s="46"/>
      <c r="DWC5" s="46"/>
      <c r="DWD5" s="46"/>
      <c r="DWE5" s="46"/>
      <c r="DWF5" s="46"/>
      <c r="DWG5" s="46"/>
      <c r="DWH5" s="46"/>
      <c r="DWI5" s="46"/>
      <c r="DWJ5" s="46"/>
      <c r="DWK5" s="46"/>
      <c r="DWL5" s="46"/>
      <c r="DWM5" s="46"/>
      <c r="DWN5" s="46"/>
      <c r="DWO5" s="46"/>
      <c r="DWP5" s="46"/>
      <c r="DWQ5" s="46"/>
      <c r="DWR5" s="46"/>
      <c r="DWS5" s="46"/>
      <c r="DWT5" s="46"/>
      <c r="DWU5" s="46"/>
      <c r="DWV5" s="46"/>
      <c r="DWW5" s="46"/>
      <c r="DWX5" s="46"/>
      <c r="DWY5" s="46"/>
      <c r="DWZ5" s="46"/>
      <c r="DXA5" s="46"/>
      <c r="DXB5" s="46"/>
      <c r="DXC5" s="46"/>
      <c r="DXD5" s="46"/>
      <c r="DXE5" s="46"/>
      <c r="DXF5" s="46"/>
      <c r="DXG5" s="46"/>
      <c r="DXH5" s="46"/>
      <c r="DXI5" s="46"/>
      <c r="DXJ5" s="46"/>
      <c r="DXK5" s="46"/>
      <c r="DXL5" s="46"/>
      <c r="DXM5" s="46"/>
      <c r="DXN5" s="46"/>
      <c r="DXO5" s="46"/>
      <c r="DXP5" s="46"/>
      <c r="DXQ5" s="46"/>
      <c r="DXR5" s="46"/>
      <c r="DXS5" s="46"/>
      <c r="DXT5" s="46"/>
      <c r="DXU5" s="46"/>
      <c r="DXV5" s="46"/>
      <c r="DXW5" s="46"/>
      <c r="DXX5" s="46"/>
      <c r="DXY5" s="46"/>
      <c r="DXZ5" s="46"/>
      <c r="DYA5" s="46"/>
      <c r="DYB5" s="46"/>
      <c r="DYC5" s="46"/>
      <c r="DYD5" s="46"/>
      <c r="DYE5" s="46"/>
      <c r="DYF5" s="46"/>
      <c r="DYG5" s="46"/>
      <c r="DYH5" s="46"/>
      <c r="DYI5" s="46"/>
      <c r="DYJ5" s="46"/>
      <c r="DYK5" s="46"/>
      <c r="DYL5" s="46"/>
      <c r="DYM5" s="46"/>
      <c r="DYN5" s="46"/>
      <c r="DYO5" s="46"/>
      <c r="DYP5" s="46"/>
      <c r="DYQ5" s="46"/>
      <c r="DYR5" s="46"/>
      <c r="DYS5" s="46"/>
      <c r="DYT5" s="46"/>
      <c r="DYU5" s="46"/>
      <c r="DYV5" s="46"/>
      <c r="DYW5" s="46"/>
      <c r="DYX5" s="46"/>
      <c r="DYY5" s="46"/>
      <c r="DYZ5" s="46"/>
      <c r="DZA5" s="46"/>
      <c r="DZB5" s="46"/>
      <c r="DZC5" s="46"/>
      <c r="DZD5" s="46"/>
      <c r="DZE5" s="46"/>
      <c r="DZF5" s="46"/>
      <c r="DZG5" s="46"/>
      <c r="DZH5" s="46"/>
      <c r="DZI5" s="46"/>
      <c r="DZJ5" s="46"/>
      <c r="DZK5" s="46"/>
      <c r="DZL5" s="46"/>
      <c r="DZM5" s="46"/>
      <c r="DZN5" s="46"/>
      <c r="DZO5" s="46"/>
      <c r="DZP5" s="46"/>
      <c r="DZQ5" s="46"/>
      <c r="DZR5" s="46"/>
      <c r="DZS5" s="46"/>
      <c r="DZT5" s="46"/>
      <c r="DZU5" s="46"/>
      <c r="DZV5" s="46"/>
      <c r="DZW5" s="46"/>
      <c r="DZX5" s="46"/>
      <c r="DZY5" s="46"/>
      <c r="DZZ5" s="46"/>
      <c r="EAA5" s="46"/>
      <c r="EAB5" s="46"/>
      <c r="EAC5" s="46"/>
      <c r="EAD5" s="46"/>
      <c r="EAE5" s="46"/>
      <c r="EAF5" s="46"/>
      <c r="EAG5" s="46"/>
      <c r="EAH5" s="46"/>
      <c r="EAI5" s="46"/>
      <c r="EAJ5" s="46"/>
      <c r="EAK5" s="46"/>
      <c r="EAL5" s="46"/>
      <c r="EAM5" s="46"/>
      <c r="EAN5" s="46"/>
      <c r="EAO5" s="46"/>
      <c r="EAP5" s="46"/>
      <c r="EAQ5" s="46"/>
      <c r="EAR5" s="46"/>
      <c r="EAS5" s="46"/>
      <c r="EAT5" s="46"/>
      <c r="EAU5" s="46"/>
      <c r="EAV5" s="46"/>
      <c r="EAW5" s="46"/>
      <c r="EAX5" s="46"/>
      <c r="EAY5" s="46"/>
      <c r="EAZ5" s="46"/>
      <c r="EBA5" s="46"/>
      <c r="EBB5" s="46"/>
      <c r="EBC5" s="46"/>
      <c r="EBD5" s="46"/>
      <c r="EBE5" s="46"/>
      <c r="EBF5" s="46"/>
      <c r="EBG5" s="46"/>
      <c r="EBH5" s="46"/>
      <c r="EBI5" s="46"/>
      <c r="EBJ5" s="46"/>
      <c r="EBK5" s="46"/>
      <c r="EBL5" s="46"/>
      <c r="EBM5" s="46"/>
      <c r="EBN5" s="46"/>
      <c r="EBO5" s="46"/>
      <c r="EBP5" s="46"/>
      <c r="EBQ5" s="46"/>
      <c r="EBR5" s="46"/>
      <c r="EBS5" s="46"/>
      <c r="EBT5" s="46"/>
      <c r="EBU5" s="46"/>
      <c r="EBV5" s="46"/>
      <c r="EBW5" s="46"/>
      <c r="EBX5" s="46"/>
      <c r="EBY5" s="46"/>
      <c r="EBZ5" s="46"/>
      <c r="ECA5" s="46"/>
      <c r="ECB5" s="46"/>
      <c r="ECC5" s="46"/>
      <c r="ECD5" s="46"/>
      <c r="ECE5" s="46"/>
      <c r="ECF5" s="46"/>
      <c r="ECG5" s="46"/>
      <c r="ECH5" s="46"/>
      <c r="ECI5" s="46"/>
      <c r="ECJ5" s="46"/>
      <c r="ECK5" s="46"/>
      <c r="ECL5" s="46"/>
      <c r="ECM5" s="46"/>
      <c r="ECN5" s="46"/>
      <c r="ECO5" s="46"/>
      <c r="ECP5" s="46"/>
      <c r="ECQ5" s="46"/>
      <c r="ECR5" s="46"/>
      <c r="ECS5" s="46"/>
      <c r="ECT5" s="46"/>
      <c r="ECU5" s="46"/>
      <c r="ECV5" s="46"/>
      <c r="ECW5" s="46"/>
      <c r="ECX5" s="46"/>
      <c r="ECY5" s="46"/>
      <c r="ECZ5" s="46"/>
      <c r="EDA5" s="46"/>
      <c r="EDB5" s="46"/>
      <c r="EDC5" s="46"/>
      <c r="EDD5" s="46"/>
      <c r="EDE5" s="46"/>
      <c r="EDF5" s="46"/>
      <c r="EDG5" s="46"/>
      <c r="EDH5" s="46"/>
      <c r="EDI5" s="46"/>
      <c r="EDJ5" s="46"/>
      <c r="EDK5" s="46"/>
      <c r="EDL5" s="46"/>
      <c r="EDM5" s="46"/>
      <c r="EDN5" s="46"/>
      <c r="EDO5" s="46"/>
      <c r="EDP5" s="46"/>
      <c r="EDQ5" s="46"/>
      <c r="EDR5" s="46"/>
      <c r="EDS5" s="46"/>
      <c r="EDT5" s="46"/>
      <c r="EDU5" s="46"/>
      <c r="EDV5" s="46"/>
      <c r="EDW5" s="46"/>
      <c r="EDX5" s="46"/>
      <c r="EDY5" s="46"/>
      <c r="EDZ5" s="46"/>
      <c r="EEA5" s="46"/>
      <c r="EEB5" s="46"/>
      <c r="EEC5" s="46"/>
      <c r="EED5" s="46"/>
      <c r="EEE5" s="46"/>
      <c r="EEF5" s="46"/>
      <c r="EEG5" s="46"/>
      <c r="EEH5" s="46"/>
      <c r="EEI5" s="46"/>
      <c r="EEJ5" s="46"/>
      <c r="EEK5" s="46"/>
      <c r="EEL5" s="46"/>
      <c r="EEM5" s="46"/>
      <c r="EEN5" s="46"/>
      <c r="EEO5" s="46"/>
      <c r="EEP5" s="46"/>
      <c r="EEQ5" s="46"/>
      <c r="EER5" s="46"/>
      <c r="EES5" s="46"/>
      <c r="EET5" s="46"/>
      <c r="EEU5" s="46"/>
      <c r="EEV5" s="46"/>
      <c r="EEW5" s="46"/>
      <c r="EEX5" s="46"/>
      <c r="EEY5" s="46"/>
      <c r="EEZ5" s="46"/>
      <c r="EFA5" s="46"/>
      <c r="EFB5" s="46"/>
      <c r="EFC5" s="46"/>
      <c r="EFD5" s="46"/>
      <c r="EFE5" s="46"/>
      <c r="EFF5" s="46"/>
      <c r="EFG5" s="46"/>
      <c r="EFH5" s="46"/>
      <c r="EFI5" s="46"/>
      <c r="EFJ5" s="46"/>
      <c r="EFK5" s="46"/>
      <c r="EFL5" s="46"/>
      <c r="EFM5" s="46"/>
      <c r="EFN5" s="46"/>
      <c r="EFO5" s="46"/>
      <c r="EFP5" s="46"/>
      <c r="EFQ5" s="46"/>
      <c r="EFR5" s="46"/>
      <c r="EFS5" s="46"/>
      <c r="EFT5" s="46"/>
      <c r="EFU5" s="46"/>
      <c r="EFV5" s="46"/>
      <c r="EFW5" s="46"/>
      <c r="EFX5" s="46"/>
      <c r="EFY5" s="46"/>
      <c r="EFZ5" s="46"/>
      <c r="EGA5" s="46"/>
      <c r="EGB5" s="46"/>
      <c r="EGC5" s="46"/>
      <c r="EGD5" s="46"/>
      <c r="EGE5" s="46"/>
      <c r="EGF5" s="46"/>
      <c r="EGG5" s="46"/>
      <c r="EGH5" s="46"/>
      <c r="EGI5" s="46"/>
      <c r="EGJ5" s="46"/>
      <c r="EGK5" s="46"/>
      <c r="EGL5" s="46"/>
      <c r="EGM5" s="46"/>
      <c r="EGN5" s="46"/>
      <c r="EGO5" s="46"/>
      <c r="EGP5" s="46"/>
      <c r="EGQ5" s="46"/>
      <c r="EGR5" s="46"/>
      <c r="EGS5" s="46"/>
      <c r="EGT5" s="46"/>
      <c r="EGU5" s="46"/>
      <c r="EGV5" s="46"/>
      <c r="EGW5" s="46"/>
      <c r="EGX5" s="46"/>
      <c r="EGY5" s="46"/>
      <c r="EGZ5" s="46"/>
      <c r="EHA5" s="46"/>
      <c r="EHB5" s="46"/>
      <c r="EHC5" s="46"/>
      <c r="EHD5" s="46"/>
      <c r="EHE5" s="46"/>
      <c r="EHF5" s="46"/>
      <c r="EHG5" s="46"/>
      <c r="EHH5" s="46"/>
      <c r="EHI5" s="46"/>
      <c r="EHJ5" s="46"/>
      <c r="EHK5" s="46"/>
      <c r="EHL5" s="46"/>
      <c r="EHM5" s="46"/>
      <c r="EHN5" s="46"/>
      <c r="EHO5" s="46"/>
      <c r="EHP5" s="46"/>
      <c r="EHQ5" s="46"/>
      <c r="EHR5" s="46"/>
      <c r="EHS5" s="46"/>
      <c r="EHT5" s="46"/>
      <c r="EHU5" s="46"/>
      <c r="EHV5" s="46"/>
      <c r="EHW5" s="46"/>
      <c r="EHX5" s="46"/>
      <c r="EHY5" s="46"/>
      <c r="EHZ5" s="46"/>
      <c r="EIA5" s="46"/>
      <c r="EIB5" s="46"/>
      <c r="EIC5" s="46"/>
      <c r="EID5" s="46"/>
      <c r="EIE5" s="46"/>
      <c r="EIF5" s="46"/>
      <c r="EIG5" s="46"/>
      <c r="EIH5" s="46"/>
      <c r="EII5" s="46"/>
      <c r="EIJ5" s="46"/>
      <c r="EIK5" s="46"/>
      <c r="EIL5" s="46"/>
      <c r="EIM5" s="46"/>
      <c r="EIN5" s="46"/>
      <c r="EIO5" s="46"/>
      <c r="EIP5" s="46"/>
      <c r="EIQ5" s="46"/>
      <c r="EIR5" s="46"/>
      <c r="EIS5" s="46"/>
      <c r="EIT5" s="46"/>
      <c r="EIU5" s="46"/>
      <c r="EIV5" s="46"/>
      <c r="EIW5" s="46"/>
      <c r="EIX5" s="46"/>
      <c r="EIY5" s="46"/>
      <c r="EIZ5" s="46"/>
      <c r="EJA5" s="46"/>
      <c r="EJB5" s="46"/>
      <c r="EJC5" s="46"/>
      <c r="EJD5" s="46"/>
      <c r="EJE5" s="46"/>
      <c r="EJF5" s="46"/>
      <c r="EJG5" s="46"/>
      <c r="EJH5" s="46"/>
      <c r="EJI5" s="46"/>
      <c r="EJJ5" s="46"/>
      <c r="EJK5" s="46"/>
      <c r="EJL5" s="46"/>
      <c r="EJM5" s="46"/>
      <c r="EJN5" s="46"/>
      <c r="EJO5" s="46"/>
      <c r="EJP5" s="46"/>
      <c r="EJQ5" s="46"/>
      <c r="EJR5" s="46"/>
      <c r="EJS5" s="46"/>
      <c r="EJT5" s="46"/>
      <c r="EJU5" s="46"/>
      <c r="EJV5" s="46"/>
      <c r="EJW5" s="46"/>
      <c r="EJX5" s="46"/>
      <c r="EJY5" s="46"/>
      <c r="EJZ5" s="46"/>
      <c r="EKA5" s="46"/>
      <c r="EKB5" s="46"/>
      <c r="EKC5" s="46"/>
      <c r="EKD5" s="46"/>
      <c r="EKE5" s="46"/>
      <c r="EKF5" s="46"/>
      <c r="EKG5" s="46"/>
      <c r="EKH5" s="46"/>
      <c r="EKI5" s="46"/>
      <c r="EKJ5" s="46"/>
      <c r="EKK5" s="46"/>
      <c r="EKL5" s="46"/>
      <c r="EKM5" s="46"/>
      <c r="EKN5" s="46"/>
      <c r="EKO5" s="46"/>
      <c r="EKP5" s="46"/>
      <c r="EKQ5" s="46"/>
      <c r="EKR5" s="46"/>
      <c r="EKS5" s="46"/>
      <c r="EKT5" s="46"/>
      <c r="EKU5" s="46"/>
      <c r="EKV5" s="46"/>
      <c r="EKW5" s="46"/>
      <c r="EKX5" s="46"/>
      <c r="EKY5" s="46"/>
      <c r="EKZ5" s="46"/>
      <c r="ELA5" s="46"/>
      <c r="ELB5" s="46"/>
      <c r="ELC5" s="46"/>
      <c r="ELD5" s="46"/>
      <c r="ELE5" s="46"/>
      <c r="ELF5" s="46"/>
      <c r="ELG5" s="46"/>
      <c r="ELH5" s="46"/>
      <c r="ELI5" s="46"/>
      <c r="ELJ5" s="46"/>
      <c r="ELK5" s="46"/>
      <c r="ELL5" s="46"/>
      <c r="ELM5" s="46"/>
      <c r="ELN5" s="46"/>
      <c r="ELO5" s="46"/>
      <c r="ELP5" s="46"/>
      <c r="ELQ5" s="46"/>
      <c r="ELR5" s="46"/>
      <c r="ELS5" s="46"/>
      <c r="ELT5" s="46"/>
      <c r="ELU5" s="46"/>
      <c r="ELV5" s="46"/>
      <c r="ELW5" s="46"/>
      <c r="ELX5" s="46"/>
      <c r="ELY5" s="46"/>
      <c r="ELZ5" s="46"/>
      <c r="EMA5" s="46"/>
      <c r="EMB5" s="46"/>
      <c r="EMC5" s="46"/>
      <c r="EMD5" s="46"/>
      <c r="EME5" s="46"/>
      <c r="EMF5" s="46"/>
      <c r="EMG5" s="46"/>
      <c r="EMH5" s="46"/>
      <c r="EMI5" s="46"/>
      <c r="EMJ5" s="46"/>
      <c r="EMK5" s="46"/>
      <c r="EML5" s="46"/>
      <c r="EMM5" s="46"/>
      <c r="EMN5" s="46"/>
      <c r="EMO5" s="46"/>
      <c r="EMP5" s="46"/>
      <c r="EMQ5" s="46"/>
      <c r="EMR5" s="46"/>
      <c r="EMS5" s="46"/>
      <c r="EMT5" s="46"/>
      <c r="EMU5" s="46"/>
      <c r="EMV5" s="46"/>
      <c r="EMW5" s="46"/>
      <c r="EMX5" s="46"/>
      <c r="EMY5" s="46"/>
      <c r="EMZ5" s="46"/>
      <c r="ENA5" s="46"/>
      <c r="ENB5" s="46"/>
      <c r="ENC5" s="46"/>
      <c r="END5" s="46"/>
      <c r="ENE5" s="46"/>
      <c r="ENF5" s="46"/>
      <c r="ENG5" s="46"/>
      <c r="ENH5" s="46"/>
      <c r="ENI5" s="46"/>
      <c r="ENJ5" s="46"/>
      <c r="ENK5" s="46"/>
      <c r="ENL5" s="46"/>
      <c r="ENM5" s="46"/>
      <c r="ENN5" s="46"/>
      <c r="ENO5" s="46"/>
      <c r="ENP5" s="46"/>
      <c r="ENQ5" s="46"/>
      <c r="ENR5" s="46"/>
      <c r="ENS5" s="46"/>
      <c r="ENT5" s="46"/>
      <c r="ENU5" s="46"/>
      <c r="ENV5" s="46"/>
      <c r="ENW5" s="46"/>
      <c r="ENX5" s="46"/>
      <c r="ENY5" s="46"/>
      <c r="ENZ5" s="46"/>
      <c r="EOA5" s="46"/>
      <c r="EOB5" s="46"/>
      <c r="EOC5" s="46"/>
      <c r="EOD5" s="46"/>
      <c r="EOE5" s="46"/>
      <c r="EOF5" s="46"/>
      <c r="EOG5" s="46"/>
      <c r="EOH5" s="46"/>
      <c r="EOI5" s="46"/>
      <c r="EOJ5" s="46"/>
      <c r="EOK5" s="46"/>
      <c r="EOL5" s="46"/>
      <c r="EOM5" s="46"/>
      <c r="EON5" s="46"/>
      <c r="EOO5" s="46"/>
      <c r="EOP5" s="46"/>
      <c r="EOQ5" s="46"/>
      <c r="EOR5" s="46"/>
      <c r="EOS5" s="46"/>
      <c r="EOT5" s="46"/>
      <c r="EOU5" s="46"/>
      <c r="EOV5" s="46"/>
      <c r="EOW5" s="46"/>
      <c r="EOX5" s="46"/>
      <c r="EOY5" s="46"/>
      <c r="EOZ5" s="46"/>
      <c r="EPA5" s="46"/>
      <c r="EPB5" s="46"/>
      <c r="EPC5" s="46"/>
      <c r="EPD5" s="46"/>
      <c r="EPE5" s="46"/>
      <c r="EPF5" s="46"/>
      <c r="EPG5" s="46"/>
      <c r="EPH5" s="46"/>
      <c r="EPI5" s="46"/>
      <c r="EPJ5" s="46"/>
      <c r="EPK5" s="46"/>
      <c r="EPL5" s="46"/>
      <c r="EPM5" s="46"/>
      <c r="EPN5" s="46"/>
      <c r="EPO5" s="46"/>
      <c r="EPP5" s="46"/>
      <c r="EPQ5" s="46"/>
      <c r="EPR5" s="46"/>
      <c r="EPS5" s="46"/>
      <c r="EPT5" s="46"/>
      <c r="EPU5" s="46"/>
      <c r="EPV5" s="46"/>
      <c r="EPW5" s="46"/>
      <c r="EPX5" s="46"/>
      <c r="EPY5" s="46"/>
      <c r="EPZ5" s="46"/>
      <c r="EQA5" s="46"/>
      <c r="EQB5" s="46"/>
      <c r="EQC5" s="46"/>
      <c r="EQD5" s="46"/>
      <c r="EQE5" s="46"/>
      <c r="EQF5" s="46"/>
      <c r="EQG5" s="46"/>
      <c r="EQH5" s="46"/>
      <c r="EQI5" s="46"/>
      <c r="EQJ5" s="46"/>
      <c r="EQK5" s="46"/>
      <c r="EQL5" s="46"/>
      <c r="EQM5" s="46"/>
      <c r="EQN5" s="46"/>
      <c r="EQO5" s="46"/>
      <c r="EQP5" s="46"/>
      <c r="EQQ5" s="46"/>
      <c r="EQR5" s="46"/>
      <c r="EQS5" s="46"/>
      <c r="EQT5" s="46"/>
      <c r="EQU5" s="46"/>
      <c r="EQV5" s="46"/>
      <c r="EQW5" s="46"/>
      <c r="EQX5" s="46"/>
      <c r="EQY5" s="46"/>
      <c r="EQZ5" s="46"/>
      <c r="ERA5" s="46"/>
      <c r="ERB5" s="46"/>
      <c r="ERC5" s="46"/>
      <c r="ERD5" s="46"/>
      <c r="ERE5" s="46"/>
      <c r="ERF5" s="46"/>
      <c r="ERG5" s="46"/>
      <c r="ERH5" s="46"/>
      <c r="ERI5" s="46"/>
      <c r="ERJ5" s="46"/>
      <c r="ERK5" s="46"/>
      <c r="ERL5" s="46"/>
      <c r="ERM5" s="46"/>
      <c r="ERN5" s="46"/>
      <c r="ERO5" s="46"/>
      <c r="ERP5" s="46"/>
      <c r="ERQ5" s="46"/>
      <c r="ERR5" s="46"/>
      <c r="ERS5" s="46"/>
      <c r="ERT5" s="46"/>
      <c r="ERU5" s="46"/>
      <c r="ERV5" s="46"/>
      <c r="ERW5" s="46"/>
      <c r="ERX5" s="46"/>
      <c r="ERY5" s="46"/>
      <c r="ERZ5" s="46"/>
      <c r="ESA5" s="46"/>
      <c r="ESB5" s="46"/>
      <c r="ESC5" s="46"/>
      <c r="ESD5" s="46"/>
      <c r="ESE5" s="46"/>
      <c r="ESF5" s="46"/>
      <c r="ESG5" s="46"/>
      <c r="ESH5" s="46"/>
      <c r="ESI5" s="46"/>
      <c r="ESJ5" s="46"/>
      <c r="ESK5" s="46"/>
      <c r="ESL5" s="46"/>
      <c r="ESM5" s="46"/>
      <c r="ESN5" s="46"/>
      <c r="ESO5" s="46"/>
      <c r="ESP5" s="46"/>
      <c r="ESQ5" s="46"/>
      <c r="ESR5" s="46"/>
      <c r="ESS5" s="46"/>
      <c r="EST5" s="46"/>
      <c r="ESU5" s="46"/>
      <c r="ESV5" s="46"/>
      <c r="ESW5" s="46"/>
      <c r="ESX5" s="46"/>
      <c r="ESY5" s="46"/>
      <c r="ESZ5" s="46"/>
      <c r="ETA5" s="46"/>
      <c r="ETB5" s="46"/>
      <c r="ETC5" s="46"/>
      <c r="ETD5" s="46"/>
      <c r="ETE5" s="46"/>
      <c r="ETF5" s="46"/>
      <c r="ETG5" s="46"/>
      <c r="ETH5" s="46"/>
      <c r="ETI5" s="46"/>
      <c r="ETJ5" s="46"/>
      <c r="ETK5" s="46"/>
      <c r="ETL5" s="46"/>
      <c r="ETM5" s="46"/>
      <c r="ETN5" s="46"/>
      <c r="ETO5" s="46"/>
      <c r="ETP5" s="46"/>
      <c r="ETQ5" s="46"/>
      <c r="ETR5" s="46"/>
      <c r="ETS5" s="46"/>
      <c r="ETT5" s="46"/>
      <c r="ETU5" s="46"/>
      <c r="ETV5" s="46"/>
      <c r="ETW5" s="46"/>
      <c r="ETX5" s="46"/>
      <c r="ETY5" s="46"/>
      <c r="ETZ5" s="46"/>
      <c r="EUA5" s="46"/>
      <c r="EUB5" s="46"/>
      <c r="EUC5" s="46"/>
      <c r="EUD5" s="46"/>
      <c r="EUE5" s="46"/>
      <c r="EUF5" s="46"/>
      <c r="EUG5" s="46"/>
      <c r="EUH5" s="46"/>
      <c r="EUI5" s="46"/>
      <c r="EUJ5" s="46"/>
      <c r="EUK5" s="46"/>
      <c r="EUL5" s="46"/>
      <c r="EUM5" s="46"/>
      <c r="EUN5" s="46"/>
      <c r="EUO5" s="46"/>
      <c r="EUP5" s="46"/>
      <c r="EUQ5" s="46"/>
      <c r="EUR5" s="46"/>
      <c r="EUS5" s="46"/>
      <c r="EUT5" s="46"/>
      <c r="EUU5" s="46"/>
      <c r="EUV5" s="46"/>
      <c r="EUW5" s="46"/>
      <c r="EUX5" s="46"/>
      <c r="EUY5" s="46"/>
      <c r="EUZ5" s="46"/>
      <c r="EVA5" s="46"/>
      <c r="EVB5" s="46"/>
      <c r="EVC5" s="46"/>
      <c r="EVD5" s="46"/>
      <c r="EVE5" s="46"/>
      <c r="EVF5" s="46"/>
      <c r="EVG5" s="46"/>
      <c r="EVH5" s="46"/>
      <c r="EVI5" s="46"/>
      <c r="EVJ5" s="46"/>
      <c r="EVK5" s="46"/>
      <c r="EVL5" s="46"/>
      <c r="EVM5" s="46"/>
      <c r="EVN5" s="46"/>
      <c r="EVO5" s="46"/>
      <c r="EVP5" s="46"/>
      <c r="EVQ5" s="46"/>
      <c r="EVR5" s="46"/>
      <c r="EVS5" s="46"/>
      <c r="EVT5" s="46"/>
      <c r="EVU5" s="46"/>
      <c r="EVV5" s="46"/>
      <c r="EVW5" s="46"/>
      <c r="EVX5" s="46"/>
      <c r="EVY5" s="46"/>
      <c r="EVZ5" s="46"/>
      <c r="EWA5" s="46"/>
      <c r="EWB5" s="46"/>
      <c r="EWC5" s="46"/>
      <c r="EWD5" s="46"/>
      <c r="EWE5" s="46"/>
      <c r="EWF5" s="46"/>
      <c r="EWG5" s="46"/>
      <c r="EWH5" s="46"/>
      <c r="EWI5" s="46"/>
      <c r="EWJ5" s="46"/>
      <c r="EWK5" s="46"/>
      <c r="EWL5" s="46"/>
      <c r="EWM5" s="46"/>
      <c r="EWN5" s="46"/>
      <c r="EWO5" s="46"/>
      <c r="EWP5" s="46"/>
      <c r="EWQ5" s="46"/>
      <c r="EWR5" s="46"/>
      <c r="EWS5" s="46"/>
      <c r="EWT5" s="46"/>
      <c r="EWU5" s="46"/>
      <c r="EWV5" s="46"/>
      <c r="EWW5" s="46"/>
      <c r="EWX5" s="46"/>
      <c r="EWY5" s="46"/>
      <c r="EWZ5" s="46"/>
      <c r="EXA5" s="46"/>
      <c r="EXB5" s="46"/>
      <c r="EXC5" s="46"/>
      <c r="EXD5" s="46"/>
      <c r="EXE5" s="46"/>
      <c r="EXF5" s="46"/>
      <c r="EXG5" s="46"/>
      <c r="EXH5" s="46"/>
      <c r="EXI5" s="46"/>
      <c r="EXJ5" s="46"/>
      <c r="EXK5" s="46"/>
      <c r="EXL5" s="46"/>
      <c r="EXM5" s="46"/>
      <c r="EXN5" s="46"/>
      <c r="EXO5" s="46"/>
      <c r="EXP5" s="46"/>
      <c r="EXQ5" s="46"/>
      <c r="EXR5" s="46"/>
      <c r="EXS5" s="46"/>
      <c r="EXT5" s="46"/>
      <c r="EXU5" s="46"/>
      <c r="EXV5" s="46"/>
      <c r="EXW5" s="46"/>
      <c r="EXX5" s="46"/>
      <c r="EXY5" s="46"/>
      <c r="EXZ5" s="46"/>
      <c r="EYA5" s="46"/>
      <c r="EYB5" s="46"/>
      <c r="EYC5" s="46"/>
      <c r="EYD5" s="46"/>
      <c r="EYE5" s="46"/>
      <c r="EYF5" s="46"/>
      <c r="EYG5" s="46"/>
      <c r="EYH5" s="46"/>
      <c r="EYI5" s="46"/>
      <c r="EYJ5" s="46"/>
      <c r="EYK5" s="46"/>
      <c r="EYL5" s="46"/>
      <c r="EYM5" s="46"/>
      <c r="EYN5" s="46"/>
      <c r="EYO5" s="46"/>
      <c r="EYP5" s="46"/>
      <c r="EYQ5" s="46"/>
      <c r="EYR5" s="46"/>
      <c r="EYS5" s="46"/>
      <c r="EYT5" s="46"/>
      <c r="EYU5" s="46"/>
      <c r="EYV5" s="46"/>
      <c r="EYW5" s="46"/>
      <c r="EYX5" s="46"/>
      <c r="EYY5" s="46"/>
      <c r="EYZ5" s="46"/>
      <c r="EZA5" s="46"/>
      <c r="EZB5" s="46"/>
      <c r="EZC5" s="46"/>
      <c r="EZD5" s="46"/>
      <c r="EZE5" s="46"/>
      <c r="EZF5" s="46"/>
      <c r="EZG5" s="46"/>
      <c r="EZH5" s="46"/>
      <c r="EZI5" s="46"/>
      <c r="EZJ5" s="46"/>
      <c r="EZK5" s="46"/>
      <c r="EZL5" s="46"/>
      <c r="EZM5" s="46"/>
      <c r="EZN5" s="46"/>
      <c r="EZO5" s="46"/>
      <c r="EZP5" s="46"/>
      <c r="EZQ5" s="46"/>
      <c r="EZR5" s="46"/>
      <c r="EZS5" s="46"/>
      <c r="EZT5" s="46"/>
      <c r="EZU5" s="46"/>
      <c r="EZV5" s="46"/>
      <c r="EZW5" s="46"/>
      <c r="EZX5" s="46"/>
      <c r="EZY5" s="46"/>
      <c r="EZZ5" s="46"/>
      <c r="FAA5" s="46"/>
      <c r="FAB5" s="46"/>
      <c r="FAC5" s="46"/>
      <c r="FAD5" s="46"/>
      <c r="FAE5" s="46"/>
      <c r="FAF5" s="46"/>
      <c r="FAG5" s="46"/>
      <c r="FAH5" s="46"/>
      <c r="FAI5" s="46"/>
      <c r="FAJ5" s="46"/>
      <c r="FAK5" s="46"/>
      <c r="FAL5" s="46"/>
      <c r="FAM5" s="46"/>
      <c r="FAN5" s="46"/>
      <c r="FAO5" s="46"/>
      <c r="FAP5" s="46"/>
      <c r="FAQ5" s="46"/>
      <c r="FAR5" s="46"/>
      <c r="FAS5" s="46"/>
      <c r="FAT5" s="46"/>
      <c r="FAU5" s="46"/>
      <c r="FAV5" s="46"/>
      <c r="FAW5" s="46"/>
      <c r="FAX5" s="46"/>
      <c r="FAY5" s="46"/>
      <c r="FAZ5" s="46"/>
      <c r="FBA5" s="46"/>
      <c r="FBB5" s="46"/>
      <c r="FBC5" s="46"/>
      <c r="FBD5" s="46"/>
      <c r="FBE5" s="46"/>
      <c r="FBF5" s="46"/>
      <c r="FBG5" s="46"/>
      <c r="FBH5" s="46"/>
      <c r="FBI5" s="46"/>
      <c r="FBJ5" s="46"/>
      <c r="FBK5" s="46"/>
      <c r="FBL5" s="46"/>
      <c r="FBM5" s="46"/>
      <c r="FBN5" s="46"/>
      <c r="FBO5" s="46"/>
      <c r="FBP5" s="46"/>
      <c r="FBQ5" s="46"/>
      <c r="FBR5" s="46"/>
      <c r="FBS5" s="46"/>
      <c r="FBT5" s="46"/>
      <c r="FBU5" s="46"/>
      <c r="FBV5" s="46"/>
      <c r="FBW5" s="46"/>
      <c r="FBX5" s="46"/>
      <c r="FBY5" s="46"/>
      <c r="FBZ5" s="46"/>
      <c r="FCA5" s="46"/>
      <c r="FCB5" s="46"/>
      <c r="FCC5" s="46"/>
      <c r="FCD5" s="46"/>
      <c r="FCE5" s="46"/>
      <c r="FCF5" s="46"/>
      <c r="FCG5" s="46"/>
      <c r="FCH5" s="46"/>
      <c r="FCI5" s="46"/>
      <c r="FCJ5" s="46"/>
      <c r="FCK5" s="46"/>
      <c r="FCL5" s="46"/>
      <c r="FCM5" s="46"/>
      <c r="FCN5" s="46"/>
      <c r="FCO5" s="46"/>
      <c r="FCP5" s="46"/>
      <c r="FCQ5" s="46"/>
      <c r="FCR5" s="46"/>
      <c r="FCS5" s="46"/>
      <c r="FCT5" s="46"/>
      <c r="FCU5" s="46"/>
      <c r="FCV5" s="46"/>
      <c r="FCW5" s="46"/>
      <c r="FCX5" s="46"/>
      <c r="FCY5" s="46"/>
      <c r="FCZ5" s="46"/>
      <c r="FDA5" s="46"/>
      <c r="FDB5" s="46"/>
      <c r="FDC5" s="46"/>
      <c r="FDD5" s="46"/>
      <c r="FDE5" s="46"/>
      <c r="FDF5" s="46"/>
      <c r="FDG5" s="46"/>
      <c r="FDH5" s="46"/>
      <c r="FDI5" s="46"/>
      <c r="FDJ5" s="46"/>
      <c r="FDK5" s="46"/>
      <c r="FDL5" s="46"/>
      <c r="FDM5" s="46"/>
      <c r="FDN5" s="46"/>
      <c r="FDO5" s="46"/>
      <c r="FDP5" s="46"/>
      <c r="FDQ5" s="46"/>
      <c r="FDR5" s="46"/>
      <c r="FDS5" s="46"/>
      <c r="FDT5" s="46"/>
      <c r="FDU5" s="46"/>
      <c r="FDV5" s="46"/>
      <c r="FDW5" s="46"/>
      <c r="FDX5" s="46"/>
      <c r="FDY5" s="46"/>
      <c r="FDZ5" s="46"/>
      <c r="FEA5" s="46"/>
      <c r="FEB5" s="46"/>
      <c r="FEC5" s="46"/>
      <c r="FED5" s="46"/>
      <c r="FEE5" s="46"/>
      <c r="FEF5" s="46"/>
      <c r="FEG5" s="46"/>
      <c r="FEH5" s="46"/>
      <c r="FEI5" s="46"/>
      <c r="FEJ5" s="46"/>
      <c r="FEK5" s="46"/>
      <c r="FEL5" s="46"/>
      <c r="FEM5" s="46"/>
      <c r="FEN5" s="46"/>
      <c r="FEO5" s="46"/>
      <c r="FEP5" s="46"/>
      <c r="FEQ5" s="46"/>
      <c r="FER5" s="46"/>
      <c r="FES5" s="46"/>
      <c r="FET5" s="46"/>
      <c r="FEU5" s="46"/>
      <c r="FEV5" s="46"/>
      <c r="FEW5" s="46"/>
      <c r="FEX5" s="46"/>
      <c r="FEY5" s="46"/>
      <c r="FEZ5" s="46"/>
      <c r="FFA5" s="46"/>
      <c r="FFB5" s="46"/>
      <c r="FFC5" s="46"/>
      <c r="FFD5" s="46"/>
      <c r="FFE5" s="46"/>
      <c r="FFF5" s="46"/>
      <c r="FFG5" s="46"/>
      <c r="FFH5" s="46"/>
      <c r="FFI5" s="46"/>
      <c r="FFJ5" s="46"/>
      <c r="FFK5" s="46"/>
      <c r="FFL5" s="46"/>
      <c r="FFM5" s="46"/>
      <c r="FFN5" s="46"/>
      <c r="FFO5" s="46"/>
      <c r="FFP5" s="46"/>
      <c r="FFQ5" s="46"/>
      <c r="FFR5" s="46"/>
      <c r="FFS5" s="46"/>
      <c r="FFT5" s="46"/>
      <c r="FFU5" s="46"/>
      <c r="FFV5" s="46"/>
      <c r="FFW5" s="46"/>
      <c r="FFX5" s="46"/>
      <c r="FFY5" s="46"/>
      <c r="FFZ5" s="46"/>
      <c r="FGA5" s="46"/>
      <c r="FGB5" s="46"/>
      <c r="FGC5" s="46"/>
      <c r="FGD5" s="46"/>
      <c r="FGE5" s="46"/>
      <c r="FGF5" s="46"/>
      <c r="FGG5" s="46"/>
      <c r="FGH5" s="46"/>
      <c r="FGI5" s="46"/>
      <c r="FGJ5" s="46"/>
      <c r="FGK5" s="46"/>
      <c r="FGL5" s="46"/>
      <c r="FGM5" s="46"/>
      <c r="FGN5" s="46"/>
      <c r="FGO5" s="46"/>
      <c r="FGP5" s="46"/>
      <c r="FGQ5" s="46"/>
      <c r="FGR5" s="46"/>
      <c r="FGS5" s="46"/>
      <c r="FGT5" s="46"/>
      <c r="FGU5" s="46"/>
      <c r="FGV5" s="46"/>
      <c r="FGW5" s="46"/>
      <c r="FGX5" s="46"/>
      <c r="FGY5" s="46"/>
      <c r="FGZ5" s="46"/>
      <c r="FHA5" s="46"/>
      <c r="FHB5" s="46"/>
      <c r="FHC5" s="46"/>
      <c r="FHD5" s="46"/>
      <c r="FHE5" s="46"/>
      <c r="FHF5" s="46"/>
      <c r="FHG5" s="46"/>
      <c r="FHH5" s="46"/>
      <c r="FHI5" s="46"/>
      <c r="FHJ5" s="46"/>
      <c r="FHK5" s="46"/>
      <c r="FHL5" s="46"/>
      <c r="FHM5" s="46"/>
      <c r="FHN5" s="46"/>
      <c r="FHO5" s="46"/>
      <c r="FHP5" s="46"/>
      <c r="FHQ5" s="46"/>
      <c r="FHR5" s="46"/>
      <c r="FHS5" s="46"/>
      <c r="FHT5" s="46"/>
      <c r="FHU5" s="46"/>
      <c r="FHV5" s="46"/>
      <c r="FHW5" s="46"/>
      <c r="FHX5" s="46"/>
      <c r="FHY5" s="46"/>
      <c r="FHZ5" s="46"/>
      <c r="FIA5" s="46"/>
      <c r="FIB5" s="46"/>
      <c r="FIC5" s="46"/>
      <c r="FID5" s="46"/>
      <c r="FIE5" s="46"/>
      <c r="FIF5" s="46"/>
      <c r="FIG5" s="46"/>
      <c r="FIH5" s="46"/>
      <c r="FII5" s="46"/>
      <c r="FIJ5" s="46"/>
      <c r="FIK5" s="46"/>
      <c r="FIL5" s="46"/>
      <c r="FIM5" s="46"/>
      <c r="FIN5" s="46"/>
      <c r="FIO5" s="46"/>
      <c r="FIP5" s="46"/>
      <c r="FIQ5" s="46"/>
      <c r="FIR5" s="46"/>
      <c r="FIS5" s="46"/>
      <c r="FIT5" s="46"/>
      <c r="FIU5" s="46"/>
      <c r="FIV5" s="46"/>
      <c r="FIW5" s="46"/>
      <c r="FIX5" s="46"/>
      <c r="FIY5" s="46"/>
      <c r="FIZ5" s="46"/>
      <c r="FJA5" s="46"/>
      <c r="FJB5" s="46"/>
      <c r="FJC5" s="46"/>
      <c r="FJD5" s="46"/>
      <c r="FJE5" s="46"/>
      <c r="FJF5" s="46"/>
      <c r="FJG5" s="46"/>
      <c r="FJH5" s="46"/>
      <c r="FJI5" s="46"/>
      <c r="FJJ5" s="46"/>
      <c r="FJK5" s="46"/>
      <c r="FJL5" s="46"/>
      <c r="FJM5" s="46"/>
      <c r="FJN5" s="46"/>
      <c r="FJO5" s="46"/>
      <c r="FJP5" s="46"/>
      <c r="FJQ5" s="46"/>
      <c r="FJR5" s="46"/>
      <c r="FJS5" s="46"/>
      <c r="FJT5" s="46"/>
      <c r="FJU5" s="46"/>
      <c r="FJV5" s="46"/>
      <c r="FJW5" s="46"/>
      <c r="FJX5" s="46"/>
      <c r="FJY5" s="46"/>
      <c r="FJZ5" s="46"/>
      <c r="FKA5" s="46"/>
      <c r="FKB5" s="46"/>
      <c r="FKC5" s="46"/>
      <c r="FKD5" s="46"/>
      <c r="FKE5" s="46"/>
      <c r="FKF5" s="46"/>
      <c r="FKG5" s="46"/>
      <c r="FKH5" s="46"/>
      <c r="FKI5" s="46"/>
      <c r="FKJ5" s="46"/>
      <c r="FKK5" s="46"/>
      <c r="FKL5" s="46"/>
      <c r="FKM5" s="46"/>
      <c r="FKN5" s="46"/>
      <c r="FKO5" s="46"/>
      <c r="FKP5" s="46"/>
      <c r="FKQ5" s="46"/>
      <c r="FKR5" s="46"/>
      <c r="FKS5" s="46"/>
      <c r="FKT5" s="46"/>
      <c r="FKU5" s="46"/>
      <c r="FKV5" s="46"/>
      <c r="FKW5" s="46"/>
      <c r="FKX5" s="46"/>
      <c r="FKY5" s="46"/>
      <c r="FKZ5" s="46"/>
      <c r="FLA5" s="46"/>
      <c r="FLB5" s="46"/>
      <c r="FLC5" s="46"/>
      <c r="FLD5" s="46"/>
      <c r="FLE5" s="46"/>
      <c r="FLF5" s="46"/>
      <c r="FLG5" s="46"/>
      <c r="FLH5" s="46"/>
      <c r="FLI5" s="46"/>
      <c r="FLJ5" s="46"/>
      <c r="FLK5" s="46"/>
      <c r="FLL5" s="46"/>
      <c r="FLM5" s="46"/>
      <c r="FLN5" s="46"/>
      <c r="FLO5" s="46"/>
      <c r="FLP5" s="46"/>
      <c r="FLQ5" s="46"/>
      <c r="FLR5" s="46"/>
      <c r="FLS5" s="46"/>
      <c r="FLT5" s="46"/>
      <c r="FLU5" s="46"/>
      <c r="FLV5" s="46"/>
      <c r="FLW5" s="46"/>
      <c r="FLX5" s="46"/>
      <c r="FLY5" s="46"/>
      <c r="FLZ5" s="46"/>
      <c r="FMA5" s="46"/>
      <c r="FMB5" s="46"/>
      <c r="FMC5" s="46"/>
      <c r="FMD5" s="46"/>
      <c r="FME5" s="46"/>
      <c r="FMF5" s="46"/>
      <c r="FMG5" s="46"/>
      <c r="FMH5" s="46"/>
      <c r="FMI5" s="46"/>
      <c r="FMJ5" s="46"/>
      <c r="FMK5" s="46"/>
      <c r="FML5" s="46"/>
      <c r="FMM5" s="46"/>
      <c r="FMN5" s="46"/>
      <c r="FMO5" s="46"/>
      <c r="FMP5" s="46"/>
      <c r="FMQ5" s="46"/>
      <c r="FMR5" s="46"/>
      <c r="FMS5" s="46"/>
      <c r="FMT5" s="46"/>
      <c r="FMU5" s="46"/>
      <c r="FMV5" s="46"/>
      <c r="FMW5" s="46"/>
      <c r="FMX5" s="46"/>
      <c r="FMY5" s="46"/>
      <c r="FMZ5" s="46"/>
      <c r="FNA5" s="46"/>
      <c r="FNB5" s="46"/>
      <c r="FNC5" s="46"/>
      <c r="FND5" s="46"/>
      <c r="FNE5" s="46"/>
      <c r="FNF5" s="46"/>
      <c r="FNG5" s="46"/>
      <c r="FNH5" s="46"/>
      <c r="FNI5" s="46"/>
      <c r="FNJ5" s="46"/>
      <c r="FNK5" s="46"/>
      <c r="FNL5" s="46"/>
      <c r="FNM5" s="46"/>
      <c r="FNN5" s="46"/>
      <c r="FNO5" s="46"/>
      <c r="FNP5" s="46"/>
      <c r="FNQ5" s="46"/>
      <c r="FNR5" s="46"/>
      <c r="FNS5" s="46"/>
      <c r="FNT5" s="46"/>
      <c r="FNU5" s="46"/>
      <c r="FNV5" s="46"/>
      <c r="FNW5" s="46"/>
      <c r="FNX5" s="46"/>
      <c r="FNY5" s="46"/>
      <c r="FNZ5" s="46"/>
      <c r="FOA5" s="46"/>
      <c r="FOB5" s="46"/>
      <c r="FOC5" s="46"/>
      <c r="FOD5" s="46"/>
      <c r="FOE5" s="46"/>
      <c r="FOF5" s="46"/>
      <c r="FOG5" s="46"/>
      <c r="FOH5" s="46"/>
      <c r="FOI5" s="46"/>
      <c r="FOJ5" s="46"/>
      <c r="FOK5" s="46"/>
      <c r="FOL5" s="46"/>
      <c r="FOM5" s="46"/>
      <c r="FON5" s="46"/>
      <c r="FOO5" s="46"/>
      <c r="FOP5" s="46"/>
      <c r="FOQ5" s="46"/>
      <c r="FOR5" s="46"/>
      <c r="FOS5" s="46"/>
      <c r="FOT5" s="46"/>
      <c r="FOU5" s="46"/>
      <c r="FOV5" s="46"/>
      <c r="FOW5" s="46"/>
      <c r="FOX5" s="46"/>
      <c r="FOY5" s="46"/>
      <c r="FOZ5" s="46"/>
      <c r="FPA5" s="46"/>
      <c r="FPB5" s="46"/>
      <c r="FPC5" s="46"/>
      <c r="FPD5" s="46"/>
      <c r="FPE5" s="46"/>
      <c r="FPF5" s="46"/>
      <c r="FPG5" s="46"/>
      <c r="FPH5" s="46"/>
      <c r="FPI5" s="46"/>
      <c r="FPJ5" s="46"/>
      <c r="FPK5" s="46"/>
      <c r="FPL5" s="46"/>
      <c r="FPM5" s="46"/>
      <c r="FPN5" s="46"/>
      <c r="FPO5" s="46"/>
      <c r="FPP5" s="46"/>
      <c r="FPQ5" s="46"/>
      <c r="FPR5" s="46"/>
      <c r="FPS5" s="46"/>
      <c r="FPT5" s="46"/>
      <c r="FPU5" s="46"/>
      <c r="FPV5" s="46"/>
      <c r="FPW5" s="46"/>
      <c r="FPX5" s="46"/>
      <c r="FPY5" s="46"/>
      <c r="FPZ5" s="46"/>
      <c r="FQA5" s="46"/>
      <c r="FQB5" s="46"/>
      <c r="FQC5" s="46"/>
      <c r="FQD5" s="46"/>
      <c r="FQE5" s="46"/>
      <c r="FQF5" s="46"/>
      <c r="FQG5" s="46"/>
      <c r="FQH5" s="46"/>
      <c r="FQI5" s="46"/>
      <c r="FQJ5" s="46"/>
      <c r="FQK5" s="46"/>
      <c r="FQL5" s="46"/>
      <c r="FQM5" s="46"/>
      <c r="FQN5" s="46"/>
      <c r="FQO5" s="46"/>
      <c r="FQP5" s="46"/>
      <c r="FQQ5" s="46"/>
      <c r="FQR5" s="46"/>
      <c r="FQS5" s="46"/>
      <c r="FQT5" s="46"/>
      <c r="FQU5" s="46"/>
      <c r="FQV5" s="46"/>
      <c r="FQW5" s="46"/>
      <c r="FQX5" s="46"/>
      <c r="FQY5" s="46"/>
      <c r="FQZ5" s="46"/>
      <c r="FRA5" s="46"/>
      <c r="FRB5" s="46"/>
      <c r="FRC5" s="46"/>
      <c r="FRD5" s="46"/>
      <c r="FRE5" s="46"/>
      <c r="FRF5" s="46"/>
      <c r="FRG5" s="46"/>
      <c r="FRH5" s="46"/>
      <c r="FRI5" s="46"/>
      <c r="FRJ5" s="46"/>
      <c r="FRK5" s="46"/>
      <c r="FRL5" s="46"/>
      <c r="FRM5" s="46"/>
      <c r="FRN5" s="46"/>
      <c r="FRO5" s="46"/>
      <c r="FRP5" s="46"/>
      <c r="FRQ5" s="46"/>
      <c r="FRR5" s="46"/>
      <c r="FRS5" s="46"/>
      <c r="FRT5" s="46"/>
      <c r="FRU5" s="46"/>
      <c r="FRV5" s="46"/>
      <c r="FRW5" s="46"/>
      <c r="FRX5" s="46"/>
      <c r="FRY5" s="46"/>
      <c r="FRZ5" s="46"/>
      <c r="FSA5" s="46"/>
      <c r="FSB5" s="46"/>
      <c r="FSC5" s="46"/>
      <c r="FSD5" s="46"/>
      <c r="FSE5" s="46"/>
      <c r="FSF5" s="46"/>
      <c r="FSG5" s="46"/>
      <c r="FSH5" s="46"/>
      <c r="FSI5" s="46"/>
      <c r="FSJ5" s="46"/>
      <c r="FSK5" s="46"/>
      <c r="FSL5" s="46"/>
      <c r="FSM5" s="46"/>
      <c r="FSN5" s="46"/>
      <c r="FSO5" s="46"/>
      <c r="FSP5" s="46"/>
      <c r="FSQ5" s="46"/>
      <c r="FSR5" s="46"/>
      <c r="FSS5" s="46"/>
      <c r="FST5" s="46"/>
      <c r="FSU5" s="46"/>
      <c r="FSV5" s="46"/>
      <c r="FSW5" s="46"/>
      <c r="FSX5" s="46"/>
      <c r="FSY5" s="46"/>
      <c r="FSZ5" s="46"/>
      <c r="FTA5" s="46"/>
      <c r="FTB5" s="46"/>
      <c r="FTC5" s="46"/>
      <c r="FTD5" s="46"/>
      <c r="FTE5" s="46"/>
      <c r="FTF5" s="46"/>
      <c r="FTG5" s="46"/>
      <c r="FTH5" s="46"/>
      <c r="FTI5" s="46"/>
      <c r="FTJ5" s="46"/>
      <c r="FTK5" s="46"/>
      <c r="FTL5" s="46"/>
      <c r="FTM5" s="46"/>
      <c r="FTN5" s="46"/>
      <c r="FTO5" s="46"/>
      <c r="FTP5" s="46"/>
      <c r="FTQ5" s="46"/>
      <c r="FTR5" s="46"/>
      <c r="FTS5" s="46"/>
      <c r="FTT5" s="46"/>
      <c r="FTU5" s="46"/>
      <c r="FTV5" s="46"/>
      <c r="FTW5" s="46"/>
      <c r="FTX5" s="46"/>
      <c r="FTY5" s="46"/>
      <c r="FTZ5" s="46"/>
      <c r="FUA5" s="46"/>
      <c r="FUB5" s="46"/>
      <c r="FUC5" s="46"/>
      <c r="FUD5" s="46"/>
      <c r="FUE5" s="46"/>
      <c r="FUF5" s="46"/>
      <c r="FUG5" s="46"/>
      <c r="FUH5" s="46"/>
      <c r="FUI5" s="46"/>
      <c r="FUJ5" s="46"/>
      <c r="FUK5" s="46"/>
      <c r="FUL5" s="46"/>
      <c r="FUM5" s="46"/>
      <c r="FUN5" s="46"/>
      <c r="FUO5" s="46"/>
      <c r="FUP5" s="46"/>
      <c r="FUQ5" s="46"/>
      <c r="FUR5" s="46"/>
      <c r="FUS5" s="46"/>
      <c r="FUT5" s="46"/>
      <c r="FUU5" s="46"/>
      <c r="FUV5" s="46"/>
      <c r="FUW5" s="46"/>
      <c r="FUX5" s="46"/>
      <c r="FUY5" s="46"/>
      <c r="FUZ5" s="46"/>
      <c r="FVA5" s="46"/>
      <c r="FVB5" s="46"/>
      <c r="FVC5" s="46"/>
      <c r="FVD5" s="46"/>
      <c r="FVE5" s="46"/>
      <c r="FVF5" s="46"/>
      <c r="FVG5" s="46"/>
      <c r="FVH5" s="46"/>
      <c r="FVI5" s="46"/>
      <c r="FVJ5" s="46"/>
      <c r="FVK5" s="46"/>
      <c r="FVL5" s="46"/>
      <c r="FVM5" s="46"/>
      <c r="FVN5" s="46"/>
      <c r="FVO5" s="46"/>
      <c r="FVP5" s="46"/>
      <c r="FVQ5" s="46"/>
      <c r="FVR5" s="46"/>
      <c r="FVS5" s="46"/>
      <c r="FVT5" s="46"/>
      <c r="FVU5" s="46"/>
      <c r="FVV5" s="46"/>
      <c r="FVW5" s="46"/>
      <c r="FVX5" s="46"/>
      <c r="FVY5" s="46"/>
      <c r="FVZ5" s="46"/>
      <c r="FWA5" s="46"/>
      <c r="FWB5" s="46"/>
      <c r="FWC5" s="46"/>
      <c r="FWD5" s="46"/>
      <c r="FWE5" s="46"/>
      <c r="FWF5" s="46"/>
      <c r="FWG5" s="46"/>
      <c r="FWH5" s="46"/>
      <c r="FWI5" s="46"/>
      <c r="FWJ5" s="46"/>
      <c r="FWK5" s="46"/>
      <c r="FWL5" s="46"/>
      <c r="FWM5" s="46"/>
      <c r="FWN5" s="46"/>
      <c r="FWO5" s="46"/>
      <c r="FWP5" s="46"/>
      <c r="FWQ5" s="46"/>
      <c r="FWR5" s="46"/>
      <c r="FWS5" s="46"/>
      <c r="FWT5" s="46"/>
      <c r="FWU5" s="46"/>
      <c r="FWV5" s="46"/>
      <c r="FWW5" s="46"/>
      <c r="FWX5" s="46"/>
      <c r="FWY5" s="46"/>
      <c r="FWZ5" s="46"/>
      <c r="FXA5" s="46"/>
      <c r="FXB5" s="46"/>
      <c r="FXC5" s="46"/>
      <c r="FXD5" s="46"/>
      <c r="FXE5" s="46"/>
      <c r="FXF5" s="46"/>
      <c r="FXG5" s="46"/>
      <c r="FXH5" s="46"/>
      <c r="FXI5" s="46"/>
      <c r="FXJ5" s="46"/>
      <c r="FXK5" s="46"/>
      <c r="FXL5" s="46"/>
      <c r="FXM5" s="46"/>
      <c r="FXN5" s="46"/>
      <c r="FXO5" s="46"/>
      <c r="FXP5" s="46"/>
      <c r="FXQ5" s="46"/>
      <c r="FXR5" s="46"/>
      <c r="FXS5" s="46"/>
      <c r="FXT5" s="46"/>
      <c r="FXU5" s="46"/>
      <c r="FXV5" s="46"/>
      <c r="FXW5" s="46"/>
      <c r="FXX5" s="46"/>
      <c r="FXY5" s="46"/>
      <c r="FXZ5" s="46"/>
      <c r="FYA5" s="46"/>
      <c r="FYB5" s="46"/>
      <c r="FYC5" s="46"/>
      <c r="FYD5" s="46"/>
      <c r="FYE5" s="46"/>
      <c r="FYF5" s="46"/>
      <c r="FYG5" s="46"/>
      <c r="FYH5" s="46"/>
      <c r="FYI5" s="46"/>
      <c r="FYJ5" s="46"/>
      <c r="FYK5" s="46"/>
      <c r="FYL5" s="46"/>
      <c r="FYM5" s="46"/>
      <c r="FYN5" s="46"/>
      <c r="FYO5" s="46"/>
      <c r="FYP5" s="46"/>
      <c r="FYQ5" s="46"/>
      <c r="FYR5" s="46"/>
      <c r="FYS5" s="46"/>
      <c r="FYT5" s="46"/>
      <c r="FYU5" s="46"/>
      <c r="FYV5" s="46"/>
      <c r="FYW5" s="46"/>
      <c r="FYX5" s="46"/>
      <c r="FYY5" s="46"/>
      <c r="FYZ5" s="46"/>
      <c r="FZA5" s="46"/>
      <c r="FZB5" s="46"/>
      <c r="FZC5" s="46"/>
      <c r="FZD5" s="46"/>
      <c r="FZE5" s="46"/>
      <c r="FZF5" s="46"/>
      <c r="FZG5" s="46"/>
      <c r="FZH5" s="46"/>
      <c r="FZI5" s="46"/>
      <c r="FZJ5" s="46"/>
      <c r="FZK5" s="46"/>
      <c r="FZL5" s="46"/>
      <c r="FZM5" s="46"/>
      <c r="FZN5" s="46"/>
      <c r="FZO5" s="46"/>
      <c r="FZP5" s="46"/>
      <c r="FZQ5" s="46"/>
      <c r="FZR5" s="46"/>
      <c r="FZS5" s="46"/>
      <c r="FZT5" s="46"/>
      <c r="FZU5" s="46"/>
      <c r="FZV5" s="46"/>
      <c r="FZW5" s="46"/>
      <c r="FZX5" s="46"/>
      <c r="FZY5" s="46"/>
      <c r="FZZ5" s="46"/>
      <c r="GAA5" s="46"/>
      <c r="GAB5" s="46"/>
      <c r="GAC5" s="46"/>
      <c r="GAD5" s="46"/>
      <c r="GAE5" s="46"/>
      <c r="GAF5" s="46"/>
      <c r="GAG5" s="46"/>
      <c r="GAH5" s="46"/>
      <c r="GAI5" s="46"/>
      <c r="GAJ5" s="46"/>
      <c r="GAK5" s="46"/>
      <c r="GAL5" s="46"/>
      <c r="GAM5" s="46"/>
      <c r="GAN5" s="46"/>
      <c r="GAO5" s="46"/>
      <c r="GAP5" s="46"/>
      <c r="GAQ5" s="46"/>
      <c r="GAR5" s="46"/>
      <c r="GAS5" s="46"/>
      <c r="GAT5" s="46"/>
      <c r="GAU5" s="46"/>
      <c r="GAV5" s="46"/>
      <c r="GAW5" s="46"/>
      <c r="GAX5" s="46"/>
      <c r="GAY5" s="46"/>
      <c r="GAZ5" s="46"/>
      <c r="GBA5" s="46"/>
      <c r="GBB5" s="46"/>
      <c r="GBC5" s="46"/>
      <c r="GBD5" s="46"/>
      <c r="GBE5" s="46"/>
      <c r="GBF5" s="46"/>
      <c r="GBG5" s="46"/>
      <c r="GBH5" s="46"/>
      <c r="GBI5" s="46"/>
      <c r="GBJ5" s="46"/>
      <c r="GBK5" s="46"/>
      <c r="GBL5" s="46"/>
      <c r="GBM5" s="46"/>
      <c r="GBN5" s="46"/>
      <c r="GBO5" s="46"/>
      <c r="GBP5" s="46"/>
      <c r="GBQ5" s="46"/>
      <c r="GBR5" s="46"/>
      <c r="GBS5" s="46"/>
      <c r="GBT5" s="46"/>
      <c r="GBU5" s="46"/>
      <c r="GBV5" s="46"/>
      <c r="GBW5" s="46"/>
      <c r="GBX5" s="46"/>
      <c r="GBY5" s="46"/>
      <c r="GBZ5" s="46"/>
      <c r="GCA5" s="46"/>
      <c r="GCB5" s="46"/>
      <c r="GCC5" s="46"/>
      <c r="GCD5" s="46"/>
      <c r="GCE5" s="46"/>
      <c r="GCF5" s="46"/>
      <c r="GCG5" s="46"/>
      <c r="GCH5" s="46"/>
      <c r="GCI5" s="46"/>
      <c r="GCJ5" s="46"/>
      <c r="GCK5" s="46"/>
      <c r="GCL5" s="46"/>
      <c r="GCM5" s="46"/>
      <c r="GCN5" s="46"/>
      <c r="GCO5" s="46"/>
      <c r="GCP5" s="46"/>
      <c r="GCQ5" s="46"/>
      <c r="GCR5" s="46"/>
      <c r="GCS5" s="46"/>
      <c r="GCT5" s="46"/>
      <c r="GCU5" s="46"/>
      <c r="GCV5" s="46"/>
      <c r="GCW5" s="46"/>
      <c r="GCX5" s="46"/>
      <c r="GCY5" s="46"/>
      <c r="GCZ5" s="46"/>
      <c r="GDA5" s="46"/>
      <c r="GDB5" s="46"/>
      <c r="GDC5" s="46"/>
      <c r="GDD5" s="46"/>
      <c r="GDE5" s="46"/>
      <c r="GDF5" s="46"/>
      <c r="GDG5" s="46"/>
      <c r="GDH5" s="46"/>
      <c r="GDI5" s="46"/>
      <c r="GDJ5" s="46"/>
      <c r="GDK5" s="46"/>
      <c r="GDL5" s="46"/>
      <c r="GDM5" s="46"/>
      <c r="GDN5" s="46"/>
      <c r="GDO5" s="46"/>
      <c r="GDP5" s="46"/>
      <c r="GDQ5" s="46"/>
      <c r="GDR5" s="46"/>
      <c r="GDS5" s="46"/>
      <c r="GDT5" s="46"/>
      <c r="GDU5" s="46"/>
      <c r="GDV5" s="46"/>
      <c r="GDW5" s="46"/>
      <c r="GDX5" s="46"/>
      <c r="GDY5" s="46"/>
      <c r="GDZ5" s="46"/>
      <c r="GEA5" s="46"/>
      <c r="GEB5" s="46"/>
      <c r="GEC5" s="46"/>
      <c r="GED5" s="46"/>
      <c r="GEE5" s="46"/>
      <c r="GEF5" s="46"/>
      <c r="GEG5" s="46"/>
      <c r="GEH5" s="46"/>
      <c r="GEI5" s="46"/>
      <c r="GEJ5" s="46"/>
      <c r="GEK5" s="46"/>
      <c r="GEL5" s="46"/>
      <c r="GEM5" s="46"/>
      <c r="GEN5" s="46"/>
      <c r="GEO5" s="46"/>
      <c r="GEP5" s="46"/>
      <c r="GEQ5" s="46"/>
      <c r="GER5" s="46"/>
      <c r="GES5" s="46"/>
      <c r="GET5" s="46"/>
      <c r="GEU5" s="46"/>
      <c r="GEV5" s="46"/>
      <c r="GEW5" s="46"/>
      <c r="GEX5" s="46"/>
      <c r="GEY5" s="46"/>
      <c r="GEZ5" s="46"/>
      <c r="GFA5" s="46"/>
      <c r="GFB5" s="46"/>
      <c r="GFC5" s="46"/>
      <c r="GFD5" s="46"/>
      <c r="GFE5" s="46"/>
      <c r="GFF5" s="46"/>
      <c r="GFG5" s="46"/>
      <c r="GFH5" s="46"/>
      <c r="GFI5" s="46"/>
      <c r="GFJ5" s="46"/>
      <c r="GFK5" s="46"/>
      <c r="GFL5" s="46"/>
      <c r="GFM5" s="46"/>
      <c r="GFN5" s="46"/>
      <c r="GFO5" s="46"/>
      <c r="GFP5" s="46"/>
      <c r="GFQ5" s="46"/>
      <c r="GFR5" s="46"/>
      <c r="GFS5" s="46"/>
      <c r="GFT5" s="46"/>
      <c r="GFU5" s="46"/>
      <c r="GFV5" s="46"/>
      <c r="GFW5" s="46"/>
      <c r="GFX5" s="46"/>
      <c r="GFY5" s="46"/>
      <c r="GFZ5" s="46"/>
      <c r="GGA5" s="46"/>
      <c r="GGB5" s="46"/>
      <c r="GGC5" s="46"/>
      <c r="GGD5" s="46"/>
      <c r="GGE5" s="46"/>
      <c r="GGF5" s="46"/>
      <c r="GGG5" s="46"/>
      <c r="GGH5" s="46"/>
      <c r="GGI5" s="46"/>
      <c r="GGJ5" s="46"/>
      <c r="GGK5" s="46"/>
      <c r="GGL5" s="46"/>
      <c r="GGM5" s="46"/>
      <c r="GGN5" s="46"/>
      <c r="GGO5" s="46"/>
      <c r="GGP5" s="46"/>
      <c r="GGQ5" s="46"/>
      <c r="GGR5" s="46"/>
      <c r="GGS5" s="46"/>
      <c r="GGT5" s="46"/>
      <c r="GGU5" s="46"/>
      <c r="GGV5" s="46"/>
      <c r="GGW5" s="46"/>
      <c r="GGX5" s="46"/>
      <c r="GGY5" s="46"/>
      <c r="GGZ5" s="46"/>
      <c r="GHA5" s="46"/>
      <c r="GHB5" s="46"/>
      <c r="GHC5" s="46"/>
      <c r="GHD5" s="46"/>
      <c r="GHE5" s="46"/>
      <c r="GHF5" s="46"/>
      <c r="GHG5" s="46"/>
      <c r="GHH5" s="46"/>
      <c r="GHI5" s="46"/>
      <c r="GHJ5" s="46"/>
      <c r="GHK5" s="46"/>
      <c r="GHL5" s="46"/>
      <c r="GHM5" s="46"/>
      <c r="GHN5" s="46"/>
      <c r="GHO5" s="46"/>
      <c r="GHP5" s="46"/>
      <c r="GHQ5" s="46"/>
      <c r="GHR5" s="46"/>
      <c r="GHS5" s="46"/>
      <c r="GHT5" s="46"/>
      <c r="GHU5" s="46"/>
      <c r="GHV5" s="46"/>
      <c r="GHW5" s="46"/>
      <c r="GHX5" s="46"/>
      <c r="GHY5" s="46"/>
      <c r="GHZ5" s="46"/>
      <c r="GIA5" s="46"/>
      <c r="GIB5" s="46"/>
      <c r="GIC5" s="46"/>
      <c r="GID5" s="46"/>
      <c r="GIE5" s="46"/>
      <c r="GIF5" s="46"/>
      <c r="GIG5" s="46"/>
      <c r="GIH5" s="46"/>
      <c r="GII5" s="46"/>
      <c r="GIJ5" s="46"/>
      <c r="GIK5" s="46"/>
      <c r="GIL5" s="46"/>
      <c r="GIM5" s="46"/>
      <c r="GIN5" s="46"/>
      <c r="GIO5" s="46"/>
      <c r="GIP5" s="46"/>
      <c r="GIQ5" s="46"/>
      <c r="GIR5" s="46"/>
      <c r="GIS5" s="46"/>
      <c r="GIT5" s="46"/>
      <c r="GIU5" s="46"/>
      <c r="GIV5" s="46"/>
      <c r="GIW5" s="46"/>
      <c r="GIX5" s="46"/>
      <c r="GIY5" s="46"/>
      <c r="GIZ5" s="46"/>
      <c r="GJA5" s="46"/>
      <c r="GJB5" s="46"/>
      <c r="GJC5" s="46"/>
      <c r="GJD5" s="46"/>
      <c r="GJE5" s="46"/>
      <c r="GJF5" s="46"/>
      <c r="GJG5" s="46"/>
      <c r="GJH5" s="46"/>
      <c r="GJI5" s="46"/>
      <c r="GJJ5" s="46"/>
      <c r="GJK5" s="46"/>
      <c r="GJL5" s="46"/>
      <c r="GJM5" s="46"/>
      <c r="GJN5" s="46"/>
      <c r="GJO5" s="46"/>
      <c r="GJP5" s="46"/>
      <c r="GJQ5" s="46"/>
      <c r="GJR5" s="46"/>
      <c r="GJS5" s="46"/>
      <c r="GJT5" s="46"/>
      <c r="GJU5" s="46"/>
      <c r="GJV5" s="46"/>
      <c r="GJW5" s="46"/>
      <c r="GJX5" s="46"/>
      <c r="GJY5" s="46"/>
      <c r="GJZ5" s="46"/>
      <c r="GKA5" s="46"/>
      <c r="GKB5" s="46"/>
      <c r="GKC5" s="46"/>
      <c r="GKD5" s="46"/>
      <c r="GKE5" s="46"/>
      <c r="GKF5" s="46"/>
      <c r="GKG5" s="46"/>
      <c r="GKH5" s="46"/>
      <c r="GKI5" s="46"/>
      <c r="GKJ5" s="46"/>
      <c r="GKK5" s="46"/>
      <c r="GKL5" s="46"/>
      <c r="GKM5" s="46"/>
      <c r="GKN5" s="46"/>
      <c r="GKO5" s="46"/>
      <c r="GKP5" s="46"/>
      <c r="GKQ5" s="46"/>
      <c r="GKR5" s="46"/>
      <c r="GKS5" s="46"/>
      <c r="GKT5" s="46"/>
      <c r="GKU5" s="46"/>
      <c r="GKV5" s="46"/>
      <c r="GKW5" s="46"/>
      <c r="GKX5" s="46"/>
      <c r="GKY5" s="46"/>
      <c r="GKZ5" s="46"/>
      <c r="GLA5" s="46"/>
      <c r="GLB5" s="46"/>
      <c r="GLC5" s="46"/>
      <c r="GLD5" s="46"/>
      <c r="GLE5" s="46"/>
      <c r="GLF5" s="46"/>
      <c r="GLG5" s="46"/>
      <c r="GLH5" s="46"/>
      <c r="GLI5" s="46"/>
      <c r="GLJ5" s="46"/>
      <c r="GLK5" s="46"/>
      <c r="GLL5" s="46"/>
      <c r="GLM5" s="46"/>
      <c r="GLN5" s="46"/>
      <c r="GLO5" s="46"/>
      <c r="GLP5" s="46"/>
      <c r="GLQ5" s="46"/>
      <c r="GLR5" s="46"/>
      <c r="GLS5" s="46"/>
      <c r="GLT5" s="46"/>
      <c r="GLU5" s="46"/>
      <c r="GLV5" s="46"/>
      <c r="GLW5" s="46"/>
      <c r="GLX5" s="46"/>
      <c r="GLY5" s="46"/>
      <c r="GLZ5" s="46"/>
      <c r="GMA5" s="46"/>
      <c r="GMB5" s="46"/>
      <c r="GMC5" s="46"/>
      <c r="GMD5" s="46"/>
      <c r="GME5" s="46"/>
      <c r="GMF5" s="46"/>
      <c r="GMG5" s="46"/>
      <c r="GMH5" s="46"/>
      <c r="GMI5" s="46"/>
      <c r="GMJ5" s="46"/>
      <c r="GMK5" s="46"/>
      <c r="GML5" s="46"/>
      <c r="GMM5" s="46"/>
      <c r="GMN5" s="46"/>
      <c r="GMO5" s="46"/>
      <c r="GMP5" s="46"/>
      <c r="GMQ5" s="46"/>
      <c r="GMR5" s="46"/>
      <c r="GMS5" s="46"/>
      <c r="GMT5" s="46"/>
      <c r="GMU5" s="46"/>
      <c r="GMV5" s="46"/>
      <c r="GMW5" s="46"/>
      <c r="GMX5" s="46"/>
      <c r="GMY5" s="46"/>
      <c r="GMZ5" s="46"/>
      <c r="GNA5" s="46"/>
      <c r="GNB5" s="46"/>
      <c r="GNC5" s="46"/>
      <c r="GND5" s="46"/>
      <c r="GNE5" s="46"/>
      <c r="GNF5" s="46"/>
      <c r="GNG5" s="46"/>
      <c r="GNH5" s="46"/>
      <c r="GNI5" s="46"/>
      <c r="GNJ5" s="46"/>
      <c r="GNK5" s="46"/>
      <c r="GNL5" s="46"/>
      <c r="GNM5" s="46"/>
      <c r="GNN5" s="46"/>
      <c r="GNO5" s="46"/>
      <c r="GNP5" s="46"/>
      <c r="GNQ5" s="46"/>
      <c r="GNR5" s="46"/>
      <c r="GNS5" s="46"/>
      <c r="GNT5" s="46"/>
      <c r="GNU5" s="46"/>
      <c r="GNV5" s="46"/>
      <c r="GNW5" s="46"/>
      <c r="GNX5" s="46"/>
      <c r="GNY5" s="46"/>
      <c r="GNZ5" s="46"/>
      <c r="GOA5" s="46"/>
      <c r="GOB5" s="46"/>
      <c r="GOC5" s="46"/>
      <c r="GOD5" s="46"/>
      <c r="GOE5" s="46"/>
      <c r="GOF5" s="46"/>
      <c r="GOG5" s="46"/>
      <c r="GOH5" s="46"/>
      <c r="GOI5" s="46"/>
      <c r="GOJ5" s="46"/>
      <c r="GOK5" s="46"/>
      <c r="GOL5" s="46"/>
      <c r="GOM5" s="46"/>
      <c r="GON5" s="46"/>
      <c r="GOO5" s="46"/>
      <c r="GOP5" s="46"/>
      <c r="GOQ5" s="46"/>
      <c r="GOR5" s="46"/>
      <c r="GOS5" s="46"/>
      <c r="GOT5" s="46"/>
      <c r="GOU5" s="46"/>
      <c r="GOV5" s="46"/>
      <c r="GOW5" s="46"/>
      <c r="GOX5" s="46"/>
      <c r="GOY5" s="46"/>
      <c r="GOZ5" s="46"/>
      <c r="GPA5" s="46"/>
      <c r="GPB5" s="46"/>
      <c r="GPC5" s="46"/>
      <c r="GPD5" s="46"/>
      <c r="GPE5" s="46"/>
      <c r="GPF5" s="46"/>
      <c r="GPG5" s="46"/>
      <c r="GPH5" s="46"/>
      <c r="GPI5" s="46"/>
      <c r="GPJ5" s="46"/>
      <c r="GPK5" s="46"/>
      <c r="GPL5" s="46"/>
      <c r="GPM5" s="46"/>
      <c r="GPN5" s="46"/>
      <c r="GPO5" s="46"/>
      <c r="GPP5" s="46"/>
      <c r="GPQ5" s="46"/>
      <c r="GPR5" s="46"/>
      <c r="GPS5" s="46"/>
      <c r="GPT5" s="46"/>
      <c r="GPU5" s="46"/>
      <c r="GPV5" s="46"/>
      <c r="GPW5" s="46"/>
      <c r="GPX5" s="46"/>
      <c r="GPY5" s="46"/>
      <c r="GPZ5" s="46"/>
      <c r="GQA5" s="46"/>
      <c r="GQB5" s="46"/>
      <c r="GQC5" s="46"/>
      <c r="GQD5" s="46"/>
      <c r="GQE5" s="46"/>
      <c r="GQF5" s="46"/>
      <c r="GQG5" s="46"/>
      <c r="GQH5" s="46"/>
      <c r="GQI5" s="46"/>
      <c r="GQJ5" s="46"/>
      <c r="GQK5" s="46"/>
      <c r="GQL5" s="46"/>
      <c r="GQM5" s="46"/>
      <c r="GQN5" s="46"/>
      <c r="GQO5" s="46"/>
      <c r="GQP5" s="46"/>
      <c r="GQQ5" s="46"/>
      <c r="GQR5" s="46"/>
      <c r="GQS5" s="46"/>
      <c r="GQT5" s="46"/>
      <c r="GQU5" s="46"/>
      <c r="GQV5" s="46"/>
      <c r="GQW5" s="46"/>
      <c r="GQX5" s="46"/>
      <c r="GQY5" s="46"/>
      <c r="GQZ5" s="46"/>
      <c r="GRA5" s="46"/>
      <c r="GRB5" s="46"/>
      <c r="GRC5" s="46"/>
      <c r="GRD5" s="46"/>
      <c r="GRE5" s="46"/>
      <c r="GRF5" s="46"/>
      <c r="GRG5" s="46"/>
      <c r="GRH5" s="46"/>
      <c r="GRI5" s="46"/>
      <c r="GRJ5" s="46"/>
      <c r="GRK5" s="46"/>
      <c r="GRL5" s="46"/>
      <c r="GRM5" s="46"/>
      <c r="GRN5" s="46"/>
      <c r="GRO5" s="46"/>
      <c r="GRP5" s="46"/>
      <c r="GRQ5" s="46"/>
      <c r="GRR5" s="46"/>
      <c r="GRS5" s="46"/>
      <c r="GRT5" s="46"/>
      <c r="GRU5" s="46"/>
      <c r="GRV5" s="46"/>
      <c r="GRW5" s="46"/>
      <c r="GRX5" s="46"/>
      <c r="GRY5" s="46"/>
      <c r="GRZ5" s="46"/>
      <c r="GSA5" s="46"/>
      <c r="GSB5" s="46"/>
      <c r="GSC5" s="46"/>
      <c r="GSD5" s="46"/>
      <c r="GSE5" s="46"/>
      <c r="GSF5" s="46"/>
      <c r="GSG5" s="46"/>
      <c r="GSH5" s="46"/>
      <c r="GSI5" s="46"/>
      <c r="GSJ5" s="46"/>
      <c r="GSK5" s="46"/>
      <c r="GSL5" s="46"/>
      <c r="GSM5" s="46"/>
      <c r="GSN5" s="46"/>
      <c r="GSO5" s="46"/>
      <c r="GSP5" s="46"/>
      <c r="GSQ5" s="46"/>
      <c r="GSR5" s="46"/>
      <c r="GSS5" s="46"/>
      <c r="GST5" s="46"/>
      <c r="GSU5" s="46"/>
      <c r="GSV5" s="46"/>
      <c r="GSW5" s="46"/>
      <c r="GSX5" s="46"/>
      <c r="GSY5" s="46"/>
      <c r="GSZ5" s="46"/>
      <c r="GTA5" s="46"/>
      <c r="GTB5" s="46"/>
      <c r="GTC5" s="46"/>
      <c r="GTD5" s="46"/>
      <c r="GTE5" s="46"/>
      <c r="GTF5" s="46"/>
      <c r="GTG5" s="46"/>
      <c r="GTH5" s="46"/>
      <c r="GTI5" s="46"/>
      <c r="GTJ5" s="46"/>
      <c r="GTK5" s="46"/>
      <c r="GTL5" s="46"/>
      <c r="GTM5" s="46"/>
      <c r="GTN5" s="46"/>
      <c r="GTO5" s="46"/>
      <c r="GTP5" s="46"/>
      <c r="GTQ5" s="46"/>
      <c r="GTR5" s="46"/>
      <c r="GTS5" s="46"/>
      <c r="GTT5" s="46"/>
      <c r="GTU5" s="46"/>
      <c r="GTV5" s="46"/>
      <c r="GTW5" s="46"/>
      <c r="GTX5" s="46"/>
      <c r="GTY5" s="46"/>
      <c r="GTZ5" s="46"/>
      <c r="GUA5" s="46"/>
      <c r="GUB5" s="46"/>
      <c r="GUC5" s="46"/>
      <c r="GUD5" s="46"/>
      <c r="GUE5" s="46"/>
      <c r="GUF5" s="46"/>
      <c r="GUG5" s="46"/>
      <c r="GUH5" s="46"/>
      <c r="GUI5" s="46"/>
      <c r="GUJ5" s="46"/>
      <c r="GUK5" s="46"/>
      <c r="GUL5" s="46"/>
      <c r="GUM5" s="46"/>
      <c r="GUN5" s="46"/>
      <c r="GUO5" s="46"/>
      <c r="GUP5" s="46"/>
      <c r="GUQ5" s="46"/>
      <c r="GUR5" s="46"/>
      <c r="GUS5" s="46"/>
      <c r="GUT5" s="46"/>
      <c r="GUU5" s="46"/>
      <c r="GUV5" s="46"/>
      <c r="GUW5" s="46"/>
      <c r="GUX5" s="46"/>
      <c r="GUY5" s="46"/>
      <c r="GUZ5" s="46"/>
      <c r="GVA5" s="46"/>
      <c r="GVB5" s="46"/>
      <c r="GVC5" s="46"/>
      <c r="GVD5" s="46"/>
      <c r="GVE5" s="46"/>
      <c r="GVF5" s="46"/>
      <c r="GVG5" s="46"/>
      <c r="GVH5" s="46"/>
      <c r="GVI5" s="46"/>
      <c r="GVJ5" s="46"/>
      <c r="GVK5" s="46"/>
      <c r="GVL5" s="46"/>
      <c r="GVM5" s="46"/>
      <c r="GVN5" s="46"/>
      <c r="GVO5" s="46"/>
      <c r="GVP5" s="46"/>
      <c r="GVQ5" s="46"/>
      <c r="GVR5" s="46"/>
      <c r="GVS5" s="46"/>
      <c r="GVT5" s="46"/>
      <c r="GVU5" s="46"/>
      <c r="GVV5" s="46"/>
      <c r="GVW5" s="46"/>
      <c r="GVX5" s="46"/>
      <c r="GVY5" s="46"/>
      <c r="GVZ5" s="46"/>
      <c r="GWA5" s="46"/>
      <c r="GWB5" s="46"/>
      <c r="GWC5" s="46"/>
      <c r="GWD5" s="46"/>
      <c r="GWE5" s="46"/>
      <c r="GWF5" s="46"/>
      <c r="GWG5" s="46"/>
      <c r="GWH5" s="46"/>
      <c r="GWI5" s="46"/>
      <c r="GWJ5" s="46"/>
      <c r="GWK5" s="46"/>
      <c r="GWL5" s="46"/>
      <c r="GWM5" s="46"/>
      <c r="GWN5" s="46"/>
      <c r="GWO5" s="46"/>
      <c r="GWP5" s="46"/>
      <c r="GWQ5" s="46"/>
      <c r="GWR5" s="46"/>
      <c r="GWS5" s="46"/>
      <c r="GWT5" s="46"/>
      <c r="GWU5" s="46"/>
      <c r="GWV5" s="46"/>
      <c r="GWW5" s="46"/>
      <c r="GWX5" s="46"/>
      <c r="GWY5" s="46"/>
      <c r="GWZ5" s="46"/>
      <c r="GXA5" s="46"/>
      <c r="GXB5" s="46"/>
      <c r="GXC5" s="46"/>
      <c r="GXD5" s="46"/>
      <c r="GXE5" s="46"/>
      <c r="GXF5" s="46"/>
      <c r="GXG5" s="46"/>
      <c r="GXH5" s="46"/>
      <c r="GXI5" s="46"/>
      <c r="GXJ5" s="46"/>
      <c r="GXK5" s="46"/>
      <c r="GXL5" s="46"/>
      <c r="GXM5" s="46"/>
      <c r="GXN5" s="46"/>
      <c r="GXO5" s="46"/>
      <c r="GXP5" s="46"/>
      <c r="GXQ5" s="46"/>
      <c r="GXR5" s="46"/>
      <c r="GXS5" s="46"/>
      <c r="GXT5" s="46"/>
      <c r="GXU5" s="46"/>
      <c r="GXV5" s="46"/>
      <c r="GXW5" s="46"/>
      <c r="GXX5" s="46"/>
      <c r="GXY5" s="46"/>
      <c r="GXZ5" s="46"/>
      <c r="GYA5" s="46"/>
      <c r="GYB5" s="46"/>
      <c r="GYC5" s="46"/>
      <c r="GYD5" s="46"/>
      <c r="GYE5" s="46"/>
      <c r="GYF5" s="46"/>
      <c r="GYG5" s="46"/>
      <c r="GYH5" s="46"/>
      <c r="GYI5" s="46"/>
      <c r="GYJ5" s="46"/>
      <c r="GYK5" s="46"/>
      <c r="GYL5" s="46"/>
      <c r="GYM5" s="46"/>
      <c r="GYN5" s="46"/>
      <c r="GYO5" s="46"/>
      <c r="GYP5" s="46"/>
      <c r="GYQ5" s="46"/>
      <c r="GYR5" s="46"/>
      <c r="GYS5" s="46"/>
      <c r="GYT5" s="46"/>
      <c r="GYU5" s="46"/>
      <c r="GYV5" s="46"/>
      <c r="GYW5" s="46"/>
      <c r="GYX5" s="46"/>
      <c r="GYY5" s="46"/>
      <c r="GYZ5" s="46"/>
      <c r="GZA5" s="46"/>
      <c r="GZB5" s="46"/>
      <c r="GZC5" s="46"/>
      <c r="GZD5" s="46"/>
      <c r="GZE5" s="46"/>
      <c r="GZF5" s="46"/>
      <c r="GZG5" s="46"/>
      <c r="GZH5" s="46"/>
      <c r="GZI5" s="46"/>
      <c r="GZJ5" s="46"/>
      <c r="GZK5" s="46"/>
      <c r="GZL5" s="46"/>
      <c r="GZM5" s="46"/>
      <c r="GZN5" s="46"/>
      <c r="GZO5" s="46"/>
      <c r="GZP5" s="46"/>
      <c r="GZQ5" s="46"/>
      <c r="GZR5" s="46"/>
      <c r="GZS5" s="46"/>
      <c r="GZT5" s="46"/>
      <c r="GZU5" s="46"/>
      <c r="GZV5" s="46"/>
      <c r="GZW5" s="46"/>
      <c r="GZX5" s="46"/>
      <c r="GZY5" s="46"/>
      <c r="GZZ5" s="46"/>
      <c r="HAA5" s="46"/>
      <c r="HAB5" s="46"/>
      <c r="HAC5" s="46"/>
      <c r="HAD5" s="46"/>
      <c r="HAE5" s="46"/>
      <c r="HAF5" s="46"/>
      <c r="HAG5" s="46"/>
      <c r="HAH5" s="46"/>
      <c r="HAI5" s="46"/>
      <c r="HAJ5" s="46"/>
      <c r="HAK5" s="46"/>
      <c r="HAL5" s="46"/>
      <c r="HAM5" s="46"/>
      <c r="HAN5" s="46"/>
      <c r="HAO5" s="46"/>
      <c r="HAP5" s="46"/>
      <c r="HAQ5" s="46"/>
      <c r="HAR5" s="46"/>
      <c r="HAS5" s="46"/>
      <c r="HAT5" s="46"/>
      <c r="HAU5" s="46"/>
      <c r="HAV5" s="46"/>
      <c r="HAW5" s="46"/>
      <c r="HAX5" s="46"/>
      <c r="HAY5" s="46"/>
      <c r="HAZ5" s="46"/>
      <c r="HBA5" s="46"/>
      <c r="HBB5" s="46"/>
      <c r="HBC5" s="46"/>
      <c r="HBD5" s="46"/>
      <c r="HBE5" s="46"/>
      <c r="HBF5" s="46"/>
      <c r="HBG5" s="46"/>
      <c r="HBH5" s="46"/>
      <c r="HBI5" s="46"/>
      <c r="HBJ5" s="46"/>
      <c r="HBK5" s="46"/>
      <c r="HBL5" s="46"/>
      <c r="HBM5" s="46"/>
      <c r="HBN5" s="46"/>
      <c r="HBO5" s="46"/>
      <c r="HBP5" s="46"/>
      <c r="HBQ5" s="46"/>
      <c r="HBR5" s="46"/>
      <c r="HBS5" s="46"/>
      <c r="HBT5" s="46"/>
      <c r="HBU5" s="46"/>
      <c r="HBV5" s="46"/>
      <c r="HBW5" s="46"/>
      <c r="HBX5" s="46"/>
      <c r="HBY5" s="46"/>
      <c r="HBZ5" s="46"/>
      <c r="HCA5" s="46"/>
      <c r="HCB5" s="46"/>
      <c r="HCC5" s="46"/>
      <c r="HCD5" s="46"/>
      <c r="HCE5" s="46"/>
      <c r="HCF5" s="46"/>
      <c r="HCG5" s="46"/>
      <c r="HCH5" s="46"/>
      <c r="HCI5" s="46"/>
      <c r="HCJ5" s="46"/>
      <c r="HCK5" s="46"/>
      <c r="HCL5" s="46"/>
      <c r="HCM5" s="46"/>
      <c r="HCN5" s="46"/>
      <c r="HCO5" s="46"/>
      <c r="HCP5" s="46"/>
      <c r="HCQ5" s="46"/>
      <c r="HCR5" s="46"/>
      <c r="HCS5" s="46"/>
      <c r="HCT5" s="46"/>
      <c r="HCU5" s="46"/>
      <c r="HCV5" s="46"/>
      <c r="HCW5" s="46"/>
      <c r="HCX5" s="46"/>
      <c r="HCY5" s="46"/>
      <c r="HCZ5" s="46"/>
      <c r="HDA5" s="46"/>
      <c r="HDB5" s="46"/>
      <c r="HDC5" s="46"/>
      <c r="HDD5" s="46"/>
      <c r="HDE5" s="46"/>
      <c r="HDF5" s="46"/>
      <c r="HDG5" s="46"/>
      <c r="HDH5" s="46"/>
      <c r="HDI5" s="46"/>
      <c r="HDJ5" s="46"/>
      <c r="HDK5" s="46"/>
      <c r="HDL5" s="46"/>
      <c r="HDM5" s="46"/>
      <c r="HDN5" s="46"/>
      <c r="HDO5" s="46"/>
      <c r="HDP5" s="46"/>
      <c r="HDQ5" s="46"/>
      <c r="HDR5" s="46"/>
      <c r="HDS5" s="46"/>
      <c r="HDT5" s="46"/>
      <c r="HDU5" s="46"/>
      <c r="HDV5" s="46"/>
      <c r="HDW5" s="46"/>
      <c r="HDX5" s="46"/>
      <c r="HDY5" s="46"/>
      <c r="HDZ5" s="46"/>
      <c r="HEA5" s="46"/>
      <c r="HEB5" s="46"/>
      <c r="HEC5" s="46"/>
      <c r="HED5" s="46"/>
      <c r="HEE5" s="46"/>
      <c r="HEF5" s="46"/>
      <c r="HEG5" s="46"/>
      <c r="HEH5" s="46"/>
      <c r="HEI5" s="46"/>
      <c r="HEJ5" s="46"/>
      <c r="HEK5" s="46"/>
      <c r="HEL5" s="46"/>
      <c r="HEM5" s="46"/>
      <c r="HEN5" s="46"/>
      <c r="HEO5" s="46"/>
      <c r="HEP5" s="46"/>
      <c r="HEQ5" s="46"/>
      <c r="HER5" s="46"/>
      <c r="HES5" s="46"/>
      <c r="HET5" s="46"/>
      <c r="HEU5" s="46"/>
      <c r="HEV5" s="46"/>
      <c r="HEW5" s="46"/>
      <c r="HEX5" s="46"/>
      <c r="HEY5" s="46"/>
      <c r="HEZ5" s="46"/>
      <c r="HFA5" s="46"/>
      <c r="HFB5" s="46"/>
      <c r="HFC5" s="46"/>
      <c r="HFD5" s="46"/>
      <c r="HFE5" s="46"/>
      <c r="HFF5" s="46"/>
      <c r="HFG5" s="46"/>
      <c r="HFH5" s="46"/>
      <c r="HFI5" s="46"/>
      <c r="HFJ5" s="46"/>
      <c r="HFK5" s="46"/>
      <c r="HFL5" s="46"/>
      <c r="HFM5" s="46"/>
      <c r="HFN5" s="46"/>
      <c r="HFO5" s="46"/>
      <c r="HFP5" s="46"/>
      <c r="HFQ5" s="46"/>
      <c r="HFR5" s="46"/>
      <c r="HFS5" s="46"/>
      <c r="HFT5" s="46"/>
      <c r="HFU5" s="46"/>
      <c r="HFV5" s="46"/>
      <c r="HFW5" s="46"/>
      <c r="HFX5" s="46"/>
      <c r="HFY5" s="46"/>
      <c r="HFZ5" s="46"/>
      <c r="HGA5" s="46"/>
      <c r="HGB5" s="46"/>
      <c r="HGC5" s="46"/>
      <c r="HGD5" s="46"/>
      <c r="HGE5" s="46"/>
      <c r="HGF5" s="46"/>
      <c r="HGG5" s="46"/>
      <c r="HGH5" s="46"/>
      <c r="HGI5" s="46"/>
      <c r="HGJ5" s="46"/>
      <c r="HGK5" s="46"/>
      <c r="HGL5" s="46"/>
      <c r="HGM5" s="46"/>
      <c r="HGN5" s="46"/>
      <c r="HGO5" s="46"/>
      <c r="HGP5" s="46"/>
      <c r="HGQ5" s="46"/>
      <c r="HGR5" s="46"/>
      <c r="HGS5" s="46"/>
      <c r="HGT5" s="46"/>
      <c r="HGU5" s="46"/>
      <c r="HGV5" s="46"/>
      <c r="HGW5" s="46"/>
      <c r="HGX5" s="46"/>
      <c r="HGY5" s="46"/>
      <c r="HGZ5" s="46"/>
      <c r="HHA5" s="46"/>
      <c r="HHB5" s="46"/>
      <c r="HHC5" s="46"/>
      <c r="HHD5" s="46"/>
      <c r="HHE5" s="46"/>
      <c r="HHF5" s="46"/>
      <c r="HHG5" s="46"/>
      <c r="HHH5" s="46"/>
      <c r="HHI5" s="46"/>
      <c r="HHJ5" s="46"/>
      <c r="HHK5" s="46"/>
      <c r="HHL5" s="46"/>
      <c r="HHM5" s="46"/>
      <c r="HHN5" s="46"/>
      <c r="HHO5" s="46"/>
      <c r="HHP5" s="46"/>
      <c r="HHQ5" s="46"/>
      <c r="HHR5" s="46"/>
      <c r="HHS5" s="46"/>
      <c r="HHT5" s="46"/>
      <c r="HHU5" s="46"/>
      <c r="HHV5" s="46"/>
      <c r="HHW5" s="46"/>
      <c r="HHX5" s="46"/>
      <c r="HHY5" s="46"/>
      <c r="HHZ5" s="46"/>
      <c r="HIA5" s="46"/>
      <c r="HIB5" s="46"/>
      <c r="HIC5" s="46"/>
      <c r="HID5" s="46"/>
      <c r="HIE5" s="46"/>
      <c r="HIF5" s="46"/>
      <c r="HIG5" s="46"/>
      <c r="HIH5" s="46"/>
      <c r="HII5" s="46"/>
      <c r="HIJ5" s="46"/>
      <c r="HIK5" s="46"/>
      <c r="HIL5" s="46"/>
      <c r="HIM5" s="46"/>
      <c r="HIN5" s="46"/>
      <c r="HIO5" s="46"/>
      <c r="HIP5" s="46"/>
      <c r="HIQ5" s="46"/>
      <c r="HIR5" s="46"/>
      <c r="HIS5" s="46"/>
      <c r="HIT5" s="46"/>
      <c r="HIU5" s="46"/>
      <c r="HIV5" s="46"/>
      <c r="HIW5" s="46"/>
      <c r="HIX5" s="46"/>
      <c r="HIY5" s="46"/>
      <c r="HIZ5" s="46"/>
      <c r="HJA5" s="46"/>
      <c r="HJB5" s="46"/>
      <c r="HJC5" s="46"/>
      <c r="HJD5" s="46"/>
      <c r="HJE5" s="46"/>
      <c r="HJF5" s="46"/>
      <c r="HJG5" s="46"/>
      <c r="HJH5" s="46"/>
      <c r="HJI5" s="46"/>
      <c r="HJJ5" s="46"/>
      <c r="HJK5" s="46"/>
      <c r="HJL5" s="46"/>
      <c r="HJM5" s="46"/>
      <c r="HJN5" s="46"/>
      <c r="HJO5" s="46"/>
      <c r="HJP5" s="46"/>
      <c r="HJQ5" s="46"/>
      <c r="HJR5" s="46"/>
      <c r="HJS5" s="46"/>
      <c r="HJT5" s="46"/>
      <c r="HJU5" s="46"/>
      <c r="HJV5" s="46"/>
      <c r="HJW5" s="46"/>
      <c r="HJX5" s="46"/>
      <c r="HJY5" s="46"/>
      <c r="HJZ5" s="46"/>
      <c r="HKA5" s="46"/>
      <c r="HKB5" s="46"/>
      <c r="HKC5" s="46"/>
      <c r="HKD5" s="46"/>
      <c r="HKE5" s="46"/>
      <c r="HKF5" s="46"/>
      <c r="HKG5" s="46"/>
      <c r="HKH5" s="46"/>
      <c r="HKI5" s="46"/>
      <c r="HKJ5" s="46"/>
      <c r="HKK5" s="46"/>
      <c r="HKL5" s="46"/>
      <c r="HKM5" s="46"/>
      <c r="HKN5" s="46"/>
      <c r="HKO5" s="46"/>
      <c r="HKP5" s="46"/>
      <c r="HKQ5" s="46"/>
      <c r="HKR5" s="46"/>
      <c r="HKS5" s="46"/>
      <c r="HKT5" s="46"/>
      <c r="HKU5" s="46"/>
      <c r="HKV5" s="46"/>
      <c r="HKW5" s="46"/>
      <c r="HKX5" s="46"/>
      <c r="HKY5" s="46"/>
      <c r="HKZ5" s="46"/>
      <c r="HLA5" s="46"/>
      <c r="HLB5" s="46"/>
      <c r="HLC5" s="46"/>
      <c r="HLD5" s="46"/>
      <c r="HLE5" s="46"/>
      <c r="HLF5" s="46"/>
      <c r="HLG5" s="46"/>
      <c r="HLH5" s="46"/>
      <c r="HLI5" s="46"/>
      <c r="HLJ5" s="46"/>
      <c r="HLK5" s="46"/>
      <c r="HLL5" s="46"/>
      <c r="HLM5" s="46"/>
      <c r="HLN5" s="46"/>
      <c r="HLO5" s="46"/>
      <c r="HLP5" s="46"/>
      <c r="HLQ5" s="46"/>
      <c r="HLR5" s="46"/>
      <c r="HLS5" s="46"/>
      <c r="HLT5" s="46"/>
      <c r="HLU5" s="46"/>
      <c r="HLV5" s="46"/>
      <c r="HLW5" s="46"/>
      <c r="HLX5" s="46"/>
      <c r="HLY5" s="46"/>
      <c r="HLZ5" s="46"/>
      <c r="HMA5" s="46"/>
      <c r="HMB5" s="46"/>
      <c r="HMC5" s="46"/>
      <c r="HMD5" s="46"/>
      <c r="HME5" s="46"/>
      <c r="HMF5" s="46"/>
      <c r="HMG5" s="46"/>
      <c r="HMH5" s="46"/>
      <c r="HMI5" s="46"/>
      <c r="HMJ5" s="46"/>
      <c r="HMK5" s="46"/>
      <c r="HML5" s="46"/>
      <c r="HMM5" s="46"/>
      <c r="HMN5" s="46"/>
      <c r="HMO5" s="46"/>
      <c r="HMP5" s="46"/>
      <c r="HMQ5" s="46"/>
      <c r="HMR5" s="46"/>
      <c r="HMS5" s="46"/>
      <c r="HMT5" s="46"/>
      <c r="HMU5" s="46"/>
      <c r="HMV5" s="46"/>
      <c r="HMW5" s="46"/>
      <c r="HMX5" s="46"/>
      <c r="HMY5" s="46"/>
      <c r="HMZ5" s="46"/>
      <c r="HNA5" s="46"/>
      <c r="HNB5" s="46"/>
      <c r="HNC5" s="46"/>
      <c r="HND5" s="46"/>
      <c r="HNE5" s="46"/>
      <c r="HNF5" s="46"/>
      <c r="HNG5" s="46"/>
      <c r="HNH5" s="46"/>
      <c r="HNI5" s="46"/>
      <c r="HNJ5" s="46"/>
      <c r="HNK5" s="46"/>
      <c r="HNL5" s="46"/>
      <c r="HNM5" s="46"/>
      <c r="HNN5" s="46"/>
      <c r="HNO5" s="46"/>
      <c r="HNP5" s="46"/>
      <c r="HNQ5" s="46"/>
      <c r="HNR5" s="46"/>
      <c r="HNS5" s="46"/>
      <c r="HNT5" s="46"/>
      <c r="HNU5" s="46"/>
      <c r="HNV5" s="46"/>
      <c r="HNW5" s="46"/>
      <c r="HNX5" s="46"/>
      <c r="HNY5" s="46"/>
      <c r="HNZ5" s="46"/>
      <c r="HOA5" s="46"/>
      <c r="HOB5" s="46"/>
      <c r="HOC5" s="46"/>
      <c r="HOD5" s="46"/>
      <c r="HOE5" s="46"/>
      <c r="HOF5" s="46"/>
      <c r="HOG5" s="46"/>
      <c r="HOH5" s="46"/>
      <c r="HOI5" s="46"/>
      <c r="HOJ5" s="46"/>
      <c r="HOK5" s="46"/>
      <c r="HOL5" s="46"/>
      <c r="HOM5" s="46"/>
      <c r="HON5" s="46"/>
      <c r="HOO5" s="46"/>
      <c r="HOP5" s="46"/>
      <c r="HOQ5" s="46"/>
      <c r="HOR5" s="46"/>
      <c r="HOS5" s="46"/>
      <c r="HOT5" s="46"/>
      <c r="HOU5" s="46"/>
      <c r="HOV5" s="46"/>
      <c r="HOW5" s="46"/>
      <c r="HOX5" s="46"/>
      <c r="HOY5" s="46"/>
      <c r="HOZ5" s="46"/>
      <c r="HPA5" s="46"/>
      <c r="HPB5" s="46"/>
      <c r="HPC5" s="46"/>
      <c r="HPD5" s="46"/>
      <c r="HPE5" s="46"/>
      <c r="HPF5" s="46"/>
      <c r="HPG5" s="46"/>
      <c r="HPH5" s="46"/>
      <c r="HPI5" s="46"/>
      <c r="HPJ5" s="46"/>
      <c r="HPK5" s="46"/>
      <c r="HPL5" s="46"/>
      <c r="HPM5" s="46"/>
      <c r="HPN5" s="46"/>
      <c r="HPO5" s="46"/>
      <c r="HPP5" s="46"/>
      <c r="HPQ5" s="46"/>
      <c r="HPR5" s="46"/>
      <c r="HPS5" s="46"/>
      <c r="HPT5" s="46"/>
      <c r="HPU5" s="46"/>
      <c r="HPV5" s="46"/>
      <c r="HPW5" s="46"/>
      <c r="HPX5" s="46"/>
      <c r="HPY5" s="46"/>
      <c r="HPZ5" s="46"/>
      <c r="HQA5" s="46"/>
      <c r="HQB5" s="46"/>
      <c r="HQC5" s="46"/>
      <c r="HQD5" s="46"/>
      <c r="HQE5" s="46"/>
      <c r="HQF5" s="46"/>
      <c r="HQG5" s="46"/>
      <c r="HQH5" s="46"/>
      <c r="HQI5" s="46"/>
      <c r="HQJ5" s="46"/>
      <c r="HQK5" s="46"/>
      <c r="HQL5" s="46"/>
      <c r="HQM5" s="46"/>
      <c r="HQN5" s="46"/>
      <c r="HQO5" s="46"/>
      <c r="HQP5" s="46"/>
      <c r="HQQ5" s="46"/>
      <c r="HQR5" s="46"/>
      <c r="HQS5" s="46"/>
      <c r="HQT5" s="46"/>
      <c r="HQU5" s="46"/>
      <c r="HQV5" s="46"/>
      <c r="HQW5" s="46"/>
      <c r="HQX5" s="46"/>
      <c r="HQY5" s="46"/>
      <c r="HQZ5" s="46"/>
      <c r="HRA5" s="46"/>
      <c r="HRB5" s="46"/>
      <c r="HRC5" s="46"/>
      <c r="HRD5" s="46"/>
      <c r="HRE5" s="46"/>
      <c r="HRF5" s="46"/>
      <c r="HRG5" s="46"/>
      <c r="HRH5" s="46"/>
      <c r="HRI5" s="46"/>
      <c r="HRJ5" s="46"/>
      <c r="HRK5" s="46"/>
      <c r="HRL5" s="46"/>
      <c r="HRM5" s="46"/>
      <c r="HRN5" s="46"/>
      <c r="HRO5" s="46"/>
      <c r="HRP5" s="46"/>
      <c r="HRQ5" s="46"/>
      <c r="HRR5" s="46"/>
      <c r="HRS5" s="46"/>
      <c r="HRT5" s="46"/>
      <c r="HRU5" s="46"/>
      <c r="HRV5" s="46"/>
      <c r="HRW5" s="46"/>
      <c r="HRX5" s="46"/>
      <c r="HRY5" s="46"/>
      <c r="HRZ5" s="46"/>
      <c r="HSA5" s="46"/>
      <c r="HSB5" s="46"/>
      <c r="HSC5" s="46"/>
      <c r="HSD5" s="46"/>
      <c r="HSE5" s="46"/>
      <c r="HSF5" s="46"/>
      <c r="HSG5" s="46"/>
      <c r="HSH5" s="46"/>
      <c r="HSI5" s="46"/>
      <c r="HSJ5" s="46"/>
      <c r="HSK5" s="46"/>
      <c r="HSL5" s="46"/>
      <c r="HSM5" s="46"/>
      <c r="HSN5" s="46"/>
      <c r="HSO5" s="46"/>
      <c r="HSP5" s="46"/>
      <c r="HSQ5" s="46"/>
      <c r="HSR5" s="46"/>
      <c r="HSS5" s="46"/>
      <c r="HST5" s="46"/>
      <c r="HSU5" s="46"/>
      <c r="HSV5" s="46"/>
      <c r="HSW5" s="46"/>
      <c r="HSX5" s="46"/>
      <c r="HSY5" s="46"/>
      <c r="HSZ5" s="46"/>
      <c r="HTA5" s="46"/>
      <c r="HTB5" s="46"/>
      <c r="HTC5" s="46"/>
      <c r="HTD5" s="46"/>
      <c r="HTE5" s="46"/>
      <c r="HTF5" s="46"/>
      <c r="HTG5" s="46"/>
      <c r="HTH5" s="46"/>
      <c r="HTI5" s="46"/>
      <c r="HTJ5" s="46"/>
      <c r="HTK5" s="46"/>
      <c r="HTL5" s="46"/>
      <c r="HTM5" s="46"/>
      <c r="HTN5" s="46"/>
      <c r="HTO5" s="46"/>
      <c r="HTP5" s="46"/>
      <c r="HTQ5" s="46"/>
      <c r="HTR5" s="46"/>
      <c r="HTS5" s="46"/>
      <c r="HTT5" s="46"/>
      <c r="HTU5" s="46"/>
      <c r="HTV5" s="46"/>
      <c r="HTW5" s="46"/>
      <c r="HTX5" s="46"/>
      <c r="HTY5" s="46"/>
      <c r="HTZ5" s="46"/>
      <c r="HUA5" s="46"/>
      <c r="HUB5" s="46"/>
      <c r="HUC5" s="46"/>
      <c r="HUD5" s="46"/>
      <c r="HUE5" s="46"/>
      <c r="HUF5" s="46"/>
      <c r="HUG5" s="46"/>
      <c r="HUH5" s="46"/>
      <c r="HUI5" s="46"/>
      <c r="HUJ5" s="46"/>
      <c r="HUK5" s="46"/>
      <c r="HUL5" s="46"/>
      <c r="HUM5" s="46"/>
      <c r="HUN5" s="46"/>
      <c r="HUO5" s="46"/>
      <c r="HUP5" s="46"/>
      <c r="HUQ5" s="46"/>
      <c r="HUR5" s="46"/>
      <c r="HUS5" s="46"/>
      <c r="HUT5" s="46"/>
      <c r="HUU5" s="46"/>
      <c r="HUV5" s="46"/>
      <c r="HUW5" s="46"/>
      <c r="HUX5" s="46"/>
      <c r="HUY5" s="46"/>
      <c r="HUZ5" s="46"/>
      <c r="HVA5" s="46"/>
      <c r="HVB5" s="46"/>
      <c r="HVC5" s="46"/>
      <c r="HVD5" s="46"/>
      <c r="HVE5" s="46"/>
      <c r="HVF5" s="46"/>
      <c r="HVG5" s="46"/>
      <c r="HVH5" s="46"/>
      <c r="HVI5" s="46"/>
      <c r="HVJ5" s="46"/>
      <c r="HVK5" s="46"/>
      <c r="HVL5" s="46"/>
      <c r="HVM5" s="46"/>
      <c r="HVN5" s="46"/>
      <c r="HVO5" s="46"/>
      <c r="HVP5" s="46"/>
      <c r="HVQ5" s="46"/>
      <c r="HVR5" s="46"/>
      <c r="HVS5" s="46"/>
      <c r="HVT5" s="46"/>
      <c r="HVU5" s="46"/>
      <c r="HVV5" s="46"/>
      <c r="HVW5" s="46"/>
      <c r="HVX5" s="46"/>
      <c r="HVY5" s="46"/>
      <c r="HVZ5" s="46"/>
      <c r="HWA5" s="46"/>
      <c r="HWB5" s="46"/>
      <c r="HWC5" s="46"/>
      <c r="HWD5" s="46"/>
      <c r="HWE5" s="46"/>
      <c r="HWF5" s="46"/>
      <c r="HWG5" s="46"/>
      <c r="HWH5" s="46"/>
      <c r="HWI5" s="46"/>
      <c r="HWJ5" s="46"/>
      <c r="HWK5" s="46"/>
      <c r="HWL5" s="46"/>
      <c r="HWM5" s="46"/>
      <c r="HWN5" s="46"/>
      <c r="HWO5" s="46"/>
      <c r="HWP5" s="46"/>
      <c r="HWQ5" s="46"/>
      <c r="HWR5" s="46"/>
      <c r="HWS5" s="46"/>
      <c r="HWT5" s="46"/>
      <c r="HWU5" s="46"/>
      <c r="HWV5" s="46"/>
      <c r="HWW5" s="46"/>
      <c r="HWX5" s="46"/>
      <c r="HWY5" s="46"/>
      <c r="HWZ5" s="46"/>
      <c r="HXA5" s="46"/>
      <c r="HXB5" s="46"/>
      <c r="HXC5" s="46"/>
      <c r="HXD5" s="46"/>
      <c r="HXE5" s="46"/>
      <c r="HXF5" s="46"/>
      <c r="HXG5" s="46"/>
      <c r="HXH5" s="46"/>
      <c r="HXI5" s="46"/>
      <c r="HXJ5" s="46"/>
      <c r="HXK5" s="46"/>
      <c r="HXL5" s="46"/>
      <c r="HXM5" s="46"/>
      <c r="HXN5" s="46"/>
      <c r="HXO5" s="46"/>
      <c r="HXP5" s="46"/>
      <c r="HXQ5" s="46"/>
      <c r="HXR5" s="46"/>
      <c r="HXS5" s="46"/>
      <c r="HXT5" s="46"/>
      <c r="HXU5" s="46"/>
      <c r="HXV5" s="46"/>
      <c r="HXW5" s="46"/>
      <c r="HXX5" s="46"/>
      <c r="HXY5" s="46"/>
      <c r="HXZ5" s="46"/>
      <c r="HYA5" s="46"/>
      <c r="HYB5" s="46"/>
      <c r="HYC5" s="46"/>
      <c r="HYD5" s="46"/>
      <c r="HYE5" s="46"/>
      <c r="HYF5" s="46"/>
      <c r="HYG5" s="46"/>
      <c r="HYH5" s="46"/>
      <c r="HYI5" s="46"/>
      <c r="HYJ5" s="46"/>
      <c r="HYK5" s="46"/>
      <c r="HYL5" s="46"/>
      <c r="HYM5" s="46"/>
      <c r="HYN5" s="46"/>
      <c r="HYO5" s="46"/>
      <c r="HYP5" s="46"/>
      <c r="HYQ5" s="46"/>
      <c r="HYR5" s="46"/>
      <c r="HYS5" s="46"/>
      <c r="HYT5" s="46"/>
      <c r="HYU5" s="46"/>
      <c r="HYV5" s="46"/>
      <c r="HYW5" s="46"/>
      <c r="HYX5" s="46"/>
      <c r="HYY5" s="46"/>
      <c r="HYZ5" s="46"/>
      <c r="HZA5" s="46"/>
      <c r="HZB5" s="46"/>
      <c r="HZC5" s="46"/>
      <c r="HZD5" s="46"/>
      <c r="HZE5" s="46"/>
      <c r="HZF5" s="46"/>
      <c r="HZG5" s="46"/>
      <c r="HZH5" s="46"/>
      <c r="HZI5" s="46"/>
      <c r="HZJ5" s="46"/>
      <c r="HZK5" s="46"/>
      <c r="HZL5" s="46"/>
      <c r="HZM5" s="46"/>
      <c r="HZN5" s="46"/>
      <c r="HZO5" s="46"/>
      <c r="HZP5" s="46"/>
      <c r="HZQ5" s="46"/>
      <c r="HZR5" s="46"/>
      <c r="HZS5" s="46"/>
      <c r="HZT5" s="46"/>
      <c r="HZU5" s="46"/>
      <c r="HZV5" s="46"/>
      <c r="HZW5" s="46"/>
      <c r="HZX5" s="46"/>
      <c r="HZY5" s="46"/>
      <c r="HZZ5" s="46"/>
      <c r="IAA5" s="46"/>
      <c r="IAB5" s="46"/>
      <c r="IAC5" s="46"/>
      <c r="IAD5" s="46"/>
      <c r="IAE5" s="46"/>
      <c r="IAF5" s="46"/>
      <c r="IAG5" s="46"/>
      <c r="IAH5" s="46"/>
      <c r="IAI5" s="46"/>
      <c r="IAJ5" s="46"/>
      <c r="IAK5" s="46"/>
      <c r="IAL5" s="46"/>
      <c r="IAM5" s="46"/>
      <c r="IAN5" s="46"/>
      <c r="IAO5" s="46"/>
      <c r="IAP5" s="46"/>
      <c r="IAQ5" s="46"/>
      <c r="IAR5" s="46"/>
      <c r="IAS5" s="46"/>
      <c r="IAT5" s="46"/>
      <c r="IAU5" s="46"/>
      <c r="IAV5" s="46"/>
      <c r="IAW5" s="46"/>
      <c r="IAX5" s="46"/>
      <c r="IAY5" s="46"/>
      <c r="IAZ5" s="46"/>
      <c r="IBA5" s="46"/>
      <c r="IBB5" s="46"/>
      <c r="IBC5" s="46"/>
      <c r="IBD5" s="46"/>
      <c r="IBE5" s="46"/>
      <c r="IBF5" s="46"/>
      <c r="IBG5" s="46"/>
      <c r="IBH5" s="46"/>
      <c r="IBI5" s="46"/>
      <c r="IBJ5" s="46"/>
      <c r="IBK5" s="46"/>
      <c r="IBL5" s="46"/>
      <c r="IBM5" s="46"/>
      <c r="IBN5" s="46"/>
      <c r="IBO5" s="46"/>
      <c r="IBP5" s="46"/>
      <c r="IBQ5" s="46"/>
      <c r="IBR5" s="46"/>
      <c r="IBS5" s="46"/>
      <c r="IBT5" s="46"/>
      <c r="IBU5" s="46"/>
      <c r="IBV5" s="46"/>
      <c r="IBW5" s="46"/>
      <c r="IBX5" s="46"/>
      <c r="IBY5" s="46"/>
      <c r="IBZ5" s="46"/>
      <c r="ICA5" s="46"/>
      <c r="ICB5" s="46"/>
      <c r="ICC5" s="46"/>
      <c r="ICD5" s="46"/>
      <c r="ICE5" s="46"/>
      <c r="ICF5" s="46"/>
      <c r="ICG5" s="46"/>
      <c r="ICH5" s="46"/>
      <c r="ICI5" s="46"/>
      <c r="ICJ5" s="46"/>
      <c r="ICK5" s="46"/>
      <c r="ICL5" s="46"/>
      <c r="ICM5" s="46"/>
      <c r="ICN5" s="46"/>
      <c r="ICO5" s="46"/>
      <c r="ICP5" s="46"/>
      <c r="ICQ5" s="46"/>
      <c r="ICR5" s="46"/>
      <c r="ICS5" s="46"/>
      <c r="ICT5" s="46"/>
      <c r="ICU5" s="46"/>
      <c r="ICV5" s="46"/>
      <c r="ICW5" s="46"/>
      <c r="ICX5" s="46"/>
      <c r="ICY5" s="46"/>
      <c r="ICZ5" s="46"/>
      <c r="IDA5" s="46"/>
      <c r="IDB5" s="46"/>
      <c r="IDC5" s="46"/>
      <c r="IDD5" s="46"/>
      <c r="IDE5" s="46"/>
      <c r="IDF5" s="46"/>
      <c r="IDG5" s="46"/>
      <c r="IDH5" s="46"/>
      <c r="IDI5" s="46"/>
      <c r="IDJ5" s="46"/>
      <c r="IDK5" s="46"/>
      <c r="IDL5" s="46"/>
      <c r="IDM5" s="46"/>
      <c r="IDN5" s="46"/>
      <c r="IDO5" s="46"/>
      <c r="IDP5" s="46"/>
      <c r="IDQ5" s="46"/>
      <c r="IDR5" s="46"/>
      <c r="IDS5" s="46"/>
      <c r="IDT5" s="46"/>
      <c r="IDU5" s="46"/>
      <c r="IDV5" s="46"/>
      <c r="IDW5" s="46"/>
      <c r="IDX5" s="46"/>
      <c r="IDY5" s="46"/>
      <c r="IDZ5" s="46"/>
      <c r="IEA5" s="46"/>
      <c r="IEB5" s="46"/>
      <c r="IEC5" s="46"/>
      <c r="IED5" s="46"/>
      <c r="IEE5" s="46"/>
      <c r="IEF5" s="46"/>
      <c r="IEG5" s="46"/>
      <c r="IEH5" s="46"/>
      <c r="IEI5" s="46"/>
      <c r="IEJ5" s="46"/>
      <c r="IEK5" s="46"/>
      <c r="IEL5" s="46"/>
      <c r="IEM5" s="46"/>
      <c r="IEN5" s="46"/>
      <c r="IEO5" s="46"/>
      <c r="IEP5" s="46"/>
      <c r="IEQ5" s="46"/>
      <c r="IER5" s="46"/>
      <c r="IES5" s="46"/>
      <c r="IET5" s="46"/>
      <c r="IEU5" s="46"/>
      <c r="IEV5" s="46"/>
      <c r="IEW5" s="46"/>
      <c r="IEX5" s="46"/>
      <c r="IEY5" s="46"/>
      <c r="IEZ5" s="46"/>
      <c r="IFA5" s="46"/>
      <c r="IFB5" s="46"/>
      <c r="IFC5" s="46"/>
      <c r="IFD5" s="46"/>
      <c r="IFE5" s="46"/>
      <c r="IFF5" s="46"/>
      <c r="IFG5" s="46"/>
      <c r="IFH5" s="46"/>
      <c r="IFI5" s="46"/>
      <c r="IFJ5" s="46"/>
      <c r="IFK5" s="46"/>
      <c r="IFL5" s="46"/>
      <c r="IFM5" s="46"/>
      <c r="IFN5" s="46"/>
      <c r="IFO5" s="46"/>
      <c r="IFP5" s="46"/>
      <c r="IFQ5" s="46"/>
      <c r="IFR5" s="46"/>
      <c r="IFS5" s="46"/>
      <c r="IFT5" s="46"/>
      <c r="IFU5" s="46"/>
      <c r="IFV5" s="46"/>
      <c r="IFW5" s="46"/>
      <c r="IFX5" s="46"/>
      <c r="IFY5" s="46"/>
      <c r="IFZ5" s="46"/>
      <c r="IGA5" s="46"/>
      <c r="IGB5" s="46"/>
      <c r="IGC5" s="46"/>
      <c r="IGD5" s="46"/>
      <c r="IGE5" s="46"/>
      <c r="IGF5" s="46"/>
      <c r="IGG5" s="46"/>
      <c r="IGH5" s="46"/>
      <c r="IGI5" s="46"/>
      <c r="IGJ5" s="46"/>
      <c r="IGK5" s="46"/>
      <c r="IGL5" s="46"/>
      <c r="IGM5" s="46"/>
      <c r="IGN5" s="46"/>
      <c r="IGO5" s="46"/>
      <c r="IGP5" s="46"/>
      <c r="IGQ5" s="46"/>
      <c r="IGR5" s="46"/>
      <c r="IGS5" s="46"/>
      <c r="IGT5" s="46"/>
      <c r="IGU5" s="46"/>
      <c r="IGV5" s="46"/>
      <c r="IGW5" s="46"/>
      <c r="IGX5" s="46"/>
      <c r="IGY5" s="46"/>
      <c r="IGZ5" s="46"/>
      <c r="IHA5" s="46"/>
      <c r="IHB5" s="46"/>
      <c r="IHC5" s="46"/>
      <c r="IHD5" s="46"/>
      <c r="IHE5" s="46"/>
      <c r="IHF5" s="46"/>
      <c r="IHG5" s="46"/>
      <c r="IHH5" s="46"/>
      <c r="IHI5" s="46"/>
      <c r="IHJ5" s="46"/>
      <c r="IHK5" s="46"/>
      <c r="IHL5" s="46"/>
      <c r="IHM5" s="46"/>
      <c r="IHN5" s="46"/>
      <c r="IHO5" s="46"/>
      <c r="IHP5" s="46"/>
      <c r="IHQ5" s="46"/>
      <c r="IHR5" s="46"/>
      <c r="IHS5" s="46"/>
      <c r="IHT5" s="46"/>
      <c r="IHU5" s="46"/>
      <c r="IHV5" s="46"/>
      <c r="IHW5" s="46"/>
      <c r="IHX5" s="46"/>
      <c r="IHY5" s="46"/>
      <c r="IHZ5" s="46"/>
      <c r="IIA5" s="46"/>
      <c r="IIB5" s="46"/>
      <c r="IIC5" s="46"/>
      <c r="IID5" s="46"/>
      <c r="IIE5" s="46"/>
      <c r="IIF5" s="46"/>
      <c r="IIG5" s="46"/>
      <c r="IIH5" s="46"/>
      <c r="III5" s="46"/>
      <c r="IIJ5" s="46"/>
      <c r="IIK5" s="46"/>
      <c r="IIL5" s="46"/>
      <c r="IIM5" s="46"/>
      <c r="IIN5" s="46"/>
      <c r="IIO5" s="46"/>
      <c r="IIP5" s="46"/>
      <c r="IIQ5" s="46"/>
      <c r="IIR5" s="46"/>
      <c r="IIS5" s="46"/>
      <c r="IIT5" s="46"/>
      <c r="IIU5" s="46"/>
      <c r="IIV5" s="46"/>
      <c r="IIW5" s="46"/>
      <c r="IIX5" s="46"/>
      <c r="IIY5" s="46"/>
      <c r="IIZ5" s="46"/>
      <c r="IJA5" s="46"/>
      <c r="IJB5" s="46"/>
      <c r="IJC5" s="46"/>
      <c r="IJD5" s="46"/>
      <c r="IJE5" s="46"/>
      <c r="IJF5" s="46"/>
      <c r="IJG5" s="46"/>
      <c r="IJH5" s="46"/>
      <c r="IJI5" s="46"/>
      <c r="IJJ5" s="46"/>
      <c r="IJK5" s="46"/>
      <c r="IJL5" s="46"/>
      <c r="IJM5" s="46"/>
      <c r="IJN5" s="46"/>
      <c r="IJO5" s="46"/>
      <c r="IJP5" s="46"/>
      <c r="IJQ5" s="46"/>
      <c r="IJR5" s="46"/>
      <c r="IJS5" s="46"/>
      <c r="IJT5" s="46"/>
      <c r="IJU5" s="46"/>
      <c r="IJV5" s="46"/>
      <c r="IJW5" s="46"/>
      <c r="IJX5" s="46"/>
      <c r="IJY5" s="46"/>
      <c r="IJZ5" s="46"/>
      <c r="IKA5" s="46"/>
      <c r="IKB5" s="46"/>
      <c r="IKC5" s="46"/>
      <c r="IKD5" s="46"/>
      <c r="IKE5" s="46"/>
      <c r="IKF5" s="46"/>
      <c r="IKG5" s="46"/>
      <c r="IKH5" s="46"/>
      <c r="IKI5" s="46"/>
      <c r="IKJ5" s="46"/>
      <c r="IKK5" s="46"/>
      <c r="IKL5" s="46"/>
      <c r="IKM5" s="46"/>
      <c r="IKN5" s="46"/>
      <c r="IKO5" s="46"/>
      <c r="IKP5" s="46"/>
      <c r="IKQ5" s="46"/>
      <c r="IKR5" s="46"/>
      <c r="IKS5" s="46"/>
      <c r="IKT5" s="46"/>
      <c r="IKU5" s="46"/>
      <c r="IKV5" s="46"/>
      <c r="IKW5" s="46"/>
      <c r="IKX5" s="46"/>
      <c r="IKY5" s="46"/>
      <c r="IKZ5" s="46"/>
      <c r="ILA5" s="46"/>
      <c r="ILB5" s="46"/>
      <c r="ILC5" s="46"/>
      <c r="ILD5" s="46"/>
      <c r="ILE5" s="46"/>
      <c r="ILF5" s="46"/>
      <c r="ILG5" s="46"/>
      <c r="ILH5" s="46"/>
      <c r="ILI5" s="46"/>
      <c r="ILJ5" s="46"/>
      <c r="ILK5" s="46"/>
      <c r="ILL5" s="46"/>
      <c r="ILM5" s="46"/>
      <c r="ILN5" s="46"/>
      <c r="ILO5" s="46"/>
      <c r="ILP5" s="46"/>
      <c r="ILQ5" s="46"/>
      <c r="ILR5" s="46"/>
      <c r="ILS5" s="46"/>
      <c r="ILT5" s="46"/>
      <c r="ILU5" s="46"/>
      <c r="ILV5" s="46"/>
      <c r="ILW5" s="46"/>
      <c r="ILX5" s="46"/>
      <c r="ILY5" s="46"/>
      <c r="ILZ5" s="46"/>
      <c r="IMA5" s="46"/>
      <c r="IMB5" s="46"/>
      <c r="IMC5" s="46"/>
      <c r="IMD5" s="46"/>
      <c r="IME5" s="46"/>
      <c r="IMF5" s="46"/>
      <c r="IMG5" s="46"/>
      <c r="IMH5" s="46"/>
      <c r="IMI5" s="46"/>
      <c r="IMJ5" s="46"/>
      <c r="IMK5" s="46"/>
      <c r="IML5" s="46"/>
      <c r="IMM5" s="46"/>
      <c r="IMN5" s="46"/>
      <c r="IMO5" s="46"/>
      <c r="IMP5" s="46"/>
      <c r="IMQ5" s="46"/>
      <c r="IMR5" s="46"/>
      <c r="IMS5" s="46"/>
      <c r="IMT5" s="46"/>
      <c r="IMU5" s="46"/>
      <c r="IMV5" s="46"/>
      <c r="IMW5" s="46"/>
      <c r="IMX5" s="46"/>
      <c r="IMY5" s="46"/>
      <c r="IMZ5" s="46"/>
      <c r="INA5" s="46"/>
      <c r="INB5" s="46"/>
      <c r="INC5" s="46"/>
      <c r="IND5" s="46"/>
      <c r="INE5" s="46"/>
      <c r="INF5" s="46"/>
      <c r="ING5" s="46"/>
      <c r="INH5" s="46"/>
      <c r="INI5" s="46"/>
      <c r="INJ5" s="46"/>
      <c r="INK5" s="46"/>
      <c r="INL5" s="46"/>
      <c r="INM5" s="46"/>
      <c r="INN5" s="46"/>
      <c r="INO5" s="46"/>
      <c r="INP5" s="46"/>
      <c r="INQ5" s="46"/>
      <c r="INR5" s="46"/>
      <c r="INS5" s="46"/>
      <c r="INT5" s="46"/>
      <c r="INU5" s="46"/>
      <c r="INV5" s="46"/>
      <c r="INW5" s="46"/>
      <c r="INX5" s="46"/>
      <c r="INY5" s="46"/>
      <c r="INZ5" s="46"/>
      <c r="IOA5" s="46"/>
      <c r="IOB5" s="46"/>
      <c r="IOC5" s="46"/>
      <c r="IOD5" s="46"/>
      <c r="IOE5" s="46"/>
      <c r="IOF5" s="46"/>
      <c r="IOG5" s="46"/>
      <c r="IOH5" s="46"/>
      <c r="IOI5" s="46"/>
      <c r="IOJ5" s="46"/>
      <c r="IOK5" s="46"/>
      <c r="IOL5" s="46"/>
      <c r="IOM5" s="46"/>
      <c r="ION5" s="46"/>
      <c r="IOO5" s="46"/>
      <c r="IOP5" s="46"/>
      <c r="IOQ5" s="46"/>
      <c r="IOR5" s="46"/>
      <c r="IOS5" s="46"/>
      <c r="IOT5" s="46"/>
      <c r="IOU5" s="46"/>
      <c r="IOV5" s="46"/>
      <c r="IOW5" s="46"/>
      <c r="IOX5" s="46"/>
      <c r="IOY5" s="46"/>
      <c r="IOZ5" s="46"/>
      <c r="IPA5" s="46"/>
      <c r="IPB5" s="46"/>
      <c r="IPC5" s="46"/>
      <c r="IPD5" s="46"/>
      <c r="IPE5" s="46"/>
      <c r="IPF5" s="46"/>
      <c r="IPG5" s="46"/>
      <c r="IPH5" s="46"/>
      <c r="IPI5" s="46"/>
      <c r="IPJ5" s="46"/>
      <c r="IPK5" s="46"/>
      <c r="IPL5" s="46"/>
      <c r="IPM5" s="46"/>
      <c r="IPN5" s="46"/>
      <c r="IPO5" s="46"/>
      <c r="IPP5" s="46"/>
      <c r="IPQ5" s="46"/>
      <c r="IPR5" s="46"/>
      <c r="IPS5" s="46"/>
      <c r="IPT5" s="46"/>
      <c r="IPU5" s="46"/>
      <c r="IPV5" s="46"/>
      <c r="IPW5" s="46"/>
      <c r="IPX5" s="46"/>
      <c r="IPY5" s="46"/>
      <c r="IPZ5" s="46"/>
      <c r="IQA5" s="46"/>
      <c r="IQB5" s="46"/>
      <c r="IQC5" s="46"/>
      <c r="IQD5" s="46"/>
      <c r="IQE5" s="46"/>
      <c r="IQF5" s="46"/>
      <c r="IQG5" s="46"/>
      <c r="IQH5" s="46"/>
      <c r="IQI5" s="46"/>
      <c r="IQJ5" s="46"/>
      <c r="IQK5" s="46"/>
      <c r="IQL5" s="46"/>
      <c r="IQM5" s="46"/>
      <c r="IQN5" s="46"/>
      <c r="IQO5" s="46"/>
      <c r="IQP5" s="46"/>
      <c r="IQQ5" s="46"/>
      <c r="IQR5" s="46"/>
      <c r="IQS5" s="46"/>
      <c r="IQT5" s="46"/>
      <c r="IQU5" s="46"/>
      <c r="IQV5" s="46"/>
      <c r="IQW5" s="46"/>
      <c r="IQX5" s="46"/>
      <c r="IQY5" s="46"/>
      <c r="IQZ5" s="46"/>
      <c r="IRA5" s="46"/>
      <c r="IRB5" s="46"/>
      <c r="IRC5" s="46"/>
      <c r="IRD5" s="46"/>
      <c r="IRE5" s="46"/>
      <c r="IRF5" s="46"/>
      <c r="IRG5" s="46"/>
      <c r="IRH5" s="46"/>
      <c r="IRI5" s="46"/>
      <c r="IRJ5" s="46"/>
      <c r="IRK5" s="46"/>
      <c r="IRL5" s="46"/>
      <c r="IRM5" s="46"/>
      <c r="IRN5" s="46"/>
      <c r="IRO5" s="46"/>
      <c r="IRP5" s="46"/>
      <c r="IRQ5" s="46"/>
      <c r="IRR5" s="46"/>
      <c r="IRS5" s="46"/>
      <c r="IRT5" s="46"/>
      <c r="IRU5" s="46"/>
      <c r="IRV5" s="46"/>
      <c r="IRW5" s="46"/>
      <c r="IRX5" s="46"/>
      <c r="IRY5" s="46"/>
      <c r="IRZ5" s="46"/>
      <c r="ISA5" s="46"/>
      <c r="ISB5" s="46"/>
      <c r="ISC5" s="46"/>
      <c r="ISD5" s="46"/>
      <c r="ISE5" s="46"/>
      <c r="ISF5" s="46"/>
      <c r="ISG5" s="46"/>
      <c r="ISH5" s="46"/>
      <c r="ISI5" s="46"/>
      <c r="ISJ5" s="46"/>
      <c r="ISK5" s="46"/>
      <c r="ISL5" s="46"/>
      <c r="ISM5" s="46"/>
      <c r="ISN5" s="46"/>
      <c r="ISO5" s="46"/>
      <c r="ISP5" s="46"/>
      <c r="ISQ5" s="46"/>
      <c r="ISR5" s="46"/>
      <c r="ISS5" s="46"/>
      <c r="IST5" s="46"/>
      <c r="ISU5" s="46"/>
      <c r="ISV5" s="46"/>
      <c r="ISW5" s="46"/>
      <c r="ISX5" s="46"/>
      <c r="ISY5" s="46"/>
      <c r="ISZ5" s="46"/>
      <c r="ITA5" s="46"/>
      <c r="ITB5" s="46"/>
      <c r="ITC5" s="46"/>
      <c r="ITD5" s="46"/>
      <c r="ITE5" s="46"/>
      <c r="ITF5" s="46"/>
      <c r="ITG5" s="46"/>
      <c r="ITH5" s="46"/>
      <c r="ITI5" s="46"/>
      <c r="ITJ5" s="46"/>
      <c r="ITK5" s="46"/>
      <c r="ITL5" s="46"/>
      <c r="ITM5" s="46"/>
      <c r="ITN5" s="46"/>
      <c r="ITO5" s="46"/>
      <c r="ITP5" s="46"/>
      <c r="ITQ5" s="46"/>
      <c r="ITR5" s="46"/>
      <c r="ITS5" s="46"/>
      <c r="ITT5" s="46"/>
      <c r="ITU5" s="46"/>
      <c r="ITV5" s="46"/>
      <c r="ITW5" s="46"/>
      <c r="ITX5" s="46"/>
      <c r="ITY5" s="46"/>
      <c r="ITZ5" s="46"/>
      <c r="IUA5" s="46"/>
      <c r="IUB5" s="46"/>
      <c r="IUC5" s="46"/>
      <c r="IUD5" s="46"/>
      <c r="IUE5" s="46"/>
      <c r="IUF5" s="46"/>
      <c r="IUG5" s="46"/>
      <c r="IUH5" s="46"/>
      <c r="IUI5" s="46"/>
      <c r="IUJ5" s="46"/>
      <c r="IUK5" s="46"/>
      <c r="IUL5" s="46"/>
      <c r="IUM5" s="46"/>
      <c r="IUN5" s="46"/>
      <c r="IUO5" s="46"/>
      <c r="IUP5" s="46"/>
      <c r="IUQ5" s="46"/>
      <c r="IUR5" s="46"/>
      <c r="IUS5" s="46"/>
      <c r="IUT5" s="46"/>
      <c r="IUU5" s="46"/>
      <c r="IUV5" s="46"/>
      <c r="IUW5" s="46"/>
      <c r="IUX5" s="46"/>
      <c r="IUY5" s="46"/>
      <c r="IUZ5" s="46"/>
      <c r="IVA5" s="46"/>
      <c r="IVB5" s="46"/>
      <c r="IVC5" s="46"/>
      <c r="IVD5" s="46"/>
      <c r="IVE5" s="46"/>
      <c r="IVF5" s="46"/>
      <c r="IVG5" s="46"/>
      <c r="IVH5" s="46"/>
      <c r="IVI5" s="46"/>
      <c r="IVJ5" s="46"/>
      <c r="IVK5" s="46"/>
      <c r="IVL5" s="46"/>
      <c r="IVM5" s="46"/>
      <c r="IVN5" s="46"/>
      <c r="IVO5" s="46"/>
      <c r="IVP5" s="46"/>
      <c r="IVQ5" s="46"/>
      <c r="IVR5" s="46"/>
      <c r="IVS5" s="46"/>
      <c r="IVT5" s="46"/>
      <c r="IVU5" s="46"/>
      <c r="IVV5" s="46"/>
      <c r="IVW5" s="46"/>
      <c r="IVX5" s="46"/>
      <c r="IVY5" s="46"/>
      <c r="IVZ5" s="46"/>
      <c r="IWA5" s="46"/>
      <c r="IWB5" s="46"/>
      <c r="IWC5" s="46"/>
      <c r="IWD5" s="46"/>
      <c r="IWE5" s="46"/>
      <c r="IWF5" s="46"/>
      <c r="IWG5" s="46"/>
      <c r="IWH5" s="46"/>
      <c r="IWI5" s="46"/>
      <c r="IWJ5" s="46"/>
      <c r="IWK5" s="46"/>
      <c r="IWL5" s="46"/>
      <c r="IWM5" s="46"/>
      <c r="IWN5" s="46"/>
      <c r="IWO5" s="46"/>
      <c r="IWP5" s="46"/>
      <c r="IWQ5" s="46"/>
      <c r="IWR5" s="46"/>
      <c r="IWS5" s="46"/>
      <c r="IWT5" s="46"/>
      <c r="IWU5" s="46"/>
      <c r="IWV5" s="46"/>
      <c r="IWW5" s="46"/>
      <c r="IWX5" s="46"/>
      <c r="IWY5" s="46"/>
      <c r="IWZ5" s="46"/>
      <c r="IXA5" s="46"/>
      <c r="IXB5" s="46"/>
      <c r="IXC5" s="46"/>
      <c r="IXD5" s="46"/>
      <c r="IXE5" s="46"/>
      <c r="IXF5" s="46"/>
      <c r="IXG5" s="46"/>
      <c r="IXH5" s="46"/>
      <c r="IXI5" s="46"/>
      <c r="IXJ5" s="46"/>
      <c r="IXK5" s="46"/>
      <c r="IXL5" s="46"/>
      <c r="IXM5" s="46"/>
      <c r="IXN5" s="46"/>
      <c r="IXO5" s="46"/>
      <c r="IXP5" s="46"/>
      <c r="IXQ5" s="46"/>
      <c r="IXR5" s="46"/>
      <c r="IXS5" s="46"/>
      <c r="IXT5" s="46"/>
      <c r="IXU5" s="46"/>
      <c r="IXV5" s="46"/>
      <c r="IXW5" s="46"/>
      <c r="IXX5" s="46"/>
      <c r="IXY5" s="46"/>
      <c r="IXZ5" s="46"/>
      <c r="IYA5" s="46"/>
      <c r="IYB5" s="46"/>
      <c r="IYC5" s="46"/>
      <c r="IYD5" s="46"/>
      <c r="IYE5" s="46"/>
      <c r="IYF5" s="46"/>
      <c r="IYG5" s="46"/>
      <c r="IYH5" s="46"/>
      <c r="IYI5" s="46"/>
      <c r="IYJ5" s="46"/>
      <c r="IYK5" s="46"/>
      <c r="IYL5" s="46"/>
      <c r="IYM5" s="46"/>
      <c r="IYN5" s="46"/>
      <c r="IYO5" s="46"/>
      <c r="IYP5" s="46"/>
      <c r="IYQ5" s="46"/>
      <c r="IYR5" s="46"/>
      <c r="IYS5" s="46"/>
      <c r="IYT5" s="46"/>
      <c r="IYU5" s="46"/>
      <c r="IYV5" s="46"/>
      <c r="IYW5" s="46"/>
      <c r="IYX5" s="46"/>
      <c r="IYY5" s="46"/>
      <c r="IYZ5" s="46"/>
      <c r="IZA5" s="46"/>
      <c r="IZB5" s="46"/>
      <c r="IZC5" s="46"/>
      <c r="IZD5" s="46"/>
      <c r="IZE5" s="46"/>
      <c r="IZF5" s="46"/>
      <c r="IZG5" s="46"/>
      <c r="IZH5" s="46"/>
      <c r="IZI5" s="46"/>
      <c r="IZJ5" s="46"/>
      <c r="IZK5" s="46"/>
      <c r="IZL5" s="46"/>
      <c r="IZM5" s="46"/>
      <c r="IZN5" s="46"/>
      <c r="IZO5" s="46"/>
      <c r="IZP5" s="46"/>
      <c r="IZQ5" s="46"/>
      <c r="IZR5" s="46"/>
      <c r="IZS5" s="46"/>
      <c r="IZT5" s="46"/>
      <c r="IZU5" s="46"/>
      <c r="IZV5" s="46"/>
      <c r="IZW5" s="46"/>
      <c r="IZX5" s="46"/>
      <c r="IZY5" s="46"/>
      <c r="IZZ5" s="46"/>
      <c r="JAA5" s="46"/>
      <c r="JAB5" s="46"/>
      <c r="JAC5" s="46"/>
      <c r="JAD5" s="46"/>
      <c r="JAE5" s="46"/>
      <c r="JAF5" s="46"/>
      <c r="JAG5" s="46"/>
      <c r="JAH5" s="46"/>
      <c r="JAI5" s="46"/>
      <c r="JAJ5" s="46"/>
      <c r="JAK5" s="46"/>
      <c r="JAL5" s="46"/>
      <c r="JAM5" s="46"/>
      <c r="JAN5" s="46"/>
      <c r="JAO5" s="46"/>
      <c r="JAP5" s="46"/>
      <c r="JAQ5" s="46"/>
      <c r="JAR5" s="46"/>
      <c r="JAS5" s="46"/>
      <c r="JAT5" s="46"/>
      <c r="JAU5" s="46"/>
      <c r="JAV5" s="46"/>
      <c r="JAW5" s="46"/>
      <c r="JAX5" s="46"/>
      <c r="JAY5" s="46"/>
      <c r="JAZ5" s="46"/>
      <c r="JBA5" s="46"/>
      <c r="JBB5" s="46"/>
      <c r="JBC5" s="46"/>
      <c r="JBD5" s="46"/>
      <c r="JBE5" s="46"/>
      <c r="JBF5" s="46"/>
      <c r="JBG5" s="46"/>
      <c r="JBH5" s="46"/>
      <c r="JBI5" s="46"/>
      <c r="JBJ5" s="46"/>
      <c r="JBK5" s="46"/>
      <c r="JBL5" s="46"/>
      <c r="JBM5" s="46"/>
      <c r="JBN5" s="46"/>
      <c r="JBO5" s="46"/>
      <c r="JBP5" s="46"/>
      <c r="JBQ5" s="46"/>
      <c r="JBR5" s="46"/>
      <c r="JBS5" s="46"/>
      <c r="JBT5" s="46"/>
      <c r="JBU5" s="46"/>
      <c r="JBV5" s="46"/>
      <c r="JBW5" s="46"/>
      <c r="JBX5" s="46"/>
      <c r="JBY5" s="46"/>
      <c r="JBZ5" s="46"/>
      <c r="JCA5" s="46"/>
      <c r="JCB5" s="46"/>
      <c r="JCC5" s="46"/>
      <c r="JCD5" s="46"/>
      <c r="JCE5" s="46"/>
      <c r="JCF5" s="46"/>
      <c r="JCG5" s="46"/>
      <c r="JCH5" s="46"/>
      <c r="JCI5" s="46"/>
      <c r="JCJ5" s="46"/>
      <c r="JCK5" s="46"/>
      <c r="JCL5" s="46"/>
      <c r="JCM5" s="46"/>
      <c r="JCN5" s="46"/>
      <c r="JCO5" s="46"/>
      <c r="JCP5" s="46"/>
      <c r="JCQ5" s="46"/>
      <c r="JCR5" s="46"/>
      <c r="JCS5" s="46"/>
      <c r="JCT5" s="46"/>
      <c r="JCU5" s="46"/>
      <c r="JCV5" s="46"/>
      <c r="JCW5" s="46"/>
      <c r="JCX5" s="46"/>
      <c r="JCY5" s="46"/>
      <c r="JCZ5" s="46"/>
      <c r="JDA5" s="46"/>
      <c r="JDB5" s="46"/>
      <c r="JDC5" s="46"/>
      <c r="JDD5" s="46"/>
      <c r="JDE5" s="46"/>
      <c r="JDF5" s="46"/>
      <c r="JDG5" s="46"/>
      <c r="JDH5" s="46"/>
      <c r="JDI5" s="46"/>
      <c r="JDJ5" s="46"/>
      <c r="JDK5" s="46"/>
      <c r="JDL5" s="46"/>
      <c r="JDM5" s="46"/>
      <c r="JDN5" s="46"/>
      <c r="JDO5" s="46"/>
      <c r="JDP5" s="46"/>
      <c r="JDQ5" s="46"/>
      <c r="JDR5" s="46"/>
      <c r="JDS5" s="46"/>
      <c r="JDT5" s="46"/>
      <c r="JDU5" s="46"/>
      <c r="JDV5" s="46"/>
      <c r="JDW5" s="46"/>
      <c r="JDX5" s="46"/>
      <c r="JDY5" s="46"/>
      <c r="JDZ5" s="46"/>
      <c r="JEA5" s="46"/>
      <c r="JEB5" s="46"/>
      <c r="JEC5" s="46"/>
      <c r="JED5" s="46"/>
      <c r="JEE5" s="46"/>
      <c r="JEF5" s="46"/>
      <c r="JEG5" s="46"/>
      <c r="JEH5" s="46"/>
      <c r="JEI5" s="46"/>
      <c r="JEJ5" s="46"/>
      <c r="JEK5" s="46"/>
      <c r="JEL5" s="46"/>
      <c r="JEM5" s="46"/>
      <c r="JEN5" s="46"/>
      <c r="JEO5" s="46"/>
      <c r="JEP5" s="46"/>
      <c r="JEQ5" s="46"/>
      <c r="JER5" s="46"/>
      <c r="JES5" s="46"/>
      <c r="JET5" s="46"/>
      <c r="JEU5" s="46"/>
      <c r="JEV5" s="46"/>
      <c r="JEW5" s="46"/>
      <c r="JEX5" s="46"/>
      <c r="JEY5" s="46"/>
      <c r="JEZ5" s="46"/>
      <c r="JFA5" s="46"/>
      <c r="JFB5" s="46"/>
      <c r="JFC5" s="46"/>
      <c r="JFD5" s="46"/>
      <c r="JFE5" s="46"/>
      <c r="JFF5" s="46"/>
      <c r="JFG5" s="46"/>
      <c r="JFH5" s="46"/>
      <c r="JFI5" s="46"/>
      <c r="JFJ5" s="46"/>
      <c r="JFK5" s="46"/>
      <c r="JFL5" s="46"/>
      <c r="JFM5" s="46"/>
      <c r="JFN5" s="46"/>
      <c r="JFO5" s="46"/>
      <c r="JFP5" s="46"/>
      <c r="JFQ5" s="46"/>
      <c r="JFR5" s="46"/>
      <c r="JFS5" s="46"/>
      <c r="JFT5" s="46"/>
      <c r="JFU5" s="46"/>
      <c r="JFV5" s="46"/>
      <c r="JFW5" s="46"/>
      <c r="JFX5" s="46"/>
      <c r="JFY5" s="46"/>
      <c r="JFZ5" s="46"/>
      <c r="JGA5" s="46"/>
      <c r="JGB5" s="46"/>
      <c r="JGC5" s="46"/>
      <c r="JGD5" s="46"/>
      <c r="JGE5" s="46"/>
      <c r="JGF5" s="46"/>
      <c r="JGG5" s="46"/>
      <c r="JGH5" s="46"/>
      <c r="JGI5" s="46"/>
      <c r="JGJ5" s="46"/>
      <c r="JGK5" s="46"/>
      <c r="JGL5" s="46"/>
      <c r="JGM5" s="46"/>
      <c r="JGN5" s="46"/>
      <c r="JGO5" s="46"/>
      <c r="JGP5" s="46"/>
      <c r="JGQ5" s="46"/>
      <c r="JGR5" s="46"/>
      <c r="JGS5" s="46"/>
      <c r="JGT5" s="46"/>
      <c r="JGU5" s="46"/>
      <c r="JGV5" s="46"/>
      <c r="JGW5" s="46"/>
      <c r="JGX5" s="46"/>
      <c r="JGY5" s="46"/>
      <c r="JGZ5" s="46"/>
      <c r="JHA5" s="46"/>
      <c r="JHB5" s="46"/>
      <c r="JHC5" s="46"/>
      <c r="JHD5" s="46"/>
      <c r="JHE5" s="46"/>
      <c r="JHF5" s="46"/>
      <c r="JHG5" s="46"/>
      <c r="JHH5" s="46"/>
      <c r="JHI5" s="46"/>
      <c r="JHJ5" s="46"/>
      <c r="JHK5" s="46"/>
      <c r="JHL5" s="46"/>
      <c r="JHM5" s="46"/>
      <c r="JHN5" s="46"/>
      <c r="JHO5" s="46"/>
      <c r="JHP5" s="46"/>
      <c r="JHQ5" s="46"/>
      <c r="JHR5" s="46"/>
      <c r="JHS5" s="46"/>
      <c r="JHT5" s="46"/>
      <c r="JHU5" s="46"/>
      <c r="JHV5" s="46"/>
      <c r="JHW5" s="46"/>
      <c r="JHX5" s="46"/>
      <c r="JHY5" s="46"/>
      <c r="JHZ5" s="46"/>
      <c r="JIA5" s="46"/>
      <c r="JIB5" s="46"/>
      <c r="JIC5" s="46"/>
      <c r="JID5" s="46"/>
      <c r="JIE5" s="46"/>
      <c r="JIF5" s="46"/>
      <c r="JIG5" s="46"/>
      <c r="JIH5" s="46"/>
      <c r="JII5" s="46"/>
      <c r="JIJ5" s="46"/>
      <c r="JIK5" s="46"/>
      <c r="JIL5" s="46"/>
      <c r="JIM5" s="46"/>
      <c r="JIN5" s="46"/>
      <c r="JIO5" s="46"/>
      <c r="JIP5" s="46"/>
      <c r="JIQ5" s="46"/>
      <c r="JIR5" s="46"/>
      <c r="JIS5" s="46"/>
      <c r="JIT5" s="46"/>
      <c r="JIU5" s="46"/>
      <c r="JIV5" s="46"/>
      <c r="JIW5" s="46"/>
      <c r="JIX5" s="46"/>
      <c r="JIY5" s="46"/>
      <c r="JIZ5" s="46"/>
      <c r="JJA5" s="46"/>
      <c r="JJB5" s="46"/>
      <c r="JJC5" s="46"/>
      <c r="JJD5" s="46"/>
      <c r="JJE5" s="46"/>
      <c r="JJF5" s="46"/>
      <c r="JJG5" s="46"/>
      <c r="JJH5" s="46"/>
      <c r="JJI5" s="46"/>
      <c r="JJJ5" s="46"/>
      <c r="JJK5" s="46"/>
      <c r="JJL5" s="46"/>
      <c r="JJM5" s="46"/>
      <c r="JJN5" s="46"/>
      <c r="JJO5" s="46"/>
      <c r="JJP5" s="46"/>
      <c r="JJQ5" s="46"/>
      <c r="JJR5" s="46"/>
      <c r="JJS5" s="46"/>
      <c r="JJT5" s="46"/>
      <c r="JJU5" s="46"/>
      <c r="JJV5" s="46"/>
      <c r="JJW5" s="46"/>
      <c r="JJX5" s="46"/>
      <c r="JJY5" s="46"/>
      <c r="JJZ5" s="46"/>
      <c r="JKA5" s="46"/>
      <c r="JKB5" s="46"/>
      <c r="JKC5" s="46"/>
      <c r="JKD5" s="46"/>
      <c r="JKE5" s="46"/>
      <c r="JKF5" s="46"/>
      <c r="JKG5" s="46"/>
      <c r="JKH5" s="46"/>
      <c r="JKI5" s="46"/>
      <c r="JKJ5" s="46"/>
      <c r="JKK5" s="46"/>
      <c r="JKL5" s="46"/>
      <c r="JKM5" s="46"/>
      <c r="JKN5" s="46"/>
      <c r="JKO5" s="46"/>
      <c r="JKP5" s="46"/>
      <c r="JKQ5" s="46"/>
      <c r="JKR5" s="46"/>
      <c r="JKS5" s="46"/>
      <c r="JKT5" s="46"/>
      <c r="JKU5" s="46"/>
      <c r="JKV5" s="46"/>
      <c r="JKW5" s="46"/>
      <c r="JKX5" s="46"/>
      <c r="JKY5" s="46"/>
      <c r="JKZ5" s="46"/>
      <c r="JLA5" s="46"/>
      <c r="JLB5" s="46"/>
      <c r="JLC5" s="46"/>
      <c r="JLD5" s="46"/>
      <c r="JLE5" s="46"/>
      <c r="JLF5" s="46"/>
      <c r="JLG5" s="46"/>
      <c r="JLH5" s="46"/>
      <c r="JLI5" s="46"/>
      <c r="JLJ5" s="46"/>
      <c r="JLK5" s="46"/>
      <c r="JLL5" s="46"/>
      <c r="JLM5" s="46"/>
      <c r="JLN5" s="46"/>
      <c r="JLO5" s="46"/>
      <c r="JLP5" s="46"/>
      <c r="JLQ5" s="46"/>
      <c r="JLR5" s="46"/>
      <c r="JLS5" s="46"/>
      <c r="JLT5" s="46"/>
      <c r="JLU5" s="46"/>
      <c r="JLV5" s="46"/>
      <c r="JLW5" s="46"/>
      <c r="JLX5" s="46"/>
      <c r="JLY5" s="46"/>
      <c r="JLZ5" s="46"/>
      <c r="JMA5" s="46"/>
      <c r="JMB5" s="46"/>
      <c r="JMC5" s="46"/>
      <c r="JMD5" s="46"/>
      <c r="JME5" s="46"/>
      <c r="JMF5" s="46"/>
      <c r="JMG5" s="46"/>
      <c r="JMH5" s="46"/>
      <c r="JMI5" s="46"/>
      <c r="JMJ5" s="46"/>
      <c r="JMK5" s="46"/>
      <c r="JML5" s="46"/>
      <c r="JMM5" s="46"/>
      <c r="JMN5" s="46"/>
      <c r="JMO5" s="46"/>
      <c r="JMP5" s="46"/>
      <c r="JMQ5" s="46"/>
      <c r="JMR5" s="46"/>
      <c r="JMS5" s="46"/>
      <c r="JMT5" s="46"/>
      <c r="JMU5" s="46"/>
      <c r="JMV5" s="46"/>
      <c r="JMW5" s="46"/>
      <c r="JMX5" s="46"/>
      <c r="JMY5" s="46"/>
      <c r="JMZ5" s="46"/>
      <c r="JNA5" s="46"/>
      <c r="JNB5" s="46"/>
      <c r="JNC5" s="46"/>
      <c r="JND5" s="46"/>
      <c r="JNE5" s="46"/>
      <c r="JNF5" s="46"/>
      <c r="JNG5" s="46"/>
      <c r="JNH5" s="46"/>
      <c r="JNI5" s="46"/>
      <c r="JNJ5" s="46"/>
      <c r="JNK5" s="46"/>
      <c r="JNL5" s="46"/>
      <c r="JNM5" s="46"/>
      <c r="JNN5" s="46"/>
      <c r="JNO5" s="46"/>
      <c r="JNP5" s="46"/>
      <c r="JNQ5" s="46"/>
      <c r="JNR5" s="46"/>
      <c r="JNS5" s="46"/>
      <c r="JNT5" s="46"/>
      <c r="JNU5" s="46"/>
      <c r="JNV5" s="46"/>
      <c r="JNW5" s="46"/>
      <c r="JNX5" s="46"/>
      <c r="JNY5" s="46"/>
      <c r="JNZ5" s="46"/>
      <c r="JOA5" s="46"/>
      <c r="JOB5" s="46"/>
      <c r="JOC5" s="46"/>
      <c r="JOD5" s="46"/>
      <c r="JOE5" s="46"/>
      <c r="JOF5" s="46"/>
      <c r="JOG5" s="46"/>
      <c r="JOH5" s="46"/>
      <c r="JOI5" s="46"/>
      <c r="JOJ5" s="46"/>
      <c r="JOK5" s="46"/>
      <c r="JOL5" s="46"/>
      <c r="JOM5" s="46"/>
      <c r="JON5" s="46"/>
      <c r="JOO5" s="46"/>
      <c r="JOP5" s="46"/>
      <c r="JOQ5" s="46"/>
      <c r="JOR5" s="46"/>
      <c r="JOS5" s="46"/>
      <c r="JOT5" s="46"/>
      <c r="JOU5" s="46"/>
      <c r="JOV5" s="46"/>
      <c r="JOW5" s="46"/>
      <c r="JOX5" s="46"/>
      <c r="JOY5" s="46"/>
      <c r="JOZ5" s="46"/>
      <c r="JPA5" s="46"/>
      <c r="JPB5" s="46"/>
      <c r="JPC5" s="46"/>
      <c r="JPD5" s="46"/>
      <c r="JPE5" s="46"/>
      <c r="JPF5" s="46"/>
      <c r="JPG5" s="46"/>
      <c r="JPH5" s="46"/>
      <c r="JPI5" s="46"/>
      <c r="JPJ5" s="46"/>
      <c r="JPK5" s="46"/>
      <c r="JPL5" s="46"/>
      <c r="JPM5" s="46"/>
      <c r="JPN5" s="46"/>
      <c r="JPO5" s="46"/>
      <c r="JPP5" s="46"/>
      <c r="JPQ5" s="46"/>
      <c r="JPR5" s="46"/>
      <c r="JPS5" s="46"/>
      <c r="JPT5" s="46"/>
      <c r="JPU5" s="46"/>
      <c r="JPV5" s="46"/>
      <c r="JPW5" s="46"/>
      <c r="JPX5" s="46"/>
      <c r="JPY5" s="46"/>
      <c r="JPZ5" s="46"/>
      <c r="JQA5" s="46"/>
      <c r="JQB5" s="46"/>
      <c r="JQC5" s="46"/>
      <c r="JQD5" s="46"/>
      <c r="JQE5" s="46"/>
      <c r="JQF5" s="46"/>
      <c r="JQG5" s="46"/>
      <c r="JQH5" s="46"/>
      <c r="JQI5" s="46"/>
      <c r="JQJ5" s="46"/>
      <c r="JQK5" s="46"/>
      <c r="JQL5" s="46"/>
      <c r="JQM5" s="46"/>
      <c r="JQN5" s="46"/>
      <c r="JQO5" s="46"/>
      <c r="JQP5" s="46"/>
      <c r="JQQ5" s="46"/>
      <c r="JQR5" s="46"/>
      <c r="JQS5" s="46"/>
      <c r="JQT5" s="46"/>
      <c r="JQU5" s="46"/>
      <c r="JQV5" s="46"/>
      <c r="JQW5" s="46"/>
      <c r="JQX5" s="46"/>
      <c r="JQY5" s="46"/>
      <c r="JQZ5" s="46"/>
      <c r="JRA5" s="46"/>
      <c r="JRB5" s="46"/>
      <c r="JRC5" s="46"/>
      <c r="JRD5" s="46"/>
      <c r="JRE5" s="46"/>
      <c r="JRF5" s="46"/>
      <c r="JRG5" s="46"/>
      <c r="JRH5" s="46"/>
      <c r="JRI5" s="46"/>
      <c r="JRJ5" s="46"/>
      <c r="JRK5" s="46"/>
      <c r="JRL5" s="46"/>
      <c r="JRM5" s="46"/>
      <c r="JRN5" s="46"/>
      <c r="JRO5" s="46"/>
      <c r="JRP5" s="46"/>
      <c r="JRQ5" s="46"/>
      <c r="JRR5" s="46"/>
      <c r="JRS5" s="46"/>
      <c r="JRT5" s="46"/>
      <c r="JRU5" s="46"/>
      <c r="JRV5" s="46"/>
      <c r="JRW5" s="46"/>
      <c r="JRX5" s="46"/>
      <c r="JRY5" s="46"/>
      <c r="JRZ5" s="46"/>
      <c r="JSA5" s="46"/>
      <c r="JSB5" s="46"/>
      <c r="JSC5" s="46"/>
      <c r="JSD5" s="46"/>
      <c r="JSE5" s="46"/>
      <c r="JSF5" s="46"/>
      <c r="JSG5" s="46"/>
      <c r="JSH5" s="46"/>
      <c r="JSI5" s="46"/>
      <c r="JSJ5" s="46"/>
      <c r="JSK5" s="46"/>
      <c r="JSL5" s="46"/>
      <c r="JSM5" s="46"/>
      <c r="JSN5" s="46"/>
      <c r="JSO5" s="46"/>
      <c r="JSP5" s="46"/>
      <c r="JSQ5" s="46"/>
      <c r="JSR5" s="46"/>
      <c r="JSS5" s="46"/>
      <c r="JST5" s="46"/>
      <c r="JSU5" s="46"/>
      <c r="JSV5" s="46"/>
      <c r="JSW5" s="46"/>
      <c r="JSX5" s="46"/>
      <c r="JSY5" s="46"/>
      <c r="JSZ5" s="46"/>
      <c r="JTA5" s="46"/>
      <c r="JTB5" s="46"/>
      <c r="JTC5" s="46"/>
      <c r="JTD5" s="46"/>
      <c r="JTE5" s="46"/>
      <c r="JTF5" s="46"/>
      <c r="JTG5" s="46"/>
      <c r="JTH5" s="46"/>
      <c r="JTI5" s="46"/>
      <c r="JTJ5" s="46"/>
      <c r="JTK5" s="46"/>
      <c r="JTL5" s="46"/>
      <c r="JTM5" s="46"/>
      <c r="JTN5" s="46"/>
      <c r="JTO5" s="46"/>
      <c r="JTP5" s="46"/>
      <c r="JTQ5" s="46"/>
      <c r="JTR5" s="46"/>
      <c r="JTS5" s="46"/>
      <c r="JTT5" s="46"/>
      <c r="JTU5" s="46"/>
      <c r="JTV5" s="46"/>
      <c r="JTW5" s="46"/>
      <c r="JTX5" s="46"/>
      <c r="JTY5" s="46"/>
      <c r="JTZ5" s="46"/>
      <c r="JUA5" s="46"/>
      <c r="JUB5" s="46"/>
      <c r="JUC5" s="46"/>
      <c r="JUD5" s="46"/>
      <c r="JUE5" s="46"/>
      <c r="JUF5" s="46"/>
      <c r="JUG5" s="46"/>
      <c r="JUH5" s="46"/>
      <c r="JUI5" s="46"/>
      <c r="JUJ5" s="46"/>
      <c r="JUK5" s="46"/>
      <c r="JUL5" s="46"/>
      <c r="JUM5" s="46"/>
      <c r="JUN5" s="46"/>
      <c r="JUO5" s="46"/>
      <c r="JUP5" s="46"/>
      <c r="JUQ5" s="46"/>
      <c r="JUR5" s="46"/>
      <c r="JUS5" s="46"/>
      <c r="JUT5" s="46"/>
      <c r="JUU5" s="46"/>
      <c r="JUV5" s="46"/>
      <c r="JUW5" s="46"/>
      <c r="JUX5" s="46"/>
      <c r="JUY5" s="46"/>
      <c r="JUZ5" s="46"/>
      <c r="JVA5" s="46"/>
      <c r="JVB5" s="46"/>
      <c r="JVC5" s="46"/>
      <c r="JVD5" s="46"/>
      <c r="JVE5" s="46"/>
      <c r="JVF5" s="46"/>
      <c r="JVG5" s="46"/>
      <c r="JVH5" s="46"/>
      <c r="JVI5" s="46"/>
      <c r="JVJ5" s="46"/>
      <c r="JVK5" s="46"/>
      <c r="JVL5" s="46"/>
      <c r="JVM5" s="46"/>
      <c r="JVN5" s="46"/>
      <c r="JVO5" s="46"/>
      <c r="JVP5" s="46"/>
      <c r="JVQ5" s="46"/>
      <c r="JVR5" s="46"/>
      <c r="JVS5" s="46"/>
      <c r="JVT5" s="46"/>
      <c r="JVU5" s="46"/>
      <c r="JVV5" s="46"/>
      <c r="JVW5" s="46"/>
      <c r="JVX5" s="46"/>
      <c r="JVY5" s="46"/>
      <c r="JVZ5" s="46"/>
      <c r="JWA5" s="46"/>
      <c r="JWB5" s="46"/>
      <c r="JWC5" s="46"/>
      <c r="JWD5" s="46"/>
      <c r="JWE5" s="46"/>
      <c r="JWF5" s="46"/>
      <c r="JWG5" s="46"/>
      <c r="JWH5" s="46"/>
      <c r="JWI5" s="46"/>
      <c r="JWJ5" s="46"/>
      <c r="JWK5" s="46"/>
      <c r="JWL5" s="46"/>
      <c r="JWM5" s="46"/>
      <c r="JWN5" s="46"/>
      <c r="JWO5" s="46"/>
      <c r="JWP5" s="46"/>
      <c r="JWQ5" s="46"/>
      <c r="JWR5" s="46"/>
      <c r="JWS5" s="46"/>
      <c r="JWT5" s="46"/>
      <c r="JWU5" s="46"/>
      <c r="JWV5" s="46"/>
      <c r="JWW5" s="46"/>
      <c r="JWX5" s="46"/>
      <c r="JWY5" s="46"/>
      <c r="JWZ5" s="46"/>
      <c r="JXA5" s="46"/>
      <c r="JXB5" s="46"/>
      <c r="JXC5" s="46"/>
      <c r="JXD5" s="46"/>
      <c r="JXE5" s="46"/>
      <c r="JXF5" s="46"/>
      <c r="JXG5" s="46"/>
      <c r="JXH5" s="46"/>
      <c r="JXI5" s="46"/>
      <c r="JXJ5" s="46"/>
      <c r="JXK5" s="46"/>
      <c r="JXL5" s="46"/>
      <c r="JXM5" s="46"/>
      <c r="JXN5" s="46"/>
      <c r="JXO5" s="46"/>
      <c r="JXP5" s="46"/>
      <c r="JXQ5" s="46"/>
      <c r="JXR5" s="46"/>
      <c r="JXS5" s="46"/>
      <c r="JXT5" s="46"/>
      <c r="JXU5" s="46"/>
      <c r="JXV5" s="46"/>
      <c r="JXW5" s="46"/>
      <c r="JXX5" s="46"/>
      <c r="JXY5" s="46"/>
      <c r="JXZ5" s="46"/>
      <c r="JYA5" s="46"/>
      <c r="JYB5" s="46"/>
      <c r="JYC5" s="46"/>
      <c r="JYD5" s="46"/>
      <c r="JYE5" s="46"/>
      <c r="JYF5" s="46"/>
      <c r="JYG5" s="46"/>
      <c r="JYH5" s="46"/>
      <c r="JYI5" s="46"/>
      <c r="JYJ5" s="46"/>
      <c r="JYK5" s="46"/>
      <c r="JYL5" s="46"/>
      <c r="JYM5" s="46"/>
      <c r="JYN5" s="46"/>
      <c r="JYO5" s="46"/>
      <c r="JYP5" s="46"/>
      <c r="JYQ5" s="46"/>
      <c r="JYR5" s="46"/>
      <c r="JYS5" s="46"/>
      <c r="JYT5" s="46"/>
      <c r="JYU5" s="46"/>
      <c r="JYV5" s="46"/>
      <c r="JYW5" s="46"/>
      <c r="JYX5" s="46"/>
      <c r="JYY5" s="46"/>
      <c r="JYZ5" s="46"/>
      <c r="JZA5" s="46"/>
      <c r="JZB5" s="46"/>
      <c r="JZC5" s="46"/>
      <c r="JZD5" s="46"/>
      <c r="JZE5" s="46"/>
      <c r="JZF5" s="46"/>
      <c r="JZG5" s="46"/>
      <c r="JZH5" s="46"/>
      <c r="JZI5" s="46"/>
      <c r="JZJ5" s="46"/>
      <c r="JZK5" s="46"/>
      <c r="JZL5" s="46"/>
      <c r="JZM5" s="46"/>
      <c r="JZN5" s="46"/>
      <c r="JZO5" s="46"/>
      <c r="JZP5" s="46"/>
      <c r="JZQ5" s="46"/>
      <c r="JZR5" s="46"/>
      <c r="JZS5" s="46"/>
      <c r="JZT5" s="46"/>
      <c r="JZU5" s="46"/>
      <c r="JZV5" s="46"/>
      <c r="JZW5" s="46"/>
      <c r="JZX5" s="46"/>
      <c r="JZY5" s="46"/>
      <c r="JZZ5" s="46"/>
      <c r="KAA5" s="46"/>
      <c r="KAB5" s="46"/>
      <c r="KAC5" s="46"/>
      <c r="KAD5" s="46"/>
      <c r="KAE5" s="46"/>
      <c r="KAF5" s="46"/>
      <c r="KAG5" s="46"/>
      <c r="KAH5" s="46"/>
      <c r="KAI5" s="46"/>
      <c r="KAJ5" s="46"/>
      <c r="KAK5" s="46"/>
      <c r="KAL5" s="46"/>
      <c r="KAM5" s="46"/>
      <c r="KAN5" s="46"/>
      <c r="KAO5" s="46"/>
      <c r="KAP5" s="46"/>
      <c r="KAQ5" s="46"/>
      <c r="KAR5" s="46"/>
      <c r="KAS5" s="46"/>
      <c r="KAT5" s="46"/>
      <c r="KAU5" s="46"/>
      <c r="KAV5" s="46"/>
      <c r="KAW5" s="46"/>
      <c r="KAX5" s="46"/>
      <c r="KAY5" s="46"/>
      <c r="KAZ5" s="46"/>
      <c r="KBA5" s="46"/>
      <c r="KBB5" s="46"/>
      <c r="KBC5" s="46"/>
      <c r="KBD5" s="46"/>
      <c r="KBE5" s="46"/>
      <c r="KBF5" s="46"/>
      <c r="KBG5" s="46"/>
      <c r="KBH5" s="46"/>
      <c r="KBI5" s="46"/>
      <c r="KBJ5" s="46"/>
      <c r="KBK5" s="46"/>
      <c r="KBL5" s="46"/>
      <c r="KBM5" s="46"/>
      <c r="KBN5" s="46"/>
      <c r="KBO5" s="46"/>
      <c r="KBP5" s="46"/>
      <c r="KBQ5" s="46"/>
      <c r="KBR5" s="46"/>
      <c r="KBS5" s="46"/>
      <c r="KBT5" s="46"/>
      <c r="KBU5" s="46"/>
      <c r="KBV5" s="46"/>
      <c r="KBW5" s="46"/>
      <c r="KBX5" s="46"/>
      <c r="KBY5" s="46"/>
      <c r="KBZ5" s="46"/>
      <c r="KCA5" s="46"/>
      <c r="KCB5" s="46"/>
      <c r="KCC5" s="46"/>
      <c r="KCD5" s="46"/>
      <c r="KCE5" s="46"/>
      <c r="KCF5" s="46"/>
      <c r="KCG5" s="46"/>
      <c r="KCH5" s="46"/>
      <c r="KCI5" s="46"/>
      <c r="KCJ5" s="46"/>
      <c r="KCK5" s="46"/>
      <c r="KCL5" s="46"/>
      <c r="KCM5" s="46"/>
      <c r="KCN5" s="46"/>
      <c r="KCO5" s="46"/>
      <c r="KCP5" s="46"/>
      <c r="KCQ5" s="46"/>
      <c r="KCR5" s="46"/>
      <c r="KCS5" s="46"/>
      <c r="KCT5" s="46"/>
      <c r="KCU5" s="46"/>
      <c r="KCV5" s="46"/>
      <c r="KCW5" s="46"/>
      <c r="KCX5" s="46"/>
      <c r="KCY5" s="46"/>
      <c r="KCZ5" s="46"/>
      <c r="KDA5" s="46"/>
      <c r="KDB5" s="46"/>
      <c r="KDC5" s="46"/>
      <c r="KDD5" s="46"/>
      <c r="KDE5" s="46"/>
      <c r="KDF5" s="46"/>
      <c r="KDG5" s="46"/>
      <c r="KDH5" s="46"/>
      <c r="KDI5" s="46"/>
      <c r="KDJ5" s="46"/>
      <c r="KDK5" s="46"/>
      <c r="KDL5" s="46"/>
      <c r="KDM5" s="46"/>
      <c r="KDN5" s="46"/>
      <c r="KDO5" s="46"/>
      <c r="KDP5" s="46"/>
      <c r="KDQ5" s="46"/>
      <c r="KDR5" s="46"/>
      <c r="KDS5" s="46"/>
      <c r="KDT5" s="46"/>
      <c r="KDU5" s="46"/>
      <c r="KDV5" s="46"/>
      <c r="KDW5" s="46"/>
      <c r="KDX5" s="46"/>
      <c r="KDY5" s="46"/>
      <c r="KDZ5" s="46"/>
      <c r="KEA5" s="46"/>
      <c r="KEB5" s="46"/>
      <c r="KEC5" s="46"/>
      <c r="KED5" s="46"/>
      <c r="KEE5" s="46"/>
      <c r="KEF5" s="46"/>
      <c r="KEG5" s="46"/>
      <c r="KEH5" s="46"/>
      <c r="KEI5" s="46"/>
      <c r="KEJ5" s="46"/>
      <c r="KEK5" s="46"/>
      <c r="KEL5" s="46"/>
      <c r="KEM5" s="46"/>
      <c r="KEN5" s="46"/>
      <c r="KEO5" s="46"/>
      <c r="KEP5" s="46"/>
      <c r="KEQ5" s="46"/>
      <c r="KER5" s="46"/>
      <c r="KES5" s="46"/>
      <c r="KET5" s="46"/>
      <c r="KEU5" s="46"/>
      <c r="KEV5" s="46"/>
      <c r="KEW5" s="46"/>
      <c r="KEX5" s="46"/>
      <c r="KEY5" s="46"/>
      <c r="KEZ5" s="46"/>
      <c r="KFA5" s="46"/>
      <c r="KFB5" s="46"/>
      <c r="KFC5" s="46"/>
      <c r="KFD5" s="46"/>
      <c r="KFE5" s="46"/>
      <c r="KFF5" s="46"/>
      <c r="KFG5" s="46"/>
      <c r="KFH5" s="46"/>
      <c r="KFI5" s="46"/>
      <c r="KFJ5" s="46"/>
      <c r="KFK5" s="46"/>
      <c r="KFL5" s="46"/>
      <c r="KFM5" s="46"/>
      <c r="KFN5" s="46"/>
      <c r="KFO5" s="46"/>
      <c r="KFP5" s="46"/>
      <c r="KFQ5" s="46"/>
      <c r="KFR5" s="46"/>
      <c r="KFS5" s="46"/>
      <c r="KFT5" s="46"/>
      <c r="KFU5" s="46"/>
      <c r="KFV5" s="46"/>
      <c r="KFW5" s="46"/>
      <c r="KFX5" s="46"/>
      <c r="KFY5" s="46"/>
      <c r="KFZ5" s="46"/>
      <c r="KGA5" s="46"/>
      <c r="KGB5" s="46"/>
      <c r="KGC5" s="46"/>
      <c r="KGD5" s="46"/>
      <c r="KGE5" s="46"/>
      <c r="KGF5" s="46"/>
      <c r="KGG5" s="46"/>
      <c r="KGH5" s="46"/>
      <c r="KGI5" s="46"/>
      <c r="KGJ5" s="46"/>
      <c r="KGK5" s="46"/>
      <c r="KGL5" s="46"/>
      <c r="KGM5" s="46"/>
      <c r="KGN5" s="46"/>
      <c r="KGO5" s="46"/>
      <c r="KGP5" s="46"/>
      <c r="KGQ5" s="46"/>
      <c r="KGR5" s="46"/>
      <c r="KGS5" s="46"/>
      <c r="KGT5" s="46"/>
      <c r="KGU5" s="46"/>
      <c r="KGV5" s="46"/>
      <c r="KGW5" s="46"/>
      <c r="KGX5" s="46"/>
      <c r="KGY5" s="46"/>
      <c r="KGZ5" s="46"/>
      <c r="KHA5" s="46"/>
      <c r="KHB5" s="46"/>
      <c r="KHC5" s="46"/>
      <c r="KHD5" s="46"/>
      <c r="KHE5" s="46"/>
      <c r="KHF5" s="46"/>
      <c r="KHG5" s="46"/>
      <c r="KHH5" s="46"/>
      <c r="KHI5" s="46"/>
      <c r="KHJ5" s="46"/>
      <c r="KHK5" s="46"/>
      <c r="KHL5" s="46"/>
      <c r="KHM5" s="46"/>
      <c r="KHN5" s="46"/>
      <c r="KHO5" s="46"/>
      <c r="KHP5" s="46"/>
      <c r="KHQ5" s="46"/>
      <c r="KHR5" s="46"/>
      <c r="KHS5" s="46"/>
      <c r="KHT5" s="46"/>
      <c r="KHU5" s="46"/>
      <c r="KHV5" s="46"/>
      <c r="KHW5" s="46"/>
      <c r="KHX5" s="46"/>
      <c r="KHY5" s="46"/>
      <c r="KHZ5" s="46"/>
      <c r="KIA5" s="46"/>
      <c r="KIB5" s="46"/>
      <c r="KIC5" s="46"/>
      <c r="KID5" s="46"/>
      <c r="KIE5" s="46"/>
      <c r="KIF5" s="46"/>
      <c r="KIG5" s="46"/>
      <c r="KIH5" s="46"/>
      <c r="KII5" s="46"/>
      <c r="KIJ5" s="46"/>
      <c r="KIK5" s="46"/>
      <c r="KIL5" s="46"/>
      <c r="KIM5" s="46"/>
      <c r="KIN5" s="46"/>
      <c r="KIO5" s="46"/>
      <c r="KIP5" s="46"/>
      <c r="KIQ5" s="46"/>
      <c r="KIR5" s="46"/>
      <c r="KIS5" s="46"/>
      <c r="KIT5" s="46"/>
      <c r="KIU5" s="46"/>
      <c r="KIV5" s="46"/>
      <c r="KIW5" s="46"/>
      <c r="KIX5" s="46"/>
      <c r="KIY5" s="46"/>
      <c r="KIZ5" s="46"/>
      <c r="KJA5" s="46"/>
      <c r="KJB5" s="46"/>
      <c r="KJC5" s="46"/>
      <c r="KJD5" s="46"/>
      <c r="KJE5" s="46"/>
      <c r="KJF5" s="46"/>
      <c r="KJG5" s="46"/>
      <c r="KJH5" s="46"/>
      <c r="KJI5" s="46"/>
      <c r="KJJ5" s="46"/>
      <c r="KJK5" s="46"/>
      <c r="KJL5" s="46"/>
      <c r="KJM5" s="46"/>
      <c r="KJN5" s="46"/>
      <c r="KJO5" s="46"/>
      <c r="KJP5" s="46"/>
      <c r="KJQ5" s="46"/>
      <c r="KJR5" s="46"/>
      <c r="KJS5" s="46"/>
      <c r="KJT5" s="46"/>
      <c r="KJU5" s="46"/>
      <c r="KJV5" s="46"/>
      <c r="KJW5" s="46"/>
      <c r="KJX5" s="46"/>
      <c r="KJY5" s="46"/>
      <c r="KJZ5" s="46"/>
      <c r="KKA5" s="46"/>
      <c r="KKB5" s="46"/>
      <c r="KKC5" s="46"/>
      <c r="KKD5" s="46"/>
      <c r="KKE5" s="46"/>
      <c r="KKF5" s="46"/>
      <c r="KKG5" s="46"/>
      <c r="KKH5" s="46"/>
      <c r="KKI5" s="46"/>
      <c r="KKJ5" s="46"/>
      <c r="KKK5" s="46"/>
      <c r="KKL5" s="46"/>
      <c r="KKM5" s="46"/>
      <c r="KKN5" s="46"/>
      <c r="KKO5" s="46"/>
      <c r="KKP5" s="46"/>
      <c r="KKQ5" s="46"/>
      <c r="KKR5" s="46"/>
      <c r="KKS5" s="46"/>
      <c r="KKT5" s="46"/>
      <c r="KKU5" s="46"/>
      <c r="KKV5" s="46"/>
      <c r="KKW5" s="46"/>
      <c r="KKX5" s="46"/>
      <c r="KKY5" s="46"/>
      <c r="KKZ5" s="46"/>
      <c r="KLA5" s="46"/>
      <c r="KLB5" s="46"/>
      <c r="KLC5" s="46"/>
      <c r="KLD5" s="46"/>
      <c r="KLE5" s="46"/>
      <c r="KLF5" s="46"/>
      <c r="KLG5" s="46"/>
      <c r="KLH5" s="46"/>
      <c r="KLI5" s="46"/>
      <c r="KLJ5" s="46"/>
      <c r="KLK5" s="46"/>
      <c r="KLL5" s="46"/>
      <c r="KLM5" s="46"/>
      <c r="KLN5" s="46"/>
      <c r="KLO5" s="46"/>
      <c r="KLP5" s="46"/>
      <c r="KLQ5" s="46"/>
      <c r="KLR5" s="46"/>
      <c r="KLS5" s="46"/>
      <c r="KLT5" s="46"/>
      <c r="KLU5" s="46"/>
      <c r="KLV5" s="46"/>
      <c r="KLW5" s="46"/>
      <c r="KLX5" s="46"/>
      <c r="KLY5" s="46"/>
      <c r="KLZ5" s="46"/>
      <c r="KMA5" s="46"/>
      <c r="KMB5" s="46"/>
      <c r="KMC5" s="46"/>
      <c r="KMD5" s="46"/>
      <c r="KME5" s="46"/>
      <c r="KMF5" s="46"/>
      <c r="KMG5" s="46"/>
      <c r="KMH5" s="46"/>
      <c r="KMI5" s="46"/>
      <c r="KMJ5" s="46"/>
      <c r="KMK5" s="46"/>
      <c r="KML5" s="46"/>
      <c r="KMM5" s="46"/>
      <c r="KMN5" s="46"/>
      <c r="KMO5" s="46"/>
      <c r="KMP5" s="46"/>
      <c r="KMQ5" s="46"/>
      <c r="KMR5" s="46"/>
      <c r="KMS5" s="46"/>
      <c r="KMT5" s="46"/>
      <c r="KMU5" s="46"/>
      <c r="KMV5" s="46"/>
      <c r="KMW5" s="46"/>
      <c r="KMX5" s="46"/>
      <c r="KMY5" s="46"/>
      <c r="KMZ5" s="46"/>
      <c r="KNA5" s="46"/>
      <c r="KNB5" s="46"/>
      <c r="KNC5" s="46"/>
      <c r="KND5" s="46"/>
      <c r="KNE5" s="46"/>
      <c r="KNF5" s="46"/>
      <c r="KNG5" s="46"/>
      <c r="KNH5" s="46"/>
      <c r="KNI5" s="46"/>
      <c r="KNJ5" s="46"/>
      <c r="KNK5" s="46"/>
      <c r="KNL5" s="46"/>
      <c r="KNM5" s="46"/>
      <c r="KNN5" s="46"/>
      <c r="KNO5" s="46"/>
      <c r="KNP5" s="46"/>
      <c r="KNQ5" s="46"/>
      <c r="KNR5" s="46"/>
      <c r="KNS5" s="46"/>
      <c r="KNT5" s="46"/>
      <c r="KNU5" s="46"/>
      <c r="KNV5" s="46"/>
      <c r="KNW5" s="46"/>
      <c r="KNX5" s="46"/>
      <c r="KNY5" s="46"/>
      <c r="KNZ5" s="46"/>
      <c r="KOA5" s="46"/>
      <c r="KOB5" s="46"/>
      <c r="KOC5" s="46"/>
      <c r="KOD5" s="46"/>
      <c r="KOE5" s="46"/>
      <c r="KOF5" s="46"/>
      <c r="KOG5" s="46"/>
      <c r="KOH5" s="46"/>
      <c r="KOI5" s="46"/>
      <c r="KOJ5" s="46"/>
      <c r="KOK5" s="46"/>
      <c r="KOL5" s="46"/>
      <c r="KOM5" s="46"/>
      <c r="KON5" s="46"/>
      <c r="KOO5" s="46"/>
      <c r="KOP5" s="46"/>
      <c r="KOQ5" s="46"/>
      <c r="KOR5" s="46"/>
      <c r="KOS5" s="46"/>
      <c r="KOT5" s="46"/>
      <c r="KOU5" s="46"/>
      <c r="KOV5" s="46"/>
      <c r="KOW5" s="46"/>
      <c r="KOX5" s="46"/>
      <c r="KOY5" s="46"/>
      <c r="KOZ5" s="46"/>
      <c r="KPA5" s="46"/>
      <c r="KPB5" s="46"/>
      <c r="KPC5" s="46"/>
      <c r="KPD5" s="46"/>
      <c r="KPE5" s="46"/>
      <c r="KPF5" s="46"/>
      <c r="KPG5" s="46"/>
      <c r="KPH5" s="46"/>
      <c r="KPI5" s="46"/>
      <c r="KPJ5" s="46"/>
      <c r="KPK5" s="46"/>
      <c r="KPL5" s="46"/>
      <c r="KPM5" s="46"/>
      <c r="KPN5" s="46"/>
      <c r="KPO5" s="46"/>
      <c r="KPP5" s="46"/>
      <c r="KPQ5" s="46"/>
      <c r="KPR5" s="46"/>
      <c r="KPS5" s="46"/>
      <c r="KPT5" s="46"/>
      <c r="KPU5" s="46"/>
      <c r="KPV5" s="46"/>
      <c r="KPW5" s="46"/>
      <c r="KPX5" s="46"/>
      <c r="KPY5" s="46"/>
      <c r="KPZ5" s="46"/>
      <c r="KQA5" s="46"/>
      <c r="KQB5" s="46"/>
      <c r="KQC5" s="46"/>
      <c r="KQD5" s="46"/>
      <c r="KQE5" s="46"/>
      <c r="KQF5" s="46"/>
      <c r="KQG5" s="46"/>
      <c r="KQH5" s="46"/>
      <c r="KQI5" s="46"/>
      <c r="KQJ5" s="46"/>
      <c r="KQK5" s="46"/>
      <c r="KQL5" s="46"/>
      <c r="KQM5" s="46"/>
      <c r="KQN5" s="46"/>
      <c r="KQO5" s="46"/>
      <c r="KQP5" s="46"/>
      <c r="KQQ5" s="46"/>
      <c r="KQR5" s="46"/>
      <c r="KQS5" s="46"/>
      <c r="KQT5" s="46"/>
      <c r="KQU5" s="46"/>
      <c r="KQV5" s="46"/>
      <c r="KQW5" s="46"/>
      <c r="KQX5" s="46"/>
      <c r="KQY5" s="46"/>
      <c r="KQZ5" s="46"/>
      <c r="KRA5" s="46"/>
      <c r="KRB5" s="46"/>
      <c r="KRC5" s="46"/>
      <c r="KRD5" s="46"/>
      <c r="KRE5" s="46"/>
      <c r="KRF5" s="46"/>
      <c r="KRG5" s="46"/>
      <c r="KRH5" s="46"/>
      <c r="KRI5" s="46"/>
      <c r="KRJ5" s="46"/>
      <c r="KRK5" s="46"/>
      <c r="KRL5" s="46"/>
      <c r="KRM5" s="46"/>
      <c r="KRN5" s="46"/>
      <c r="KRO5" s="46"/>
      <c r="KRP5" s="46"/>
      <c r="KRQ5" s="46"/>
      <c r="KRR5" s="46"/>
      <c r="KRS5" s="46"/>
      <c r="KRT5" s="46"/>
      <c r="KRU5" s="46"/>
      <c r="KRV5" s="46"/>
      <c r="KRW5" s="46"/>
      <c r="KRX5" s="46"/>
      <c r="KRY5" s="46"/>
      <c r="KRZ5" s="46"/>
      <c r="KSA5" s="46"/>
      <c r="KSB5" s="46"/>
      <c r="KSC5" s="46"/>
      <c r="KSD5" s="46"/>
      <c r="KSE5" s="46"/>
      <c r="KSF5" s="46"/>
      <c r="KSG5" s="46"/>
      <c r="KSH5" s="46"/>
      <c r="KSI5" s="46"/>
      <c r="KSJ5" s="46"/>
      <c r="KSK5" s="46"/>
      <c r="KSL5" s="46"/>
      <c r="KSM5" s="46"/>
      <c r="KSN5" s="46"/>
      <c r="KSO5" s="46"/>
      <c r="KSP5" s="46"/>
      <c r="KSQ5" s="46"/>
      <c r="KSR5" s="46"/>
      <c r="KSS5" s="46"/>
      <c r="KST5" s="46"/>
      <c r="KSU5" s="46"/>
      <c r="KSV5" s="46"/>
      <c r="KSW5" s="46"/>
      <c r="KSX5" s="46"/>
      <c r="KSY5" s="46"/>
      <c r="KSZ5" s="46"/>
      <c r="KTA5" s="46"/>
      <c r="KTB5" s="46"/>
      <c r="KTC5" s="46"/>
      <c r="KTD5" s="46"/>
      <c r="KTE5" s="46"/>
      <c r="KTF5" s="46"/>
      <c r="KTG5" s="46"/>
      <c r="KTH5" s="46"/>
      <c r="KTI5" s="46"/>
      <c r="KTJ5" s="46"/>
      <c r="KTK5" s="46"/>
      <c r="KTL5" s="46"/>
      <c r="KTM5" s="46"/>
      <c r="KTN5" s="46"/>
      <c r="KTO5" s="46"/>
      <c r="KTP5" s="46"/>
      <c r="KTQ5" s="46"/>
      <c r="KTR5" s="46"/>
      <c r="KTS5" s="46"/>
      <c r="KTT5" s="46"/>
      <c r="KTU5" s="46"/>
      <c r="KTV5" s="46"/>
      <c r="KTW5" s="46"/>
      <c r="KTX5" s="46"/>
      <c r="KTY5" s="46"/>
      <c r="KTZ5" s="46"/>
      <c r="KUA5" s="46"/>
      <c r="KUB5" s="46"/>
      <c r="KUC5" s="46"/>
      <c r="KUD5" s="46"/>
      <c r="KUE5" s="46"/>
      <c r="KUF5" s="46"/>
      <c r="KUG5" s="46"/>
      <c r="KUH5" s="46"/>
      <c r="KUI5" s="46"/>
      <c r="KUJ5" s="46"/>
      <c r="KUK5" s="46"/>
      <c r="KUL5" s="46"/>
      <c r="KUM5" s="46"/>
      <c r="KUN5" s="46"/>
      <c r="KUO5" s="46"/>
      <c r="KUP5" s="46"/>
      <c r="KUQ5" s="46"/>
      <c r="KUR5" s="46"/>
      <c r="KUS5" s="46"/>
      <c r="KUT5" s="46"/>
      <c r="KUU5" s="46"/>
      <c r="KUV5" s="46"/>
      <c r="KUW5" s="46"/>
      <c r="KUX5" s="46"/>
      <c r="KUY5" s="46"/>
      <c r="KUZ5" s="46"/>
      <c r="KVA5" s="46"/>
      <c r="KVB5" s="46"/>
      <c r="KVC5" s="46"/>
      <c r="KVD5" s="46"/>
      <c r="KVE5" s="46"/>
      <c r="KVF5" s="46"/>
      <c r="KVG5" s="46"/>
      <c r="KVH5" s="46"/>
      <c r="KVI5" s="46"/>
      <c r="KVJ5" s="46"/>
      <c r="KVK5" s="46"/>
      <c r="KVL5" s="46"/>
      <c r="KVM5" s="46"/>
      <c r="KVN5" s="46"/>
      <c r="KVO5" s="46"/>
      <c r="KVP5" s="46"/>
      <c r="KVQ5" s="46"/>
      <c r="KVR5" s="46"/>
      <c r="KVS5" s="46"/>
      <c r="KVT5" s="46"/>
      <c r="KVU5" s="46"/>
      <c r="KVV5" s="46"/>
      <c r="KVW5" s="46"/>
      <c r="KVX5" s="46"/>
      <c r="KVY5" s="46"/>
      <c r="KVZ5" s="46"/>
      <c r="KWA5" s="46"/>
      <c r="KWB5" s="46"/>
      <c r="KWC5" s="46"/>
      <c r="KWD5" s="46"/>
      <c r="KWE5" s="46"/>
      <c r="KWF5" s="46"/>
      <c r="KWG5" s="46"/>
      <c r="KWH5" s="46"/>
      <c r="KWI5" s="46"/>
      <c r="KWJ5" s="46"/>
      <c r="KWK5" s="46"/>
      <c r="KWL5" s="46"/>
      <c r="KWM5" s="46"/>
      <c r="KWN5" s="46"/>
      <c r="KWO5" s="46"/>
      <c r="KWP5" s="46"/>
      <c r="KWQ5" s="46"/>
      <c r="KWR5" s="46"/>
      <c r="KWS5" s="46"/>
      <c r="KWT5" s="46"/>
      <c r="KWU5" s="46"/>
      <c r="KWV5" s="46"/>
      <c r="KWW5" s="46"/>
      <c r="KWX5" s="46"/>
      <c r="KWY5" s="46"/>
      <c r="KWZ5" s="46"/>
      <c r="KXA5" s="46"/>
      <c r="KXB5" s="46"/>
      <c r="KXC5" s="46"/>
      <c r="KXD5" s="46"/>
      <c r="KXE5" s="46"/>
      <c r="KXF5" s="46"/>
      <c r="KXG5" s="46"/>
      <c r="KXH5" s="46"/>
      <c r="KXI5" s="46"/>
      <c r="KXJ5" s="46"/>
      <c r="KXK5" s="46"/>
      <c r="KXL5" s="46"/>
      <c r="KXM5" s="46"/>
      <c r="KXN5" s="46"/>
      <c r="KXO5" s="46"/>
      <c r="KXP5" s="46"/>
      <c r="KXQ5" s="46"/>
      <c r="KXR5" s="46"/>
      <c r="KXS5" s="46"/>
      <c r="KXT5" s="46"/>
      <c r="KXU5" s="46"/>
      <c r="KXV5" s="46"/>
      <c r="KXW5" s="46"/>
      <c r="KXX5" s="46"/>
      <c r="KXY5" s="46"/>
      <c r="KXZ5" s="46"/>
      <c r="KYA5" s="46"/>
      <c r="KYB5" s="46"/>
      <c r="KYC5" s="46"/>
      <c r="KYD5" s="46"/>
      <c r="KYE5" s="46"/>
      <c r="KYF5" s="46"/>
      <c r="KYG5" s="46"/>
      <c r="KYH5" s="46"/>
      <c r="KYI5" s="46"/>
      <c r="KYJ5" s="46"/>
      <c r="KYK5" s="46"/>
      <c r="KYL5" s="46"/>
      <c r="KYM5" s="46"/>
      <c r="KYN5" s="46"/>
      <c r="KYO5" s="46"/>
      <c r="KYP5" s="46"/>
      <c r="KYQ5" s="46"/>
      <c r="KYR5" s="46"/>
      <c r="KYS5" s="46"/>
      <c r="KYT5" s="46"/>
      <c r="KYU5" s="46"/>
      <c r="KYV5" s="46"/>
      <c r="KYW5" s="46"/>
      <c r="KYX5" s="46"/>
      <c r="KYY5" s="46"/>
      <c r="KYZ5" s="46"/>
      <c r="KZA5" s="46"/>
      <c r="KZB5" s="46"/>
      <c r="KZC5" s="46"/>
      <c r="KZD5" s="46"/>
      <c r="KZE5" s="46"/>
      <c r="KZF5" s="46"/>
      <c r="KZG5" s="46"/>
      <c r="KZH5" s="46"/>
      <c r="KZI5" s="46"/>
      <c r="KZJ5" s="46"/>
      <c r="KZK5" s="46"/>
      <c r="KZL5" s="46"/>
      <c r="KZM5" s="46"/>
      <c r="KZN5" s="46"/>
      <c r="KZO5" s="46"/>
      <c r="KZP5" s="46"/>
      <c r="KZQ5" s="46"/>
      <c r="KZR5" s="46"/>
      <c r="KZS5" s="46"/>
      <c r="KZT5" s="46"/>
      <c r="KZU5" s="46"/>
      <c r="KZV5" s="46"/>
      <c r="KZW5" s="46"/>
      <c r="KZX5" s="46"/>
      <c r="KZY5" s="46"/>
      <c r="KZZ5" s="46"/>
      <c r="LAA5" s="46"/>
      <c r="LAB5" s="46"/>
      <c r="LAC5" s="46"/>
      <c r="LAD5" s="46"/>
      <c r="LAE5" s="46"/>
      <c r="LAF5" s="46"/>
      <c r="LAG5" s="46"/>
      <c r="LAH5" s="46"/>
      <c r="LAI5" s="46"/>
      <c r="LAJ5" s="46"/>
      <c r="LAK5" s="46"/>
      <c r="LAL5" s="46"/>
      <c r="LAM5" s="46"/>
      <c r="LAN5" s="46"/>
      <c r="LAO5" s="46"/>
      <c r="LAP5" s="46"/>
      <c r="LAQ5" s="46"/>
      <c r="LAR5" s="46"/>
      <c r="LAS5" s="46"/>
      <c r="LAT5" s="46"/>
      <c r="LAU5" s="46"/>
      <c r="LAV5" s="46"/>
      <c r="LAW5" s="46"/>
      <c r="LAX5" s="46"/>
      <c r="LAY5" s="46"/>
      <c r="LAZ5" s="46"/>
      <c r="LBA5" s="46"/>
      <c r="LBB5" s="46"/>
      <c r="LBC5" s="46"/>
      <c r="LBD5" s="46"/>
      <c r="LBE5" s="46"/>
      <c r="LBF5" s="46"/>
      <c r="LBG5" s="46"/>
      <c r="LBH5" s="46"/>
      <c r="LBI5" s="46"/>
      <c r="LBJ5" s="46"/>
      <c r="LBK5" s="46"/>
      <c r="LBL5" s="46"/>
      <c r="LBM5" s="46"/>
      <c r="LBN5" s="46"/>
      <c r="LBO5" s="46"/>
      <c r="LBP5" s="46"/>
      <c r="LBQ5" s="46"/>
      <c r="LBR5" s="46"/>
      <c r="LBS5" s="46"/>
      <c r="LBT5" s="46"/>
      <c r="LBU5" s="46"/>
      <c r="LBV5" s="46"/>
      <c r="LBW5" s="46"/>
      <c r="LBX5" s="46"/>
      <c r="LBY5" s="46"/>
      <c r="LBZ5" s="46"/>
      <c r="LCA5" s="46"/>
      <c r="LCB5" s="46"/>
      <c r="LCC5" s="46"/>
      <c r="LCD5" s="46"/>
      <c r="LCE5" s="46"/>
      <c r="LCF5" s="46"/>
      <c r="LCG5" s="46"/>
      <c r="LCH5" s="46"/>
      <c r="LCI5" s="46"/>
      <c r="LCJ5" s="46"/>
      <c r="LCK5" s="46"/>
      <c r="LCL5" s="46"/>
      <c r="LCM5" s="46"/>
      <c r="LCN5" s="46"/>
      <c r="LCO5" s="46"/>
      <c r="LCP5" s="46"/>
      <c r="LCQ5" s="46"/>
      <c r="LCR5" s="46"/>
      <c r="LCS5" s="46"/>
      <c r="LCT5" s="46"/>
      <c r="LCU5" s="46"/>
      <c r="LCV5" s="46"/>
      <c r="LCW5" s="46"/>
      <c r="LCX5" s="46"/>
      <c r="LCY5" s="46"/>
      <c r="LCZ5" s="46"/>
      <c r="LDA5" s="46"/>
      <c r="LDB5" s="46"/>
      <c r="LDC5" s="46"/>
      <c r="LDD5" s="46"/>
      <c r="LDE5" s="46"/>
      <c r="LDF5" s="46"/>
      <c r="LDG5" s="46"/>
      <c r="LDH5" s="46"/>
      <c r="LDI5" s="46"/>
      <c r="LDJ5" s="46"/>
      <c r="LDK5" s="46"/>
      <c r="LDL5" s="46"/>
      <c r="LDM5" s="46"/>
      <c r="LDN5" s="46"/>
      <c r="LDO5" s="46"/>
      <c r="LDP5" s="46"/>
      <c r="LDQ5" s="46"/>
      <c r="LDR5" s="46"/>
      <c r="LDS5" s="46"/>
      <c r="LDT5" s="46"/>
      <c r="LDU5" s="46"/>
      <c r="LDV5" s="46"/>
      <c r="LDW5" s="46"/>
      <c r="LDX5" s="46"/>
      <c r="LDY5" s="46"/>
      <c r="LDZ5" s="46"/>
      <c r="LEA5" s="46"/>
      <c r="LEB5" s="46"/>
      <c r="LEC5" s="46"/>
      <c r="LED5" s="46"/>
      <c r="LEE5" s="46"/>
      <c r="LEF5" s="46"/>
      <c r="LEG5" s="46"/>
      <c r="LEH5" s="46"/>
      <c r="LEI5" s="46"/>
      <c r="LEJ5" s="46"/>
      <c r="LEK5" s="46"/>
      <c r="LEL5" s="46"/>
      <c r="LEM5" s="46"/>
      <c r="LEN5" s="46"/>
      <c r="LEO5" s="46"/>
      <c r="LEP5" s="46"/>
      <c r="LEQ5" s="46"/>
      <c r="LER5" s="46"/>
      <c r="LES5" s="46"/>
      <c r="LET5" s="46"/>
      <c r="LEU5" s="46"/>
      <c r="LEV5" s="46"/>
      <c r="LEW5" s="46"/>
      <c r="LEX5" s="46"/>
      <c r="LEY5" s="46"/>
      <c r="LEZ5" s="46"/>
      <c r="LFA5" s="46"/>
      <c r="LFB5" s="46"/>
      <c r="LFC5" s="46"/>
      <c r="LFD5" s="46"/>
      <c r="LFE5" s="46"/>
      <c r="LFF5" s="46"/>
      <c r="LFG5" s="46"/>
      <c r="LFH5" s="46"/>
      <c r="LFI5" s="46"/>
      <c r="LFJ5" s="46"/>
      <c r="LFK5" s="46"/>
      <c r="LFL5" s="46"/>
      <c r="LFM5" s="46"/>
      <c r="LFN5" s="46"/>
      <c r="LFO5" s="46"/>
      <c r="LFP5" s="46"/>
      <c r="LFQ5" s="46"/>
      <c r="LFR5" s="46"/>
      <c r="LFS5" s="46"/>
      <c r="LFT5" s="46"/>
      <c r="LFU5" s="46"/>
      <c r="LFV5" s="46"/>
      <c r="LFW5" s="46"/>
      <c r="LFX5" s="46"/>
      <c r="LFY5" s="46"/>
      <c r="LFZ5" s="46"/>
      <c r="LGA5" s="46"/>
      <c r="LGB5" s="46"/>
      <c r="LGC5" s="46"/>
      <c r="LGD5" s="46"/>
      <c r="LGE5" s="46"/>
      <c r="LGF5" s="46"/>
      <c r="LGG5" s="46"/>
      <c r="LGH5" s="46"/>
      <c r="LGI5" s="46"/>
      <c r="LGJ5" s="46"/>
      <c r="LGK5" s="46"/>
      <c r="LGL5" s="46"/>
      <c r="LGM5" s="46"/>
      <c r="LGN5" s="46"/>
      <c r="LGO5" s="46"/>
      <c r="LGP5" s="46"/>
      <c r="LGQ5" s="46"/>
      <c r="LGR5" s="46"/>
      <c r="LGS5" s="46"/>
      <c r="LGT5" s="46"/>
      <c r="LGU5" s="46"/>
      <c r="LGV5" s="46"/>
      <c r="LGW5" s="46"/>
      <c r="LGX5" s="46"/>
      <c r="LGY5" s="46"/>
      <c r="LGZ5" s="46"/>
      <c r="LHA5" s="46"/>
      <c r="LHB5" s="46"/>
      <c r="LHC5" s="46"/>
      <c r="LHD5" s="46"/>
      <c r="LHE5" s="46"/>
      <c r="LHF5" s="46"/>
      <c r="LHG5" s="46"/>
      <c r="LHH5" s="46"/>
      <c r="LHI5" s="46"/>
      <c r="LHJ5" s="46"/>
      <c r="LHK5" s="46"/>
      <c r="LHL5" s="46"/>
      <c r="LHM5" s="46"/>
      <c r="LHN5" s="46"/>
      <c r="LHO5" s="46"/>
      <c r="LHP5" s="46"/>
      <c r="LHQ5" s="46"/>
      <c r="LHR5" s="46"/>
      <c r="LHS5" s="46"/>
      <c r="LHT5" s="46"/>
      <c r="LHU5" s="46"/>
      <c r="LHV5" s="46"/>
      <c r="LHW5" s="46"/>
      <c r="LHX5" s="46"/>
      <c r="LHY5" s="46"/>
      <c r="LHZ5" s="46"/>
      <c r="LIA5" s="46"/>
      <c r="LIB5" s="46"/>
      <c r="LIC5" s="46"/>
      <c r="LID5" s="46"/>
      <c r="LIE5" s="46"/>
      <c r="LIF5" s="46"/>
      <c r="LIG5" s="46"/>
      <c r="LIH5" s="46"/>
      <c r="LII5" s="46"/>
      <c r="LIJ5" s="46"/>
      <c r="LIK5" s="46"/>
      <c r="LIL5" s="46"/>
      <c r="LIM5" s="46"/>
      <c r="LIN5" s="46"/>
      <c r="LIO5" s="46"/>
      <c r="LIP5" s="46"/>
      <c r="LIQ5" s="46"/>
      <c r="LIR5" s="46"/>
      <c r="LIS5" s="46"/>
      <c r="LIT5" s="46"/>
      <c r="LIU5" s="46"/>
      <c r="LIV5" s="46"/>
      <c r="LIW5" s="46"/>
      <c r="LIX5" s="46"/>
      <c r="LIY5" s="46"/>
      <c r="LIZ5" s="46"/>
      <c r="LJA5" s="46"/>
      <c r="LJB5" s="46"/>
      <c r="LJC5" s="46"/>
      <c r="LJD5" s="46"/>
      <c r="LJE5" s="46"/>
      <c r="LJF5" s="46"/>
      <c r="LJG5" s="46"/>
      <c r="LJH5" s="46"/>
      <c r="LJI5" s="46"/>
      <c r="LJJ5" s="46"/>
      <c r="LJK5" s="46"/>
      <c r="LJL5" s="46"/>
      <c r="LJM5" s="46"/>
      <c r="LJN5" s="46"/>
      <c r="LJO5" s="46"/>
      <c r="LJP5" s="46"/>
      <c r="LJQ5" s="46"/>
      <c r="LJR5" s="46"/>
      <c r="LJS5" s="46"/>
      <c r="LJT5" s="46"/>
      <c r="LJU5" s="46"/>
      <c r="LJV5" s="46"/>
      <c r="LJW5" s="46"/>
      <c r="LJX5" s="46"/>
      <c r="LJY5" s="46"/>
      <c r="LJZ5" s="46"/>
      <c r="LKA5" s="46"/>
      <c r="LKB5" s="46"/>
      <c r="LKC5" s="46"/>
      <c r="LKD5" s="46"/>
      <c r="LKE5" s="46"/>
      <c r="LKF5" s="46"/>
      <c r="LKG5" s="46"/>
      <c r="LKH5" s="46"/>
      <c r="LKI5" s="46"/>
      <c r="LKJ5" s="46"/>
      <c r="LKK5" s="46"/>
      <c r="LKL5" s="46"/>
      <c r="LKM5" s="46"/>
      <c r="LKN5" s="46"/>
      <c r="LKO5" s="46"/>
      <c r="LKP5" s="46"/>
      <c r="LKQ5" s="46"/>
      <c r="LKR5" s="46"/>
      <c r="LKS5" s="46"/>
      <c r="LKT5" s="46"/>
      <c r="LKU5" s="46"/>
      <c r="LKV5" s="46"/>
      <c r="LKW5" s="46"/>
      <c r="LKX5" s="46"/>
      <c r="LKY5" s="46"/>
      <c r="LKZ5" s="46"/>
      <c r="LLA5" s="46"/>
      <c r="LLB5" s="46"/>
      <c r="LLC5" s="46"/>
      <c r="LLD5" s="46"/>
      <c r="LLE5" s="46"/>
      <c r="LLF5" s="46"/>
      <c r="LLG5" s="46"/>
      <c r="LLH5" s="46"/>
      <c r="LLI5" s="46"/>
      <c r="LLJ5" s="46"/>
      <c r="LLK5" s="46"/>
      <c r="LLL5" s="46"/>
      <c r="LLM5" s="46"/>
      <c r="LLN5" s="46"/>
      <c r="LLO5" s="46"/>
      <c r="LLP5" s="46"/>
      <c r="LLQ5" s="46"/>
      <c r="LLR5" s="46"/>
      <c r="LLS5" s="46"/>
      <c r="LLT5" s="46"/>
      <c r="LLU5" s="46"/>
      <c r="LLV5" s="46"/>
      <c r="LLW5" s="46"/>
      <c r="LLX5" s="46"/>
      <c r="LLY5" s="46"/>
      <c r="LLZ5" s="46"/>
      <c r="LMA5" s="46"/>
      <c r="LMB5" s="46"/>
      <c r="LMC5" s="46"/>
      <c r="LMD5" s="46"/>
      <c r="LME5" s="46"/>
      <c r="LMF5" s="46"/>
      <c r="LMG5" s="46"/>
      <c r="LMH5" s="46"/>
      <c r="LMI5" s="46"/>
      <c r="LMJ5" s="46"/>
      <c r="LMK5" s="46"/>
      <c r="LML5" s="46"/>
      <c r="LMM5" s="46"/>
      <c r="LMN5" s="46"/>
      <c r="LMO5" s="46"/>
      <c r="LMP5" s="46"/>
      <c r="LMQ5" s="46"/>
      <c r="LMR5" s="46"/>
      <c r="LMS5" s="46"/>
      <c r="LMT5" s="46"/>
      <c r="LMU5" s="46"/>
      <c r="LMV5" s="46"/>
      <c r="LMW5" s="46"/>
      <c r="LMX5" s="46"/>
      <c r="LMY5" s="46"/>
      <c r="LMZ5" s="46"/>
      <c r="LNA5" s="46"/>
      <c r="LNB5" s="46"/>
      <c r="LNC5" s="46"/>
      <c r="LND5" s="46"/>
      <c r="LNE5" s="46"/>
      <c r="LNF5" s="46"/>
      <c r="LNG5" s="46"/>
      <c r="LNH5" s="46"/>
      <c r="LNI5" s="46"/>
      <c r="LNJ5" s="46"/>
      <c r="LNK5" s="46"/>
      <c r="LNL5" s="46"/>
      <c r="LNM5" s="46"/>
      <c r="LNN5" s="46"/>
      <c r="LNO5" s="46"/>
      <c r="LNP5" s="46"/>
      <c r="LNQ5" s="46"/>
      <c r="LNR5" s="46"/>
      <c r="LNS5" s="46"/>
      <c r="LNT5" s="46"/>
      <c r="LNU5" s="46"/>
      <c r="LNV5" s="46"/>
      <c r="LNW5" s="46"/>
      <c r="LNX5" s="46"/>
      <c r="LNY5" s="46"/>
      <c r="LNZ5" s="46"/>
      <c r="LOA5" s="46"/>
      <c r="LOB5" s="46"/>
      <c r="LOC5" s="46"/>
      <c r="LOD5" s="46"/>
      <c r="LOE5" s="46"/>
      <c r="LOF5" s="46"/>
      <c r="LOG5" s="46"/>
      <c r="LOH5" s="46"/>
      <c r="LOI5" s="46"/>
      <c r="LOJ5" s="46"/>
      <c r="LOK5" s="46"/>
      <c r="LOL5" s="46"/>
      <c r="LOM5" s="46"/>
      <c r="LON5" s="46"/>
      <c r="LOO5" s="46"/>
      <c r="LOP5" s="46"/>
      <c r="LOQ5" s="46"/>
      <c r="LOR5" s="46"/>
      <c r="LOS5" s="46"/>
      <c r="LOT5" s="46"/>
      <c r="LOU5" s="46"/>
      <c r="LOV5" s="46"/>
      <c r="LOW5" s="46"/>
      <c r="LOX5" s="46"/>
      <c r="LOY5" s="46"/>
      <c r="LOZ5" s="46"/>
      <c r="LPA5" s="46"/>
      <c r="LPB5" s="46"/>
      <c r="LPC5" s="46"/>
      <c r="LPD5" s="46"/>
      <c r="LPE5" s="46"/>
      <c r="LPF5" s="46"/>
      <c r="LPG5" s="46"/>
      <c r="LPH5" s="46"/>
      <c r="LPI5" s="46"/>
      <c r="LPJ5" s="46"/>
      <c r="LPK5" s="46"/>
      <c r="LPL5" s="46"/>
      <c r="LPM5" s="46"/>
      <c r="LPN5" s="46"/>
      <c r="LPO5" s="46"/>
      <c r="LPP5" s="46"/>
      <c r="LPQ5" s="46"/>
      <c r="LPR5" s="46"/>
      <c r="LPS5" s="46"/>
      <c r="LPT5" s="46"/>
      <c r="LPU5" s="46"/>
      <c r="LPV5" s="46"/>
      <c r="LPW5" s="46"/>
      <c r="LPX5" s="46"/>
      <c r="LPY5" s="46"/>
      <c r="LPZ5" s="46"/>
      <c r="LQA5" s="46"/>
      <c r="LQB5" s="46"/>
      <c r="LQC5" s="46"/>
      <c r="LQD5" s="46"/>
      <c r="LQE5" s="46"/>
      <c r="LQF5" s="46"/>
      <c r="LQG5" s="46"/>
      <c r="LQH5" s="46"/>
      <c r="LQI5" s="46"/>
      <c r="LQJ5" s="46"/>
      <c r="LQK5" s="46"/>
      <c r="LQL5" s="46"/>
      <c r="LQM5" s="46"/>
      <c r="LQN5" s="46"/>
      <c r="LQO5" s="46"/>
      <c r="LQP5" s="46"/>
      <c r="LQQ5" s="46"/>
      <c r="LQR5" s="46"/>
      <c r="LQS5" s="46"/>
      <c r="LQT5" s="46"/>
      <c r="LQU5" s="46"/>
      <c r="LQV5" s="46"/>
      <c r="LQW5" s="46"/>
      <c r="LQX5" s="46"/>
      <c r="LQY5" s="46"/>
      <c r="LQZ5" s="46"/>
      <c r="LRA5" s="46"/>
      <c r="LRB5" s="46"/>
      <c r="LRC5" s="46"/>
      <c r="LRD5" s="46"/>
      <c r="LRE5" s="46"/>
      <c r="LRF5" s="46"/>
      <c r="LRG5" s="46"/>
      <c r="LRH5" s="46"/>
      <c r="LRI5" s="46"/>
      <c r="LRJ5" s="46"/>
      <c r="LRK5" s="46"/>
      <c r="LRL5" s="46"/>
      <c r="LRM5" s="46"/>
      <c r="LRN5" s="46"/>
      <c r="LRO5" s="46"/>
      <c r="LRP5" s="46"/>
      <c r="LRQ5" s="46"/>
      <c r="LRR5" s="46"/>
      <c r="LRS5" s="46"/>
      <c r="LRT5" s="46"/>
      <c r="LRU5" s="46"/>
      <c r="LRV5" s="46"/>
      <c r="LRW5" s="46"/>
      <c r="LRX5" s="46"/>
      <c r="LRY5" s="46"/>
      <c r="LRZ5" s="46"/>
      <c r="LSA5" s="46"/>
      <c r="LSB5" s="46"/>
      <c r="LSC5" s="46"/>
      <c r="LSD5" s="46"/>
      <c r="LSE5" s="46"/>
      <c r="LSF5" s="46"/>
      <c r="LSG5" s="46"/>
      <c r="LSH5" s="46"/>
      <c r="LSI5" s="46"/>
      <c r="LSJ5" s="46"/>
      <c r="LSK5" s="46"/>
      <c r="LSL5" s="46"/>
      <c r="LSM5" s="46"/>
      <c r="LSN5" s="46"/>
      <c r="LSO5" s="46"/>
      <c r="LSP5" s="46"/>
      <c r="LSQ5" s="46"/>
      <c r="LSR5" s="46"/>
      <c r="LSS5" s="46"/>
      <c r="LST5" s="46"/>
      <c r="LSU5" s="46"/>
      <c r="LSV5" s="46"/>
      <c r="LSW5" s="46"/>
      <c r="LSX5" s="46"/>
      <c r="LSY5" s="46"/>
      <c r="LSZ5" s="46"/>
      <c r="LTA5" s="46"/>
      <c r="LTB5" s="46"/>
      <c r="LTC5" s="46"/>
      <c r="LTD5" s="46"/>
      <c r="LTE5" s="46"/>
      <c r="LTF5" s="46"/>
      <c r="LTG5" s="46"/>
      <c r="LTH5" s="46"/>
      <c r="LTI5" s="46"/>
      <c r="LTJ5" s="46"/>
      <c r="LTK5" s="46"/>
      <c r="LTL5" s="46"/>
      <c r="LTM5" s="46"/>
      <c r="LTN5" s="46"/>
      <c r="LTO5" s="46"/>
      <c r="LTP5" s="46"/>
      <c r="LTQ5" s="46"/>
      <c r="LTR5" s="46"/>
      <c r="LTS5" s="46"/>
      <c r="LTT5" s="46"/>
      <c r="LTU5" s="46"/>
      <c r="LTV5" s="46"/>
      <c r="LTW5" s="46"/>
      <c r="LTX5" s="46"/>
      <c r="LTY5" s="46"/>
      <c r="LTZ5" s="46"/>
      <c r="LUA5" s="46"/>
      <c r="LUB5" s="46"/>
      <c r="LUC5" s="46"/>
      <c r="LUD5" s="46"/>
      <c r="LUE5" s="46"/>
      <c r="LUF5" s="46"/>
      <c r="LUG5" s="46"/>
      <c r="LUH5" s="46"/>
      <c r="LUI5" s="46"/>
      <c r="LUJ5" s="46"/>
      <c r="LUK5" s="46"/>
      <c r="LUL5" s="46"/>
      <c r="LUM5" s="46"/>
      <c r="LUN5" s="46"/>
      <c r="LUO5" s="46"/>
      <c r="LUP5" s="46"/>
      <c r="LUQ5" s="46"/>
      <c r="LUR5" s="46"/>
      <c r="LUS5" s="46"/>
      <c r="LUT5" s="46"/>
      <c r="LUU5" s="46"/>
      <c r="LUV5" s="46"/>
      <c r="LUW5" s="46"/>
      <c r="LUX5" s="46"/>
      <c r="LUY5" s="46"/>
      <c r="LUZ5" s="46"/>
      <c r="LVA5" s="46"/>
      <c r="LVB5" s="46"/>
      <c r="LVC5" s="46"/>
      <c r="LVD5" s="46"/>
      <c r="LVE5" s="46"/>
      <c r="LVF5" s="46"/>
      <c r="LVG5" s="46"/>
      <c r="LVH5" s="46"/>
      <c r="LVI5" s="46"/>
      <c r="LVJ5" s="46"/>
      <c r="LVK5" s="46"/>
      <c r="LVL5" s="46"/>
      <c r="LVM5" s="46"/>
      <c r="LVN5" s="46"/>
      <c r="LVO5" s="46"/>
      <c r="LVP5" s="46"/>
      <c r="LVQ5" s="46"/>
      <c r="LVR5" s="46"/>
      <c r="LVS5" s="46"/>
      <c r="LVT5" s="46"/>
      <c r="LVU5" s="46"/>
      <c r="LVV5" s="46"/>
      <c r="LVW5" s="46"/>
      <c r="LVX5" s="46"/>
      <c r="LVY5" s="46"/>
      <c r="LVZ5" s="46"/>
      <c r="LWA5" s="46"/>
      <c r="LWB5" s="46"/>
      <c r="LWC5" s="46"/>
      <c r="LWD5" s="46"/>
      <c r="LWE5" s="46"/>
      <c r="LWF5" s="46"/>
      <c r="LWG5" s="46"/>
      <c r="LWH5" s="46"/>
      <c r="LWI5" s="46"/>
      <c r="LWJ5" s="46"/>
      <c r="LWK5" s="46"/>
      <c r="LWL5" s="46"/>
      <c r="LWM5" s="46"/>
      <c r="LWN5" s="46"/>
      <c r="LWO5" s="46"/>
      <c r="LWP5" s="46"/>
      <c r="LWQ5" s="46"/>
      <c r="LWR5" s="46"/>
      <c r="LWS5" s="46"/>
      <c r="LWT5" s="46"/>
      <c r="LWU5" s="46"/>
      <c r="LWV5" s="46"/>
      <c r="LWW5" s="46"/>
      <c r="LWX5" s="46"/>
      <c r="LWY5" s="46"/>
      <c r="LWZ5" s="46"/>
      <c r="LXA5" s="46"/>
      <c r="LXB5" s="46"/>
      <c r="LXC5" s="46"/>
      <c r="LXD5" s="46"/>
      <c r="LXE5" s="46"/>
      <c r="LXF5" s="46"/>
      <c r="LXG5" s="46"/>
      <c r="LXH5" s="46"/>
      <c r="LXI5" s="46"/>
      <c r="LXJ5" s="46"/>
      <c r="LXK5" s="46"/>
      <c r="LXL5" s="46"/>
      <c r="LXM5" s="46"/>
      <c r="LXN5" s="46"/>
      <c r="LXO5" s="46"/>
      <c r="LXP5" s="46"/>
      <c r="LXQ5" s="46"/>
      <c r="LXR5" s="46"/>
      <c r="LXS5" s="46"/>
      <c r="LXT5" s="46"/>
      <c r="LXU5" s="46"/>
      <c r="LXV5" s="46"/>
      <c r="LXW5" s="46"/>
      <c r="LXX5" s="46"/>
      <c r="LXY5" s="46"/>
      <c r="LXZ5" s="46"/>
      <c r="LYA5" s="46"/>
      <c r="LYB5" s="46"/>
      <c r="LYC5" s="46"/>
      <c r="LYD5" s="46"/>
      <c r="LYE5" s="46"/>
      <c r="LYF5" s="46"/>
      <c r="LYG5" s="46"/>
      <c r="LYH5" s="46"/>
      <c r="LYI5" s="46"/>
      <c r="LYJ5" s="46"/>
      <c r="LYK5" s="46"/>
      <c r="LYL5" s="46"/>
      <c r="LYM5" s="46"/>
      <c r="LYN5" s="46"/>
      <c r="LYO5" s="46"/>
      <c r="LYP5" s="46"/>
      <c r="LYQ5" s="46"/>
      <c r="LYR5" s="46"/>
      <c r="LYS5" s="46"/>
      <c r="LYT5" s="46"/>
      <c r="LYU5" s="46"/>
      <c r="LYV5" s="46"/>
      <c r="LYW5" s="46"/>
      <c r="LYX5" s="46"/>
      <c r="LYY5" s="46"/>
      <c r="LYZ5" s="46"/>
      <c r="LZA5" s="46"/>
      <c r="LZB5" s="46"/>
      <c r="LZC5" s="46"/>
      <c r="LZD5" s="46"/>
      <c r="LZE5" s="46"/>
      <c r="LZF5" s="46"/>
      <c r="LZG5" s="46"/>
      <c r="LZH5" s="46"/>
      <c r="LZI5" s="46"/>
      <c r="LZJ5" s="46"/>
      <c r="LZK5" s="46"/>
      <c r="LZL5" s="46"/>
      <c r="LZM5" s="46"/>
      <c r="LZN5" s="46"/>
      <c r="LZO5" s="46"/>
      <c r="LZP5" s="46"/>
      <c r="LZQ5" s="46"/>
      <c r="LZR5" s="46"/>
      <c r="LZS5" s="46"/>
      <c r="LZT5" s="46"/>
      <c r="LZU5" s="46"/>
      <c r="LZV5" s="46"/>
      <c r="LZW5" s="46"/>
      <c r="LZX5" s="46"/>
      <c r="LZY5" s="46"/>
      <c r="LZZ5" s="46"/>
      <c r="MAA5" s="46"/>
      <c r="MAB5" s="46"/>
      <c r="MAC5" s="46"/>
      <c r="MAD5" s="46"/>
      <c r="MAE5" s="46"/>
      <c r="MAF5" s="46"/>
      <c r="MAG5" s="46"/>
      <c r="MAH5" s="46"/>
      <c r="MAI5" s="46"/>
      <c r="MAJ5" s="46"/>
      <c r="MAK5" s="46"/>
      <c r="MAL5" s="46"/>
      <c r="MAM5" s="46"/>
      <c r="MAN5" s="46"/>
      <c r="MAO5" s="46"/>
      <c r="MAP5" s="46"/>
      <c r="MAQ5" s="46"/>
      <c r="MAR5" s="46"/>
      <c r="MAS5" s="46"/>
      <c r="MAT5" s="46"/>
      <c r="MAU5" s="46"/>
      <c r="MAV5" s="46"/>
      <c r="MAW5" s="46"/>
      <c r="MAX5" s="46"/>
      <c r="MAY5" s="46"/>
      <c r="MAZ5" s="46"/>
      <c r="MBA5" s="46"/>
      <c r="MBB5" s="46"/>
      <c r="MBC5" s="46"/>
      <c r="MBD5" s="46"/>
      <c r="MBE5" s="46"/>
      <c r="MBF5" s="46"/>
      <c r="MBG5" s="46"/>
      <c r="MBH5" s="46"/>
      <c r="MBI5" s="46"/>
      <c r="MBJ5" s="46"/>
      <c r="MBK5" s="46"/>
      <c r="MBL5" s="46"/>
      <c r="MBM5" s="46"/>
      <c r="MBN5" s="46"/>
      <c r="MBO5" s="46"/>
      <c r="MBP5" s="46"/>
      <c r="MBQ5" s="46"/>
      <c r="MBR5" s="46"/>
      <c r="MBS5" s="46"/>
      <c r="MBT5" s="46"/>
      <c r="MBU5" s="46"/>
      <c r="MBV5" s="46"/>
      <c r="MBW5" s="46"/>
      <c r="MBX5" s="46"/>
      <c r="MBY5" s="46"/>
      <c r="MBZ5" s="46"/>
      <c r="MCA5" s="46"/>
      <c r="MCB5" s="46"/>
      <c r="MCC5" s="46"/>
      <c r="MCD5" s="46"/>
      <c r="MCE5" s="46"/>
      <c r="MCF5" s="46"/>
      <c r="MCG5" s="46"/>
      <c r="MCH5" s="46"/>
      <c r="MCI5" s="46"/>
      <c r="MCJ5" s="46"/>
      <c r="MCK5" s="46"/>
      <c r="MCL5" s="46"/>
      <c r="MCM5" s="46"/>
      <c r="MCN5" s="46"/>
      <c r="MCO5" s="46"/>
      <c r="MCP5" s="46"/>
      <c r="MCQ5" s="46"/>
      <c r="MCR5" s="46"/>
      <c r="MCS5" s="46"/>
      <c r="MCT5" s="46"/>
      <c r="MCU5" s="46"/>
      <c r="MCV5" s="46"/>
      <c r="MCW5" s="46"/>
      <c r="MCX5" s="46"/>
      <c r="MCY5" s="46"/>
      <c r="MCZ5" s="46"/>
      <c r="MDA5" s="46"/>
      <c r="MDB5" s="46"/>
      <c r="MDC5" s="46"/>
      <c r="MDD5" s="46"/>
      <c r="MDE5" s="46"/>
      <c r="MDF5" s="46"/>
      <c r="MDG5" s="46"/>
      <c r="MDH5" s="46"/>
      <c r="MDI5" s="46"/>
      <c r="MDJ5" s="46"/>
      <c r="MDK5" s="46"/>
      <c r="MDL5" s="46"/>
      <c r="MDM5" s="46"/>
      <c r="MDN5" s="46"/>
      <c r="MDO5" s="46"/>
      <c r="MDP5" s="46"/>
      <c r="MDQ5" s="46"/>
      <c r="MDR5" s="46"/>
      <c r="MDS5" s="46"/>
      <c r="MDT5" s="46"/>
      <c r="MDU5" s="46"/>
      <c r="MDV5" s="46"/>
      <c r="MDW5" s="46"/>
      <c r="MDX5" s="46"/>
      <c r="MDY5" s="46"/>
      <c r="MDZ5" s="46"/>
      <c r="MEA5" s="46"/>
      <c r="MEB5" s="46"/>
      <c r="MEC5" s="46"/>
      <c r="MED5" s="46"/>
      <c r="MEE5" s="46"/>
      <c r="MEF5" s="46"/>
      <c r="MEG5" s="46"/>
      <c r="MEH5" s="46"/>
      <c r="MEI5" s="46"/>
      <c r="MEJ5" s="46"/>
      <c r="MEK5" s="46"/>
      <c r="MEL5" s="46"/>
      <c r="MEM5" s="46"/>
      <c r="MEN5" s="46"/>
      <c r="MEO5" s="46"/>
      <c r="MEP5" s="46"/>
      <c r="MEQ5" s="46"/>
      <c r="MER5" s="46"/>
      <c r="MES5" s="46"/>
      <c r="MET5" s="46"/>
      <c r="MEU5" s="46"/>
      <c r="MEV5" s="46"/>
      <c r="MEW5" s="46"/>
      <c r="MEX5" s="46"/>
      <c r="MEY5" s="46"/>
      <c r="MEZ5" s="46"/>
      <c r="MFA5" s="46"/>
      <c r="MFB5" s="46"/>
      <c r="MFC5" s="46"/>
      <c r="MFD5" s="46"/>
      <c r="MFE5" s="46"/>
      <c r="MFF5" s="46"/>
      <c r="MFG5" s="46"/>
      <c r="MFH5" s="46"/>
      <c r="MFI5" s="46"/>
      <c r="MFJ5" s="46"/>
      <c r="MFK5" s="46"/>
      <c r="MFL5" s="46"/>
      <c r="MFM5" s="46"/>
      <c r="MFN5" s="46"/>
      <c r="MFO5" s="46"/>
      <c r="MFP5" s="46"/>
      <c r="MFQ5" s="46"/>
      <c r="MFR5" s="46"/>
      <c r="MFS5" s="46"/>
      <c r="MFT5" s="46"/>
      <c r="MFU5" s="46"/>
      <c r="MFV5" s="46"/>
      <c r="MFW5" s="46"/>
      <c r="MFX5" s="46"/>
      <c r="MFY5" s="46"/>
      <c r="MFZ5" s="46"/>
      <c r="MGA5" s="46"/>
      <c r="MGB5" s="46"/>
      <c r="MGC5" s="46"/>
      <c r="MGD5" s="46"/>
      <c r="MGE5" s="46"/>
      <c r="MGF5" s="46"/>
      <c r="MGG5" s="46"/>
      <c r="MGH5" s="46"/>
      <c r="MGI5" s="46"/>
      <c r="MGJ5" s="46"/>
      <c r="MGK5" s="46"/>
      <c r="MGL5" s="46"/>
      <c r="MGM5" s="46"/>
      <c r="MGN5" s="46"/>
      <c r="MGO5" s="46"/>
      <c r="MGP5" s="46"/>
      <c r="MGQ5" s="46"/>
      <c r="MGR5" s="46"/>
      <c r="MGS5" s="46"/>
      <c r="MGT5" s="46"/>
      <c r="MGU5" s="46"/>
      <c r="MGV5" s="46"/>
      <c r="MGW5" s="46"/>
      <c r="MGX5" s="46"/>
      <c r="MGY5" s="46"/>
      <c r="MGZ5" s="46"/>
      <c r="MHA5" s="46"/>
      <c r="MHB5" s="46"/>
      <c r="MHC5" s="46"/>
      <c r="MHD5" s="46"/>
      <c r="MHE5" s="46"/>
      <c r="MHF5" s="46"/>
      <c r="MHG5" s="46"/>
      <c r="MHH5" s="46"/>
      <c r="MHI5" s="46"/>
      <c r="MHJ5" s="46"/>
      <c r="MHK5" s="46"/>
      <c r="MHL5" s="46"/>
      <c r="MHM5" s="46"/>
      <c r="MHN5" s="46"/>
      <c r="MHO5" s="46"/>
      <c r="MHP5" s="46"/>
      <c r="MHQ5" s="46"/>
      <c r="MHR5" s="46"/>
      <c r="MHS5" s="46"/>
      <c r="MHT5" s="46"/>
      <c r="MHU5" s="46"/>
      <c r="MHV5" s="46"/>
      <c r="MHW5" s="46"/>
      <c r="MHX5" s="46"/>
      <c r="MHY5" s="46"/>
      <c r="MHZ5" s="46"/>
      <c r="MIA5" s="46"/>
      <c r="MIB5" s="46"/>
      <c r="MIC5" s="46"/>
      <c r="MID5" s="46"/>
      <c r="MIE5" s="46"/>
      <c r="MIF5" s="46"/>
      <c r="MIG5" s="46"/>
      <c r="MIH5" s="46"/>
      <c r="MII5" s="46"/>
      <c r="MIJ5" s="46"/>
      <c r="MIK5" s="46"/>
      <c r="MIL5" s="46"/>
      <c r="MIM5" s="46"/>
      <c r="MIN5" s="46"/>
      <c r="MIO5" s="46"/>
      <c r="MIP5" s="46"/>
      <c r="MIQ5" s="46"/>
      <c r="MIR5" s="46"/>
      <c r="MIS5" s="46"/>
      <c r="MIT5" s="46"/>
      <c r="MIU5" s="46"/>
      <c r="MIV5" s="46"/>
      <c r="MIW5" s="46"/>
      <c r="MIX5" s="46"/>
      <c r="MIY5" s="46"/>
      <c r="MIZ5" s="46"/>
      <c r="MJA5" s="46"/>
      <c r="MJB5" s="46"/>
      <c r="MJC5" s="46"/>
      <c r="MJD5" s="46"/>
      <c r="MJE5" s="46"/>
      <c r="MJF5" s="46"/>
      <c r="MJG5" s="46"/>
      <c r="MJH5" s="46"/>
      <c r="MJI5" s="46"/>
      <c r="MJJ5" s="46"/>
      <c r="MJK5" s="46"/>
      <c r="MJL5" s="46"/>
      <c r="MJM5" s="46"/>
      <c r="MJN5" s="46"/>
      <c r="MJO5" s="46"/>
      <c r="MJP5" s="46"/>
      <c r="MJQ5" s="46"/>
      <c r="MJR5" s="46"/>
      <c r="MJS5" s="46"/>
      <c r="MJT5" s="46"/>
      <c r="MJU5" s="46"/>
      <c r="MJV5" s="46"/>
      <c r="MJW5" s="46"/>
      <c r="MJX5" s="46"/>
      <c r="MJY5" s="46"/>
      <c r="MJZ5" s="46"/>
      <c r="MKA5" s="46"/>
      <c r="MKB5" s="46"/>
      <c r="MKC5" s="46"/>
      <c r="MKD5" s="46"/>
      <c r="MKE5" s="46"/>
      <c r="MKF5" s="46"/>
      <c r="MKG5" s="46"/>
      <c r="MKH5" s="46"/>
      <c r="MKI5" s="46"/>
      <c r="MKJ5" s="46"/>
      <c r="MKK5" s="46"/>
      <c r="MKL5" s="46"/>
      <c r="MKM5" s="46"/>
      <c r="MKN5" s="46"/>
      <c r="MKO5" s="46"/>
      <c r="MKP5" s="46"/>
      <c r="MKQ5" s="46"/>
      <c r="MKR5" s="46"/>
      <c r="MKS5" s="46"/>
      <c r="MKT5" s="46"/>
      <c r="MKU5" s="46"/>
      <c r="MKV5" s="46"/>
      <c r="MKW5" s="46"/>
      <c r="MKX5" s="46"/>
      <c r="MKY5" s="46"/>
      <c r="MKZ5" s="46"/>
      <c r="MLA5" s="46"/>
      <c r="MLB5" s="46"/>
      <c r="MLC5" s="46"/>
      <c r="MLD5" s="46"/>
      <c r="MLE5" s="46"/>
      <c r="MLF5" s="46"/>
      <c r="MLG5" s="46"/>
      <c r="MLH5" s="46"/>
      <c r="MLI5" s="46"/>
      <c r="MLJ5" s="46"/>
      <c r="MLK5" s="46"/>
      <c r="MLL5" s="46"/>
      <c r="MLM5" s="46"/>
      <c r="MLN5" s="46"/>
      <c r="MLO5" s="46"/>
      <c r="MLP5" s="46"/>
      <c r="MLQ5" s="46"/>
      <c r="MLR5" s="46"/>
      <c r="MLS5" s="46"/>
      <c r="MLT5" s="46"/>
      <c r="MLU5" s="46"/>
      <c r="MLV5" s="46"/>
      <c r="MLW5" s="46"/>
      <c r="MLX5" s="46"/>
      <c r="MLY5" s="46"/>
      <c r="MLZ5" s="46"/>
      <c r="MMA5" s="46"/>
      <c r="MMB5" s="46"/>
      <c r="MMC5" s="46"/>
      <c r="MMD5" s="46"/>
      <c r="MME5" s="46"/>
      <c r="MMF5" s="46"/>
      <c r="MMG5" s="46"/>
      <c r="MMH5" s="46"/>
      <c r="MMI5" s="46"/>
      <c r="MMJ5" s="46"/>
      <c r="MMK5" s="46"/>
      <c r="MML5" s="46"/>
      <c r="MMM5" s="46"/>
      <c r="MMN5" s="46"/>
      <c r="MMO5" s="46"/>
      <c r="MMP5" s="46"/>
      <c r="MMQ5" s="46"/>
      <c r="MMR5" s="46"/>
      <c r="MMS5" s="46"/>
      <c r="MMT5" s="46"/>
      <c r="MMU5" s="46"/>
      <c r="MMV5" s="46"/>
      <c r="MMW5" s="46"/>
      <c r="MMX5" s="46"/>
      <c r="MMY5" s="46"/>
      <c r="MMZ5" s="46"/>
      <c r="MNA5" s="46"/>
      <c r="MNB5" s="46"/>
      <c r="MNC5" s="46"/>
      <c r="MND5" s="46"/>
      <c r="MNE5" s="46"/>
      <c r="MNF5" s="46"/>
      <c r="MNG5" s="46"/>
      <c r="MNH5" s="46"/>
      <c r="MNI5" s="46"/>
      <c r="MNJ5" s="46"/>
      <c r="MNK5" s="46"/>
      <c r="MNL5" s="46"/>
      <c r="MNM5" s="46"/>
      <c r="MNN5" s="46"/>
      <c r="MNO5" s="46"/>
      <c r="MNP5" s="46"/>
      <c r="MNQ5" s="46"/>
      <c r="MNR5" s="46"/>
      <c r="MNS5" s="46"/>
      <c r="MNT5" s="46"/>
      <c r="MNU5" s="46"/>
      <c r="MNV5" s="46"/>
      <c r="MNW5" s="46"/>
      <c r="MNX5" s="46"/>
      <c r="MNY5" s="46"/>
      <c r="MNZ5" s="46"/>
      <c r="MOA5" s="46"/>
      <c r="MOB5" s="46"/>
      <c r="MOC5" s="46"/>
      <c r="MOD5" s="46"/>
      <c r="MOE5" s="46"/>
      <c r="MOF5" s="46"/>
      <c r="MOG5" s="46"/>
      <c r="MOH5" s="46"/>
      <c r="MOI5" s="46"/>
      <c r="MOJ5" s="46"/>
      <c r="MOK5" s="46"/>
      <c r="MOL5" s="46"/>
      <c r="MOM5" s="46"/>
      <c r="MON5" s="46"/>
      <c r="MOO5" s="46"/>
      <c r="MOP5" s="46"/>
      <c r="MOQ5" s="46"/>
      <c r="MOR5" s="46"/>
      <c r="MOS5" s="46"/>
      <c r="MOT5" s="46"/>
      <c r="MOU5" s="46"/>
      <c r="MOV5" s="46"/>
      <c r="MOW5" s="46"/>
      <c r="MOX5" s="46"/>
      <c r="MOY5" s="46"/>
      <c r="MOZ5" s="46"/>
      <c r="MPA5" s="46"/>
      <c r="MPB5" s="46"/>
      <c r="MPC5" s="46"/>
      <c r="MPD5" s="46"/>
      <c r="MPE5" s="46"/>
      <c r="MPF5" s="46"/>
      <c r="MPG5" s="46"/>
      <c r="MPH5" s="46"/>
      <c r="MPI5" s="46"/>
      <c r="MPJ5" s="46"/>
      <c r="MPK5" s="46"/>
      <c r="MPL5" s="46"/>
      <c r="MPM5" s="46"/>
      <c r="MPN5" s="46"/>
      <c r="MPO5" s="46"/>
      <c r="MPP5" s="46"/>
      <c r="MPQ5" s="46"/>
      <c r="MPR5" s="46"/>
      <c r="MPS5" s="46"/>
      <c r="MPT5" s="46"/>
      <c r="MPU5" s="46"/>
      <c r="MPV5" s="46"/>
      <c r="MPW5" s="46"/>
      <c r="MPX5" s="46"/>
      <c r="MPY5" s="46"/>
      <c r="MPZ5" s="46"/>
      <c r="MQA5" s="46"/>
      <c r="MQB5" s="46"/>
      <c r="MQC5" s="46"/>
      <c r="MQD5" s="46"/>
      <c r="MQE5" s="46"/>
      <c r="MQF5" s="46"/>
      <c r="MQG5" s="46"/>
      <c r="MQH5" s="46"/>
      <c r="MQI5" s="46"/>
      <c r="MQJ5" s="46"/>
      <c r="MQK5" s="46"/>
      <c r="MQL5" s="46"/>
      <c r="MQM5" s="46"/>
      <c r="MQN5" s="46"/>
      <c r="MQO5" s="46"/>
      <c r="MQP5" s="46"/>
      <c r="MQQ5" s="46"/>
      <c r="MQR5" s="46"/>
      <c r="MQS5" s="46"/>
      <c r="MQT5" s="46"/>
      <c r="MQU5" s="46"/>
      <c r="MQV5" s="46"/>
      <c r="MQW5" s="46"/>
      <c r="MQX5" s="46"/>
      <c r="MQY5" s="46"/>
      <c r="MQZ5" s="46"/>
      <c r="MRA5" s="46"/>
      <c r="MRB5" s="46"/>
      <c r="MRC5" s="46"/>
      <c r="MRD5" s="46"/>
      <c r="MRE5" s="46"/>
      <c r="MRF5" s="46"/>
      <c r="MRG5" s="46"/>
      <c r="MRH5" s="46"/>
      <c r="MRI5" s="46"/>
      <c r="MRJ5" s="46"/>
      <c r="MRK5" s="46"/>
      <c r="MRL5" s="46"/>
      <c r="MRM5" s="46"/>
      <c r="MRN5" s="46"/>
      <c r="MRO5" s="46"/>
      <c r="MRP5" s="46"/>
      <c r="MRQ5" s="46"/>
      <c r="MRR5" s="46"/>
      <c r="MRS5" s="46"/>
      <c r="MRT5" s="46"/>
      <c r="MRU5" s="46"/>
      <c r="MRV5" s="46"/>
      <c r="MRW5" s="46"/>
      <c r="MRX5" s="46"/>
      <c r="MRY5" s="46"/>
      <c r="MRZ5" s="46"/>
      <c r="MSA5" s="46"/>
      <c r="MSB5" s="46"/>
      <c r="MSC5" s="46"/>
      <c r="MSD5" s="46"/>
      <c r="MSE5" s="46"/>
      <c r="MSF5" s="46"/>
      <c r="MSG5" s="46"/>
      <c r="MSH5" s="46"/>
      <c r="MSI5" s="46"/>
      <c r="MSJ5" s="46"/>
      <c r="MSK5" s="46"/>
      <c r="MSL5" s="46"/>
      <c r="MSM5" s="46"/>
      <c r="MSN5" s="46"/>
      <c r="MSO5" s="46"/>
      <c r="MSP5" s="46"/>
      <c r="MSQ5" s="46"/>
      <c r="MSR5" s="46"/>
      <c r="MSS5" s="46"/>
      <c r="MST5" s="46"/>
      <c r="MSU5" s="46"/>
      <c r="MSV5" s="46"/>
      <c r="MSW5" s="46"/>
      <c r="MSX5" s="46"/>
      <c r="MSY5" s="46"/>
      <c r="MSZ5" s="46"/>
      <c r="MTA5" s="46"/>
      <c r="MTB5" s="46"/>
      <c r="MTC5" s="46"/>
      <c r="MTD5" s="46"/>
      <c r="MTE5" s="46"/>
      <c r="MTF5" s="46"/>
      <c r="MTG5" s="46"/>
      <c r="MTH5" s="46"/>
      <c r="MTI5" s="46"/>
      <c r="MTJ5" s="46"/>
      <c r="MTK5" s="46"/>
      <c r="MTL5" s="46"/>
      <c r="MTM5" s="46"/>
      <c r="MTN5" s="46"/>
      <c r="MTO5" s="46"/>
      <c r="MTP5" s="46"/>
      <c r="MTQ5" s="46"/>
      <c r="MTR5" s="46"/>
      <c r="MTS5" s="46"/>
      <c r="MTT5" s="46"/>
      <c r="MTU5" s="46"/>
      <c r="MTV5" s="46"/>
      <c r="MTW5" s="46"/>
      <c r="MTX5" s="46"/>
      <c r="MTY5" s="46"/>
      <c r="MTZ5" s="46"/>
      <c r="MUA5" s="46"/>
      <c r="MUB5" s="46"/>
      <c r="MUC5" s="46"/>
      <c r="MUD5" s="46"/>
      <c r="MUE5" s="46"/>
      <c r="MUF5" s="46"/>
      <c r="MUG5" s="46"/>
      <c r="MUH5" s="46"/>
      <c r="MUI5" s="46"/>
      <c r="MUJ5" s="46"/>
      <c r="MUK5" s="46"/>
      <c r="MUL5" s="46"/>
      <c r="MUM5" s="46"/>
      <c r="MUN5" s="46"/>
      <c r="MUO5" s="46"/>
      <c r="MUP5" s="46"/>
      <c r="MUQ5" s="46"/>
      <c r="MUR5" s="46"/>
      <c r="MUS5" s="46"/>
      <c r="MUT5" s="46"/>
      <c r="MUU5" s="46"/>
      <c r="MUV5" s="46"/>
      <c r="MUW5" s="46"/>
      <c r="MUX5" s="46"/>
      <c r="MUY5" s="46"/>
      <c r="MUZ5" s="46"/>
      <c r="MVA5" s="46"/>
      <c r="MVB5" s="46"/>
      <c r="MVC5" s="46"/>
      <c r="MVD5" s="46"/>
      <c r="MVE5" s="46"/>
      <c r="MVF5" s="46"/>
      <c r="MVG5" s="46"/>
      <c r="MVH5" s="46"/>
      <c r="MVI5" s="46"/>
      <c r="MVJ5" s="46"/>
      <c r="MVK5" s="46"/>
      <c r="MVL5" s="46"/>
      <c r="MVM5" s="46"/>
      <c r="MVN5" s="46"/>
      <c r="MVO5" s="46"/>
      <c r="MVP5" s="46"/>
      <c r="MVQ5" s="46"/>
      <c r="MVR5" s="46"/>
      <c r="MVS5" s="46"/>
      <c r="MVT5" s="46"/>
      <c r="MVU5" s="46"/>
      <c r="MVV5" s="46"/>
      <c r="MVW5" s="46"/>
      <c r="MVX5" s="46"/>
      <c r="MVY5" s="46"/>
      <c r="MVZ5" s="46"/>
      <c r="MWA5" s="46"/>
      <c r="MWB5" s="46"/>
      <c r="MWC5" s="46"/>
      <c r="MWD5" s="46"/>
      <c r="MWE5" s="46"/>
      <c r="MWF5" s="46"/>
      <c r="MWG5" s="46"/>
      <c r="MWH5" s="46"/>
      <c r="MWI5" s="46"/>
      <c r="MWJ5" s="46"/>
      <c r="MWK5" s="46"/>
      <c r="MWL5" s="46"/>
      <c r="MWM5" s="46"/>
      <c r="MWN5" s="46"/>
      <c r="MWO5" s="46"/>
      <c r="MWP5" s="46"/>
      <c r="MWQ5" s="46"/>
      <c r="MWR5" s="46"/>
      <c r="MWS5" s="46"/>
      <c r="MWT5" s="46"/>
      <c r="MWU5" s="46"/>
      <c r="MWV5" s="46"/>
      <c r="MWW5" s="46"/>
      <c r="MWX5" s="46"/>
      <c r="MWY5" s="46"/>
      <c r="MWZ5" s="46"/>
      <c r="MXA5" s="46"/>
      <c r="MXB5" s="46"/>
      <c r="MXC5" s="46"/>
      <c r="MXD5" s="46"/>
      <c r="MXE5" s="46"/>
      <c r="MXF5" s="46"/>
      <c r="MXG5" s="46"/>
      <c r="MXH5" s="46"/>
      <c r="MXI5" s="46"/>
      <c r="MXJ5" s="46"/>
      <c r="MXK5" s="46"/>
      <c r="MXL5" s="46"/>
      <c r="MXM5" s="46"/>
      <c r="MXN5" s="46"/>
      <c r="MXO5" s="46"/>
      <c r="MXP5" s="46"/>
      <c r="MXQ5" s="46"/>
      <c r="MXR5" s="46"/>
      <c r="MXS5" s="46"/>
      <c r="MXT5" s="46"/>
      <c r="MXU5" s="46"/>
      <c r="MXV5" s="46"/>
      <c r="MXW5" s="46"/>
      <c r="MXX5" s="46"/>
      <c r="MXY5" s="46"/>
      <c r="MXZ5" s="46"/>
      <c r="MYA5" s="46"/>
      <c r="MYB5" s="46"/>
      <c r="MYC5" s="46"/>
      <c r="MYD5" s="46"/>
      <c r="MYE5" s="46"/>
      <c r="MYF5" s="46"/>
      <c r="MYG5" s="46"/>
      <c r="MYH5" s="46"/>
      <c r="MYI5" s="46"/>
      <c r="MYJ5" s="46"/>
      <c r="MYK5" s="46"/>
      <c r="MYL5" s="46"/>
      <c r="MYM5" s="46"/>
      <c r="MYN5" s="46"/>
      <c r="MYO5" s="46"/>
      <c r="MYP5" s="46"/>
      <c r="MYQ5" s="46"/>
      <c r="MYR5" s="46"/>
      <c r="MYS5" s="46"/>
      <c r="MYT5" s="46"/>
      <c r="MYU5" s="46"/>
      <c r="MYV5" s="46"/>
      <c r="MYW5" s="46"/>
      <c r="MYX5" s="46"/>
      <c r="MYY5" s="46"/>
      <c r="MYZ5" s="46"/>
      <c r="MZA5" s="46"/>
      <c r="MZB5" s="46"/>
      <c r="MZC5" s="46"/>
      <c r="MZD5" s="46"/>
      <c r="MZE5" s="46"/>
      <c r="MZF5" s="46"/>
      <c r="MZG5" s="46"/>
      <c r="MZH5" s="46"/>
      <c r="MZI5" s="46"/>
      <c r="MZJ5" s="46"/>
      <c r="MZK5" s="46"/>
      <c r="MZL5" s="46"/>
      <c r="MZM5" s="46"/>
      <c r="MZN5" s="46"/>
      <c r="MZO5" s="46"/>
      <c r="MZP5" s="46"/>
      <c r="MZQ5" s="46"/>
      <c r="MZR5" s="46"/>
      <c r="MZS5" s="46"/>
      <c r="MZT5" s="46"/>
      <c r="MZU5" s="46"/>
      <c r="MZV5" s="46"/>
      <c r="MZW5" s="46"/>
      <c r="MZX5" s="46"/>
      <c r="MZY5" s="46"/>
      <c r="MZZ5" s="46"/>
      <c r="NAA5" s="46"/>
      <c r="NAB5" s="46"/>
      <c r="NAC5" s="46"/>
      <c r="NAD5" s="46"/>
      <c r="NAE5" s="46"/>
      <c r="NAF5" s="46"/>
      <c r="NAG5" s="46"/>
      <c r="NAH5" s="46"/>
      <c r="NAI5" s="46"/>
      <c r="NAJ5" s="46"/>
      <c r="NAK5" s="46"/>
      <c r="NAL5" s="46"/>
      <c r="NAM5" s="46"/>
      <c r="NAN5" s="46"/>
      <c r="NAO5" s="46"/>
      <c r="NAP5" s="46"/>
      <c r="NAQ5" s="46"/>
      <c r="NAR5" s="46"/>
      <c r="NAS5" s="46"/>
      <c r="NAT5" s="46"/>
      <c r="NAU5" s="46"/>
      <c r="NAV5" s="46"/>
      <c r="NAW5" s="46"/>
      <c r="NAX5" s="46"/>
      <c r="NAY5" s="46"/>
      <c r="NAZ5" s="46"/>
      <c r="NBA5" s="46"/>
      <c r="NBB5" s="46"/>
      <c r="NBC5" s="46"/>
      <c r="NBD5" s="46"/>
      <c r="NBE5" s="46"/>
      <c r="NBF5" s="46"/>
      <c r="NBG5" s="46"/>
      <c r="NBH5" s="46"/>
      <c r="NBI5" s="46"/>
      <c r="NBJ5" s="46"/>
      <c r="NBK5" s="46"/>
      <c r="NBL5" s="46"/>
      <c r="NBM5" s="46"/>
      <c r="NBN5" s="46"/>
      <c r="NBO5" s="46"/>
      <c r="NBP5" s="46"/>
      <c r="NBQ5" s="46"/>
      <c r="NBR5" s="46"/>
      <c r="NBS5" s="46"/>
      <c r="NBT5" s="46"/>
      <c r="NBU5" s="46"/>
      <c r="NBV5" s="46"/>
      <c r="NBW5" s="46"/>
      <c r="NBX5" s="46"/>
      <c r="NBY5" s="46"/>
      <c r="NBZ5" s="46"/>
      <c r="NCA5" s="46"/>
      <c r="NCB5" s="46"/>
      <c r="NCC5" s="46"/>
      <c r="NCD5" s="46"/>
      <c r="NCE5" s="46"/>
      <c r="NCF5" s="46"/>
      <c r="NCG5" s="46"/>
      <c r="NCH5" s="46"/>
      <c r="NCI5" s="46"/>
      <c r="NCJ5" s="46"/>
      <c r="NCK5" s="46"/>
      <c r="NCL5" s="46"/>
      <c r="NCM5" s="46"/>
      <c r="NCN5" s="46"/>
      <c r="NCO5" s="46"/>
      <c r="NCP5" s="46"/>
      <c r="NCQ5" s="46"/>
      <c r="NCR5" s="46"/>
      <c r="NCS5" s="46"/>
      <c r="NCT5" s="46"/>
      <c r="NCU5" s="46"/>
      <c r="NCV5" s="46"/>
      <c r="NCW5" s="46"/>
      <c r="NCX5" s="46"/>
      <c r="NCY5" s="46"/>
      <c r="NCZ5" s="46"/>
      <c r="NDA5" s="46"/>
      <c r="NDB5" s="46"/>
      <c r="NDC5" s="46"/>
      <c r="NDD5" s="46"/>
      <c r="NDE5" s="46"/>
      <c r="NDF5" s="46"/>
      <c r="NDG5" s="46"/>
      <c r="NDH5" s="46"/>
      <c r="NDI5" s="46"/>
      <c r="NDJ5" s="46"/>
      <c r="NDK5" s="46"/>
      <c r="NDL5" s="46"/>
      <c r="NDM5" s="46"/>
      <c r="NDN5" s="46"/>
      <c r="NDO5" s="46"/>
      <c r="NDP5" s="46"/>
      <c r="NDQ5" s="46"/>
      <c r="NDR5" s="46"/>
      <c r="NDS5" s="46"/>
      <c r="NDT5" s="46"/>
      <c r="NDU5" s="46"/>
      <c r="NDV5" s="46"/>
      <c r="NDW5" s="46"/>
      <c r="NDX5" s="46"/>
      <c r="NDY5" s="46"/>
      <c r="NDZ5" s="46"/>
      <c r="NEA5" s="46"/>
      <c r="NEB5" s="46"/>
      <c r="NEC5" s="46"/>
      <c r="NED5" s="46"/>
      <c r="NEE5" s="46"/>
      <c r="NEF5" s="46"/>
      <c r="NEG5" s="46"/>
      <c r="NEH5" s="46"/>
      <c r="NEI5" s="46"/>
      <c r="NEJ5" s="46"/>
      <c r="NEK5" s="46"/>
      <c r="NEL5" s="46"/>
      <c r="NEM5" s="46"/>
      <c r="NEN5" s="46"/>
      <c r="NEO5" s="46"/>
      <c r="NEP5" s="46"/>
      <c r="NEQ5" s="46"/>
      <c r="NER5" s="46"/>
      <c r="NES5" s="46"/>
      <c r="NET5" s="46"/>
      <c r="NEU5" s="46"/>
      <c r="NEV5" s="46"/>
      <c r="NEW5" s="46"/>
      <c r="NEX5" s="46"/>
      <c r="NEY5" s="46"/>
      <c r="NEZ5" s="46"/>
      <c r="NFA5" s="46"/>
      <c r="NFB5" s="46"/>
      <c r="NFC5" s="46"/>
      <c r="NFD5" s="46"/>
      <c r="NFE5" s="46"/>
      <c r="NFF5" s="46"/>
      <c r="NFG5" s="46"/>
      <c r="NFH5" s="46"/>
      <c r="NFI5" s="46"/>
      <c r="NFJ5" s="46"/>
      <c r="NFK5" s="46"/>
      <c r="NFL5" s="46"/>
      <c r="NFM5" s="46"/>
      <c r="NFN5" s="46"/>
      <c r="NFO5" s="46"/>
      <c r="NFP5" s="46"/>
      <c r="NFQ5" s="46"/>
      <c r="NFR5" s="46"/>
      <c r="NFS5" s="46"/>
      <c r="NFT5" s="46"/>
      <c r="NFU5" s="46"/>
      <c r="NFV5" s="46"/>
      <c r="NFW5" s="46"/>
      <c r="NFX5" s="46"/>
      <c r="NFY5" s="46"/>
      <c r="NFZ5" s="46"/>
      <c r="NGA5" s="46"/>
      <c r="NGB5" s="46"/>
      <c r="NGC5" s="46"/>
      <c r="NGD5" s="46"/>
      <c r="NGE5" s="46"/>
      <c r="NGF5" s="46"/>
      <c r="NGG5" s="46"/>
      <c r="NGH5" s="46"/>
      <c r="NGI5" s="46"/>
      <c r="NGJ5" s="46"/>
      <c r="NGK5" s="46"/>
      <c r="NGL5" s="46"/>
      <c r="NGM5" s="46"/>
      <c r="NGN5" s="46"/>
      <c r="NGO5" s="46"/>
      <c r="NGP5" s="46"/>
      <c r="NGQ5" s="46"/>
      <c r="NGR5" s="46"/>
      <c r="NGS5" s="46"/>
      <c r="NGT5" s="46"/>
      <c r="NGU5" s="46"/>
      <c r="NGV5" s="46"/>
      <c r="NGW5" s="46"/>
      <c r="NGX5" s="46"/>
      <c r="NGY5" s="46"/>
      <c r="NGZ5" s="46"/>
      <c r="NHA5" s="46"/>
      <c r="NHB5" s="46"/>
      <c r="NHC5" s="46"/>
      <c r="NHD5" s="46"/>
      <c r="NHE5" s="46"/>
      <c r="NHF5" s="46"/>
      <c r="NHG5" s="46"/>
      <c r="NHH5" s="46"/>
      <c r="NHI5" s="46"/>
      <c r="NHJ5" s="46"/>
      <c r="NHK5" s="46"/>
      <c r="NHL5" s="46"/>
      <c r="NHM5" s="46"/>
      <c r="NHN5" s="46"/>
      <c r="NHO5" s="46"/>
      <c r="NHP5" s="46"/>
      <c r="NHQ5" s="46"/>
      <c r="NHR5" s="46"/>
      <c r="NHS5" s="46"/>
      <c r="NHT5" s="46"/>
      <c r="NHU5" s="46"/>
      <c r="NHV5" s="46"/>
      <c r="NHW5" s="46"/>
      <c r="NHX5" s="46"/>
      <c r="NHY5" s="46"/>
      <c r="NHZ5" s="46"/>
      <c r="NIA5" s="46"/>
      <c r="NIB5" s="46"/>
      <c r="NIC5" s="46"/>
      <c r="NID5" s="46"/>
      <c r="NIE5" s="46"/>
      <c r="NIF5" s="46"/>
      <c r="NIG5" s="46"/>
      <c r="NIH5" s="46"/>
      <c r="NII5" s="46"/>
      <c r="NIJ5" s="46"/>
      <c r="NIK5" s="46"/>
      <c r="NIL5" s="46"/>
      <c r="NIM5" s="46"/>
      <c r="NIN5" s="46"/>
      <c r="NIO5" s="46"/>
      <c r="NIP5" s="46"/>
      <c r="NIQ5" s="46"/>
      <c r="NIR5" s="46"/>
      <c r="NIS5" s="46"/>
      <c r="NIT5" s="46"/>
      <c r="NIU5" s="46"/>
      <c r="NIV5" s="46"/>
      <c r="NIW5" s="46"/>
      <c r="NIX5" s="46"/>
      <c r="NIY5" s="46"/>
      <c r="NIZ5" s="46"/>
      <c r="NJA5" s="46"/>
      <c r="NJB5" s="46"/>
      <c r="NJC5" s="46"/>
      <c r="NJD5" s="46"/>
      <c r="NJE5" s="46"/>
      <c r="NJF5" s="46"/>
      <c r="NJG5" s="46"/>
      <c r="NJH5" s="46"/>
      <c r="NJI5" s="46"/>
      <c r="NJJ5" s="46"/>
      <c r="NJK5" s="46"/>
      <c r="NJL5" s="46"/>
      <c r="NJM5" s="46"/>
      <c r="NJN5" s="46"/>
      <c r="NJO5" s="46"/>
      <c r="NJP5" s="46"/>
      <c r="NJQ5" s="46"/>
      <c r="NJR5" s="46"/>
      <c r="NJS5" s="46"/>
      <c r="NJT5" s="46"/>
      <c r="NJU5" s="46"/>
      <c r="NJV5" s="46"/>
      <c r="NJW5" s="46"/>
      <c r="NJX5" s="46"/>
      <c r="NJY5" s="46"/>
      <c r="NJZ5" s="46"/>
      <c r="NKA5" s="46"/>
      <c r="NKB5" s="46"/>
      <c r="NKC5" s="46"/>
      <c r="NKD5" s="46"/>
      <c r="NKE5" s="46"/>
      <c r="NKF5" s="46"/>
      <c r="NKG5" s="46"/>
      <c r="NKH5" s="46"/>
      <c r="NKI5" s="46"/>
      <c r="NKJ5" s="46"/>
      <c r="NKK5" s="46"/>
      <c r="NKL5" s="46"/>
      <c r="NKM5" s="46"/>
      <c r="NKN5" s="46"/>
      <c r="NKO5" s="46"/>
      <c r="NKP5" s="46"/>
      <c r="NKQ5" s="46"/>
      <c r="NKR5" s="46"/>
      <c r="NKS5" s="46"/>
      <c r="NKT5" s="46"/>
      <c r="NKU5" s="46"/>
      <c r="NKV5" s="46"/>
      <c r="NKW5" s="46"/>
      <c r="NKX5" s="46"/>
      <c r="NKY5" s="46"/>
      <c r="NKZ5" s="46"/>
      <c r="NLA5" s="46"/>
      <c r="NLB5" s="46"/>
      <c r="NLC5" s="46"/>
      <c r="NLD5" s="46"/>
      <c r="NLE5" s="46"/>
      <c r="NLF5" s="46"/>
      <c r="NLG5" s="46"/>
      <c r="NLH5" s="46"/>
      <c r="NLI5" s="46"/>
      <c r="NLJ5" s="46"/>
      <c r="NLK5" s="46"/>
      <c r="NLL5" s="46"/>
      <c r="NLM5" s="46"/>
      <c r="NLN5" s="46"/>
      <c r="NLO5" s="46"/>
      <c r="NLP5" s="46"/>
      <c r="NLQ5" s="46"/>
      <c r="NLR5" s="46"/>
      <c r="NLS5" s="46"/>
      <c r="NLT5" s="46"/>
      <c r="NLU5" s="46"/>
      <c r="NLV5" s="46"/>
      <c r="NLW5" s="46"/>
      <c r="NLX5" s="46"/>
      <c r="NLY5" s="46"/>
      <c r="NLZ5" s="46"/>
      <c r="NMA5" s="46"/>
      <c r="NMB5" s="46"/>
      <c r="NMC5" s="46"/>
      <c r="NMD5" s="46"/>
      <c r="NME5" s="46"/>
      <c r="NMF5" s="46"/>
      <c r="NMG5" s="46"/>
      <c r="NMH5" s="46"/>
      <c r="NMI5" s="46"/>
      <c r="NMJ5" s="46"/>
      <c r="NMK5" s="46"/>
      <c r="NML5" s="46"/>
      <c r="NMM5" s="46"/>
      <c r="NMN5" s="46"/>
      <c r="NMO5" s="46"/>
      <c r="NMP5" s="46"/>
      <c r="NMQ5" s="46"/>
      <c r="NMR5" s="46"/>
      <c r="NMS5" s="46"/>
      <c r="NMT5" s="46"/>
      <c r="NMU5" s="46"/>
      <c r="NMV5" s="46"/>
      <c r="NMW5" s="46"/>
      <c r="NMX5" s="46"/>
      <c r="NMY5" s="46"/>
      <c r="NMZ5" s="46"/>
      <c r="NNA5" s="46"/>
      <c r="NNB5" s="46"/>
      <c r="NNC5" s="46"/>
      <c r="NND5" s="46"/>
      <c r="NNE5" s="46"/>
      <c r="NNF5" s="46"/>
      <c r="NNG5" s="46"/>
      <c r="NNH5" s="46"/>
      <c r="NNI5" s="46"/>
      <c r="NNJ5" s="46"/>
      <c r="NNK5" s="46"/>
      <c r="NNL5" s="46"/>
      <c r="NNM5" s="46"/>
      <c r="NNN5" s="46"/>
      <c r="NNO5" s="46"/>
      <c r="NNP5" s="46"/>
      <c r="NNQ5" s="46"/>
      <c r="NNR5" s="46"/>
      <c r="NNS5" s="46"/>
      <c r="NNT5" s="46"/>
      <c r="NNU5" s="46"/>
      <c r="NNV5" s="46"/>
      <c r="NNW5" s="46"/>
      <c r="NNX5" s="46"/>
      <c r="NNY5" s="46"/>
      <c r="NNZ5" s="46"/>
      <c r="NOA5" s="46"/>
      <c r="NOB5" s="46"/>
      <c r="NOC5" s="46"/>
      <c r="NOD5" s="46"/>
      <c r="NOE5" s="46"/>
      <c r="NOF5" s="46"/>
      <c r="NOG5" s="46"/>
      <c r="NOH5" s="46"/>
      <c r="NOI5" s="46"/>
      <c r="NOJ5" s="46"/>
      <c r="NOK5" s="46"/>
      <c r="NOL5" s="46"/>
      <c r="NOM5" s="46"/>
      <c r="NON5" s="46"/>
      <c r="NOO5" s="46"/>
      <c r="NOP5" s="46"/>
      <c r="NOQ5" s="46"/>
      <c r="NOR5" s="46"/>
      <c r="NOS5" s="46"/>
      <c r="NOT5" s="46"/>
      <c r="NOU5" s="46"/>
      <c r="NOV5" s="46"/>
      <c r="NOW5" s="46"/>
      <c r="NOX5" s="46"/>
      <c r="NOY5" s="46"/>
      <c r="NOZ5" s="46"/>
      <c r="NPA5" s="46"/>
      <c r="NPB5" s="46"/>
      <c r="NPC5" s="46"/>
      <c r="NPD5" s="46"/>
      <c r="NPE5" s="46"/>
      <c r="NPF5" s="46"/>
      <c r="NPG5" s="46"/>
      <c r="NPH5" s="46"/>
      <c r="NPI5" s="46"/>
      <c r="NPJ5" s="46"/>
      <c r="NPK5" s="46"/>
      <c r="NPL5" s="46"/>
      <c r="NPM5" s="46"/>
      <c r="NPN5" s="46"/>
      <c r="NPO5" s="46"/>
      <c r="NPP5" s="46"/>
      <c r="NPQ5" s="46"/>
      <c r="NPR5" s="46"/>
      <c r="NPS5" s="46"/>
      <c r="NPT5" s="46"/>
      <c r="NPU5" s="46"/>
      <c r="NPV5" s="46"/>
      <c r="NPW5" s="46"/>
      <c r="NPX5" s="46"/>
      <c r="NPY5" s="46"/>
      <c r="NPZ5" s="46"/>
      <c r="NQA5" s="46"/>
      <c r="NQB5" s="46"/>
      <c r="NQC5" s="46"/>
      <c r="NQD5" s="46"/>
      <c r="NQE5" s="46"/>
      <c r="NQF5" s="46"/>
      <c r="NQG5" s="46"/>
      <c r="NQH5" s="46"/>
      <c r="NQI5" s="46"/>
      <c r="NQJ5" s="46"/>
      <c r="NQK5" s="46"/>
      <c r="NQL5" s="46"/>
      <c r="NQM5" s="46"/>
      <c r="NQN5" s="46"/>
      <c r="NQO5" s="46"/>
      <c r="NQP5" s="46"/>
      <c r="NQQ5" s="46"/>
      <c r="NQR5" s="46"/>
      <c r="NQS5" s="46"/>
      <c r="NQT5" s="46"/>
      <c r="NQU5" s="46"/>
      <c r="NQV5" s="46"/>
      <c r="NQW5" s="46"/>
      <c r="NQX5" s="46"/>
      <c r="NQY5" s="46"/>
      <c r="NQZ5" s="46"/>
      <c r="NRA5" s="46"/>
      <c r="NRB5" s="46"/>
      <c r="NRC5" s="46"/>
      <c r="NRD5" s="46"/>
      <c r="NRE5" s="46"/>
      <c r="NRF5" s="46"/>
      <c r="NRG5" s="46"/>
      <c r="NRH5" s="46"/>
      <c r="NRI5" s="46"/>
      <c r="NRJ5" s="46"/>
      <c r="NRK5" s="46"/>
      <c r="NRL5" s="46"/>
      <c r="NRM5" s="46"/>
      <c r="NRN5" s="46"/>
      <c r="NRO5" s="46"/>
      <c r="NRP5" s="46"/>
      <c r="NRQ5" s="46"/>
      <c r="NRR5" s="46"/>
      <c r="NRS5" s="46"/>
      <c r="NRT5" s="46"/>
      <c r="NRU5" s="46"/>
      <c r="NRV5" s="46"/>
      <c r="NRW5" s="46"/>
      <c r="NRX5" s="46"/>
      <c r="NRY5" s="46"/>
      <c r="NRZ5" s="46"/>
      <c r="NSA5" s="46"/>
      <c r="NSB5" s="46"/>
      <c r="NSC5" s="46"/>
      <c r="NSD5" s="46"/>
      <c r="NSE5" s="46"/>
      <c r="NSF5" s="46"/>
      <c r="NSG5" s="46"/>
      <c r="NSH5" s="46"/>
      <c r="NSI5" s="46"/>
      <c r="NSJ5" s="46"/>
      <c r="NSK5" s="46"/>
      <c r="NSL5" s="46"/>
      <c r="NSM5" s="46"/>
      <c r="NSN5" s="46"/>
      <c r="NSO5" s="46"/>
      <c r="NSP5" s="46"/>
      <c r="NSQ5" s="46"/>
      <c r="NSR5" s="46"/>
      <c r="NSS5" s="46"/>
      <c r="NST5" s="46"/>
      <c r="NSU5" s="46"/>
      <c r="NSV5" s="46"/>
      <c r="NSW5" s="46"/>
      <c r="NSX5" s="46"/>
      <c r="NSY5" s="46"/>
      <c r="NSZ5" s="46"/>
      <c r="NTA5" s="46"/>
      <c r="NTB5" s="46"/>
      <c r="NTC5" s="46"/>
      <c r="NTD5" s="46"/>
      <c r="NTE5" s="46"/>
      <c r="NTF5" s="46"/>
      <c r="NTG5" s="46"/>
      <c r="NTH5" s="46"/>
      <c r="NTI5" s="46"/>
      <c r="NTJ5" s="46"/>
      <c r="NTK5" s="46"/>
      <c r="NTL5" s="46"/>
      <c r="NTM5" s="46"/>
      <c r="NTN5" s="46"/>
      <c r="NTO5" s="46"/>
      <c r="NTP5" s="46"/>
      <c r="NTQ5" s="46"/>
      <c r="NTR5" s="46"/>
      <c r="NTS5" s="46"/>
      <c r="NTT5" s="46"/>
      <c r="NTU5" s="46"/>
      <c r="NTV5" s="46"/>
      <c r="NTW5" s="46"/>
      <c r="NTX5" s="46"/>
      <c r="NTY5" s="46"/>
      <c r="NTZ5" s="46"/>
      <c r="NUA5" s="46"/>
      <c r="NUB5" s="46"/>
      <c r="NUC5" s="46"/>
      <c r="NUD5" s="46"/>
      <c r="NUE5" s="46"/>
      <c r="NUF5" s="46"/>
      <c r="NUG5" s="46"/>
      <c r="NUH5" s="46"/>
      <c r="NUI5" s="46"/>
      <c r="NUJ5" s="46"/>
      <c r="NUK5" s="46"/>
      <c r="NUL5" s="46"/>
      <c r="NUM5" s="46"/>
      <c r="NUN5" s="46"/>
      <c r="NUO5" s="46"/>
      <c r="NUP5" s="46"/>
      <c r="NUQ5" s="46"/>
      <c r="NUR5" s="46"/>
      <c r="NUS5" s="46"/>
      <c r="NUT5" s="46"/>
      <c r="NUU5" s="46"/>
      <c r="NUV5" s="46"/>
      <c r="NUW5" s="46"/>
      <c r="NUX5" s="46"/>
      <c r="NUY5" s="46"/>
      <c r="NUZ5" s="46"/>
      <c r="NVA5" s="46"/>
      <c r="NVB5" s="46"/>
      <c r="NVC5" s="46"/>
      <c r="NVD5" s="46"/>
      <c r="NVE5" s="46"/>
      <c r="NVF5" s="46"/>
      <c r="NVG5" s="46"/>
      <c r="NVH5" s="46"/>
      <c r="NVI5" s="46"/>
      <c r="NVJ5" s="46"/>
      <c r="NVK5" s="46"/>
      <c r="NVL5" s="46"/>
      <c r="NVM5" s="46"/>
      <c r="NVN5" s="46"/>
      <c r="NVO5" s="46"/>
      <c r="NVP5" s="46"/>
      <c r="NVQ5" s="46"/>
      <c r="NVR5" s="46"/>
      <c r="NVS5" s="46"/>
      <c r="NVT5" s="46"/>
      <c r="NVU5" s="46"/>
      <c r="NVV5" s="46"/>
      <c r="NVW5" s="46"/>
      <c r="NVX5" s="46"/>
      <c r="NVY5" s="46"/>
      <c r="NVZ5" s="46"/>
      <c r="NWA5" s="46"/>
      <c r="NWB5" s="46"/>
      <c r="NWC5" s="46"/>
      <c r="NWD5" s="46"/>
      <c r="NWE5" s="46"/>
      <c r="NWF5" s="46"/>
      <c r="NWG5" s="46"/>
      <c r="NWH5" s="46"/>
      <c r="NWI5" s="46"/>
      <c r="NWJ5" s="46"/>
      <c r="NWK5" s="46"/>
      <c r="NWL5" s="46"/>
      <c r="NWM5" s="46"/>
      <c r="NWN5" s="46"/>
      <c r="NWO5" s="46"/>
      <c r="NWP5" s="46"/>
      <c r="NWQ5" s="46"/>
      <c r="NWR5" s="46"/>
      <c r="NWS5" s="46"/>
      <c r="NWT5" s="46"/>
      <c r="NWU5" s="46"/>
      <c r="NWV5" s="46"/>
      <c r="NWW5" s="46"/>
      <c r="NWX5" s="46"/>
      <c r="NWY5" s="46"/>
      <c r="NWZ5" s="46"/>
      <c r="NXA5" s="46"/>
      <c r="NXB5" s="46"/>
      <c r="NXC5" s="46"/>
      <c r="NXD5" s="46"/>
      <c r="NXE5" s="46"/>
      <c r="NXF5" s="46"/>
      <c r="NXG5" s="46"/>
      <c r="NXH5" s="46"/>
      <c r="NXI5" s="46"/>
      <c r="NXJ5" s="46"/>
      <c r="NXK5" s="46"/>
      <c r="NXL5" s="46"/>
      <c r="NXM5" s="46"/>
      <c r="NXN5" s="46"/>
      <c r="NXO5" s="46"/>
      <c r="NXP5" s="46"/>
      <c r="NXQ5" s="46"/>
      <c r="NXR5" s="46"/>
      <c r="NXS5" s="46"/>
      <c r="NXT5" s="46"/>
      <c r="NXU5" s="46"/>
      <c r="NXV5" s="46"/>
      <c r="NXW5" s="46"/>
      <c r="NXX5" s="46"/>
      <c r="NXY5" s="46"/>
      <c r="NXZ5" s="46"/>
      <c r="NYA5" s="46"/>
      <c r="NYB5" s="46"/>
      <c r="NYC5" s="46"/>
      <c r="NYD5" s="46"/>
      <c r="NYE5" s="46"/>
      <c r="NYF5" s="46"/>
      <c r="NYG5" s="46"/>
      <c r="NYH5" s="46"/>
      <c r="NYI5" s="46"/>
      <c r="NYJ5" s="46"/>
      <c r="NYK5" s="46"/>
      <c r="NYL5" s="46"/>
      <c r="NYM5" s="46"/>
      <c r="NYN5" s="46"/>
      <c r="NYO5" s="46"/>
      <c r="NYP5" s="46"/>
      <c r="NYQ5" s="46"/>
      <c r="NYR5" s="46"/>
      <c r="NYS5" s="46"/>
      <c r="NYT5" s="46"/>
      <c r="NYU5" s="46"/>
      <c r="NYV5" s="46"/>
      <c r="NYW5" s="46"/>
      <c r="NYX5" s="46"/>
      <c r="NYY5" s="46"/>
      <c r="NYZ5" s="46"/>
      <c r="NZA5" s="46"/>
      <c r="NZB5" s="46"/>
      <c r="NZC5" s="46"/>
      <c r="NZD5" s="46"/>
      <c r="NZE5" s="46"/>
      <c r="NZF5" s="46"/>
      <c r="NZG5" s="46"/>
      <c r="NZH5" s="46"/>
      <c r="NZI5" s="46"/>
      <c r="NZJ5" s="46"/>
      <c r="NZK5" s="46"/>
      <c r="NZL5" s="46"/>
      <c r="NZM5" s="46"/>
      <c r="NZN5" s="46"/>
      <c r="NZO5" s="46"/>
      <c r="NZP5" s="46"/>
      <c r="NZQ5" s="46"/>
      <c r="NZR5" s="46"/>
      <c r="NZS5" s="46"/>
      <c r="NZT5" s="46"/>
      <c r="NZU5" s="46"/>
      <c r="NZV5" s="46"/>
      <c r="NZW5" s="46"/>
      <c r="NZX5" s="46"/>
      <c r="NZY5" s="46"/>
      <c r="NZZ5" s="46"/>
      <c r="OAA5" s="46"/>
      <c r="OAB5" s="46"/>
      <c r="OAC5" s="46"/>
      <c r="OAD5" s="46"/>
      <c r="OAE5" s="46"/>
      <c r="OAF5" s="46"/>
      <c r="OAG5" s="46"/>
      <c r="OAH5" s="46"/>
      <c r="OAI5" s="46"/>
      <c r="OAJ5" s="46"/>
      <c r="OAK5" s="46"/>
      <c r="OAL5" s="46"/>
      <c r="OAM5" s="46"/>
      <c r="OAN5" s="46"/>
      <c r="OAO5" s="46"/>
      <c r="OAP5" s="46"/>
      <c r="OAQ5" s="46"/>
      <c r="OAR5" s="46"/>
      <c r="OAS5" s="46"/>
      <c r="OAT5" s="46"/>
      <c r="OAU5" s="46"/>
      <c r="OAV5" s="46"/>
      <c r="OAW5" s="46"/>
      <c r="OAX5" s="46"/>
      <c r="OAY5" s="46"/>
      <c r="OAZ5" s="46"/>
      <c r="OBA5" s="46"/>
      <c r="OBB5" s="46"/>
      <c r="OBC5" s="46"/>
      <c r="OBD5" s="46"/>
      <c r="OBE5" s="46"/>
      <c r="OBF5" s="46"/>
      <c r="OBG5" s="46"/>
      <c r="OBH5" s="46"/>
      <c r="OBI5" s="46"/>
      <c r="OBJ5" s="46"/>
      <c r="OBK5" s="46"/>
      <c r="OBL5" s="46"/>
      <c r="OBM5" s="46"/>
      <c r="OBN5" s="46"/>
      <c r="OBO5" s="46"/>
      <c r="OBP5" s="46"/>
      <c r="OBQ5" s="46"/>
      <c r="OBR5" s="46"/>
      <c r="OBS5" s="46"/>
      <c r="OBT5" s="46"/>
      <c r="OBU5" s="46"/>
      <c r="OBV5" s="46"/>
      <c r="OBW5" s="46"/>
      <c r="OBX5" s="46"/>
      <c r="OBY5" s="46"/>
      <c r="OBZ5" s="46"/>
      <c r="OCA5" s="46"/>
      <c r="OCB5" s="46"/>
      <c r="OCC5" s="46"/>
      <c r="OCD5" s="46"/>
      <c r="OCE5" s="46"/>
      <c r="OCF5" s="46"/>
      <c r="OCG5" s="46"/>
      <c r="OCH5" s="46"/>
      <c r="OCI5" s="46"/>
      <c r="OCJ5" s="46"/>
      <c r="OCK5" s="46"/>
      <c r="OCL5" s="46"/>
      <c r="OCM5" s="46"/>
      <c r="OCN5" s="46"/>
      <c r="OCO5" s="46"/>
      <c r="OCP5" s="46"/>
      <c r="OCQ5" s="46"/>
      <c r="OCR5" s="46"/>
      <c r="OCS5" s="46"/>
      <c r="OCT5" s="46"/>
      <c r="OCU5" s="46"/>
      <c r="OCV5" s="46"/>
      <c r="OCW5" s="46"/>
      <c r="OCX5" s="46"/>
      <c r="OCY5" s="46"/>
      <c r="OCZ5" s="46"/>
      <c r="ODA5" s="46"/>
      <c r="ODB5" s="46"/>
      <c r="ODC5" s="46"/>
      <c r="ODD5" s="46"/>
      <c r="ODE5" s="46"/>
      <c r="ODF5" s="46"/>
      <c r="ODG5" s="46"/>
      <c r="ODH5" s="46"/>
      <c r="ODI5" s="46"/>
      <c r="ODJ5" s="46"/>
      <c r="ODK5" s="46"/>
      <c r="ODL5" s="46"/>
      <c r="ODM5" s="46"/>
      <c r="ODN5" s="46"/>
      <c r="ODO5" s="46"/>
      <c r="ODP5" s="46"/>
      <c r="ODQ5" s="46"/>
      <c r="ODR5" s="46"/>
      <c r="ODS5" s="46"/>
      <c r="ODT5" s="46"/>
      <c r="ODU5" s="46"/>
      <c r="ODV5" s="46"/>
      <c r="ODW5" s="46"/>
      <c r="ODX5" s="46"/>
      <c r="ODY5" s="46"/>
      <c r="ODZ5" s="46"/>
      <c r="OEA5" s="46"/>
      <c r="OEB5" s="46"/>
      <c r="OEC5" s="46"/>
      <c r="OED5" s="46"/>
      <c r="OEE5" s="46"/>
      <c r="OEF5" s="46"/>
      <c r="OEG5" s="46"/>
      <c r="OEH5" s="46"/>
      <c r="OEI5" s="46"/>
      <c r="OEJ5" s="46"/>
      <c r="OEK5" s="46"/>
      <c r="OEL5" s="46"/>
      <c r="OEM5" s="46"/>
      <c r="OEN5" s="46"/>
      <c r="OEO5" s="46"/>
      <c r="OEP5" s="46"/>
      <c r="OEQ5" s="46"/>
      <c r="OER5" s="46"/>
      <c r="OES5" s="46"/>
      <c r="OET5" s="46"/>
      <c r="OEU5" s="46"/>
      <c r="OEV5" s="46"/>
      <c r="OEW5" s="46"/>
      <c r="OEX5" s="46"/>
      <c r="OEY5" s="46"/>
      <c r="OEZ5" s="46"/>
      <c r="OFA5" s="46"/>
      <c r="OFB5" s="46"/>
      <c r="OFC5" s="46"/>
      <c r="OFD5" s="46"/>
      <c r="OFE5" s="46"/>
      <c r="OFF5" s="46"/>
      <c r="OFG5" s="46"/>
      <c r="OFH5" s="46"/>
      <c r="OFI5" s="46"/>
      <c r="OFJ5" s="46"/>
      <c r="OFK5" s="46"/>
      <c r="OFL5" s="46"/>
      <c r="OFM5" s="46"/>
      <c r="OFN5" s="46"/>
      <c r="OFO5" s="46"/>
      <c r="OFP5" s="46"/>
      <c r="OFQ5" s="46"/>
      <c r="OFR5" s="46"/>
      <c r="OFS5" s="46"/>
      <c r="OFT5" s="46"/>
      <c r="OFU5" s="46"/>
      <c r="OFV5" s="46"/>
      <c r="OFW5" s="46"/>
      <c r="OFX5" s="46"/>
      <c r="OFY5" s="46"/>
      <c r="OFZ5" s="46"/>
      <c r="OGA5" s="46"/>
      <c r="OGB5" s="46"/>
      <c r="OGC5" s="46"/>
      <c r="OGD5" s="46"/>
      <c r="OGE5" s="46"/>
      <c r="OGF5" s="46"/>
      <c r="OGG5" s="46"/>
      <c r="OGH5" s="46"/>
      <c r="OGI5" s="46"/>
      <c r="OGJ5" s="46"/>
      <c r="OGK5" s="46"/>
      <c r="OGL5" s="46"/>
      <c r="OGM5" s="46"/>
      <c r="OGN5" s="46"/>
      <c r="OGO5" s="46"/>
      <c r="OGP5" s="46"/>
      <c r="OGQ5" s="46"/>
      <c r="OGR5" s="46"/>
      <c r="OGS5" s="46"/>
      <c r="OGT5" s="46"/>
      <c r="OGU5" s="46"/>
      <c r="OGV5" s="46"/>
      <c r="OGW5" s="46"/>
      <c r="OGX5" s="46"/>
      <c r="OGY5" s="46"/>
      <c r="OGZ5" s="46"/>
      <c r="OHA5" s="46"/>
      <c r="OHB5" s="46"/>
      <c r="OHC5" s="46"/>
      <c r="OHD5" s="46"/>
      <c r="OHE5" s="46"/>
      <c r="OHF5" s="46"/>
      <c r="OHG5" s="46"/>
      <c r="OHH5" s="46"/>
      <c r="OHI5" s="46"/>
      <c r="OHJ5" s="46"/>
      <c r="OHK5" s="46"/>
      <c r="OHL5" s="46"/>
      <c r="OHM5" s="46"/>
      <c r="OHN5" s="46"/>
      <c r="OHO5" s="46"/>
      <c r="OHP5" s="46"/>
      <c r="OHQ5" s="46"/>
      <c r="OHR5" s="46"/>
      <c r="OHS5" s="46"/>
      <c r="OHT5" s="46"/>
      <c r="OHU5" s="46"/>
      <c r="OHV5" s="46"/>
      <c r="OHW5" s="46"/>
      <c r="OHX5" s="46"/>
      <c r="OHY5" s="46"/>
      <c r="OHZ5" s="46"/>
      <c r="OIA5" s="46"/>
      <c r="OIB5" s="46"/>
      <c r="OIC5" s="46"/>
      <c r="OID5" s="46"/>
      <c r="OIE5" s="46"/>
      <c r="OIF5" s="46"/>
      <c r="OIG5" s="46"/>
      <c r="OIH5" s="46"/>
      <c r="OII5" s="46"/>
      <c r="OIJ5" s="46"/>
      <c r="OIK5" s="46"/>
      <c r="OIL5" s="46"/>
      <c r="OIM5" s="46"/>
      <c r="OIN5" s="46"/>
      <c r="OIO5" s="46"/>
      <c r="OIP5" s="46"/>
      <c r="OIQ5" s="46"/>
      <c r="OIR5" s="46"/>
      <c r="OIS5" s="46"/>
      <c r="OIT5" s="46"/>
      <c r="OIU5" s="46"/>
      <c r="OIV5" s="46"/>
      <c r="OIW5" s="46"/>
      <c r="OIX5" s="46"/>
      <c r="OIY5" s="46"/>
      <c r="OIZ5" s="46"/>
      <c r="OJA5" s="46"/>
      <c r="OJB5" s="46"/>
      <c r="OJC5" s="46"/>
      <c r="OJD5" s="46"/>
      <c r="OJE5" s="46"/>
      <c r="OJF5" s="46"/>
      <c r="OJG5" s="46"/>
      <c r="OJH5" s="46"/>
      <c r="OJI5" s="46"/>
      <c r="OJJ5" s="46"/>
      <c r="OJK5" s="46"/>
      <c r="OJL5" s="46"/>
      <c r="OJM5" s="46"/>
      <c r="OJN5" s="46"/>
      <c r="OJO5" s="46"/>
      <c r="OJP5" s="46"/>
      <c r="OJQ5" s="46"/>
      <c r="OJR5" s="46"/>
      <c r="OJS5" s="46"/>
      <c r="OJT5" s="46"/>
      <c r="OJU5" s="46"/>
      <c r="OJV5" s="46"/>
      <c r="OJW5" s="46"/>
      <c r="OJX5" s="46"/>
      <c r="OJY5" s="46"/>
      <c r="OJZ5" s="46"/>
      <c r="OKA5" s="46"/>
      <c r="OKB5" s="46"/>
      <c r="OKC5" s="46"/>
      <c r="OKD5" s="46"/>
      <c r="OKE5" s="46"/>
      <c r="OKF5" s="46"/>
      <c r="OKG5" s="46"/>
      <c r="OKH5" s="46"/>
      <c r="OKI5" s="46"/>
      <c r="OKJ5" s="46"/>
      <c r="OKK5" s="46"/>
      <c r="OKL5" s="46"/>
      <c r="OKM5" s="46"/>
      <c r="OKN5" s="46"/>
      <c r="OKO5" s="46"/>
      <c r="OKP5" s="46"/>
      <c r="OKQ5" s="46"/>
      <c r="OKR5" s="46"/>
      <c r="OKS5" s="46"/>
      <c r="OKT5" s="46"/>
      <c r="OKU5" s="46"/>
      <c r="OKV5" s="46"/>
      <c r="OKW5" s="46"/>
      <c r="OKX5" s="46"/>
      <c r="OKY5" s="46"/>
      <c r="OKZ5" s="46"/>
      <c r="OLA5" s="46"/>
      <c r="OLB5" s="46"/>
      <c r="OLC5" s="46"/>
      <c r="OLD5" s="46"/>
      <c r="OLE5" s="46"/>
      <c r="OLF5" s="46"/>
      <c r="OLG5" s="46"/>
      <c r="OLH5" s="46"/>
      <c r="OLI5" s="46"/>
      <c r="OLJ5" s="46"/>
      <c r="OLK5" s="46"/>
      <c r="OLL5" s="46"/>
      <c r="OLM5" s="46"/>
      <c r="OLN5" s="46"/>
      <c r="OLO5" s="46"/>
      <c r="OLP5" s="46"/>
      <c r="OLQ5" s="46"/>
      <c r="OLR5" s="46"/>
      <c r="OLS5" s="46"/>
      <c r="OLT5" s="46"/>
      <c r="OLU5" s="46"/>
      <c r="OLV5" s="46"/>
      <c r="OLW5" s="46"/>
      <c r="OLX5" s="46"/>
      <c r="OLY5" s="46"/>
      <c r="OLZ5" s="46"/>
      <c r="OMA5" s="46"/>
      <c r="OMB5" s="46"/>
      <c r="OMC5" s="46"/>
      <c r="OMD5" s="46"/>
      <c r="OME5" s="46"/>
      <c r="OMF5" s="46"/>
      <c r="OMG5" s="46"/>
      <c r="OMH5" s="46"/>
      <c r="OMI5" s="46"/>
      <c r="OMJ5" s="46"/>
      <c r="OMK5" s="46"/>
      <c r="OML5" s="46"/>
      <c r="OMM5" s="46"/>
      <c r="OMN5" s="46"/>
      <c r="OMO5" s="46"/>
      <c r="OMP5" s="46"/>
      <c r="OMQ5" s="46"/>
      <c r="OMR5" s="46"/>
      <c r="OMS5" s="46"/>
      <c r="OMT5" s="46"/>
      <c r="OMU5" s="46"/>
      <c r="OMV5" s="46"/>
      <c r="OMW5" s="46"/>
      <c r="OMX5" s="46"/>
      <c r="OMY5" s="46"/>
      <c r="OMZ5" s="46"/>
      <c r="ONA5" s="46"/>
      <c r="ONB5" s="46"/>
      <c r="ONC5" s="46"/>
      <c r="OND5" s="46"/>
      <c r="ONE5" s="46"/>
      <c r="ONF5" s="46"/>
      <c r="ONG5" s="46"/>
      <c r="ONH5" s="46"/>
      <c r="ONI5" s="46"/>
      <c r="ONJ5" s="46"/>
      <c r="ONK5" s="46"/>
      <c r="ONL5" s="46"/>
      <c r="ONM5" s="46"/>
      <c r="ONN5" s="46"/>
      <c r="ONO5" s="46"/>
      <c r="ONP5" s="46"/>
      <c r="ONQ5" s="46"/>
      <c r="ONR5" s="46"/>
      <c r="ONS5" s="46"/>
      <c r="ONT5" s="46"/>
      <c r="ONU5" s="46"/>
      <c r="ONV5" s="46"/>
      <c r="ONW5" s="46"/>
      <c r="ONX5" s="46"/>
      <c r="ONY5" s="46"/>
      <c r="ONZ5" s="46"/>
      <c r="OOA5" s="46"/>
      <c r="OOB5" s="46"/>
      <c r="OOC5" s="46"/>
      <c r="OOD5" s="46"/>
      <c r="OOE5" s="46"/>
      <c r="OOF5" s="46"/>
      <c r="OOG5" s="46"/>
      <c r="OOH5" s="46"/>
      <c r="OOI5" s="46"/>
      <c r="OOJ5" s="46"/>
      <c r="OOK5" s="46"/>
      <c r="OOL5" s="46"/>
      <c r="OOM5" s="46"/>
      <c r="OON5" s="46"/>
      <c r="OOO5" s="46"/>
      <c r="OOP5" s="46"/>
      <c r="OOQ5" s="46"/>
      <c r="OOR5" s="46"/>
      <c r="OOS5" s="46"/>
      <c r="OOT5" s="46"/>
      <c r="OOU5" s="46"/>
      <c r="OOV5" s="46"/>
      <c r="OOW5" s="46"/>
      <c r="OOX5" s="46"/>
      <c r="OOY5" s="46"/>
      <c r="OOZ5" s="46"/>
      <c r="OPA5" s="46"/>
      <c r="OPB5" s="46"/>
      <c r="OPC5" s="46"/>
      <c r="OPD5" s="46"/>
      <c r="OPE5" s="46"/>
      <c r="OPF5" s="46"/>
      <c r="OPG5" s="46"/>
      <c r="OPH5" s="46"/>
      <c r="OPI5" s="46"/>
      <c r="OPJ5" s="46"/>
      <c r="OPK5" s="46"/>
      <c r="OPL5" s="46"/>
      <c r="OPM5" s="46"/>
      <c r="OPN5" s="46"/>
      <c r="OPO5" s="46"/>
      <c r="OPP5" s="46"/>
      <c r="OPQ5" s="46"/>
      <c r="OPR5" s="46"/>
      <c r="OPS5" s="46"/>
      <c r="OPT5" s="46"/>
      <c r="OPU5" s="46"/>
      <c r="OPV5" s="46"/>
      <c r="OPW5" s="46"/>
      <c r="OPX5" s="46"/>
      <c r="OPY5" s="46"/>
      <c r="OPZ5" s="46"/>
      <c r="OQA5" s="46"/>
      <c r="OQB5" s="46"/>
      <c r="OQC5" s="46"/>
      <c r="OQD5" s="46"/>
      <c r="OQE5" s="46"/>
      <c r="OQF5" s="46"/>
      <c r="OQG5" s="46"/>
      <c r="OQH5" s="46"/>
      <c r="OQI5" s="46"/>
      <c r="OQJ5" s="46"/>
      <c r="OQK5" s="46"/>
      <c r="OQL5" s="46"/>
      <c r="OQM5" s="46"/>
      <c r="OQN5" s="46"/>
      <c r="OQO5" s="46"/>
      <c r="OQP5" s="46"/>
      <c r="OQQ5" s="46"/>
      <c r="OQR5" s="46"/>
      <c r="OQS5" s="46"/>
      <c r="OQT5" s="46"/>
      <c r="OQU5" s="46"/>
      <c r="OQV5" s="46"/>
      <c r="OQW5" s="46"/>
      <c r="OQX5" s="46"/>
      <c r="OQY5" s="46"/>
      <c r="OQZ5" s="46"/>
      <c r="ORA5" s="46"/>
      <c r="ORB5" s="46"/>
      <c r="ORC5" s="46"/>
      <c r="ORD5" s="46"/>
      <c r="ORE5" s="46"/>
      <c r="ORF5" s="46"/>
      <c r="ORG5" s="46"/>
      <c r="ORH5" s="46"/>
      <c r="ORI5" s="46"/>
      <c r="ORJ5" s="46"/>
      <c r="ORK5" s="46"/>
      <c r="ORL5" s="46"/>
      <c r="ORM5" s="46"/>
      <c r="ORN5" s="46"/>
      <c r="ORO5" s="46"/>
      <c r="ORP5" s="46"/>
      <c r="ORQ5" s="46"/>
      <c r="ORR5" s="46"/>
      <c r="ORS5" s="46"/>
      <c r="ORT5" s="46"/>
      <c r="ORU5" s="46"/>
      <c r="ORV5" s="46"/>
      <c r="ORW5" s="46"/>
      <c r="ORX5" s="46"/>
      <c r="ORY5" s="46"/>
      <c r="ORZ5" s="46"/>
      <c r="OSA5" s="46"/>
      <c r="OSB5" s="46"/>
      <c r="OSC5" s="46"/>
      <c r="OSD5" s="46"/>
      <c r="OSE5" s="46"/>
      <c r="OSF5" s="46"/>
      <c r="OSG5" s="46"/>
      <c r="OSH5" s="46"/>
      <c r="OSI5" s="46"/>
      <c r="OSJ5" s="46"/>
      <c r="OSK5" s="46"/>
      <c r="OSL5" s="46"/>
      <c r="OSM5" s="46"/>
      <c r="OSN5" s="46"/>
      <c r="OSO5" s="46"/>
      <c r="OSP5" s="46"/>
      <c r="OSQ5" s="46"/>
      <c r="OSR5" s="46"/>
      <c r="OSS5" s="46"/>
      <c r="OST5" s="46"/>
      <c r="OSU5" s="46"/>
      <c r="OSV5" s="46"/>
      <c r="OSW5" s="46"/>
      <c r="OSX5" s="46"/>
      <c r="OSY5" s="46"/>
      <c r="OSZ5" s="46"/>
      <c r="OTA5" s="46"/>
      <c r="OTB5" s="46"/>
      <c r="OTC5" s="46"/>
      <c r="OTD5" s="46"/>
      <c r="OTE5" s="46"/>
      <c r="OTF5" s="46"/>
      <c r="OTG5" s="46"/>
      <c r="OTH5" s="46"/>
      <c r="OTI5" s="46"/>
      <c r="OTJ5" s="46"/>
      <c r="OTK5" s="46"/>
      <c r="OTL5" s="46"/>
      <c r="OTM5" s="46"/>
      <c r="OTN5" s="46"/>
      <c r="OTO5" s="46"/>
      <c r="OTP5" s="46"/>
      <c r="OTQ5" s="46"/>
      <c r="OTR5" s="46"/>
      <c r="OTS5" s="46"/>
      <c r="OTT5" s="46"/>
      <c r="OTU5" s="46"/>
      <c r="OTV5" s="46"/>
      <c r="OTW5" s="46"/>
      <c r="OTX5" s="46"/>
      <c r="OTY5" s="46"/>
      <c r="OTZ5" s="46"/>
      <c r="OUA5" s="46"/>
      <c r="OUB5" s="46"/>
      <c r="OUC5" s="46"/>
      <c r="OUD5" s="46"/>
      <c r="OUE5" s="46"/>
      <c r="OUF5" s="46"/>
      <c r="OUG5" s="46"/>
      <c r="OUH5" s="46"/>
      <c r="OUI5" s="46"/>
      <c r="OUJ5" s="46"/>
      <c r="OUK5" s="46"/>
      <c r="OUL5" s="46"/>
      <c r="OUM5" s="46"/>
      <c r="OUN5" s="46"/>
      <c r="OUO5" s="46"/>
      <c r="OUP5" s="46"/>
      <c r="OUQ5" s="46"/>
      <c r="OUR5" s="46"/>
      <c r="OUS5" s="46"/>
      <c r="OUT5" s="46"/>
      <c r="OUU5" s="46"/>
      <c r="OUV5" s="46"/>
      <c r="OUW5" s="46"/>
      <c r="OUX5" s="46"/>
      <c r="OUY5" s="46"/>
      <c r="OUZ5" s="46"/>
      <c r="OVA5" s="46"/>
      <c r="OVB5" s="46"/>
      <c r="OVC5" s="46"/>
      <c r="OVD5" s="46"/>
      <c r="OVE5" s="46"/>
      <c r="OVF5" s="46"/>
      <c r="OVG5" s="46"/>
      <c r="OVH5" s="46"/>
      <c r="OVI5" s="46"/>
      <c r="OVJ5" s="46"/>
      <c r="OVK5" s="46"/>
      <c r="OVL5" s="46"/>
      <c r="OVM5" s="46"/>
      <c r="OVN5" s="46"/>
      <c r="OVO5" s="46"/>
      <c r="OVP5" s="46"/>
      <c r="OVQ5" s="46"/>
      <c r="OVR5" s="46"/>
      <c r="OVS5" s="46"/>
      <c r="OVT5" s="46"/>
      <c r="OVU5" s="46"/>
      <c r="OVV5" s="46"/>
      <c r="OVW5" s="46"/>
      <c r="OVX5" s="46"/>
      <c r="OVY5" s="46"/>
      <c r="OVZ5" s="46"/>
      <c r="OWA5" s="46"/>
      <c r="OWB5" s="46"/>
      <c r="OWC5" s="46"/>
      <c r="OWD5" s="46"/>
      <c r="OWE5" s="46"/>
      <c r="OWF5" s="46"/>
      <c r="OWG5" s="46"/>
      <c r="OWH5" s="46"/>
      <c r="OWI5" s="46"/>
      <c r="OWJ5" s="46"/>
      <c r="OWK5" s="46"/>
      <c r="OWL5" s="46"/>
      <c r="OWM5" s="46"/>
      <c r="OWN5" s="46"/>
      <c r="OWO5" s="46"/>
      <c r="OWP5" s="46"/>
      <c r="OWQ5" s="46"/>
      <c r="OWR5" s="46"/>
      <c r="OWS5" s="46"/>
      <c r="OWT5" s="46"/>
      <c r="OWU5" s="46"/>
      <c r="OWV5" s="46"/>
      <c r="OWW5" s="46"/>
      <c r="OWX5" s="46"/>
      <c r="OWY5" s="46"/>
      <c r="OWZ5" s="46"/>
      <c r="OXA5" s="46"/>
      <c r="OXB5" s="46"/>
      <c r="OXC5" s="46"/>
      <c r="OXD5" s="46"/>
      <c r="OXE5" s="46"/>
      <c r="OXF5" s="46"/>
      <c r="OXG5" s="46"/>
      <c r="OXH5" s="46"/>
      <c r="OXI5" s="46"/>
      <c r="OXJ5" s="46"/>
      <c r="OXK5" s="46"/>
      <c r="OXL5" s="46"/>
      <c r="OXM5" s="46"/>
      <c r="OXN5" s="46"/>
      <c r="OXO5" s="46"/>
      <c r="OXP5" s="46"/>
      <c r="OXQ5" s="46"/>
      <c r="OXR5" s="46"/>
      <c r="OXS5" s="46"/>
      <c r="OXT5" s="46"/>
      <c r="OXU5" s="46"/>
      <c r="OXV5" s="46"/>
      <c r="OXW5" s="46"/>
      <c r="OXX5" s="46"/>
      <c r="OXY5" s="46"/>
      <c r="OXZ5" s="46"/>
      <c r="OYA5" s="46"/>
      <c r="OYB5" s="46"/>
      <c r="OYC5" s="46"/>
      <c r="OYD5" s="46"/>
      <c r="OYE5" s="46"/>
      <c r="OYF5" s="46"/>
      <c r="OYG5" s="46"/>
      <c r="OYH5" s="46"/>
      <c r="OYI5" s="46"/>
      <c r="OYJ5" s="46"/>
      <c r="OYK5" s="46"/>
      <c r="OYL5" s="46"/>
      <c r="OYM5" s="46"/>
      <c r="OYN5" s="46"/>
      <c r="OYO5" s="46"/>
      <c r="OYP5" s="46"/>
      <c r="OYQ5" s="46"/>
      <c r="OYR5" s="46"/>
      <c r="OYS5" s="46"/>
      <c r="OYT5" s="46"/>
      <c r="OYU5" s="46"/>
      <c r="OYV5" s="46"/>
      <c r="OYW5" s="46"/>
      <c r="OYX5" s="46"/>
      <c r="OYY5" s="46"/>
      <c r="OYZ5" s="46"/>
      <c r="OZA5" s="46"/>
      <c r="OZB5" s="46"/>
      <c r="OZC5" s="46"/>
      <c r="OZD5" s="46"/>
      <c r="OZE5" s="46"/>
      <c r="OZF5" s="46"/>
      <c r="OZG5" s="46"/>
      <c r="OZH5" s="46"/>
      <c r="OZI5" s="46"/>
      <c r="OZJ5" s="46"/>
      <c r="OZK5" s="46"/>
      <c r="OZL5" s="46"/>
      <c r="OZM5" s="46"/>
      <c r="OZN5" s="46"/>
      <c r="OZO5" s="46"/>
      <c r="OZP5" s="46"/>
      <c r="OZQ5" s="46"/>
      <c r="OZR5" s="46"/>
      <c r="OZS5" s="46"/>
      <c r="OZT5" s="46"/>
      <c r="OZU5" s="46"/>
      <c r="OZV5" s="46"/>
      <c r="OZW5" s="46"/>
      <c r="OZX5" s="46"/>
      <c r="OZY5" s="46"/>
      <c r="OZZ5" s="46"/>
      <c r="PAA5" s="46"/>
      <c r="PAB5" s="46"/>
      <c r="PAC5" s="46"/>
      <c r="PAD5" s="46"/>
      <c r="PAE5" s="46"/>
      <c r="PAF5" s="46"/>
      <c r="PAG5" s="46"/>
      <c r="PAH5" s="46"/>
      <c r="PAI5" s="46"/>
      <c r="PAJ5" s="46"/>
      <c r="PAK5" s="46"/>
      <c r="PAL5" s="46"/>
      <c r="PAM5" s="46"/>
      <c r="PAN5" s="46"/>
      <c r="PAO5" s="46"/>
      <c r="PAP5" s="46"/>
      <c r="PAQ5" s="46"/>
      <c r="PAR5" s="46"/>
      <c r="PAS5" s="46"/>
      <c r="PAT5" s="46"/>
      <c r="PAU5" s="46"/>
      <c r="PAV5" s="46"/>
      <c r="PAW5" s="46"/>
      <c r="PAX5" s="46"/>
      <c r="PAY5" s="46"/>
      <c r="PAZ5" s="46"/>
      <c r="PBA5" s="46"/>
      <c r="PBB5" s="46"/>
      <c r="PBC5" s="46"/>
      <c r="PBD5" s="46"/>
      <c r="PBE5" s="46"/>
      <c r="PBF5" s="46"/>
      <c r="PBG5" s="46"/>
      <c r="PBH5" s="46"/>
      <c r="PBI5" s="46"/>
      <c r="PBJ5" s="46"/>
      <c r="PBK5" s="46"/>
      <c r="PBL5" s="46"/>
      <c r="PBM5" s="46"/>
      <c r="PBN5" s="46"/>
      <c r="PBO5" s="46"/>
      <c r="PBP5" s="46"/>
      <c r="PBQ5" s="46"/>
      <c r="PBR5" s="46"/>
      <c r="PBS5" s="46"/>
      <c r="PBT5" s="46"/>
      <c r="PBU5" s="46"/>
      <c r="PBV5" s="46"/>
      <c r="PBW5" s="46"/>
      <c r="PBX5" s="46"/>
      <c r="PBY5" s="46"/>
      <c r="PBZ5" s="46"/>
      <c r="PCA5" s="46"/>
      <c r="PCB5" s="46"/>
      <c r="PCC5" s="46"/>
      <c r="PCD5" s="46"/>
      <c r="PCE5" s="46"/>
      <c r="PCF5" s="46"/>
      <c r="PCG5" s="46"/>
      <c r="PCH5" s="46"/>
      <c r="PCI5" s="46"/>
      <c r="PCJ5" s="46"/>
      <c r="PCK5" s="46"/>
      <c r="PCL5" s="46"/>
      <c r="PCM5" s="46"/>
      <c r="PCN5" s="46"/>
      <c r="PCO5" s="46"/>
      <c r="PCP5" s="46"/>
      <c r="PCQ5" s="46"/>
      <c r="PCR5" s="46"/>
      <c r="PCS5" s="46"/>
      <c r="PCT5" s="46"/>
      <c r="PCU5" s="46"/>
      <c r="PCV5" s="46"/>
      <c r="PCW5" s="46"/>
      <c r="PCX5" s="46"/>
      <c r="PCY5" s="46"/>
      <c r="PCZ5" s="46"/>
      <c r="PDA5" s="46"/>
      <c r="PDB5" s="46"/>
      <c r="PDC5" s="46"/>
      <c r="PDD5" s="46"/>
      <c r="PDE5" s="46"/>
      <c r="PDF5" s="46"/>
      <c r="PDG5" s="46"/>
      <c r="PDH5" s="46"/>
      <c r="PDI5" s="46"/>
      <c r="PDJ5" s="46"/>
      <c r="PDK5" s="46"/>
      <c r="PDL5" s="46"/>
      <c r="PDM5" s="46"/>
      <c r="PDN5" s="46"/>
      <c r="PDO5" s="46"/>
      <c r="PDP5" s="46"/>
      <c r="PDQ5" s="46"/>
      <c r="PDR5" s="46"/>
      <c r="PDS5" s="46"/>
      <c r="PDT5" s="46"/>
      <c r="PDU5" s="46"/>
      <c r="PDV5" s="46"/>
      <c r="PDW5" s="46"/>
      <c r="PDX5" s="46"/>
      <c r="PDY5" s="46"/>
      <c r="PDZ5" s="46"/>
      <c r="PEA5" s="46"/>
      <c r="PEB5" s="46"/>
      <c r="PEC5" s="46"/>
      <c r="PED5" s="46"/>
      <c r="PEE5" s="46"/>
      <c r="PEF5" s="46"/>
      <c r="PEG5" s="46"/>
      <c r="PEH5" s="46"/>
      <c r="PEI5" s="46"/>
      <c r="PEJ5" s="46"/>
      <c r="PEK5" s="46"/>
      <c r="PEL5" s="46"/>
      <c r="PEM5" s="46"/>
      <c r="PEN5" s="46"/>
      <c r="PEO5" s="46"/>
      <c r="PEP5" s="46"/>
      <c r="PEQ5" s="46"/>
      <c r="PER5" s="46"/>
      <c r="PES5" s="46"/>
      <c r="PET5" s="46"/>
      <c r="PEU5" s="46"/>
      <c r="PEV5" s="46"/>
      <c r="PEW5" s="46"/>
      <c r="PEX5" s="46"/>
      <c r="PEY5" s="46"/>
      <c r="PEZ5" s="46"/>
      <c r="PFA5" s="46"/>
      <c r="PFB5" s="46"/>
      <c r="PFC5" s="46"/>
      <c r="PFD5" s="46"/>
      <c r="PFE5" s="46"/>
      <c r="PFF5" s="46"/>
      <c r="PFG5" s="46"/>
      <c r="PFH5" s="46"/>
      <c r="PFI5" s="46"/>
      <c r="PFJ5" s="46"/>
      <c r="PFK5" s="46"/>
      <c r="PFL5" s="46"/>
      <c r="PFM5" s="46"/>
      <c r="PFN5" s="46"/>
      <c r="PFO5" s="46"/>
      <c r="PFP5" s="46"/>
      <c r="PFQ5" s="46"/>
      <c r="PFR5" s="46"/>
      <c r="PFS5" s="46"/>
      <c r="PFT5" s="46"/>
      <c r="PFU5" s="46"/>
      <c r="PFV5" s="46"/>
      <c r="PFW5" s="46"/>
      <c r="PFX5" s="46"/>
      <c r="PFY5" s="46"/>
      <c r="PFZ5" s="46"/>
      <c r="PGA5" s="46"/>
      <c r="PGB5" s="46"/>
      <c r="PGC5" s="46"/>
      <c r="PGD5" s="46"/>
      <c r="PGE5" s="46"/>
      <c r="PGF5" s="46"/>
      <c r="PGG5" s="46"/>
      <c r="PGH5" s="46"/>
      <c r="PGI5" s="46"/>
      <c r="PGJ5" s="46"/>
      <c r="PGK5" s="46"/>
      <c r="PGL5" s="46"/>
      <c r="PGM5" s="46"/>
      <c r="PGN5" s="46"/>
      <c r="PGO5" s="46"/>
      <c r="PGP5" s="46"/>
      <c r="PGQ5" s="46"/>
      <c r="PGR5" s="46"/>
      <c r="PGS5" s="46"/>
      <c r="PGT5" s="46"/>
      <c r="PGU5" s="46"/>
      <c r="PGV5" s="46"/>
      <c r="PGW5" s="46"/>
      <c r="PGX5" s="46"/>
      <c r="PGY5" s="46"/>
      <c r="PGZ5" s="46"/>
      <c r="PHA5" s="46"/>
      <c r="PHB5" s="46"/>
      <c r="PHC5" s="46"/>
      <c r="PHD5" s="46"/>
      <c r="PHE5" s="46"/>
      <c r="PHF5" s="46"/>
      <c r="PHG5" s="46"/>
      <c r="PHH5" s="46"/>
      <c r="PHI5" s="46"/>
      <c r="PHJ5" s="46"/>
      <c r="PHK5" s="46"/>
      <c r="PHL5" s="46"/>
      <c r="PHM5" s="46"/>
      <c r="PHN5" s="46"/>
      <c r="PHO5" s="46"/>
      <c r="PHP5" s="46"/>
      <c r="PHQ5" s="46"/>
      <c r="PHR5" s="46"/>
      <c r="PHS5" s="46"/>
      <c r="PHT5" s="46"/>
      <c r="PHU5" s="46"/>
      <c r="PHV5" s="46"/>
      <c r="PHW5" s="46"/>
      <c r="PHX5" s="46"/>
      <c r="PHY5" s="46"/>
      <c r="PHZ5" s="46"/>
      <c r="PIA5" s="46"/>
      <c r="PIB5" s="46"/>
      <c r="PIC5" s="46"/>
      <c r="PID5" s="46"/>
      <c r="PIE5" s="46"/>
      <c r="PIF5" s="46"/>
      <c r="PIG5" s="46"/>
      <c r="PIH5" s="46"/>
      <c r="PII5" s="46"/>
      <c r="PIJ5" s="46"/>
      <c r="PIK5" s="46"/>
      <c r="PIL5" s="46"/>
      <c r="PIM5" s="46"/>
      <c r="PIN5" s="46"/>
      <c r="PIO5" s="46"/>
      <c r="PIP5" s="46"/>
      <c r="PIQ5" s="46"/>
      <c r="PIR5" s="46"/>
      <c r="PIS5" s="46"/>
      <c r="PIT5" s="46"/>
      <c r="PIU5" s="46"/>
      <c r="PIV5" s="46"/>
      <c r="PIW5" s="46"/>
      <c r="PIX5" s="46"/>
      <c r="PIY5" s="46"/>
      <c r="PIZ5" s="46"/>
      <c r="PJA5" s="46"/>
      <c r="PJB5" s="46"/>
      <c r="PJC5" s="46"/>
      <c r="PJD5" s="46"/>
      <c r="PJE5" s="46"/>
      <c r="PJF5" s="46"/>
      <c r="PJG5" s="46"/>
      <c r="PJH5" s="46"/>
      <c r="PJI5" s="46"/>
      <c r="PJJ5" s="46"/>
      <c r="PJK5" s="46"/>
      <c r="PJL5" s="46"/>
      <c r="PJM5" s="46"/>
      <c r="PJN5" s="46"/>
      <c r="PJO5" s="46"/>
      <c r="PJP5" s="46"/>
      <c r="PJQ5" s="46"/>
      <c r="PJR5" s="46"/>
      <c r="PJS5" s="46"/>
      <c r="PJT5" s="46"/>
      <c r="PJU5" s="46"/>
      <c r="PJV5" s="46"/>
      <c r="PJW5" s="46"/>
      <c r="PJX5" s="46"/>
      <c r="PJY5" s="46"/>
      <c r="PJZ5" s="46"/>
      <c r="PKA5" s="46"/>
      <c r="PKB5" s="46"/>
      <c r="PKC5" s="46"/>
      <c r="PKD5" s="46"/>
      <c r="PKE5" s="46"/>
      <c r="PKF5" s="46"/>
      <c r="PKG5" s="46"/>
      <c r="PKH5" s="46"/>
      <c r="PKI5" s="46"/>
      <c r="PKJ5" s="46"/>
      <c r="PKK5" s="46"/>
      <c r="PKL5" s="46"/>
      <c r="PKM5" s="46"/>
      <c r="PKN5" s="46"/>
      <c r="PKO5" s="46"/>
      <c r="PKP5" s="46"/>
      <c r="PKQ5" s="46"/>
      <c r="PKR5" s="46"/>
      <c r="PKS5" s="46"/>
      <c r="PKT5" s="46"/>
      <c r="PKU5" s="46"/>
      <c r="PKV5" s="46"/>
      <c r="PKW5" s="46"/>
      <c r="PKX5" s="46"/>
      <c r="PKY5" s="46"/>
      <c r="PKZ5" s="46"/>
      <c r="PLA5" s="46"/>
      <c r="PLB5" s="46"/>
      <c r="PLC5" s="46"/>
      <c r="PLD5" s="46"/>
      <c r="PLE5" s="46"/>
      <c r="PLF5" s="46"/>
      <c r="PLG5" s="46"/>
      <c r="PLH5" s="46"/>
      <c r="PLI5" s="46"/>
      <c r="PLJ5" s="46"/>
      <c r="PLK5" s="46"/>
      <c r="PLL5" s="46"/>
      <c r="PLM5" s="46"/>
      <c r="PLN5" s="46"/>
      <c r="PLO5" s="46"/>
      <c r="PLP5" s="46"/>
      <c r="PLQ5" s="46"/>
      <c r="PLR5" s="46"/>
      <c r="PLS5" s="46"/>
      <c r="PLT5" s="46"/>
      <c r="PLU5" s="46"/>
      <c r="PLV5" s="46"/>
      <c r="PLW5" s="46"/>
      <c r="PLX5" s="46"/>
      <c r="PLY5" s="46"/>
      <c r="PLZ5" s="46"/>
      <c r="PMA5" s="46"/>
      <c r="PMB5" s="46"/>
      <c r="PMC5" s="46"/>
      <c r="PMD5" s="46"/>
      <c r="PME5" s="46"/>
      <c r="PMF5" s="46"/>
      <c r="PMG5" s="46"/>
      <c r="PMH5" s="46"/>
      <c r="PMI5" s="46"/>
      <c r="PMJ5" s="46"/>
      <c r="PMK5" s="46"/>
      <c r="PML5" s="46"/>
      <c r="PMM5" s="46"/>
      <c r="PMN5" s="46"/>
      <c r="PMO5" s="46"/>
      <c r="PMP5" s="46"/>
      <c r="PMQ5" s="46"/>
      <c r="PMR5" s="46"/>
      <c r="PMS5" s="46"/>
      <c r="PMT5" s="46"/>
      <c r="PMU5" s="46"/>
      <c r="PMV5" s="46"/>
      <c r="PMW5" s="46"/>
      <c r="PMX5" s="46"/>
      <c r="PMY5" s="46"/>
      <c r="PMZ5" s="46"/>
      <c r="PNA5" s="46"/>
      <c r="PNB5" s="46"/>
      <c r="PNC5" s="46"/>
      <c r="PND5" s="46"/>
      <c r="PNE5" s="46"/>
      <c r="PNF5" s="46"/>
      <c r="PNG5" s="46"/>
      <c r="PNH5" s="46"/>
      <c r="PNI5" s="46"/>
      <c r="PNJ5" s="46"/>
      <c r="PNK5" s="46"/>
      <c r="PNL5" s="46"/>
      <c r="PNM5" s="46"/>
      <c r="PNN5" s="46"/>
      <c r="PNO5" s="46"/>
      <c r="PNP5" s="46"/>
      <c r="PNQ5" s="46"/>
      <c r="PNR5" s="46"/>
      <c r="PNS5" s="46"/>
      <c r="PNT5" s="46"/>
      <c r="PNU5" s="46"/>
      <c r="PNV5" s="46"/>
      <c r="PNW5" s="46"/>
      <c r="PNX5" s="46"/>
      <c r="PNY5" s="46"/>
      <c r="PNZ5" s="46"/>
      <c r="POA5" s="46"/>
      <c r="POB5" s="46"/>
      <c r="POC5" s="46"/>
      <c r="POD5" s="46"/>
      <c r="POE5" s="46"/>
      <c r="POF5" s="46"/>
      <c r="POG5" s="46"/>
      <c r="POH5" s="46"/>
      <c r="POI5" s="46"/>
      <c r="POJ5" s="46"/>
      <c r="POK5" s="46"/>
      <c r="POL5" s="46"/>
      <c r="POM5" s="46"/>
      <c r="PON5" s="46"/>
      <c r="POO5" s="46"/>
      <c r="POP5" s="46"/>
      <c r="POQ5" s="46"/>
      <c r="POR5" s="46"/>
      <c r="POS5" s="46"/>
      <c r="POT5" s="46"/>
      <c r="POU5" s="46"/>
      <c r="POV5" s="46"/>
      <c r="POW5" s="46"/>
      <c r="POX5" s="46"/>
      <c r="POY5" s="46"/>
      <c r="POZ5" s="46"/>
      <c r="PPA5" s="46"/>
      <c r="PPB5" s="46"/>
      <c r="PPC5" s="46"/>
      <c r="PPD5" s="46"/>
      <c r="PPE5" s="46"/>
      <c r="PPF5" s="46"/>
      <c r="PPG5" s="46"/>
      <c r="PPH5" s="46"/>
      <c r="PPI5" s="46"/>
      <c r="PPJ5" s="46"/>
      <c r="PPK5" s="46"/>
      <c r="PPL5" s="46"/>
      <c r="PPM5" s="46"/>
      <c r="PPN5" s="46"/>
      <c r="PPO5" s="46"/>
      <c r="PPP5" s="46"/>
      <c r="PPQ5" s="46"/>
      <c r="PPR5" s="46"/>
      <c r="PPS5" s="46"/>
      <c r="PPT5" s="46"/>
      <c r="PPU5" s="46"/>
      <c r="PPV5" s="46"/>
      <c r="PPW5" s="46"/>
      <c r="PPX5" s="46"/>
      <c r="PPY5" s="46"/>
      <c r="PPZ5" s="46"/>
      <c r="PQA5" s="46"/>
      <c r="PQB5" s="46"/>
      <c r="PQC5" s="46"/>
      <c r="PQD5" s="46"/>
      <c r="PQE5" s="46"/>
      <c r="PQF5" s="46"/>
      <c r="PQG5" s="46"/>
      <c r="PQH5" s="46"/>
      <c r="PQI5" s="46"/>
      <c r="PQJ5" s="46"/>
      <c r="PQK5" s="46"/>
      <c r="PQL5" s="46"/>
      <c r="PQM5" s="46"/>
      <c r="PQN5" s="46"/>
      <c r="PQO5" s="46"/>
      <c r="PQP5" s="46"/>
      <c r="PQQ5" s="46"/>
      <c r="PQR5" s="46"/>
      <c r="PQS5" s="46"/>
      <c r="PQT5" s="46"/>
      <c r="PQU5" s="46"/>
      <c r="PQV5" s="46"/>
      <c r="PQW5" s="46"/>
      <c r="PQX5" s="46"/>
      <c r="PQY5" s="46"/>
      <c r="PQZ5" s="46"/>
      <c r="PRA5" s="46"/>
      <c r="PRB5" s="46"/>
      <c r="PRC5" s="46"/>
      <c r="PRD5" s="46"/>
      <c r="PRE5" s="46"/>
      <c r="PRF5" s="46"/>
      <c r="PRG5" s="46"/>
      <c r="PRH5" s="46"/>
      <c r="PRI5" s="46"/>
      <c r="PRJ5" s="46"/>
      <c r="PRK5" s="46"/>
      <c r="PRL5" s="46"/>
      <c r="PRM5" s="46"/>
      <c r="PRN5" s="46"/>
      <c r="PRO5" s="46"/>
      <c r="PRP5" s="46"/>
      <c r="PRQ5" s="46"/>
      <c r="PRR5" s="46"/>
      <c r="PRS5" s="46"/>
      <c r="PRT5" s="46"/>
      <c r="PRU5" s="46"/>
      <c r="PRV5" s="46"/>
      <c r="PRW5" s="46"/>
      <c r="PRX5" s="46"/>
      <c r="PRY5" s="46"/>
      <c r="PRZ5" s="46"/>
      <c r="PSA5" s="46"/>
      <c r="PSB5" s="46"/>
      <c r="PSC5" s="46"/>
      <c r="PSD5" s="46"/>
      <c r="PSE5" s="46"/>
      <c r="PSF5" s="46"/>
      <c r="PSG5" s="46"/>
      <c r="PSH5" s="46"/>
      <c r="PSI5" s="46"/>
      <c r="PSJ5" s="46"/>
      <c r="PSK5" s="46"/>
      <c r="PSL5" s="46"/>
      <c r="PSM5" s="46"/>
      <c r="PSN5" s="46"/>
      <c r="PSO5" s="46"/>
      <c r="PSP5" s="46"/>
      <c r="PSQ5" s="46"/>
      <c r="PSR5" s="46"/>
      <c r="PSS5" s="46"/>
      <c r="PST5" s="46"/>
      <c r="PSU5" s="46"/>
      <c r="PSV5" s="46"/>
      <c r="PSW5" s="46"/>
      <c r="PSX5" s="46"/>
      <c r="PSY5" s="46"/>
      <c r="PSZ5" s="46"/>
      <c r="PTA5" s="46"/>
      <c r="PTB5" s="46"/>
      <c r="PTC5" s="46"/>
      <c r="PTD5" s="46"/>
      <c r="PTE5" s="46"/>
      <c r="PTF5" s="46"/>
      <c r="PTG5" s="46"/>
      <c r="PTH5" s="46"/>
      <c r="PTI5" s="46"/>
      <c r="PTJ5" s="46"/>
      <c r="PTK5" s="46"/>
      <c r="PTL5" s="46"/>
      <c r="PTM5" s="46"/>
      <c r="PTN5" s="46"/>
      <c r="PTO5" s="46"/>
      <c r="PTP5" s="46"/>
      <c r="PTQ5" s="46"/>
      <c r="PTR5" s="46"/>
      <c r="PTS5" s="46"/>
      <c r="PTT5" s="46"/>
      <c r="PTU5" s="46"/>
      <c r="PTV5" s="46"/>
      <c r="PTW5" s="46"/>
      <c r="PTX5" s="46"/>
      <c r="PTY5" s="46"/>
      <c r="PTZ5" s="46"/>
      <c r="PUA5" s="46"/>
      <c r="PUB5" s="46"/>
      <c r="PUC5" s="46"/>
      <c r="PUD5" s="46"/>
      <c r="PUE5" s="46"/>
      <c r="PUF5" s="46"/>
      <c r="PUG5" s="46"/>
      <c r="PUH5" s="46"/>
      <c r="PUI5" s="46"/>
      <c r="PUJ5" s="46"/>
      <c r="PUK5" s="46"/>
      <c r="PUL5" s="46"/>
      <c r="PUM5" s="46"/>
      <c r="PUN5" s="46"/>
      <c r="PUO5" s="46"/>
      <c r="PUP5" s="46"/>
      <c r="PUQ5" s="46"/>
      <c r="PUR5" s="46"/>
      <c r="PUS5" s="46"/>
      <c r="PUT5" s="46"/>
      <c r="PUU5" s="46"/>
      <c r="PUV5" s="46"/>
      <c r="PUW5" s="46"/>
      <c r="PUX5" s="46"/>
      <c r="PUY5" s="46"/>
      <c r="PUZ5" s="46"/>
      <c r="PVA5" s="46"/>
      <c r="PVB5" s="46"/>
      <c r="PVC5" s="46"/>
      <c r="PVD5" s="46"/>
      <c r="PVE5" s="46"/>
      <c r="PVF5" s="46"/>
      <c r="PVG5" s="46"/>
      <c r="PVH5" s="46"/>
      <c r="PVI5" s="46"/>
      <c r="PVJ5" s="46"/>
      <c r="PVK5" s="46"/>
      <c r="PVL5" s="46"/>
      <c r="PVM5" s="46"/>
      <c r="PVN5" s="46"/>
      <c r="PVO5" s="46"/>
      <c r="PVP5" s="46"/>
      <c r="PVQ5" s="46"/>
      <c r="PVR5" s="46"/>
      <c r="PVS5" s="46"/>
      <c r="PVT5" s="46"/>
      <c r="PVU5" s="46"/>
      <c r="PVV5" s="46"/>
      <c r="PVW5" s="46"/>
      <c r="PVX5" s="46"/>
      <c r="PVY5" s="46"/>
      <c r="PVZ5" s="46"/>
      <c r="PWA5" s="46"/>
      <c r="PWB5" s="46"/>
      <c r="PWC5" s="46"/>
      <c r="PWD5" s="46"/>
      <c r="PWE5" s="46"/>
      <c r="PWF5" s="46"/>
      <c r="PWG5" s="46"/>
      <c r="PWH5" s="46"/>
      <c r="PWI5" s="46"/>
      <c r="PWJ5" s="46"/>
      <c r="PWK5" s="46"/>
      <c r="PWL5" s="46"/>
      <c r="PWM5" s="46"/>
      <c r="PWN5" s="46"/>
      <c r="PWO5" s="46"/>
      <c r="PWP5" s="46"/>
      <c r="PWQ5" s="46"/>
      <c r="PWR5" s="46"/>
      <c r="PWS5" s="46"/>
      <c r="PWT5" s="46"/>
      <c r="PWU5" s="46"/>
      <c r="PWV5" s="46"/>
      <c r="PWW5" s="46"/>
      <c r="PWX5" s="46"/>
      <c r="PWY5" s="46"/>
      <c r="PWZ5" s="46"/>
      <c r="PXA5" s="46"/>
      <c r="PXB5" s="46"/>
      <c r="PXC5" s="46"/>
      <c r="PXD5" s="46"/>
      <c r="PXE5" s="46"/>
      <c r="PXF5" s="46"/>
      <c r="PXG5" s="46"/>
      <c r="PXH5" s="46"/>
      <c r="PXI5" s="46"/>
      <c r="PXJ5" s="46"/>
      <c r="PXK5" s="46"/>
      <c r="PXL5" s="46"/>
      <c r="PXM5" s="46"/>
      <c r="PXN5" s="46"/>
      <c r="PXO5" s="46"/>
      <c r="PXP5" s="46"/>
      <c r="PXQ5" s="46"/>
      <c r="PXR5" s="46"/>
      <c r="PXS5" s="46"/>
      <c r="PXT5" s="46"/>
      <c r="PXU5" s="46"/>
      <c r="PXV5" s="46"/>
      <c r="PXW5" s="46"/>
      <c r="PXX5" s="46"/>
      <c r="PXY5" s="46"/>
      <c r="PXZ5" s="46"/>
      <c r="PYA5" s="46"/>
      <c r="PYB5" s="46"/>
      <c r="PYC5" s="46"/>
      <c r="PYD5" s="46"/>
      <c r="PYE5" s="46"/>
      <c r="PYF5" s="46"/>
      <c r="PYG5" s="46"/>
      <c r="PYH5" s="46"/>
      <c r="PYI5" s="46"/>
      <c r="PYJ5" s="46"/>
      <c r="PYK5" s="46"/>
      <c r="PYL5" s="46"/>
      <c r="PYM5" s="46"/>
      <c r="PYN5" s="46"/>
      <c r="PYO5" s="46"/>
      <c r="PYP5" s="46"/>
      <c r="PYQ5" s="46"/>
      <c r="PYR5" s="46"/>
      <c r="PYS5" s="46"/>
      <c r="PYT5" s="46"/>
      <c r="PYU5" s="46"/>
      <c r="PYV5" s="46"/>
      <c r="PYW5" s="46"/>
      <c r="PYX5" s="46"/>
      <c r="PYY5" s="46"/>
      <c r="PYZ5" s="46"/>
      <c r="PZA5" s="46"/>
      <c r="PZB5" s="46"/>
      <c r="PZC5" s="46"/>
      <c r="PZD5" s="46"/>
      <c r="PZE5" s="46"/>
      <c r="PZF5" s="46"/>
      <c r="PZG5" s="46"/>
      <c r="PZH5" s="46"/>
      <c r="PZI5" s="46"/>
      <c r="PZJ5" s="46"/>
      <c r="PZK5" s="46"/>
      <c r="PZL5" s="46"/>
      <c r="PZM5" s="46"/>
      <c r="PZN5" s="46"/>
      <c r="PZO5" s="46"/>
      <c r="PZP5" s="46"/>
      <c r="PZQ5" s="46"/>
      <c r="PZR5" s="46"/>
      <c r="PZS5" s="46"/>
      <c r="PZT5" s="46"/>
      <c r="PZU5" s="46"/>
      <c r="PZV5" s="46"/>
      <c r="PZW5" s="46"/>
      <c r="PZX5" s="46"/>
      <c r="PZY5" s="46"/>
      <c r="PZZ5" s="46"/>
      <c r="QAA5" s="46"/>
      <c r="QAB5" s="46"/>
      <c r="QAC5" s="46"/>
      <c r="QAD5" s="46"/>
      <c r="QAE5" s="46"/>
      <c r="QAF5" s="46"/>
      <c r="QAG5" s="46"/>
      <c r="QAH5" s="46"/>
      <c r="QAI5" s="46"/>
      <c r="QAJ5" s="46"/>
      <c r="QAK5" s="46"/>
      <c r="QAL5" s="46"/>
      <c r="QAM5" s="46"/>
      <c r="QAN5" s="46"/>
      <c r="QAO5" s="46"/>
      <c r="QAP5" s="46"/>
      <c r="QAQ5" s="46"/>
      <c r="QAR5" s="46"/>
      <c r="QAS5" s="46"/>
      <c r="QAT5" s="46"/>
      <c r="QAU5" s="46"/>
      <c r="QAV5" s="46"/>
      <c r="QAW5" s="46"/>
      <c r="QAX5" s="46"/>
      <c r="QAY5" s="46"/>
      <c r="QAZ5" s="46"/>
      <c r="QBA5" s="46"/>
      <c r="QBB5" s="46"/>
      <c r="QBC5" s="46"/>
      <c r="QBD5" s="46"/>
      <c r="QBE5" s="46"/>
      <c r="QBF5" s="46"/>
      <c r="QBG5" s="46"/>
      <c r="QBH5" s="46"/>
      <c r="QBI5" s="46"/>
      <c r="QBJ5" s="46"/>
      <c r="QBK5" s="46"/>
      <c r="QBL5" s="46"/>
      <c r="QBM5" s="46"/>
      <c r="QBN5" s="46"/>
      <c r="QBO5" s="46"/>
      <c r="QBP5" s="46"/>
      <c r="QBQ5" s="46"/>
      <c r="QBR5" s="46"/>
      <c r="QBS5" s="46"/>
      <c r="QBT5" s="46"/>
      <c r="QBU5" s="46"/>
      <c r="QBV5" s="46"/>
      <c r="QBW5" s="46"/>
      <c r="QBX5" s="46"/>
      <c r="QBY5" s="46"/>
      <c r="QBZ5" s="46"/>
      <c r="QCA5" s="46"/>
      <c r="QCB5" s="46"/>
      <c r="QCC5" s="46"/>
      <c r="QCD5" s="46"/>
      <c r="QCE5" s="46"/>
      <c r="QCF5" s="46"/>
      <c r="QCG5" s="46"/>
      <c r="QCH5" s="46"/>
      <c r="QCI5" s="46"/>
      <c r="QCJ5" s="46"/>
      <c r="QCK5" s="46"/>
      <c r="QCL5" s="46"/>
      <c r="QCM5" s="46"/>
      <c r="QCN5" s="46"/>
      <c r="QCO5" s="46"/>
      <c r="QCP5" s="46"/>
      <c r="QCQ5" s="46"/>
      <c r="QCR5" s="46"/>
      <c r="QCS5" s="46"/>
      <c r="QCT5" s="46"/>
      <c r="QCU5" s="46"/>
      <c r="QCV5" s="46"/>
      <c r="QCW5" s="46"/>
      <c r="QCX5" s="46"/>
      <c r="QCY5" s="46"/>
      <c r="QCZ5" s="46"/>
      <c r="QDA5" s="46"/>
      <c r="QDB5" s="46"/>
      <c r="QDC5" s="46"/>
      <c r="QDD5" s="46"/>
      <c r="QDE5" s="46"/>
      <c r="QDF5" s="46"/>
      <c r="QDG5" s="46"/>
      <c r="QDH5" s="46"/>
      <c r="QDI5" s="46"/>
      <c r="QDJ5" s="46"/>
      <c r="QDK5" s="46"/>
      <c r="QDL5" s="46"/>
      <c r="QDM5" s="46"/>
      <c r="QDN5" s="46"/>
      <c r="QDO5" s="46"/>
      <c r="QDP5" s="46"/>
      <c r="QDQ5" s="46"/>
      <c r="QDR5" s="46"/>
      <c r="QDS5" s="46"/>
      <c r="QDT5" s="46"/>
      <c r="QDU5" s="46"/>
      <c r="QDV5" s="46"/>
      <c r="QDW5" s="46"/>
      <c r="QDX5" s="46"/>
      <c r="QDY5" s="46"/>
      <c r="QDZ5" s="46"/>
      <c r="QEA5" s="46"/>
      <c r="QEB5" s="46"/>
      <c r="QEC5" s="46"/>
      <c r="QED5" s="46"/>
      <c r="QEE5" s="46"/>
      <c r="QEF5" s="46"/>
      <c r="QEG5" s="46"/>
      <c r="QEH5" s="46"/>
      <c r="QEI5" s="46"/>
      <c r="QEJ5" s="46"/>
      <c r="QEK5" s="46"/>
      <c r="QEL5" s="46"/>
      <c r="QEM5" s="46"/>
      <c r="QEN5" s="46"/>
      <c r="QEO5" s="46"/>
      <c r="QEP5" s="46"/>
      <c r="QEQ5" s="46"/>
      <c r="QER5" s="46"/>
      <c r="QES5" s="46"/>
      <c r="QET5" s="46"/>
      <c r="QEU5" s="46"/>
      <c r="QEV5" s="46"/>
      <c r="QEW5" s="46"/>
      <c r="QEX5" s="46"/>
      <c r="QEY5" s="46"/>
      <c r="QEZ5" s="46"/>
      <c r="QFA5" s="46"/>
      <c r="QFB5" s="46"/>
      <c r="QFC5" s="46"/>
      <c r="QFD5" s="46"/>
      <c r="QFE5" s="46"/>
      <c r="QFF5" s="46"/>
      <c r="QFG5" s="46"/>
      <c r="QFH5" s="46"/>
      <c r="QFI5" s="46"/>
      <c r="QFJ5" s="46"/>
      <c r="QFK5" s="46"/>
      <c r="QFL5" s="46"/>
      <c r="QFM5" s="46"/>
      <c r="QFN5" s="46"/>
      <c r="QFO5" s="46"/>
      <c r="QFP5" s="46"/>
      <c r="QFQ5" s="46"/>
      <c r="QFR5" s="46"/>
      <c r="QFS5" s="46"/>
      <c r="QFT5" s="46"/>
      <c r="QFU5" s="46"/>
      <c r="QFV5" s="46"/>
      <c r="QFW5" s="46"/>
      <c r="QFX5" s="46"/>
      <c r="QFY5" s="46"/>
      <c r="QFZ5" s="46"/>
      <c r="QGA5" s="46"/>
      <c r="QGB5" s="46"/>
      <c r="QGC5" s="46"/>
      <c r="QGD5" s="46"/>
      <c r="QGE5" s="46"/>
      <c r="QGF5" s="46"/>
      <c r="QGG5" s="46"/>
      <c r="QGH5" s="46"/>
      <c r="QGI5" s="46"/>
      <c r="QGJ5" s="46"/>
      <c r="QGK5" s="46"/>
      <c r="QGL5" s="46"/>
      <c r="QGM5" s="46"/>
      <c r="QGN5" s="46"/>
      <c r="QGO5" s="46"/>
      <c r="QGP5" s="46"/>
      <c r="QGQ5" s="46"/>
      <c r="QGR5" s="46"/>
      <c r="QGS5" s="46"/>
      <c r="QGT5" s="46"/>
      <c r="QGU5" s="46"/>
      <c r="QGV5" s="46"/>
      <c r="QGW5" s="46"/>
      <c r="QGX5" s="46"/>
      <c r="QGY5" s="46"/>
      <c r="QGZ5" s="46"/>
      <c r="QHA5" s="46"/>
      <c r="QHB5" s="46"/>
      <c r="QHC5" s="46"/>
      <c r="QHD5" s="46"/>
      <c r="QHE5" s="46"/>
      <c r="QHF5" s="46"/>
      <c r="QHG5" s="46"/>
      <c r="QHH5" s="46"/>
      <c r="QHI5" s="46"/>
      <c r="QHJ5" s="46"/>
      <c r="QHK5" s="46"/>
      <c r="QHL5" s="46"/>
      <c r="QHM5" s="46"/>
      <c r="QHN5" s="46"/>
      <c r="QHO5" s="46"/>
      <c r="QHP5" s="46"/>
      <c r="QHQ5" s="46"/>
      <c r="QHR5" s="46"/>
      <c r="QHS5" s="46"/>
      <c r="QHT5" s="46"/>
      <c r="QHU5" s="46"/>
      <c r="QHV5" s="46"/>
      <c r="QHW5" s="46"/>
      <c r="QHX5" s="46"/>
      <c r="QHY5" s="46"/>
      <c r="QHZ5" s="46"/>
      <c r="QIA5" s="46"/>
      <c r="QIB5" s="46"/>
      <c r="QIC5" s="46"/>
      <c r="QID5" s="46"/>
      <c r="QIE5" s="46"/>
      <c r="QIF5" s="46"/>
      <c r="QIG5" s="46"/>
      <c r="QIH5" s="46"/>
      <c r="QII5" s="46"/>
      <c r="QIJ5" s="46"/>
      <c r="QIK5" s="46"/>
      <c r="QIL5" s="46"/>
      <c r="QIM5" s="46"/>
      <c r="QIN5" s="46"/>
      <c r="QIO5" s="46"/>
      <c r="QIP5" s="46"/>
      <c r="QIQ5" s="46"/>
      <c r="QIR5" s="46"/>
      <c r="QIS5" s="46"/>
      <c r="QIT5" s="46"/>
      <c r="QIU5" s="46"/>
      <c r="QIV5" s="46"/>
      <c r="QIW5" s="46"/>
      <c r="QIX5" s="46"/>
      <c r="QIY5" s="46"/>
      <c r="QIZ5" s="46"/>
      <c r="QJA5" s="46"/>
      <c r="QJB5" s="46"/>
      <c r="QJC5" s="46"/>
      <c r="QJD5" s="46"/>
      <c r="QJE5" s="46"/>
      <c r="QJF5" s="46"/>
      <c r="QJG5" s="46"/>
      <c r="QJH5" s="46"/>
      <c r="QJI5" s="46"/>
      <c r="QJJ5" s="46"/>
      <c r="QJK5" s="46"/>
      <c r="QJL5" s="46"/>
      <c r="QJM5" s="46"/>
      <c r="QJN5" s="46"/>
      <c r="QJO5" s="46"/>
      <c r="QJP5" s="46"/>
      <c r="QJQ5" s="46"/>
      <c r="QJR5" s="46"/>
      <c r="QJS5" s="46"/>
      <c r="QJT5" s="46"/>
      <c r="QJU5" s="46"/>
      <c r="QJV5" s="46"/>
      <c r="QJW5" s="46"/>
      <c r="QJX5" s="46"/>
      <c r="QJY5" s="46"/>
      <c r="QJZ5" s="46"/>
      <c r="QKA5" s="46"/>
      <c r="QKB5" s="46"/>
      <c r="QKC5" s="46"/>
      <c r="QKD5" s="46"/>
      <c r="QKE5" s="46"/>
      <c r="QKF5" s="46"/>
      <c r="QKG5" s="46"/>
      <c r="QKH5" s="46"/>
      <c r="QKI5" s="46"/>
      <c r="QKJ5" s="46"/>
      <c r="QKK5" s="46"/>
      <c r="QKL5" s="46"/>
      <c r="QKM5" s="46"/>
      <c r="QKN5" s="46"/>
      <c r="QKO5" s="46"/>
      <c r="QKP5" s="46"/>
      <c r="QKQ5" s="46"/>
      <c r="QKR5" s="46"/>
      <c r="QKS5" s="46"/>
      <c r="QKT5" s="46"/>
      <c r="QKU5" s="46"/>
      <c r="QKV5" s="46"/>
      <c r="QKW5" s="46"/>
      <c r="QKX5" s="46"/>
      <c r="QKY5" s="46"/>
      <c r="QKZ5" s="46"/>
      <c r="QLA5" s="46"/>
      <c r="QLB5" s="46"/>
      <c r="QLC5" s="46"/>
      <c r="QLD5" s="46"/>
      <c r="QLE5" s="46"/>
      <c r="QLF5" s="46"/>
      <c r="QLG5" s="46"/>
      <c r="QLH5" s="46"/>
      <c r="QLI5" s="46"/>
      <c r="QLJ5" s="46"/>
      <c r="QLK5" s="46"/>
      <c r="QLL5" s="46"/>
      <c r="QLM5" s="46"/>
      <c r="QLN5" s="46"/>
      <c r="QLO5" s="46"/>
      <c r="QLP5" s="46"/>
      <c r="QLQ5" s="46"/>
      <c r="QLR5" s="46"/>
      <c r="QLS5" s="46"/>
      <c r="QLT5" s="46"/>
      <c r="QLU5" s="46"/>
      <c r="QLV5" s="46"/>
      <c r="QLW5" s="46"/>
      <c r="QLX5" s="46"/>
      <c r="QLY5" s="46"/>
      <c r="QLZ5" s="46"/>
      <c r="QMA5" s="46"/>
      <c r="QMB5" s="46"/>
      <c r="QMC5" s="46"/>
      <c r="QMD5" s="46"/>
      <c r="QME5" s="46"/>
      <c r="QMF5" s="46"/>
      <c r="QMG5" s="46"/>
      <c r="QMH5" s="46"/>
      <c r="QMI5" s="46"/>
      <c r="QMJ5" s="46"/>
      <c r="QMK5" s="46"/>
      <c r="QML5" s="46"/>
      <c r="QMM5" s="46"/>
      <c r="QMN5" s="46"/>
      <c r="QMO5" s="46"/>
      <c r="QMP5" s="46"/>
      <c r="QMQ5" s="46"/>
      <c r="QMR5" s="46"/>
      <c r="QMS5" s="46"/>
      <c r="QMT5" s="46"/>
      <c r="QMU5" s="46"/>
      <c r="QMV5" s="46"/>
      <c r="QMW5" s="46"/>
      <c r="QMX5" s="46"/>
      <c r="QMY5" s="46"/>
      <c r="QMZ5" s="46"/>
      <c r="QNA5" s="46"/>
      <c r="QNB5" s="46"/>
      <c r="QNC5" s="46"/>
      <c r="QND5" s="46"/>
      <c r="QNE5" s="46"/>
      <c r="QNF5" s="46"/>
      <c r="QNG5" s="46"/>
      <c r="QNH5" s="46"/>
      <c r="QNI5" s="46"/>
      <c r="QNJ5" s="46"/>
      <c r="QNK5" s="46"/>
      <c r="QNL5" s="46"/>
      <c r="QNM5" s="46"/>
      <c r="QNN5" s="46"/>
      <c r="QNO5" s="46"/>
      <c r="QNP5" s="46"/>
      <c r="QNQ5" s="46"/>
      <c r="QNR5" s="46"/>
      <c r="QNS5" s="46"/>
      <c r="QNT5" s="46"/>
      <c r="QNU5" s="46"/>
      <c r="QNV5" s="46"/>
      <c r="QNW5" s="46"/>
      <c r="QNX5" s="46"/>
      <c r="QNY5" s="46"/>
      <c r="QNZ5" s="46"/>
      <c r="QOA5" s="46"/>
      <c r="QOB5" s="46"/>
      <c r="QOC5" s="46"/>
      <c r="QOD5" s="46"/>
      <c r="QOE5" s="46"/>
      <c r="QOF5" s="46"/>
      <c r="QOG5" s="46"/>
      <c r="QOH5" s="46"/>
      <c r="QOI5" s="46"/>
      <c r="QOJ5" s="46"/>
      <c r="QOK5" s="46"/>
      <c r="QOL5" s="46"/>
      <c r="QOM5" s="46"/>
      <c r="QON5" s="46"/>
      <c r="QOO5" s="46"/>
      <c r="QOP5" s="46"/>
      <c r="QOQ5" s="46"/>
      <c r="QOR5" s="46"/>
      <c r="QOS5" s="46"/>
      <c r="QOT5" s="46"/>
      <c r="QOU5" s="46"/>
      <c r="QOV5" s="46"/>
      <c r="QOW5" s="46"/>
      <c r="QOX5" s="46"/>
      <c r="QOY5" s="46"/>
      <c r="QOZ5" s="46"/>
      <c r="QPA5" s="46"/>
      <c r="QPB5" s="46"/>
      <c r="QPC5" s="46"/>
      <c r="QPD5" s="46"/>
      <c r="QPE5" s="46"/>
      <c r="QPF5" s="46"/>
      <c r="QPG5" s="46"/>
      <c r="QPH5" s="46"/>
      <c r="QPI5" s="46"/>
      <c r="QPJ5" s="46"/>
      <c r="QPK5" s="46"/>
      <c r="QPL5" s="46"/>
      <c r="QPM5" s="46"/>
      <c r="QPN5" s="46"/>
      <c r="QPO5" s="46"/>
      <c r="QPP5" s="46"/>
      <c r="QPQ5" s="46"/>
      <c r="QPR5" s="46"/>
      <c r="QPS5" s="46"/>
      <c r="QPT5" s="46"/>
      <c r="QPU5" s="46"/>
      <c r="QPV5" s="46"/>
      <c r="QPW5" s="46"/>
      <c r="QPX5" s="46"/>
      <c r="QPY5" s="46"/>
      <c r="QPZ5" s="46"/>
      <c r="QQA5" s="46"/>
      <c r="QQB5" s="46"/>
      <c r="QQC5" s="46"/>
      <c r="QQD5" s="46"/>
      <c r="QQE5" s="46"/>
      <c r="QQF5" s="46"/>
      <c r="QQG5" s="46"/>
      <c r="QQH5" s="46"/>
      <c r="QQI5" s="46"/>
      <c r="QQJ5" s="46"/>
      <c r="QQK5" s="46"/>
      <c r="QQL5" s="46"/>
      <c r="QQM5" s="46"/>
      <c r="QQN5" s="46"/>
      <c r="QQO5" s="46"/>
      <c r="QQP5" s="46"/>
      <c r="QQQ5" s="46"/>
      <c r="QQR5" s="46"/>
      <c r="QQS5" s="46"/>
      <c r="QQT5" s="46"/>
      <c r="QQU5" s="46"/>
      <c r="QQV5" s="46"/>
      <c r="QQW5" s="46"/>
      <c r="QQX5" s="46"/>
      <c r="QQY5" s="46"/>
      <c r="QQZ5" s="46"/>
      <c r="QRA5" s="46"/>
      <c r="QRB5" s="46"/>
      <c r="QRC5" s="46"/>
      <c r="QRD5" s="46"/>
      <c r="QRE5" s="46"/>
      <c r="QRF5" s="46"/>
      <c r="QRG5" s="46"/>
      <c r="QRH5" s="46"/>
      <c r="QRI5" s="46"/>
      <c r="QRJ5" s="46"/>
      <c r="QRK5" s="46"/>
      <c r="QRL5" s="46"/>
      <c r="QRM5" s="46"/>
      <c r="QRN5" s="46"/>
      <c r="QRO5" s="46"/>
      <c r="QRP5" s="46"/>
      <c r="QRQ5" s="46"/>
      <c r="QRR5" s="46"/>
      <c r="QRS5" s="46"/>
      <c r="QRT5" s="46"/>
      <c r="QRU5" s="46"/>
      <c r="QRV5" s="46"/>
      <c r="QRW5" s="46"/>
      <c r="QRX5" s="46"/>
      <c r="QRY5" s="46"/>
      <c r="QRZ5" s="46"/>
      <c r="QSA5" s="46"/>
      <c r="QSB5" s="46"/>
      <c r="QSC5" s="46"/>
      <c r="QSD5" s="46"/>
      <c r="QSE5" s="46"/>
      <c r="QSF5" s="46"/>
      <c r="QSG5" s="46"/>
      <c r="QSH5" s="46"/>
      <c r="QSI5" s="46"/>
      <c r="QSJ5" s="46"/>
      <c r="QSK5" s="46"/>
      <c r="QSL5" s="46"/>
      <c r="QSM5" s="46"/>
      <c r="QSN5" s="46"/>
      <c r="QSO5" s="46"/>
      <c r="QSP5" s="46"/>
      <c r="QSQ5" s="46"/>
      <c r="QSR5" s="46"/>
      <c r="QSS5" s="46"/>
      <c r="QST5" s="46"/>
      <c r="QSU5" s="46"/>
      <c r="QSV5" s="46"/>
      <c r="QSW5" s="46"/>
      <c r="QSX5" s="46"/>
      <c r="QSY5" s="46"/>
      <c r="QSZ5" s="46"/>
      <c r="QTA5" s="46"/>
      <c r="QTB5" s="46"/>
      <c r="QTC5" s="46"/>
      <c r="QTD5" s="46"/>
      <c r="QTE5" s="46"/>
      <c r="QTF5" s="46"/>
      <c r="QTG5" s="46"/>
      <c r="QTH5" s="46"/>
      <c r="QTI5" s="46"/>
      <c r="QTJ5" s="46"/>
      <c r="QTK5" s="46"/>
      <c r="QTL5" s="46"/>
      <c r="QTM5" s="46"/>
      <c r="QTN5" s="46"/>
      <c r="QTO5" s="46"/>
      <c r="QTP5" s="46"/>
      <c r="QTQ5" s="46"/>
      <c r="QTR5" s="46"/>
      <c r="QTS5" s="46"/>
      <c r="QTT5" s="46"/>
      <c r="QTU5" s="46"/>
      <c r="QTV5" s="46"/>
      <c r="QTW5" s="46"/>
      <c r="QTX5" s="46"/>
      <c r="QTY5" s="46"/>
      <c r="QTZ5" s="46"/>
      <c r="QUA5" s="46"/>
      <c r="QUB5" s="46"/>
      <c r="QUC5" s="46"/>
      <c r="QUD5" s="46"/>
      <c r="QUE5" s="46"/>
      <c r="QUF5" s="46"/>
      <c r="QUG5" s="46"/>
      <c r="QUH5" s="46"/>
      <c r="QUI5" s="46"/>
      <c r="QUJ5" s="46"/>
      <c r="QUK5" s="46"/>
      <c r="QUL5" s="46"/>
      <c r="QUM5" s="46"/>
      <c r="QUN5" s="46"/>
      <c r="QUO5" s="46"/>
      <c r="QUP5" s="46"/>
      <c r="QUQ5" s="46"/>
      <c r="QUR5" s="46"/>
      <c r="QUS5" s="46"/>
      <c r="QUT5" s="46"/>
      <c r="QUU5" s="46"/>
      <c r="QUV5" s="46"/>
      <c r="QUW5" s="46"/>
      <c r="QUX5" s="46"/>
      <c r="QUY5" s="46"/>
      <c r="QUZ5" s="46"/>
      <c r="QVA5" s="46"/>
      <c r="QVB5" s="46"/>
      <c r="QVC5" s="46"/>
      <c r="QVD5" s="46"/>
      <c r="QVE5" s="46"/>
      <c r="QVF5" s="46"/>
      <c r="QVG5" s="46"/>
      <c r="QVH5" s="46"/>
      <c r="QVI5" s="46"/>
      <c r="QVJ5" s="46"/>
      <c r="QVK5" s="46"/>
      <c r="QVL5" s="46"/>
      <c r="QVM5" s="46"/>
      <c r="QVN5" s="46"/>
      <c r="QVO5" s="46"/>
      <c r="QVP5" s="46"/>
      <c r="QVQ5" s="46"/>
      <c r="QVR5" s="46"/>
      <c r="QVS5" s="46"/>
      <c r="QVT5" s="46"/>
      <c r="QVU5" s="46"/>
      <c r="QVV5" s="46"/>
      <c r="QVW5" s="46"/>
      <c r="QVX5" s="46"/>
      <c r="QVY5" s="46"/>
      <c r="QVZ5" s="46"/>
      <c r="QWA5" s="46"/>
      <c r="QWB5" s="46"/>
      <c r="QWC5" s="46"/>
      <c r="QWD5" s="46"/>
      <c r="QWE5" s="46"/>
      <c r="QWF5" s="46"/>
      <c r="QWG5" s="46"/>
      <c r="QWH5" s="46"/>
      <c r="QWI5" s="46"/>
      <c r="QWJ5" s="46"/>
      <c r="QWK5" s="46"/>
      <c r="QWL5" s="46"/>
      <c r="QWM5" s="46"/>
      <c r="QWN5" s="46"/>
      <c r="QWO5" s="46"/>
      <c r="QWP5" s="46"/>
      <c r="QWQ5" s="46"/>
      <c r="QWR5" s="46"/>
      <c r="QWS5" s="46"/>
      <c r="QWT5" s="46"/>
      <c r="QWU5" s="46"/>
      <c r="QWV5" s="46"/>
      <c r="QWW5" s="46"/>
      <c r="QWX5" s="46"/>
      <c r="QWY5" s="46"/>
      <c r="QWZ5" s="46"/>
      <c r="QXA5" s="46"/>
      <c r="QXB5" s="46"/>
      <c r="QXC5" s="46"/>
      <c r="QXD5" s="46"/>
      <c r="QXE5" s="46"/>
      <c r="QXF5" s="46"/>
      <c r="QXG5" s="46"/>
      <c r="QXH5" s="46"/>
      <c r="QXI5" s="46"/>
      <c r="QXJ5" s="46"/>
      <c r="QXK5" s="46"/>
      <c r="QXL5" s="46"/>
      <c r="QXM5" s="46"/>
      <c r="QXN5" s="46"/>
      <c r="QXO5" s="46"/>
      <c r="QXP5" s="46"/>
      <c r="QXQ5" s="46"/>
      <c r="QXR5" s="46"/>
      <c r="QXS5" s="46"/>
      <c r="QXT5" s="46"/>
      <c r="QXU5" s="46"/>
      <c r="QXV5" s="46"/>
      <c r="QXW5" s="46"/>
      <c r="QXX5" s="46"/>
      <c r="QXY5" s="46"/>
      <c r="QXZ5" s="46"/>
      <c r="QYA5" s="46"/>
      <c r="QYB5" s="46"/>
      <c r="QYC5" s="46"/>
      <c r="QYD5" s="46"/>
      <c r="QYE5" s="46"/>
      <c r="QYF5" s="46"/>
      <c r="QYG5" s="46"/>
      <c r="QYH5" s="46"/>
      <c r="QYI5" s="46"/>
      <c r="QYJ5" s="46"/>
      <c r="QYK5" s="46"/>
      <c r="QYL5" s="46"/>
      <c r="QYM5" s="46"/>
      <c r="QYN5" s="46"/>
      <c r="QYO5" s="46"/>
      <c r="QYP5" s="46"/>
      <c r="QYQ5" s="46"/>
      <c r="QYR5" s="46"/>
      <c r="QYS5" s="46"/>
      <c r="QYT5" s="46"/>
      <c r="QYU5" s="46"/>
      <c r="QYV5" s="46"/>
      <c r="QYW5" s="46"/>
      <c r="QYX5" s="46"/>
      <c r="QYY5" s="46"/>
      <c r="QYZ5" s="46"/>
      <c r="QZA5" s="46"/>
      <c r="QZB5" s="46"/>
      <c r="QZC5" s="46"/>
      <c r="QZD5" s="46"/>
      <c r="QZE5" s="46"/>
      <c r="QZF5" s="46"/>
      <c r="QZG5" s="46"/>
      <c r="QZH5" s="46"/>
      <c r="QZI5" s="46"/>
      <c r="QZJ5" s="46"/>
      <c r="QZK5" s="46"/>
      <c r="QZL5" s="46"/>
      <c r="QZM5" s="46"/>
      <c r="QZN5" s="46"/>
      <c r="QZO5" s="46"/>
      <c r="QZP5" s="46"/>
      <c r="QZQ5" s="46"/>
      <c r="QZR5" s="46"/>
      <c r="QZS5" s="46"/>
      <c r="QZT5" s="46"/>
      <c r="QZU5" s="46"/>
      <c r="QZV5" s="46"/>
      <c r="QZW5" s="46"/>
      <c r="QZX5" s="46"/>
      <c r="QZY5" s="46"/>
      <c r="QZZ5" s="46"/>
      <c r="RAA5" s="46"/>
      <c r="RAB5" s="46"/>
      <c r="RAC5" s="46"/>
      <c r="RAD5" s="46"/>
      <c r="RAE5" s="46"/>
      <c r="RAF5" s="46"/>
      <c r="RAG5" s="46"/>
      <c r="RAH5" s="46"/>
      <c r="RAI5" s="46"/>
      <c r="RAJ5" s="46"/>
      <c r="RAK5" s="46"/>
      <c r="RAL5" s="46"/>
      <c r="RAM5" s="46"/>
      <c r="RAN5" s="46"/>
      <c r="RAO5" s="46"/>
      <c r="RAP5" s="46"/>
      <c r="RAQ5" s="46"/>
      <c r="RAR5" s="46"/>
      <c r="RAS5" s="46"/>
      <c r="RAT5" s="46"/>
      <c r="RAU5" s="46"/>
      <c r="RAV5" s="46"/>
      <c r="RAW5" s="46"/>
      <c r="RAX5" s="46"/>
      <c r="RAY5" s="46"/>
      <c r="RAZ5" s="46"/>
      <c r="RBA5" s="46"/>
      <c r="RBB5" s="46"/>
      <c r="RBC5" s="46"/>
      <c r="RBD5" s="46"/>
      <c r="RBE5" s="46"/>
      <c r="RBF5" s="46"/>
      <c r="RBG5" s="46"/>
      <c r="RBH5" s="46"/>
      <c r="RBI5" s="46"/>
      <c r="RBJ5" s="46"/>
      <c r="RBK5" s="46"/>
      <c r="RBL5" s="46"/>
      <c r="RBM5" s="46"/>
      <c r="RBN5" s="46"/>
      <c r="RBO5" s="46"/>
      <c r="RBP5" s="46"/>
      <c r="RBQ5" s="46"/>
      <c r="RBR5" s="46"/>
      <c r="RBS5" s="46"/>
      <c r="RBT5" s="46"/>
      <c r="RBU5" s="46"/>
      <c r="RBV5" s="46"/>
      <c r="RBW5" s="46"/>
      <c r="RBX5" s="46"/>
      <c r="RBY5" s="46"/>
      <c r="RBZ5" s="46"/>
      <c r="RCA5" s="46"/>
      <c r="RCB5" s="46"/>
      <c r="RCC5" s="46"/>
      <c r="RCD5" s="46"/>
      <c r="RCE5" s="46"/>
      <c r="RCF5" s="46"/>
      <c r="RCG5" s="46"/>
      <c r="RCH5" s="46"/>
      <c r="RCI5" s="46"/>
      <c r="RCJ5" s="46"/>
      <c r="RCK5" s="46"/>
      <c r="RCL5" s="46"/>
      <c r="RCM5" s="46"/>
      <c r="RCN5" s="46"/>
      <c r="RCO5" s="46"/>
      <c r="RCP5" s="46"/>
      <c r="RCQ5" s="46"/>
      <c r="RCR5" s="46"/>
      <c r="RCS5" s="46"/>
      <c r="RCT5" s="46"/>
      <c r="RCU5" s="46"/>
      <c r="RCV5" s="46"/>
      <c r="RCW5" s="46"/>
      <c r="RCX5" s="46"/>
      <c r="RCY5" s="46"/>
      <c r="RCZ5" s="46"/>
      <c r="RDA5" s="46"/>
      <c r="RDB5" s="46"/>
      <c r="RDC5" s="46"/>
      <c r="RDD5" s="46"/>
      <c r="RDE5" s="46"/>
      <c r="RDF5" s="46"/>
      <c r="RDG5" s="46"/>
      <c r="RDH5" s="46"/>
      <c r="RDI5" s="46"/>
      <c r="RDJ5" s="46"/>
      <c r="RDK5" s="46"/>
      <c r="RDL5" s="46"/>
      <c r="RDM5" s="46"/>
      <c r="RDN5" s="46"/>
      <c r="RDO5" s="46"/>
      <c r="RDP5" s="46"/>
      <c r="RDQ5" s="46"/>
      <c r="RDR5" s="46"/>
      <c r="RDS5" s="46"/>
      <c r="RDT5" s="46"/>
      <c r="RDU5" s="46"/>
      <c r="RDV5" s="46"/>
      <c r="RDW5" s="46"/>
      <c r="RDX5" s="46"/>
      <c r="RDY5" s="46"/>
      <c r="RDZ5" s="46"/>
      <c r="REA5" s="46"/>
      <c r="REB5" s="46"/>
      <c r="REC5" s="46"/>
      <c r="RED5" s="46"/>
      <c r="REE5" s="46"/>
      <c r="REF5" s="46"/>
      <c r="REG5" s="46"/>
      <c r="REH5" s="46"/>
      <c r="REI5" s="46"/>
      <c r="REJ5" s="46"/>
      <c r="REK5" s="46"/>
      <c r="REL5" s="46"/>
      <c r="REM5" s="46"/>
      <c r="REN5" s="46"/>
      <c r="REO5" s="46"/>
      <c r="REP5" s="46"/>
      <c r="REQ5" s="46"/>
      <c r="RER5" s="46"/>
      <c r="RES5" s="46"/>
      <c r="RET5" s="46"/>
      <c r="REU5" s="46"/>
      <c r="REV5" s="46"/>
      <c r="REW5" s="46"/>
      <c r="REX5" s="46"/>
      <c r="REY5" s="46"/>
      <c r="REZ5" s="46"/>
      <c r="RFA5" s="46"/>
      <c r="RFB5" s="46"/>
      <c r="RFC5" s="46"/>
      <c r="RFD5" s="46"/>
      <c r="RFE5" s="46"/>
      <c r="RFF5" s="46"/>
      <c r="RFG5" s="46"/>
      <c r="RFH5" s="46"/>
      <c r="RFI5" s="46"/>
      <c r="RFJ5" s="46"/>
      <c r="RFK5" s="46"/>
      <c r="RFL5" s="46"/>
      <c r="RFM5" s="46"/>
      <c r="RFN5" s="46"/>
      <c r="RFO5" s="46"/>
      <c r="RFP5" s="46"/>
      <c r="RFQ5" s="46"/>
      <c r="RFR5" s="46"/>
      <c r="RFS5" s="46"/>
      <c r="RFT5" s="46"/>
      <c r="RFU5" s="46"/>
      <c r="RFV5" s="46"/>
      <c r="RFW5" s="46"/>
      <c r="RFX5" s="46"/>
      <c r="RFY5" s="46"/>
      <c r="RFZ5" s="46"/>
      <c r="RGA5" s="46"/>
      <c r="RGB5" s="46"/>
      <c r="RGC5" s="46"/>
      <c r="RGD5" s="46"/>
      <c r="RGE5" s="46"/>
      <c r="RGF5" s="46"/>
      <c r="RGG5" s="46"/>
      <c r="RGH5" s="46"/>
      <c r="RGI5" s="46"/>
      <c r="RGJ5" s="46"/>
      <c r="RGK5" s="46"/>
      <c r="RGL5" s="46"/>
      <c r="RGM5" s="46"/>
      <c r="RGN5" s="46"/>
      <c r="RGO5" s="46"/>
      <c r="RGP5" s="46"/>
      <c r="RGQ5" s="46"/>
      <c r="RGR5" s="46"/>
      <c r="RGS5" s="46"/>
      <c r="RGT5" s="46"/>
      <c r="RGU5" s="46"/>
      <c r="RGV5" s="46"/>
      <c r="RGW5" s="46"/>
      <c r="RGX5" s="46"/>
      <c r="RGY5" s="46"/>
      <c r="RGZ5" s="46"/>
      <c r="RHA5" s="46"/>
      <c r="RHB5" s="46"/>
      <c r="RHC5" s="46"/>
      <c r="RHD5" s="46"/>
      <c r="RHE5" s="46"/>
      <c r="RHF5" s="46"/>
      <c r="RHG5" s="46"/>
      <c r="RHH5" s="46"/>
      <c r="RHI5" s="46"/>
      <c r="RHJ5" s="46"/>
      <c r="RHK5" s="46"/>
      <c r="RHL5" s="46"/>
      <c r="RHM5" s="46"/>
      <c r="RHN5" s="46"/>
      <c r="RHO5" s="46"/>
      <c r="RHP5" s="46"/>
      <c r="RHQ5" s="46"/>
      <c r="RHR5" s="46"/>
      <c r="RHS5" s="46"/>
      <c r="RHT5" s="46"/>
      <c r="RHU5" s="46"/>
      <c r="RHV5" s="46"/>
      <c r="RHW5" s="46"/>
      <c r="RHX5" s="46"/>
      <c r="RHY5" s="46"/>
      <c r="RHZ5" s="46"/>
      <c r="RIA5" s="46"/>
      <c r="RIB5" s="46"/>
      <c r="RIC5" s="46"/>
      <c r="RID5" s="46"/>
      <c r="RIE5" s="46"/>
      <c r="RIF5" s="46"/>
      <c r="RIG5" s="46"/>
      <c r="RIH5" s="46"/>
      <c r="RII5" s="46"/>
      <c r="RIJ5" s="46"/>
      <c r="RIK5" s="46"/>
      <c r="RIL5" s="46"/>
      <c r="RIM5" s="46"/>
      <c r="RIN5" s="46"/>
      <c r="RIO5" s="46"/>
      <c r="RIP5" s="46"/>
      <c r="RIQ5" s="46"/>
      <c r="RIR5" s="46"/>
      <c r="RIS5" s="46"/>
      <c r="RIT5" s="46"/>
      <c r="RIU5" s="46"/>
      <c r="RIV5" s="46"/>
      <c r="RIW5" s="46"/>
      <c r="RIX5" s="46"/>
      <c r="RIY5" s="46"/>
      <c r="RIZ5" s="46"/>
      <c r="RJA5" s="46"/>
      <c r="RJB5" s="46"/>
      <c r="RJC5" s="46"/>
      <c r="RJD5" s="46"/>
      <c r="RJE5" s="46"/>
      <c r="RJF5" s="46"/>
      <c r="RJG5" s="46"/>
      <c r="RJH5" s="46"/>
      <c r="RJI5" s="46"/>
      <c r="RJJ5" s="46"/>
      <c r="RJK5" s="46"/>
      <c r="RJL5" s="46"/>
      <c r="RJM5" s="46"/>
      <c r="RJN5" s="46"/>
      <c r="RJO5" s="46"/>
      <c r="RJP5" s="46"/>
      <c r="RJQ5" s="46"/>
      <c r="RJR5" s="46"/>
      <c r="RJS5" s="46"/>
      <c r="RJT5" s="46"/>
      <c r="RJU5" s="46"/>
      <c r="RJV5" s="46"/>
      <c r="RJW5" s="46"/>
      <c r="RJX5" s="46"/>
      <c r="RJY5" s="46"/>
      <c r="RJZ5" s="46"/>
      <c r="RKA5" s="46"/>
      <c r="RKB5" s="46"/>
      <c r="RKC5" s="46"/>
      <c r="RKD5" s="46"/>
      <c r="RKE5" s="46"/>
      <c r="RKF5" s="46"/>
      <c r="RKG5" s="46"/>
      <c r="RKH5" s="46"/>
      <c r="RKI5" s="46"/>
      <c r="RKJ5" s="46"/>
      <c r="RKK5" s="46"/>
      <c r="RKL5" s="46"/>
      <c r="RKM5" s="46"/>
      <c r="RKN5" s="46"/>
      <c r="RKO5" s="46"/>
      <c r="RKP5" s="46"/>
      <c r="RKQ5" s="46"/>
      <c r="RKR5" s="46"/>
      <c r="RKS5" s="46"/>
      <c r="RKT5" s="46"/>
      <c r="RKU5" s="46"/>
      <c r="RKV5" s="46"/>
      <c r="RKW5" s="46"/>
      <c r="RKX5" s="46"/>
      <c r="RKY5" s="46"/>
      <c r="RKZ5" s="46"/>
      <c r="RLA5" s="46"/>
      <c r="RLB5" s="46"/>
      <c r="RLC5" s="46"/>
      <c r="RLD5" s="46"/>
      <c r="RLE5" s="46"/>
      <c r="RLF5" s="46"/>
      <c r="RLG5" s="46"/>
      <c r="RLH5" s="46"/>
      <c r="RLI5" s="46"/>
      <c r="RLJ5" s="46"/>
      <c r="RLK5" s="46"/>
      <c r="RLL5" s="46"/>
      <c r="RLM5" s="46"/>
      <c r="RLN5" s="46"/>
      <c r="RLO5" s="46"/>
      <c r="RLP5" s="46"/>
      <c r="RLQ5" s="46"/>
      <c r="RLR5" s="46"/>
      <c r="RLS5" s="46"/>
      <c r="RLT5" s="46"/>
      <c r="RLU5" s="46"/>
      <c r="RLV5" s="46"/>
      <c r="RLW5" s="46"/>
      <c r="RLX5" s="46"/>
      <c r="RLY5" s="46"/>
      <c r="RLZ5" s="46"/>
      <c r="RMA5" s="46"/>
      <c r="RMB5" s="46"/>
      <c r="RMC5" s="46"/>
      <c r="RMD5" s="46"/>
      <c r="RME5" s="46"/>
      <c r="RMF5" s="46"/>
      <c r="RMG5" s="46"/>
      <c r="RMH5" s="46"/>
      <c r="RMI5" s="46"/>
      <c r="RMJ5" s="46"/>
      <c r="RMK5" s="46"/>
      <c r="RML5" s="46"/>
      <c r="RMM5" s="46"/>
      <c r="RMN5" s="46"/>
      <c r="RMO5" s="46"/>
      <c r="RMP5" s="46"/>
      <c r="RMQ5" s="46"/>
      <c r="RMR5" s="46"/>
      <c r="RMS5" s="46"/>
      <c r="RMT5" s="46"/>
      <c r="RMU5" s="46"/>
      <c r="RMV5" s="46"/>
      <c r="RMW5" s="46"/>
      <c r="RMX5" s="46"/>
      <c r="RMY5" s="46"/>
      <c r="RMZ5" s="46"/>
      <c r="RNA5" s="46"/>
      <c r="RNB5" s="46"/>
      <c r="RNC5" s="46"/>
      <c r="RND5" s="46"/>
      <c r="RNE5" s="46"/>
      <c r="RNF5" s="46"/>
      <c r="RNG5" s="46"/>
      <c r="RNH5" s="46"/>
      <c r="RNI5" s="46"/>
      <c r="RNJ5" s="46"/>
      <c r="RNK5" s="46"/>
      <c r="RNL5" s="46"/>
      <c r="RNM5" s="46"/>
      <c r="RNN5" s="46"/>
      <c r="RNO5" s="46"/>
      <c r="RNP5" s="46"/>
      <c r="RNQ5" s="46"/>
      <c r="RNR5" s="46"/>
      <c r="RNS5" s="46"/>
      <c r="RNT5" s="46"/>
      <c r="RNU5" s="46"/>
      <c r="RNV5" s="46"/>
      <c r="RNW5" s="46"/>
      <c r="RNX5" s="46"/>
      <c r="RNY5" s="46"/>
      <c r="RNZ5" s="46"/>
      <c r="ROA5" s="46"/>
      <c r="ROB5" s="46"/>
      <c r="ROC5" s="46"/>
      <c r="ROD5" s="46"/>
      <c r="ROE5" s="46"/>
      <c r="ROF5" s="46"/>
      <c r="ROG5" s="46"/>
      <c r="ROH5" s="46"/>
      <c r="ROI5" s="46"/>
      <c r="ROJ5" s="46"/>
      <c r="ROK5" s="46"/>
      <c r="ROL5" s="46"/>
      <c r="ROM5" s="46"/>
      <c r="RON5" s="46"/>
      <c r="ROO5" s="46"/>
      <c r="ROP5" s="46"/>
      <c r="ROQ5" s="46"/>
      <c r="ROR5" s="46"/>
      <c r="ROS5" s="46"/>
      <c r="ROT5" s="46"/>
      <c r="ROU5" s="46"/>
      <c r="ROV5" s="46"/>
      <c r="ROW5" s="46"/>
      <c r="ROX5" s="46"/>
      <c r="ROY5" s="46"/>
      <c r="ROZ5" s="46"/>
      <c r="RPA5" s="46"/>
      <c r="RPB5" s="46"/>
      <c r="RPC5" s="46"/>
      <c r="RPD5" s="46"/>
      <c r="RPE5" s="46"/>
      <c r="RPF5" s="46"/>
      <c r="RPG5" s="46"/>
      <c r="RPH5" s="46"/>
      <c r="RPI5" s="46"/>
      <c r="RPJ5" s="46"/>
      <c r="RPK5" s="46"/>
      <c r="RPL5" s="46"/>
      <c r="RPM5" s="46"/>
      <c r="RPN5" s="46"/>
      <c r="RPO5" s="46"/>
      <c r="RPP5" s="46"/>
      <c r="RPQ5" s="46"/>
      <c r="RPR5" s="46"/>
      <c r="RPS5" s="46"/>
      <c r="RPT5" s="46"/>
      <c r="RPU5" s="46"/>
      <c r="RPV5" s="46"/>
      <c r="RPW5" s="46"/>
      <c r="RPX5" s="46"/>
      <c r="RPY5" s="46"/>
      <c r="RPZ5" s="46"/>
      <c r="RQA5" s="46"/>
      <c r="RQB5" s="46"/>
      <c r="RQC5" s="46"/>
      <c r="RQD5" s="46"/>
      <c r="RQE5" s="46"/>
      <c r="RQF5" s="46"/>
      <c r="RQG5" s="46"/>
      <c r="RQH5" s="46"/>
      <c r="RQI5" s="46"/>
      <c r="RQJ5" s="46"/>
      <c r="RQK5" s="46"/>
      <c r="RQL5" s="46"/>
      <c r="RQM5" s="46"/>
      <c r="RQN5" s="46"/>
      <c r="RQO5" s="46"/>
      <c r="RQP5" s="46"/>
      <c r="RQQ5" s="46"/>
      <c r="RQR5" s="46"/>
      <c r="RQS5" s="46"/>
      <c r="RQT5" s="46"/>
      <c r="RQU5" s="46"/>
      <c r="RQV5" s="46"/>
      <c r="RQW5" s="46"/>
      <c r="RQX5" s="46"/>
      <c r="RQY5" s="46"/>
      <c r="RQZ5" s="46"/>
      <c r="RRA5" s="46"/>
      <c r="RRB5" s="46"/>
      <c r="RRC5" s="46"/>
      <c r="RRD5" s="46"/>
      <c r="RRE5" s="46"/>
      <c r="RRF5" s="46"/>
      <c r="RRG5" s="46"/>
      <c r="RRH5" s="46"/>
      <c r="RRI5" s="46"/>
      <c r="RRJ5" s="46"/>
      <c r="RRK5" s="46"/>
      <c r="RRL5" s="46"/>
      <c r="RRM5" s="46"/>
      <c r="RRN5" s="46"/>
      <c r="RRO5" s="46"/>
      <c r="RRP5" s="46"/>
      <c r="RRQ5" s="46"/>
      <c r="RRR5" s="46"/>
      <c r="RRS5" s="46"/>
      <c r="RRT5" s="46"/>
      <c r="RRU5" s="46"/>
      <c r="RRV5" s="46"/>
      <c r="RRW5" s="46"/>
      <c r="RRX5" s="46"/>
      <c r="RRY5" s="46"/>
      <c r="RRZ5" s="46"/>
      <c r="RSA5" s="46"/>
      <c r="RSB5" s="46"/>
      <c r="RSC5" s="46"/>
      <c r="RSD5" s="46"/>
      <c r="RSE5" s="46"/>
      <c r="RSF5" s="46"/>
      <c r="RSG5" s="46"/>
      <c r="RSH5" s="46"/>
      <c r="RSI5" s="46"/>
      <c r="RSJ5" s="46"/>
      <c r="RSK5" s="46"/>
      <c r="RSL5" s="46"/>
      <c r="RSM5" s="46"/>
      <c r="RSN5" s="46"/>
      <c r="RSO5" s="46"/>
      <c r="RSP5" s="46"/>
      <c r="RSQ5" s="46"/>
      <c r="RSR5" s="46"/>
      <c r="RSS5" s="46"/>
      <c r="RST5" s="46"/>
      <c r="RSU5" s="46"/>
      <c r="RSV5" s="46"/>
      <c r="RSW5" s="46"/>
      <c r="RSX5" s="46"/>
      <c r="RSY5" s="46"/>
      <c r="RSZ5" s="46"/>
      <c r="RTA5" s="46"/>
      <c r="RTB5" s="46"/>
      <c r="RTC5" s="46"/>
      <c r="RTD5" s="46"/>
      <c r="RTE5" s="46"/>
      <c r="RTF5" s="46"/>
      <c r="RTG5" s="46"/>
      <c r="RTH5" s="46"/>
      <c r="RTI5" s="46"/>
      <c r="RTJ5" s="46"/>
      <c r="RTK5" s="46"/>
      <c r="RTL5" s="46"/>
      <c r="RTM5" s="46"/>
      <c r="RTN5" s="46"/>
      <c r="RTO5" s="46"/>
      <c r="RTP5" s="46"/>
      <c r="RTQ5" s="46"/>
      <c r="RTR5" s="46"/>
      <c r="RTS5" s="46"/>
      <c r="RTT5" s="46"/>
      <c r="RTU5" s="46"/>
      <c r="RTV5" s="46"/>
      <c r="RTW5" s="46"/>
      <c r="RTX5" s="46"/>
      <c r="RTY5" s="46"/>
      <c r="RTZ5" s="46"/>
      <c r="RUA5" s="46"/>
      <c r="RUB5" s="46"/>
      <c r="RUC5" s="46"/>
      <c r="RUD5" s="46"/>
      <c r="RUE5" s="46"/>
      <c r="RUF5" s="46"/>
      <c r="RUG5" s="46"/>
      <c r="RUH5" s="46"/>
      <c r="RUI5" s="46"/>
      <c r="RUJ5" s="46"/>
      <c r="RUK5" s="46"/>
      <c r="RUL5" s="46"/>
      <c r="RUM5" s="46"/>
      <c r="RUN5" s="46"/>
      <c r="RUO5" s="46"/>
      <c r="RUP5" s="46"/>
      <c r="RUQ5" s="46"/>
      <c r="RUR5" s="46"/>
      <c r="RUS5" s="46"/>
      <c r="RUT5" s="46"/>
      <c r="RUU5" s="46"/>
      <c r="RUV5" s="46"/>
      <c r="RUW5" s="46"/>
      <c r="RUX5" s="46"/>
      <c r="RUY5" s="46"/>
      <c r="RUZ5" s="46"/>
      <c r="RVA5" s="46"/>
      <c r="RVB5" s="46"/>
      <c r="RVC5" s="46"/>
      <c r="RVD5" s="46"/>
      <c r="RVE5" s="46"/>
      <c r="RVF5" s="46"/>
      <c r="RVG5" s="46"/>
      <c r="RVH5" s="46"/>
      <c r="RVI5" s="46"/>
      <c r="RVJ5" s="46"/>
      <c r="RVK5" s="46"/>
      <c r="RVL5" s="46"/>
      <c r="RVM5" s="46"/>
      <c r="RVN5" s="46"/>
      <c r="RVO5" s="46"/>
      <c r="RVP5" s="46"/>
      <c r="RVQ5" s="46"/>
      <c r="RVR5" s="46"/>
      <c r="RVS5" s="46"/>
      <c r="RVT5" s="46"/>
      <c r="RVU5" s="46"/>
      <c r="RVV5" s="46"/>
      <c r="RVW5" s="46"/>
      <c r="RVX5" s="46"/>
      <c r="RVY5" s="46"/>
      <c r="RVZ5" s="46"/>
      <c r="RWA5" s="46"/>
      <c r="RWB5" s="46"/>
      <c r="RWC5" s="46"/>
      <c r="RWD5" s="46"/>
      <c r="RWE5" s="46"/>
      <c r="RWF5" s="46"/>
      <c r="RWG5" s="46"/>
      <c r="RWH5" s="46"/>
      <c r="RWI5" s="46"/>
      <c r="RWJ5" s="46"/>
      <c r="RWK5" s="46"/>
      <c r="RWL5" s="46"/>
      <c r="RWM5" s="46"/>
      <c r="RWN5" s="46"/>
      <c r="RWO5" s="46"/>
      <c r="RWP5" s="46"/>
      <c r="RWQ5" s="46"/>
      <c r="RWR5" s="46"/>
      <c r="RWS5" s="46"/>
      <c r="RWT5" s="46"/>
      <c r="RWU5" s="46"/>
      <c r="RWV5" s="46"/>
      <c r="RWW5" s="46"/>
      <c r="RWX5" s="46"/>
      <c r="RWY5" s="46"/>
      <c r="RWZ5" s="46"/>
      <c r="RXA5" s="46"/>
      <c r="RXB5" s="46"/>
      <c r="RXC5" s="46"/>
      <c r="RXD5" s="46"/>
      <c r="RXE5" s="46"/>
      <c r="RXF5" s="46"/>
      <c r="RXG5" s="46"/>
      <c r="RXH5" s="46"/>
      <c r="RXI5" s="46"/>
      <c r="RXJ5" s="46"/>
      <c r="RXK5" s="46"/>
      <c r="RXL5" s="46"/>
      <c r="RXM5" s="46"/>
      <c r="RXN5" s="46"/>
      <c r="RXO5" s="46"/>
      <c r="RXP5" s="46"/>
      <c r="RXQ5" s="46"/>
      <c r="RXR5" s="46"/>
      <c r="RXS5" s="46"/>
      <c r="RXT5" s="46"/>
      <c r="RXU5" s="46"/>
      <c r="RXV5" s="46"/>
      <c r="RXW5" s="46"/>
      <c r="RXX5" s="46"/>
      <c r="RXY5" s="46"/>
      <c r="RXZ5" s="46"/>
      <c r="RYA5" s="46"/>
      <c r="RYB5" s="46"/>
      <c r="RYC5" s="46"/>
      <c r="RYD5" s="46"/>
      <c r="RYE5" s="46"/>
      <c r="RYF5" s="46"/>
      <c r="RYG5" s="46"/>
      <c r="RYH5" s="46"/>
      <c r="RYI5" s="46"/>
      <c r="RYJ5" s="46"/>
      <c r="RYK5" s="46"/>
      <c r="RYL5" s="46"/>
      <c r="RYM5" s="46"/>
      <c r="RYN5" s="46"/>
      <c r="RYO5" s="46"/>
      <c r="RYP5" s="46"/>
      <c r="RYQ5" s="46"/>
      <c r="RYR5" s="46"/>
      <c r="RYS5" s="46"/>
      <c r="RYT5" s="46"/>
      <c r="RYU5" s="46"/>
      <c r="RYV5" s="46"/>
      <c r="RYW5" s="46"/>
      <c r="RYX5" s="46"/>
      <c r="RYY5" s="46"/>
      <c r="RYZ5" s="46"/>
      <c r="RZA5" s="46"/>
      <c r="RZB5" s="46"/>
      <c r="RZC5" s="46"/>
      <c r="RZD5" s="46"/>
      <c r="RZE5" s="46"/>
      <c r="RZF5" s="46"/>
      <c r="RZG5" s="46"/>
      <c r="RZH5" s="46"/>
      <c r="RZI5" s="46"/>
      <c r="RZJ5" s="46"/>
      <c r="RZK5" s="46"/>
      <c r="RZL5" s="46"/>
      <c r="RZM5" s="46"/>
      <c r="RZN5" s="46"/>
      <c r="RZO5" s="46"/>
      <c r="RZP5" s="46"/>
      <c r="RZQ5" s="46"/>
      <c r="RZR5" s="46"/>
      <c r="RZS5" s="46"/>
      <c r="RZT5" s="46"/>
      <c r="RZU5" s="46"/>
      <c r="RZV5" s="46"/>
      <c r="RZW5" s="46"/>
      <c r="RZX5" s="46"/>
      <c r="RZY5" s="46"/>
      <c r="RZZ5" s="46"/>
      <c r="SAA5" s="46"/>
      <c r="SAB5" s="46"/>
      <c r="SAC5" s="46"/>
      <c r="SAD5" s="46"/>
      <c r="SAE5" s="46"/>
      <c r="SAF5" s="46"/>
      <c r="SAG5" s="46"/>
      <c r="SAH5" s="46"/>
      <c r="SAI5" s="46"/>
      <c r="SAJ5" s="46"/>
      <c r="SAK5" s="46"/>
      <c r="SAL5" s="46"/>
      <c r="SAM5" s="46"/>
      <c r="SAN5" s="46"/>
      <c r="SAO5" s="46"/>
      <c r="SAP5" s="46"/>
      <c r="SAQ5" s="46"/>
      <c r="SAR5" s="46"/>
      <c r="SAS5" s="46"/>
      <c r="SAT5" s="46"/>
      <c r="SAU5" s="46"/>
      <c r="SAV5" s="46"/>
      <c r="SAW5" s="46"/>
      <c r="SAX5" s="46"/>
      <c r="SAY5" s="46"/>
      <c r="SAZ5" s="46"/>
      <c r="SBA5" s="46"/>
      <c r="SBB5" s="46"/>
      <c r="SBC5" s="46"/>
      <c r="SBD5" s="46"/>
      <c r="SBE5" s="46"/>
      <c r="SBF5" s="46"/>
      <c r="SBG5" s="46"/>
      <c r="SBH5" s="46"/>
      <c r="SBI5" s="46"/>
      <c r="SBJ5" s="46"/>
      <c r="SBK5" s="46"/>
      <c r="SBL5" s="46"/>
      <c r="SBM5" s="46"/>
      <c r="SBN5" s="46"/>
      <c r="SBO5" s="46"/>
      <c r="SBP5" s="46"/>
      <c r="SBQ5" s="46"/>
      <c r="SBR5" s="46"/>
      <c r="SBS5" s="46"/>
      <c r="SBT5" s="46"/>
      <c r="SBU5" s="46"/>
      <c r="SBV5" s="46"/>
      <c r="SBW5" s="46"/>
      <c r="SBX5" s="46"/>
      <c r="SBY5" s="46"/>
      <c r="SBZ5" s="46"/>
      <c r="SCA5" s="46"/>
      <c r="SCB5" s="46"/>
      <c r="SCC5" s="46"/>
      <c r="SCD5" s="46"/>
      <c r="SCE5" s="46"/>
      <c r="SCF5" s="46"/>
      <c r="SCG5" s="46"/>
      <c r="SCH5" s="46"/>
      <c r="SCI5" s="46"/>
      <c r="SCJ5" s="46"/>
      <c r="SCK5" s="46"/>
      <c r="SCL5" s="46"/>
      <c r="SCM5" s="46"/>
      <c r="SCN5" s="46"/>
      <c r="SCO5" s="46"/>
      <c r="SCP5" s="46"/>
      <c r="SCQ5" s="46"/>
      <c r="SCR5" s="46"/>
      <c r="SCS5" s="46"/>
      <c r="SCT5" s="46"/>
      <c r="SCU5" s="46"/>
      <c r="SCV5" s="46"/>
      <c r="SCW5" s="46"/>
      <c r="SCX5" s="46"/>
      <c r="SCY5" s="46"/>
      <c r="SCZ5" s="46"/>
      <c r="SDA5" s="46"/>
      <c r="SDB5" s="46"/>
      <c r="SDC5" s="46"/>
      <c r="SDD5" s="46"/>
      <c r="SDE5" s="46"/>
      <c r="SDF5" s="46"/>
      <c r="SDG5" s="46"/>
      <c r="SDH5" s="46"/>
      <c r="SDI5" s="46"/>
      <c r="SDJ5" s="46"/>
      <c r="SDK5" s="46"/>
      <c r="SDL5" s="46"/>
      <c r="SDM5" s="46"/>
      <c r="SDN5" s="46"/>
      <c r="SDO5" s="46"/>
      <c r="SDP5" s="46"/>
      <c r="SDQ5" s="46"/>
      <c r="SDR5" s="46"/>
      <c r="SDS5" s="46"/>
      <c r="SDT5" s="46"/>
      <c r="SDU5" s="46"/>
      <c r="SDV5" s="46"/>
      <c r="SDW5" s="46"/>
      <c r="SDX5" s="46"/>
      <c r="SDY5" s="46"/>
      <c r="SDZ5" s="46"/>
      <c r="SEA5" s="46"/>
      <c r="SEB5" s="46"/>
      <c r="SEC5" s="46"/>
      <c r="SED5" s="46"/>
      <c r="SEE5" s="46"/>
      <c r="SEF5" s="46"/>
      <c r="SEG5" s="46"/>
      <c r="SEH5" s="46"/>
      <c r="SEI5" s="46"/>
      <c r="SEJ5" s="46"/>
      <c r="SEK5" s="46"/>
      <c r="SEL5" s="46"/>
      <c r="SEM5" s="46"/>
      <c r="SEN5" s="46"/>
      <c r="SEO5" s="46"/>
      <c r="SEP5" s="46"/>
      <c r="SEQ5" s="46"/>
      <c r="SER5" s="46"/>
      <c r="SES5" s="46"/>
      <c r="SET5" s="46"/>
      <c r="SEU5" s="46"/>
      <c r="SEV5" s="46"/>
      <c r="SEW5" s="46"/>
      <c r="SEX5" s="46"/>
      <c r="SEY5" s="46"/>
      <c r="SEZ5" s="46"/>
      <c r="SFA5" s="46"/>
      <c r="SFB5" s="46"/>
      <c r="SFC5" s="46"/>
      <c r="SFD5" s="46"/>
      <c r="SFE5" s="46"/>
      <c r="SFF5" s="46"/>
      <c r="SFG5" s="46"/>
      <c r="SFH5" s="46"/>
      <c r="SFI5" s="46"/>
      <c r="SFJ5" s="46"/>
      <c r="SFK5" s="46"/>
      <c r="SFL5" s="46"/>
      <c r="SFM5" s="46"/>
      <c r="SFN5" s="46"/>
      <c r="SFO5" s="46"/>
      <c r="SFP5" s="46"/>
      <c r="SFQ5" s="46"/>
      <c r="SFR5" s="46"/>
      <c r="SFS5" s="46"/>
      <c r="SFT5" s="46"/>
      <c r="SFU5" s="46"/>
      <c r="SFV5" s="46"/>
      <c r="SFW5" s="46"/>
      <c r="SFX5" s="46"/>
      <c r="SFY5" s="46"/>
      <c r="SFZ5" s="46"/>
      <c r="SGA5" s="46"/>
      <c r="SGB5" s="46"/>
      <c r="SGC5" s="46"/>
      <c r="SGD5" s="46"/>
      <c r="SGE5" s="46"/>
      <c r="SGF5" s="46"/>
      <c r="SGG5" s="46"/>
      <c r="SGH5" s="46"/>
      <c r="SGI5" s="46"/>
      <c r="SGJ5" s="46"/>
      <c r="SGK5" s="46"/>
      <c r="SGL5" s="46"/>
      <c r="SGM5" s="46"/>
      <c r="SGN5" s="46"/>
      <c r="SGO5" s="46"/>
      <c r="SGP5" s="46"/>
      <c r="SGQ5" s="46"/>
      <c r="SGR5" s="46"/>
      <c r="SGS5" s="46"/>
      <c r="SGT5" s="46"/>
      <c r="SGU5" s="46"/>
      <c r="SGV5" s="46"/>
      <c r="SGW5" s="46"/>
      <c r="SGX5" s="46"/>
      <c r="SGY5" s="46"/>
      <c r="SGZ5" s="46"/>
      <c r="SHA5" s="46"/>
      <c r="SHB5" s="46"/>
      <c r="SHC5" s="46"/>
      <c r="SHD5" s="46"/>
      <c r="SHE5" s="46"/>
      <c r="SHF5" s="46"/>
      <c r="SHG5" s="46"/>
      <c r="SHH5" s="46"/>
      <c r="SHI5" s="46"/>
      <c r="SHJ5" s="46"/>
      <c r="SHK5" s="46"/>
      <c r="SHL5" s="46"/>
      <c r="SHM5" s="46"/>
      <c r="SHN5" s="46"/>
      <c r="SHO5" s="46"/>
      <c r="SHP5" s="46"/>
      <c r="SHQ5" s="46"/>
      <c r="SHR5" s="46"/>
      <c r="SHS5" s="46"/>
      <c r="SHT5" s="46"/>
      <c r="SHU5" s="46"/>
      <c r="SHV5" s="46"/>
      <c r="SHW5" s="46"/>
      <c r="SHX5" s="46"/>
      <c r="SHY5" s="46"/>
      <c r="SHZ5" s="46"/>
      <c r="SIA5" s="46"/>
      <c r="SIB5" s="46"/>
      <c r="SIC5" s="46"/>
      <c r="SID5" s="46"/>
      <c r="SIE5" s="46"/>
      <c r="SIF5" s="46"/>
      <c r="SIG5" s="46"/>
      <c r="SIH5" s="46"/>
      <c r="SII5" s="46"/>
      <c r="SIJ5" s="46"/>
      <c r="SIK5" s="46"/>
      <c r="SIL5" s="46"/>
      <c r="SIM5" s="46"/>
      <c r="SIN5" s="46"/>
      <c r="SIO5" s="46"/>
      <c r="SIP5" s="46"/>
      <c r="SIQ5" s="46"/>
      <c r="SIR5" s="46"/>
      <c r="SIS5" s="46"/>
      <c r="SIT5" s="46"/>
      <c r="SIU5" s="46"/>
      <c r="SIV5" s="46"/>
      <c r="SIW5" s="46"/>
      <c r="SIX5" s="46"/>
      <c r="SIY5" s="46"/>
      <c r="SIZ5" s="46"/>
      <c r="SJA5" s="46"/>
      <c r="SJB5" s="46"/>
      <c r="SJC5" s="46"/>
      <c r="SJD5" s="46"/>
      <c r="SJE5" s="46"/>
      <c r="SJF5" s="46"/>
      <c r="SJG5" s="46"/>
      <c r="SJH5" s="46"/>
      <c r="SJI5" s="46"/>
      <c r="SJJ5" s="46"/>
      <c r="SJK5" s="46"/>
      <c r="SJL5" s="46"/>
      <c r="SJM5" s="46"/>
      <c r="SJN5" s="46"/>
      <c r="SJO5" s="46"/>
      <c r="SJP5" s="46"/>
      <c r="SJQ5" s="46"/>
      <c r="SJR5" s="46"/>
      <c r="SJS5" s="46"/>
      <c r="SJT5" s="46"/>
      <c r="SJU5" s="46"/>
      <c r="SJV5" s="46"/>
      <c r="SJW5" s="46"/>
      <c r="SJX5" s="46"/>
      <c r="SJY5" s="46"/>
      <c r="SJZ5" s="46"/>
      <c r="SKA5" s="46"/>
      <c r="SKB5" s="46"/>
      <c r="SKC5" s="46"/>
      <c r="SKD5" s="46"/>
      <c r="SKE5" s="46"/>
      <c r="SKF5" s="46"/>
      <c r="SKG5" s="46"/>
      <c r="SKH5" s="46"/>
      <c r="SKI5" s="46"/>
      <c r="SKJ5" s="46"/>
      <c r="SKK5" s="46"/>
      <c r="SKL5" s="46"/>
      <c r="SKM5" s="46"/>
      <c r="SKN5" s="46"/>
      <c r="SKO5" s="46"/>
      <c r="SKP5" s="46"/>
      <c r="SKQ5" s="46"/>
      <c r="SKR5" s="46"/>
      <c r="SKS5" s="46"/>
      <c r="SKT5" s="46"/>
      <c r="SKU5" s="46"/>
      <c r="SKV5" s="46"/>
      <c r="SKW5" s="46"/>
      <c r="SKX5" s="46"/>
      <c r="SKY5" s="46"/>
      <c r="SKZ5" s="46"/>
      <c r="SLA5" s="46"/>
      <c r="SLB5" s="46"/>
      <c r="SLC5" s="46"/>
      <c r="SLD5" s="46"/>
      <c r="SLE5" s="46"/>
      <c r="SLF5" s="46"/>
      <c r="SLG5" s="46"/>
      <c r="SLH5" s="46"/>
      <c r="SLI5" s="46"/>
      <c r="SLJ5" s="46"/>
      <c r="SLK5" s="46"/>
      <c r="SLL5" s="46"/>
      <c r="SLM5" s="46"/>
      <c r="SLN5" s="46"/>
      <c r="SLO5" s="46"/>
      <c r="SLP5" s="46"/>
      <c r="SLQ5" s="46"/>
      <c r="SLR5" s="46"/>
      <c r="SLS5" s="46"/>
      <c r="SLT5" s="46"/>
      <c r="SLU5" s="46"/>
      <c r="SLV5" s="46"/>
      <c r="SLW5" s="46"/>
      <c r="SLX5" s="46"/>
      <c r="SLY5" s="46"/>
      <c r="SLZ5" s="46"/>
      <c r="SMA5" s="46"/>
      <c r="SMB5" s="46"/>
      <c r="SMC5" s="46"/>
      <c r="SMD5" s="46"/>
      <c r="SME5" s="46"/>
      <c r="SMF5" s="46"/>
      <c r="SMG5" s="46"/>
      <c r="SMH5" s="46"/>
      <c r="SMI5" s="46"/>
      <c r="SMJ5" s="46"/>
      <c r="SMK5" s="46"/>
      <c r="SML5" s="46"/>
      <c r="SMM5" s="46"/>
      <c r="SMN5" s="46"/>
      <c r="SMO5" s="46"/>
      <c r="SMP5" s="46"/>
      <c r="SMQ5" s="46"/>
      <c r="SMR5" s="46"/>
      <c r="SMS5" s="46"/>
      <c r="SMT5" s="46"/>
      <c r="SMU5" s="46"/>
      <c r="SMV5" s="46"/>
      <c r="SMW5" s="46"/>
      <c r="SMX5" s="46"/>
      <c r="SMY5" s="46"/>
      <c r="SMZ5" s="46"/>
      <c r="SNA5" s="46"/>
      <c r="SNB5" s="46"/>
      <c r="SNC5" s="46"/>
      <c r="SND5" s="46"/>
      <c r="SNE5" s="46"/>
      <c r="SNF5" s="46"/>
      <c r="SNG5" s="46"/>
      <c r="SNH5" s="46"/>
      <c r="SNI5" s="46"/>
      <c r="SNJ5" s="46"/>
      <c r="SNK5" s="46"/>
      <c r="SNL5" s="46"/>
      <c r="SNM5" s="46"/>
      <c r="SNN5" s="46"/>
      <c r="SNO5" s="46"/>
      <c r="SNP5" s="46"/>
      <c r="SNQ5" s="46"/>
      <c r="SNR5" s="46"/>
      <c r="SNS5" s="46"/>
      <c r="SNT5" s="46"/>
      <c r="SNU5" s="46"/>
      <c r="SNV5" s="46"/>
      <c r="SNW5" s="46"/>
      <c r="SNX5" s="46"/>
      <c r="SNY5" s="46"/>
      <c r="SNZ5" s="46"/>
      <c r="SOA5" s="46"/>
      <c r="SOB5" s="46"/>
      <c r="SOC5" s="46"/>
      <c r="SOD5" s="46"/>
      <c r="SOE5" s="46"/>
      <c r="SOF5" s="46"/>
      <c r="SOG5" s="46"/>
      <c r="SOH5" s="46"/>
      <c r="SOI5" s="46"/>
      <c r="SOJ5" s="46"/>
      <c r="SOK5" s="46"/>
      <c r="SOL5" s="46"/>
      <c r="SOM5" s="46"/>
      <c r="SON5" s="46"/>
      <c r="SOO5" s="46"/>
      <c r="SOP5" s="46"/>
      <c r="SOQ5" s="46"/>
      <c r="SOR5" s="46"/>
      <c r="SOS5" s="46"/>
      <c r="SOT5" s="46"/>
      <c r="SOU5" s="46"/>
      <c r="SOV5" s="46"/>
      <c r="SOW5" s="46"/>
      <c r="SOX5" s="46"/>
      <c r="SOY5" s="46"/>
      <c r="SOZ5" s="46"/>
      <c r="SPA5" s="46"/>
      <c r="SPB5" s="46"/>
      <c r="SPC5" s="46"/>
      <c r="SPD5" s="46"/>
      <c r="SPE5" s="46"/>
      <c r="SPF5" s="46"/>
      <c r="SPG5" s="46"/>
      <c r="SPH5" s="46"/>
      <c r="SPI5" s="46"/>
      <c r="SPJ5" s="46"/>
      <c r="SPK5" s="46"/>
      <c r="SPL5" s="46"/>
      <c r="SPM5" s="46"/>
      <c r="SPN5" s="46"/>
      <c r="SPO5" s="46"/>
      <c r="SPP5" s="46"/>
      <c r="SPQ5" s="46"/>
      <c r="SPR5" s="46"/>
      <c r="SPS5" s="46"/>
      <c r="SPT5" s="46"/>
      <c r="SPU5" s="46"/>
      <c r="SPV5" s="46"/>
      <c r="SPW5" s="46"/>
      <c r="SPX5" s="46"/>
      <c r="SPY5" s="46"/>
      <c r="SPZ5" s="46"/>
      <c r="SQA5" s="46"/>
      <c r="SQB5" s="46"/>
      <c r="SQC5" s="46"/>
      <c r="SQD5" s="46"/>
      <c r="SQE5" s="46"/>
      <c r="SQF5" s="46"/>
      <c r="SQG5" s="46"/>
      <c r="SQH5" s="46"/>
      <c r="SQI5" s="46"/>
      <c r="SQJ5" s="46"/>
      <c r="SQK5" s="46"/>
      <c r="SQL5" s="46"/>
      <c r="SQM5" s="46"/>
      <c r="SQN5" s="46"/>
      <c r="SQO5" s="46"/>
      <c r="SQP5" s="46"/>
      <c r="SQQ5" s="46"/>
      <c r="SQR5" s="46"/>
      <c r="SQS5" s="46"/>
      <c r="SQT5" s="46"/>
      <c r="SQU5" s="46"/>
      <c r="SQV5" s="46"/>
      <c r="SQW5" s="46"/>
      <c r="SQX5" s="46"/>
      <c r="SQY5" s="46"/>
      <c r="SQZ5" s="46"/>
      <c r="SRA5" s="46"/>
      <c r="SRB5" s="46"/>
      <c r="SRC5" s="46"/>
      <c r="SRD5" s="46"/>
      <c r="SRE5" s="46"/>
      <c r="SRF5" s="46"/>
      <c r="SRG5" s="46"/>
      <c r="SRH5" s="46"/>
      <c r="SRI5" s="46"/>
      <c r="SRJ5" s="46"/>
      <c r="SRK5" s="46"/>
      <c r="SRL5" s="46"/>
      <c r="SRM5" s="46"/>
      <c r="SRN5" s="46"/>
      <c r="SRO5" s="46"/>
      <c r="SRP5" s="46"/>
      <c r="SRQ5" s="46"/>
      <c r="SRR5" s="46"/>
      <c r="SRS5" s="46"/>
      <c r="SRT5" s="46"/>
      <c r="SRU5" s="46"/>
      <c r="SRV5" s="46"/>
      <c r="SRW5" s="46"/>
      <c r="SRX5" s="46"/>
      <c r="SRY5" s="46"/>
      <c r="SRZ5" s="46"/>
      <c r="SSA5" s="46"/>
      <c r="SSB5" s="46"/>
      <c r="SSC5" s="46"/>
      <c r="SSD5" s="46"/>
      <c r="SSE5" s="46"/>
      <c r="SSF5" s="46"/>
      <c r="SSG5" s="46"/>
      <c r="SSH5" s="46"/>
      <c r="SSI5" s="46"/>
      <c r="SSJ5" s="46"/>
      <c r="SSK5" s="46"/>
      <c r="SSL5" s="46"/>
      <c r="SSM5" s="46"/>
      <c r="SSN5" s="46"/>
      <c r="SSO5" s="46"/>
      <c r="SSP5" s="46"/>
      <c r="SSQ5" s="46"/>
      <c r="SSR5" s="46"/>
      <c r="SSS5" s="46"/>
      <c r="SST5" s="46"/>
      <c r="SSU5" s="46"/>
      <c r="SSV5" s="46"/>
      <c r="SSW5" s="46"/>
      <c r="SSX5" s="46"/>
      <c r="SSY5" s="46"/>
      <c r="SSZ5" s="46"/>
      <c r="STA5" s="46"/>
      <c r="STB5" s="46"/>
      <c r="STC5" s="46"/>
      <c r="STD5" s="46"/>
      <c r="STE5" s="46"/>
      <c r="STF5" s="46"/>
      <c r="STG5" s="46"/>
      <c r="STH5" s="46"/>
      <c r="STI5" s="46"/>
      <c r="STJ5" s="46"/>
      <c r="STK5" s="46"/>
      <c r="STL5" s="46"/>
      <c r="STM5" s="46"/>
      <c r="STN5" s="46"/>
      <c r="STO5" s="46"/>
      <c r="STP5" s="46"/>
      <c r="STQ5" s="46"/>
      <c r="STR5" s="46"/>
      <c r="STS5" s="46"/>
      <c r="STT5" s="46"/>
      <c r="STU5" s="46"/>
      <c r="STV5" s="46"/>
      <c r="STW5" s="46"/>
      <c r="STX5" s="46"/>
      <c r="STY5" s="46"/>
      <c r="STZ5" s="46"/>
      <c r="SUA5" s="46"/>
      <c r="SUB5" s="46"/>
      <c r="SUC5" s="46"/>
      <c r="SUD5" s="46"/>
      <c r="SUE5" s="46"/>
      <c r="SUF5" s="46"/>
      <c r="SUG5" s="46"/>
      <c r="SUH5" s="46"/>
      <c r="SUI5" s="46"/>
      <c r="SUJ5" s="46"/>
      <c r="SUK5" s="46"/>
      <c r="SUL5" s="46"/>
      <c r="SUM5" s="46"/>
      <c r="SUN5" s="46"/>
      <c r="SUO5" s="46"/>
      <c r="SUP5" s="46"/>
      <c r="SUQ5" s="46"/>
      <c r="SUR5" s="46"/>
      <c r="SUS5" s="46"/>
      <c r="SUT5" s="46"/>
      <c r="SUU5" s="46"/>
      <c r="SUV5" s="46"/>
      <c r="SUW5" s="46"/>
      <c r="SUX5" s="46"/>
      <c r="SUY5" s="46"/>
      <c r="SUZ5" s="46"/>
      <c r="SVA5" s="46"/>
      <c r="SVB5" s="46"/>
      <c r="SVC5" s="46"/>
      <c r="SVD5" s="46"/>
      <c r="SVE5" s="46"/>
      <c r="SVF5" s="46"/>
      <c r="SVG5" s="46"/>
      <c r="SVH5" s="46"/>
      <c r="SVI5" s="46"/>
      <c r="SVJ5" s="46"/>
      <c r="SVK5" s="46"/>
      <c r="SVL5" s="46"/>
      <c r="SVM5" s="46"/>
      <c r="SVN5" s="46"/>
      <c r="SVO5" s="46"/>
      <c r="SVP5" s="46"/>
      <c r="SVQ5" s="46"/>
      <c r="SVR5" s="46"/>
      <c r="SVS5" s="46"/>
      <c r="SVT5" s="46"/>
      <c r="SVU5" s="46"/>
      <c r="SVV5" s="46"/>
      <c r="SVW5" s="46"/>
      <c r="SVX5" s="46"/>
      <c r="SVY5" s="46"/>
      <c r="SVZ5" s="46"/>
      <c r="SWA5" s="46"/>
      <c r="SWB5" s="46"/>
      <c r="SWC5" s="46"/>
      <c r="SWD5" s="46"/>
      <c r="SWE5" s="46"/>
      <c r="SWF5" s="46"/>
      <c r="SWG5" s="46"/>
      <c r="SWH5" s="46"/>
      <c r="SWI5" s="46"/>
      <c r="SWJ5" s="46"/>
      <c r="SWK5" s="46"/>
      <c r="SWL5" s="46"/>
      <c r="SWM5" s="46"/>
      <c r="SWN5" s="46"/>
      <c r="SWO5" s="46"/>
      <c r="SWP5" s="46"/>
      <c r="SWQ5" s="46"/>
      <c r="SWR5" s="46"/>
      <c r="SWS5" s="46"/>
      <c r="SWT5" s="46"/>
      <c r="SWU5" s="46"/>
      <c r="SWV5" s="46"/>
      <c r="SWW5" s="46"/>
      <c r="SWX5" s="46"/>
      <c r="SWY5" s="46"/>
      <c r="SWZ5" s="46"/>
      <c r="SXA5" s="46"/>
      <c r="SXB5" s="46"/>
      <c r="SXC5" s="46"/>
      <c r="SXD5" s="46"/>
      <c r="SXE5" s="46"/>
      <c r="SXF5" s="46"/>
      <c r="SXG5" s="46"/>
      <c r="SXH5" s="46"/>
      <c r="SXI5" s="46"/>
      <c r="SXJ5" s="46"/>
      <c r="SXK5" s="46"/>
      <c r="SXL5" s="46"/>
      <c r="SXM5" s="46"/>
      <c r="SXN5" s="46"/>
      <c r="SXO5" s="46"/>
      <c r="SXP5" s="46"/>
      <c r="SXQ5" s="46"/>
      <c r="SXR5" s="46"/>
      <c r="SXS5" s="46"/>
      <c r="SXT5" s="46"/>
      <c r="SXU5" s="46"/>
      <c r="SXV5" s="46"/>
      <c r="SXW5" s="46"/>
      <c r="SXX5" s="46"/>
      <c r="SXY5" s="46"/>
      <c r="SXZ5" s="46"/>
      <c r="SYA5" s="46"/>
      <c r="SYB5" s="46"/>
      <c r="SYC5" s="46"/>
      <c r="SYD5" s="46"/>
      <c r="SYE5" s="46"/>
      <c r="SYF5" s="46"/>
      <c r="SYG5" s="46"/>
      <c r="SYH5" s="46"/>
      <c r="SYI5" s="46"/>
      <c r="SYJ5" s="46"/>
      <c r="SYK5" s="46"/>
      <c r="SYL5" s="46"/>
      <c r="SYM5" s="46"/>
      <c r="SYN5" s="46"/>
      <c r="SYO5" s="46"/>
      <c r="SYP5" s="46"/>
      <c r="SYQ5" s="46"/>
      <c r="SYR5" s="46"/>
      <c r="SYS5" s="46"/>
      <c r="SYT5" s="46"/>
      <c r="SYU5" s="46"/>
      <c r="SYV5" s="46"/>
      <c r="SYW5" s="46"/>
      <c r="SYX5" s="46"/>
      <c r="SYY5" s="46"/>
      <c r="SYZ5" s="46"/>
      <c r="SZA5" s="46"/>
      <c r="SZB5" s="46"/>
      <c r="SZC5" s="46"/>
      <c r="SZD5" s="46"/>
      <c r="SZE5" s="46"/>
      <c r="SZF5" s="46"/>
      <c r="SZG5" s="46"/>
      <c r="SZH5" s="46"/>
      <c r="SZI5" s="46"/>
      <c r="SZJ5" s="46"/>
      <c r="SZK5" s="46"/>
      <c r="SZL5" s="46"/>
      <c r="SZM5" s="46"/>
      <c r="SZN5" s="46"/>
      <c r="SZO5" s="46"/>
      <c r="SZP5" s="46"/>
      <c r="SZQ5" s="46"/>
      <c r="SZR5" s="46"/>
      <c r="SZS5" s="46"/>
      <c r="SZT5" s="46"/>
      <c r="SZU5" s="46"/>
      <c r="SZV5" s="46"/>
      <c r="SZW5" s="46"/>
      <c r="SZX5" s="46"/>
      <c r="SZY5" s="46"/>
      <c r="SZZ5" s="46"/>
      <c r="TAA5" s="46"/>
      <c r="TAB5" s="46"/>
      <c r="TAC5" s="46"/>
      <c r="TAD5" s="46"/>
      <c r="TAE5" s="46"/>
      <c r="TAF5" s="46"/>
      <c r="TAG5" s="46"/>
      <c r="TAH5" s="46"/>
      <c r="TAI5" s="46"/>
      <c r="TAJ5" s="46"/>
      <c r="TAK5" s="46"/>
      <c r="TAL5" s="46"/>
      <c r="TAM5" s="46"/>
      <c r="TAN5" s="46"/>
      <c r="TAO5" s="46"/>
      <c r="TAP5" s="46"/>
      <c r="TAQ5" s="46"/>
      <c r="TAR5" s="46"/>
      <c r="TAS5" s="46"/>
      <c r="TAT5" s="46"/>
      <c r="TAU5" s="46"/>
      <c r="TAV5" s="46"/>
      <c r="TAW5" s="46"/>
      <c r="TAX5" s="46"/>
      <c r="TAY5" s="46"/>
      <c r="TAZ5" s="46"/>
      <c r="TBA5" s="46"/>
      <c r="TBB5" s="46"/>
      <c r="TBC5" s="46"/>
      <c r="TBD5" s="46"/>
      <c r="TBE5" s="46"/>
      <c r="TBF5" s="46"/>
      <c r="TBG5" s="46"/>
      <c r="TBH5" s="46"/>
      <c r="TBI5" s="46"/>
      <c r="TBJ5" s="46"/>
      <c r="TBK5" s="46"/>
      <c r="TBL5" s="46"/>
      <c r="TBM5" s="46"/>
      <c r="TBN5" s="46"/>
      <c r="TBO5" s="46"/>
      <c r="TBP5" s="46"/>
      <c r="TBQ5" s="46"/>
      <c r="TBR5" s="46"/>
      <c r="TBS5" s="46"/>
      <c r="TBT5" s="46"/>
      <c r="TBU5" s="46"/>
      <c r="TBV5" s="46"/>
      <c r="TBW5" s="46"/>
      <c r="TBX5" s="46"/>
      <c r="TBY5" s="46"/>
      <c r="TBZ5" s="46"/>
      <c r="TCA5" s="46"/>
      <c r="TCB5" s="46"/>
      <c r="TCC5" s="46"/>
      <c r="TCD5" s="46"/>
      <c r="TCE5" s="46"/>
      <c r="TCF5" s="46"/>
      <c r="TCG5" s="46"/>
      <c r="TCH5" s="46"/>
      <c r="TCI5" s="46"/>
      <c r="TCJ5" s="46"/>
      <c r="TCK5" s="46"/>
      <c r="TCL5" s="46"/>
      <c r="TCM5" s="46"/>
      <c r="TCN5" s="46"/>
      <c r="TCO5" s="46"/>
      <c r="TCP5" s="46"/>
      <c r="TCQ5" s="46"/>
      <c r="TCR5" s="46"/>
      <c r="TCS5" s="46"/>
      <c r="TCT5" s="46"/>
      <c r="TCU5" s="46"/>
      <c r="TCV5" s="46"/>
      <c r="TCW5" s="46"/>
      <c r="TCX5" s="46"/>
      <c r="TCY5" s="46"/>
      <c r="TCZ5" s="46"/>
      <c r="TDA5" s="46"/>
      <c r="TDB5" s="46"/>
      <c r="TDC5" s="46"/>
      <c r="TDD5" s="46"/>
      <c r="TDE5" s="46"/>
      <c r="TDF5" s="46"/>
      <c r="TDG5" s="46"/>
      <c r="TDH5" s="46"/>
      <c r="TDI5" s="46"/>
      <c r="TDJ5" s="46"/>
      <c r="TDK5" s="46"/>
      <c r="TDL5" s="46"/>
      <c r="TDM5" s="46"/>
      <c r="TDN5" s="46"/>
      <c r="TDO5" s="46"/>
      <c r="TDP5" s="46"/>
      <c r="TDQ5" s="46"/>
      <c r="TDR5" s="46"/>
      <c r="TDS5" s="46"/>
      <c r="TDT5" s="46"/>
      <c r="TDU5" s="46"/>
      <c r="TDV5" s="46"/>
      <c r="TDW5" s="46"/>
      <c r="TDX5" s="46"/>
      <c r="TDY5" s="46"/>
      <c r="TDZ5" s="46"/>
      <c r="TEA5" s="46"/>
      <c r="TEB5" s="46"/>
      <c r="TEC5" s="46"/>
      <c r="TED5" s="46"/>
      <c r="TEE5" s="46"/>
      <c r="TEF5" s="46"/>
      <c r="TEG5" s="46"/>
      <c r="TEH5" s="46"/>
      <c r="TEI5" s="46"/>
      <c r="TEJ5" s="46"/>
      <c r="TEK5" s="46"/>
      <c r="TEL5" s="46"/>
      <c r="TEM5" s="46"/>
      <c r="TEN5" s="46"/>
      <c r="TEO5" s="46"/>
      <c r="TEP5" s="46"/>
      <c r="TEQ5" s="46"/>
      <c r="TER5" s="46"/>
      <c r="TES5" s="46"/>
      <c r="TET5" s="46"/>
      <c r="TEU5" s="46"/>
      <c r="TEV5" s="46"/>
      <c r="TEW5" s="46"/>
      <c r="TEX5" s="46"/>
      <c r="TEY5" s="46"/>
      <c r="TEZ5" s="46"/>
      <c r="TFA5" s="46"/>
      <c r="TFB5" s="46"/>
      <c r="TFC5" s="46"/>
      <c r="TFD5" s="46"/>
      <c r="TFE5" s="46"/>
      <c r="TFF5" s="46"/>
      <c r="TFG5" s="46"/>
      <c r="TFH5" s="46"/>
      <c r="TFI5" s="46"/>
      <c r="TFJ5" s="46"/>
      <c r="TFK5" s="46"/>
      <c r="TFL5" s="46"/>
      <c r="TFM5" s="46"/>
      <c r="TFN5" s="46"/>
      <c r="TFO5" s="46"/>
      <c r="TFP5" s="46"/>
      <c r="TFQ5" s="46"/>
      <c r="TFR5" s="46"/>
      <c r="TFS5" s="46"/>
      <c r="TFT5" s="46"/>
      <c r="TFU5" s="46"/>
      <c r="TFV5" s="46"/>
      <c r="TFW5" s="46"/>
      <c r="TFX5" s="46"/>
      <c r="TFY5" s="46"/>
      <c r="TFZ5" s="46"/>
      <c r="TGA5" s="46"/>
      <c r="TGB5" s="46"/>
      <c r="TGC5" s="46"/>
      <c r="TGD5" s="46"/>
      <c r="TGE5" s="46"/>
      <c r="TGF5" s="46"/>
      <c r="TGG5" s="46"/>
      <c r="TGH5" s="46"/>
      <c r="TGI5" s="46"/>
      <c r="TGJ5" s="46"/>
      <c r="TGK5" s="46"/>
      <c r="TGL5" s="46"/>
      <c r="TGM5" s="46"/>
      <c r="TGN5" s="46"/>
      <c r="TGO5" s="46"/>
      <c r="TGP5" s="46"/>
      <c r="TGQ5" s="46"/>
      <c r="TGR5" s="46"/>
      <c r="TGS5" s="46"/>
      <c r="TGT5" s="46"/>
      <c r="TGU5" s="46"/>
      <c r="TGV5" s="46"/>
      <c r="TGW5" s="46"/>
      <c r="TGX5" s="46"/>
      <c r="TGY5" s="46"/>
      <c r="TGZ5" s="46"/>
      <c r="THA5" s="46"/>
      <c r="THB5" s="46"/>
      <c r="THC5" s="46"/>
      <c r="THD5" s="46"/>
      <c r="THE5" s="46"/>
      <c r="THF5" s="46"/>
      <c r="THG5" s="46"/>
      <c r="THH5" s="46"/>
      <c r="THI5" s="46"/>
      <c r="THJ5" s="46"/>
      <c r="THK5" s="46"/>
      <c r="THL5" s="46"/>
      <c r="THM5" s="46"/>
      <c r="THN5" s="46"/>
      <c r="THO5" s="46"/>
      <c r="THP5" s="46"/>
      <c r="THQ5" s="46"/>
      <c r="THR5" s="46"/>
      <c r="THS5" s="46"/>
      <c r="THT5" s="46"/>
      <c r="THU5" s="46"/>
      <c r="THV5" s="46"/>
      <c r="THW5" s="46"/>
      <c r="THX5" s="46"/>
      <c r="THY5" s="46"/>
      <c r="THZ5" s="46"/>
      <c r="TIA5" s="46"/>
      <c r="TIB5" s="46"/>
      <c r="TIC5" s="46"/>
      <c r="TID5" s="46"/>
      <c r="TIE5" s="46"/>
      <c r="TIF5" s="46"/>
      <c r="TIG5" s="46"/>
      <c r="TIH5" s="46"/>
      <c r="TII5" s="46"/>
      <c r="TIJ5" s="46"/>
      <c r="TIK5" s="46"/>
      <c r="TIL5" s="46"/>
      <c r="TIM5" s="46"/>
      <c r="TIN5" s="46"/>
      <c r="TIO5" s="46"/>
      <c r="TIP5" s="46"/>
      <c r="TIQ5" s="46"/>
      <c r="TIR5" s="46"/>
      <c r="TIS5" s="46"/>
      <c r="TIT5" s="46"/>
      <c r="TIU5" s="46"/>
      <c r="TIV5" s="46"/>
      <c r="TIW5" s="46"/>
      <c r="TIX5" s="46"/>
      <c r="TIY5" s="46"/>
      <c r="TIZ5" s="46"/>
      <c r="TJA5" s="46"/>
      <c r="TJB5" s="46"/>
      <c r="TJC5" s="46"/>
      <c r="TJD5" s="46"/>
      <c r="TJE5" s="46"/>
      <c r="TJF5" s="46"/>
      <c r="TJG5" s="46"/>
      <c r="TJH5" s="46"/>
      <c r="TJI5" s="46"/>
      <c r="TJJ5" s="46"/>
      <c r="TJK5" s="46"/>
      <c r="TJL5" s="46"/>
      <c r="TJM5" s="46"/>
      <c r="TJN5" s="46"/>
      <c r="TJO5" s="46"/>
      <c r="TJP5" s="46"/>
      <c r="TJQ5" s="46"/>
      <c r="TJR5" s="46"/>
      <c r="TJS5" s="46"/>
      <c r="TJT5" s="46"/>
      <c r="TJU5" s="46"/>
      <c r="TJV5" s="46"/>
      <c r="TJW5" s="46"/>
      <c r="TJX5" s="46"/>
      <c r="TJY5" s="46"/>
      <c r="TJZ5" s="46"/>
      <c r="TKA5" s="46"/>
      <c r="TKB5" s="46"/>
      <c r="TKC5" s="46"/>
      <c r="TKD5" s="46"/>
      <c r="TKE5" s="46"/>
      <c r="TKF5" s="46"/>
      <c r="TKG5" s="46"/>
      <c r="TKH5" s="46"/>
      <c r="TKI5" s="46"/>
      <c r="TKJ5" s="46"/>
      <c r="TKK5" s="46"/>
      <c r="TKL5" s="46"/>
      <c r="TKM5" s="46"/>
      <c r="TKN5" s="46"/>
      <c r="TKO5" s="46"/>
      <c r="TKP5" s="46"/>
      <c r="TKQ5" s="46"/>
      <c r="TKR5" s="46"/>
      <c r="TKS5" s="46"/>
      <c r="TKT5" s="46"/>
      <c r="TKU5" s="46"/>
      <c r="TKV5" s="46"/>
      <c r="TKW5" s="46"/>
      <c r="TKX5" s="46"/>
      <c r="TKY5" s="46"/>
      <c r="TKZ5" s="46"/>
      <c r="TLA5" s="46"/>
      <c r="TLB5" s="46"/>
      <c r="TLC5" s="46"/>
      <c r="TLD5" s="46"/>
      <c r="TLE5" s="46"/>
      <c r="TLF5" s="46"/>
      <c r="TLG5" s="46"/>
      <c r="TLH5" s="46"/>
      <c r="TLI5" s="46"/>
      <c r="TLJ5" s="46"/>
      <c r="TLK5" s="46"/>
      <c r="TLL5" s="46"/>
      <c r="TLM5" s="46"/>
      <c r="TLN5" s="46"/>
      <c r="TLO5" s="46"/>
      <c r="TLP5" s="46"/>
      <c r="TLQ5" s="46"/>
      <c r="TLR5" s="46"/>
      <c r="TLS5" s="46"/>
      <c r="TLT5" s="46"/>
      <c r="TLU5" s="46"/>
      <c r="TLV5" s="46"/>
      <c r="TLW5" s="46"/>
      <c r="TLX5" s="46"/>
      <c r="TLY5" s="46"/>
      <c r="TLZ5" s="46"/>
      <c r="TMA5" s="46"/>
      <c r="TMB5" s="46"/>
      <c r="TMC5" s="46"/>
      <c r="TMD5" s="46"/>
      <c r="TME5" s="46"/>
      <c r="TMF5" s="46"/>
      <c r="TMG5" s="46"/>
      <c r="TMH5" s="46"/>
      <c r="TMI5" s="46"/>
      <c r="TMJ5" s="46"/>
      <c r="TMK5" s="46"/>
      <c r="TML5" s="46"/>
      <c r="TMM5" s="46"/>
      <c r="TMN5" s="46"/>
      <c r="TMO5" s="46"/>
      <c r="TMP5" s="46"/>
      <c r="TMQ5" s="46"/>
      <c r="TMR5" s="46"/>
      <c r="TMS5" s="46"/>
      <c r="TMT5" s="46"/>
      <c r="TMU5" s="46"/>
      <c r="TMV5" s="46"/>
      <c r="TMW5" s="46"/>
      <c r="TMX5" s="46"/>
      <c r="TMY5" s="46"/>
      <c r="TMZ5" s="46"/>
      <c r="TNA5" s="46"/>
      <c r="TNB5" s="46"/>
      <c r="TNC5" s="46"/>
      <c r="TND5" s="46"/>
      <c r="TNE5" s="46"/>
      <c r="TNF5" s="46"/>
      <c r="TNG5" s="46"/>
      <c r="TNH5" s="46"/>
      <c r="TNI5" s="46"/>
      <c r="TNJ5" s="46"/>
      <c r="TNK5" s="46"/>
      <c r="TNL5" s="46"/>
      <c r="TNM5" s="46"/>
      <c r="TNN5" s="46"/>
      <c r="TNO5" s="46"/>
      <c r="TNP5" s="46"/>
      <c r="TNQ5" s="46"/>
      <c r="TNR5" s="46"/>
      <c r="TNS5" s="46"/>
      <c r="TNT5" s="46"/>
      <c r="TNU5" s="46"/>
      <c r="TNV5" s="46"/>
      <c r="TNW5" s="46"/>
      <c r="TNX5" s="46"/>
      <c r="TNY5" s="46"/>
      <c r="TNZ5" s="46"/>
      <c r="TOA5" s="46"/>
      <c r="TOB5" s="46"/>
      <c r="TOC5" s="46"/>
      <c r="TOD5" s="46"/>
      <c r="TOE5" s="46"/>
      <c r="TOF5" s="46"/>
      <c r="TOG5" s="46"/>
      <c r="TOH5" s="46"/>
      <c r="TOI5" s="46"/>
      <c r="TOJ5" s="46"/>
      <c r="TOK5" s="46"/>
      <c r="TOL5" s="46"/>
      <c r="TOM5" s="46"/>
      <c r="TON5" s="46"/>
      <c r="TOO5" s="46"/>
      <c r="TOP5" s="46"/>
      <c r="TOQ5" s="46"/>
      <c r="TOR5" s="46"/>
      <c r="TOS5" s="46"/>
      <c r="TOT5" s="46"/>
      <c r="TOU5" s="46"/>
      <c r="TOV5" s="46"/>
      <c r="TOW5" s="46"/>
      <c r="TOX5" s="46"/>
      <c r="TOY5" s="46"/>
      <c r="TOZ5" s="46"/>
      <c r="TPA5" s="46"/>
      <c r="TPB5" s="46"/>
      <c r="TPC5" s="46"/>
      <c r="TPD5" s="46"/>
      <c r="TPE5" s="46"/>
      <c r="TPF5" s="46"/>
      <c r="TPG5" s="46"/>
      <c r="TPH5" s="46"/>
      <c r="TPI5" s="46"/>
      <c r="TPJ5" s="46"/>
      <c r="TPK5" s="46"/>
      <c r="TPL5" s="46"/>
      <c r="TPM5" s="46"/>
      <c r="TPN5" s="46"/>
      <c r="TPO5" s="46"/>
      <c r="TPP5" s="46"/>
      <c r="TPQ5" s="46"/>
      <c r="TPR5" s="46"/>
      <c r="TPS5" s="46"/>
      <c r="TPT5" s="46"/>
      <c r="TPU5" s="46"/>
      <c r="TPV5" s="46"/>
      <c r="TPW5" s="46"/>
      <c r="TPX5" s="46"/>
      <c r="TPY5" s="46"/>
      <c r="TPZ5" s="46"/>
      <c r="TQA5" s="46"/>
      <c r="TQB5" s="46"/>
      <c r="TQC5" s="46"/>
      <c r="TQD5" s="46"/>
      <c r="TQE5" s="46"/>
      <c r="TQF5" s="46"/>
      <c r="TQG5" s="46"/>
      <c r="TQH5" s="46"/>
      <c r="TQI5" s="46"/>
      <c r="TQJ5" s="46"/>
      <c r="TQK5" s="46"/>
      <c r="TQL5" s="46"/>
      <c r="TQM5" s="46"/>
      <c r="TQN5" s="46"/>
      <c r="TQO5" s="46"/>
      <c r="TQP5" s="46"/>
      <c r="TQQ5" s="46"/>
      <c r="TQR5" s="46"/>
      <c r="TQS5" s="46"/>
      <c r="TQT5" s="46"/>
      <c r="TQU5" s="46"/>
      <c r="TQV5" s="46"/>
      <c r="TQW5" s="46"/>
      <c r="TQX5" s="46"/>
      <c r="TQY5" s="46"/>
      <c r="TQZ5" s="46"/>
      <c r="TRA5" s="46"/>
      <c r="TRB5" s="46"/>
      <c r="TRC5" s="46"/>
      <c r="TRD5" s="46"/>
      <c r="TRE5" s="46"/>
      <c r="TRF5" s="46"/>
      <c r="TRG5" s="46"/>
      <c r="TRH5" s="46"/>
      <c r="TRI5" s="46"/>
      <c r="TRJ5" s="46"/>
      <c r="TRK5" s="46"/>
      <c r="TRL5" s="46"/>
      <c r="TRM5" s="46"/>
      <c r="TRN5" s="46"/>
      <c r="TRO5" s="46"/>
      <c r="TRP5" s="46"/>
      <c r="TRQ5" s="46"/>
      <c r="TRR5" s="46"/>
      <c r="TRS5" s="46"/>
      <c r="TRT5" s="46"/>
      <c r="TRU5" s="46"/>
      <c r="TRV5" s="46"/>
      <c r="TRW5" s="46"/>
      <c r="TRX5" s="46"/>
      <c r="TRY5" s="46"/>
      <c r="TRZ5" s="46"/>
      <c r="TSA5" s="46"/>
      <c r="TSB5" s="46"/>
      <c r="TSC5" s="46"/>
      <c r="TSD5" s="46"/>
      <c r="TSE5" s="46"/>
      <c r="TSF5" s="46"/>
      <c r="TSG5" s="46"/>
      <c r="TSH5" s="46"/>
      <c r="TSI5" s="46"/>
      <c r="TSJ5" s="46"/>
      <c r="TSK5" s="46"/>
      <c r="TSL5" s="46"/>
      <c r="TSM5" s="46"/>
      <c r="TSN5" s="46"/>
      <c r="TSO5" s="46"/>
      <c r="TSP5" s="46"/>
      <c r="TSQ5" s="46"/>
      <c r="TSR5" s="46"/>
      <c r="TSS5" s="46"/>
      <c r="TST5" s="46"/>
      <c r="TSU5" s="46"/>
      <c r="TSV5" s="46"/>
      <c r="TSW5" s="46"/>
      <c r="TSX5" s="46"/>
      <c r="TSY5" s="46"/>
      <c r="TSZ5" s="46"/>
      <c r="TTA5" s="46"/>
      <c r="TTB5" s="46"/>
      <c r="TTC5" s="46"/>
      <c r="TTD5" s="46"/>
      <c r="TTE5" s="46"/>
      <c r="TTF5" s="46"/>
      <c r="TTG5" s="46"/>
      <c r="TTH5" s="46"/>
      <c r="TTI5" s="46"/>
      <c r="TTJ5" s="46"/>
      <c r="TTK5" s="46"/>
      <c r="TTL5" s="46"/>
      <c r="TTM5" s="46"/>
      <c r="TTN5" s="46"/>
      <c r="TTO5" s="46"/>
      <c r="TTP5" s="46"/>
      <c r="TTQ5" s="46"/>
      <c r="TTR5" s="46"/>
      <c r="TTS5" s="46"/>
      <c r="TTT5" s="46"/>
      <c r="TTU5" s="46"/>
      <c r="TTV5" s="46"/>
      <c r="TTW5" s="46"/>
      <c r="TTX5" s="46"/>
      <c r="TTY5" s="46"/>
      <c r="TTZ5" s="46"/>
      <c r="TUA5" s="46"/>
      <c r="TUB5" s="46"/>
      <c r="TUC5" s="46"/>
      <c r="TUD5" s="46"/>
      <c r="TUE5" s="46"/>
      <c r="TUF5" s="46"/>
      <c r="TUG5" s="46"/>
      <c r="TUH5" s="46"/>
      <c r="TUI5" s="46"/>
      <c r="TUJ5" s="46"/>
      <c r="TUK5" s="46"/>
      <c r="TUL5" s="46"/>
      <c r="TUM5" s="46"/>
      <c r="TUN5" s="46"/>
      <c r="TUO5" s="46"/>
      <c r="TUP5" s="46"/>
      <c r="TUQ5" s="46"/>
      <c r="TUR5" s="46"/>
      <c r="TUS5" s="46"/>
      <c r="TUT5" s="46"/>
      <c r="TUU5" s="46"/>
      <c r="TUV5" s="46"/>
      <c r="TUW5" s="46"/>
      <c r="TUX5" s="46"/>
      <c r="TUY5" s="46"/>
      <c r="TUZ5" s="46"/>
      <c r="TVA5" s="46"/>
      <c r="TVB5" s="46"/>
      <c r="TVC5" s="46"/>
      <c r="TVD5" s="46"/>
      <c r="TVE5" s="46"/>
      <c r="TVF5" s="46"/>
      <c r="TVG5" s="46"/>
      <c r="TVH5" s="46"/>
      <c r="TVI5" s="46"/>
      <c r="TVJ5" s="46"/>
      <c r="TVK5" s="46"/>
      <c r="TVL5" s="46"/>
      <c r="TVM5" s="46"/>
      <c r="TVN5" s="46"/>
      <c r="TVO5" s="46"/>
      <c r="TVP5" s="46"/>
      <c r="TVQ5" s="46"/>
      <c r="TVR5" s="46"/>
      <c r="TVS5" s="46"/>
      <c r="TVT5" s="46"/>
      <c r="TVU5" s="46"/>
      <c r="TVV5" s="46"/>
      <c r="TVW5" s="46"/>
      <c r="TVX5" s="46"/>
      <c r="TVY5" s="46"/>
      <c r="TVZ5" s="46"/>
      <c r="TWA5" s="46"/>
      <c r="TWB5" s="46"/>
      <c r="TWC5" s="46"/>
      <c r="TWD5" s="46"/>
      <c r="TWE5" s="46"/>
      <c r="TWF5" s="46"/>
      <c r="TWG5" s="46"/>
      <c r="TWH5" s="46"/>
      <c r="TWI5" s="46"/>
      <c r="TWJ5" s="46"/>
      <c r="TWK5" s="46"/>
      <c r="TWL5" s="46"/>
      <c r="TWM5" s="46"/>
      <c r="TWN5" s="46"/>
      <c r="TWO5" s="46"/>
      <c r="TWP5" s="46"/>
      <c r="TWQ5" s="46"/>
      <c r="TWR5" s="46"/>
      <c r="TWS5" s="46"/>
      <c r="TWT5" s="46"/>
      <c r="TWU5" s="46"/>
      <c r="TWV5" s="46"/>
      <c r="TWW5" s="46"/>
      <c r="TWX5" s="46"/>
      <c r="TWY5" s="46"/>
      <c r="TWZ5" s="46"/>
      <c r="TXA5" s="46"/>
      <c r="TXB5" s="46"/>
      <c r="TXC5" s="46"/>
      <c r="TXD5" s="46"/>
      <c r="TXE5" s="46"/>
      <c r="TXF5" s="46"/>
      <c r="TXG5" s="46"/>
      <c r="TXH5" s="46"/>
      <c r="TXI5" s="46"/>
      <c r="TXJ5" s="46"/>
      <c r="TXK5" s="46"/>
      <c r="TXL5" s="46"/>
      <c r="TXM5" s="46"/>
      <c r="TXN5" s="46"/>
      <c r="TXO5" s="46"/>
      <c r="TXP5" s="46"/>
      <c r="TXQ5" s="46"/>
      <c r="TXR5" s="46"/>
      <c r="TXS5" s="46"/>
      <c r="TXT5" s="46"/>
      <c r="TXU5" s="46"/>
      <c r="TXV5" s="46"/>
      <c r="TXW5" s="46"/>
      <c r="TXX5" s="46"/>
      <c r="TXY5" s="46"/>
      <c r="TXZ5" s="46"/>
      <c r="TYA5" s="46"/>
      <c r="TYB5" s="46"/>
      <c r="TYC5" s="46"/>
      <c r="TYD5" s="46"/>
      <c r="TYE5" s="46"/>
      <c r="TYF5" s="46"/>
      <c r="TYG5" s="46"/>
      <c r="TYH5" s="46"/>
      <c r="TYI5" s="46"/>
      <c r="TYJ5" s="46"/>
      <c r="TYK5" s="46"/>
      <c r="TYL5" s="46"/>
      <c r="TYM5" s="46"/>
      <c r="TYN5" s="46"/>
      <c r="TYO5" s="46"/>
      <c r="TYP5" s="46"/>
      <c r="TYQ5" s="46"/>
      <c r="TYR5" s="46"/>
      <c r="TYS5" s="46"/>
      <c r="TYT5" s="46"/>
      <c r="TYU5" s="46"/>
      <c r="TYV5" s="46"/>
      <c r="TYW5" s="46"/>
      <c r="TYX5" s="46"/>
      <c r="TYY5" s="46"/>
      <c r="TYZ5" s="46"/>
      <c r="TZA5" s="46"/>
      <c r="TZB5" s="46"/>
      <c r="TZC5" s="46"/>
      <c r="TZD5" s="46"/>
      <c r="TZE5" s="46"/>
      <c r="TZF5" s="46"/>
      <c r="TZG5" s="46"/>
      <c r="TZH5" s="46"/>
      <c r="TZI5" s="46"/>
      <c r="TZJ5" s="46"/>
      <c r="TZK5" s="46"/>
      <c r="TZL5" s="46"/>
      <c r="TZM5" s="46"/>
      <c r="TZN5" s="46"/>
      <c r="TZO5" s="46"/>
      <c r="TZP5" s="46"/>
      <c r="TZQ5" s="46"/>
      <c r="TZR5" s="46"/>
      <c r="TZS5" s="46"/>
      <c r="TZT5" s="46"/>
      <c r="TZU5" s="46"/>
      <c r="TZV5" s="46"/>
      <c r="TZW5" s="46"/>
      <c r="TZX5" s="46"/>
      <c r="TZY5" s="46"/>
      <c r="TZZ5" s="46"/>
      <c r="UAA5" s="46"/>
      <c r="UAB5" s="46"/>
      <c r="UAC5" s="46"/>
      <c r="UAD5" s="46"/>
      <c r="UAE5" s="46"/>
      <c r="UAF5" s="46"/>
      <c r="UAG5" s="46"/>
      <c r="UAH5" s="46"/>
      <c r="UAI5" s="46"/>
      <c r="UAJ5" s="46"/>
      <c r="UAK5" s="46"/>
      <c r="UAL5" s="46"/>
      <c r="UAM5" s="46"/>
      <c r="UAN5" s="46"/>
      <c r="UAO5" s="46"/>
      <c r="UAP5" s="46"/>
      <c r="UAQ5" s="46"/>
      <c r="UAR5" s="46"/>
      <c r="UAS5" s="46"/>
      <c r="UAT5" s="46"/>
      <c r="UAU5" s="46"/>
      <c r="UAV5" s="46"/>
      <c r="UAW5" s="46"/>
      <c r="UAX5" s="46"/>
      <c r="UAY5" s="46"/>
      <c r="UAZ5" s="46"/>
      <c r="UBA5" s="46"/>
      <c r="UBB5" s="46"/>
      <c r="UBC5" s="46"/>
      <c r="UBD5" s="46"/>
      <c r="UBE5" s="46"/>
      <c r="UBF5" s="46"/>
      <c r="UBG5" s="46"/>
      <c r="UBH5" s="46"/>
      <c r="UBI5" s="46"/>
      <c r="UBJ5" s="46"/>
      <c r="UBK5" s="46"/>
      <c r="UBL5" s="46"/>
      <c r="UBM5" s="46"/>
      <c r="UBN5" s="46"/>
      <c r="UBO5" s="46"/>
      <c r="UBP5" s="46"/>
      <c r="UBQ5" s="46"/>
      <c r="UBR5" s="46"/>
      <c r="UBS5" s="46"/>
      <c r="UBT5" s="46"/>
      <c r="UBU5" s="46"/>
      <c r="UBV5" s="46"/>
      <c r="UBW5" s="46"/>
      <c r="UBX5" s="46"/>
      <c r="UBY5" s="46"/>
      <c r="UBZ5" s="46"/>
      <c r="UCA5" s="46"/>
      <c r="UCB5" s="46"/>
      <c r="UCC5" s="46"/>
      <c r="UCD5" s="46"/>
      <c r="UCE5" s="46"/>
      <c r="UCF5" s="46"/>
      <c r="UCG5" s="46"/>
      <c r="UCH5" s="46"/>
      <c r="UCI5" s="46"/>
      <c r="UCJ5" s="46"/>
      <c r="UCK5" s="46"/>
      <c r="UCL5" s="46"/>
      <c r="UCM5" s="46"/>
      <c r="UCN5" s="46"/>
      <c r="UCO5" s="46"/>
      <c r="UCP5" s="46"/>
      <c r="UCQ5" s="46"/>
      <c r="UCR5" s="46"/>
      <c r="UCS5" s="46"/>
      <c r="UCT5" s="46"/>
      <c r="UCU5" s="46"/>
      <c r="UCV5" s="46"/>
      <c r="UCW5" s="46"/>
      <c r="UCX5" s="46"/>
      <c r="UCY5" s="46"/>
      <c r="UCZ5" s="46"/>
      <c r="UDA5" s="46"/>
      <c r="UDB5" s="46"/>
      <c r="UDC5" s="46"/>
      <c r="UDD5" s="46"/>
      <c r="UDE5" s="46"/>
      <c r="UDF5" s="46"/>
      <c r="UDG5" s="46"/>
      <c r="UDH5" s="46"/>
      <c r="UDI5" s="46"/>
      <c r="UDJ5" s="46"/>
      <c r="UDK5" s="46"/>
      <c r="UDL5" s="46"/>
      <c r="UDM5" s="46"/>
      <c r="UDN5" s="46"/>
      <c r="UDO5" s="46"/>
      <c r="UDP5" s="46"/>
      <c r="UDQ5" s="46"/>
      <c r="UDR5" s="46"/>
      <c r="UDS5" s="46"/>
      <c r="UDT5" s="46"/>
      <c r="UDU5" s="46"/>
      <c r="UDV5" s="46"/>
      <c r="UDW5" s="46"/>
      <c r="UDX5" s="46"/>
      <c r="UDY5" s="46"/>
      <c r="UDZ5" s="46"/>
      <c r="UEA5" s="46"/>
      <c r="UEB5" s="46"/>
      <c r="UEC5" s="46"/>
      <c r="UED5" s="46"/>
      <c r="UEE5" s="46"/>
      <c r="UEF5" s="46"/>
      <c r="UEG5" s="46"/>
      <c r="UEH5" s="46"/>
      <c r="UEI5" s="46"/>
      <c r="UEJ5" s="46"/>
      <c r="UEK5" s="46"/>
      <c r="UEL5" s="46"/>
      <c r="UEM5" s="46"/>
      <c r="UEN5" s="46"/>
      <c r="UEO5" s="46"/>
      <c r="UEP5" s="46"/>
      <c r="UEQ5" s="46"/>
      <c r="UER5" s="46"/>
      <c r="UES5" s="46"/>
      <c r="UET5" s="46"/>
      <c r="UEU5" s="46"/>
      <c r="UEV5" s="46"/>
      <c r="UEW5" s="46"/>
      <c r="UEX5" s="46"/>
      <c r="UEY5" s="46"/>
      <c r="UEZ5" s="46"/>
      <c r="UFA5" s="46"/>
      <c r="UFB5" s="46"/>
      <c r="UFC5" s="46"/>
      <c r="UFD5" s="46"/>
      <c r="UFE5" s="46"/>
      <c r="UFF5" s="46"/>
      <c r="UFG5" s="46"/>
      <c r="UFH5" s="46"/>
      <c r="UFI5" s="46"/>
      <c r="UFJ5" s="46"/>
      <c r="UFK5" s="46"/>
      <c r="UFL5" s="46"/>
      <c r="UFM5" s="46"/>
      <c r="UFN5" s="46"/>
      <c r="UFO5" s="46"/>
      <c r="UFP5" s="46"/>
      <c r="UFQ5" s="46"/>
      <c r="UFR5" s="46"/>
      <c r="UFS5" s="46"/>
      <c r="UFT5" s="46"/>
      <c r="UFU5" s="46"/>
      <c r="UFV5" s="46"/>
      <c r="UFW5" s="46"/>
      <c r="UFX5" s="46"/>
      <c r="UFY5" s="46"/>
      <c r="UFZ5" s="46"/>
      <c r="UGA5" s="46"/>
      <c r="UGB5" s="46"/>
      <c r="UGC5" s="46"/>
      <c r="UGD5" s="46"/>
      <c r="UGE5" s="46"/>
      <c r="UGF5" s="46"/>
      <c r="UGG5" s="46"/>
      <c r="UGH5" s="46"/>
      <c r="UGI5" s="46"/>
      <c r="UGJ5" s="46"/>
      <c r="UGK5" s="46"/>
      <c r="UGL5" s="46"/>
      <c r="UGM5" s="46"/>
      <c r="UGN5" s="46"/>
      <c r="UGO5" s="46"/>
      <c r="UGP5" s="46"/>
      <c r="UGQ5" s="46"/>
      <c r="UGR5" s="46"/>
      <c r="UGS5" s="46"/>
      <c r="UGT5" s="46"/>
      <c r="UGU5" s="46"/>
      <c r="UGV5" s="46"/>
      <c r="UGW5" s="46"/>
      <c r="UGX5" s="46"/>
      <c r="UGY5" s="46"/>
      <c r="UGZ5" s="46"/>
      <c r="UHA5" s="46"/>
      <c r="UHB5" s="46"/>
      <c r="UHC5" s="46"/>
      <c r="UHD5" s="46"/>
      <c r="UHE5" s="46"/>
      <c r="UHF5" s="46"/>
      <c r="UHG5" s="46"/>
      <c r="UHH5" s="46"/>
      <c r="UHI5" s="46"/>
      <c r="UHJ5" s="46"/>
      <c r="UHK5" s="46"/>
      <c r="UHL5" s="46"/>
      <c r="UHM5" s="46"/>
      <c r="UHN5" s="46"/>
      <c r="UHO5" s="46"/>
      <c r="UHP5" s="46"/>
      <c r="UHQ5" s="46"/>
      <c r="UHR5" s="46"/>
      <c r="UHS5" s="46"/>
      <c r="UHT5" s="46"/>
      <c r="UHU5" s="46"/>
      <c r="UHV5" s="46"/>
      <c r="UHW5" s="46"/>
      <c r="UHX5" s="46"/>
      <c r="UHY5" s="46"/>
      <c r="UHZ5" s="46"/>
      <c r="UIA5" s="46"/>
      <c r="UIB5" s="46"/>
      <c r="UIC5" s="46"/>
      <c r="UID5" s="46"/>
      <c r="UIE5" s="46"/>
      <c r="UIF5" s="46"/>
      <c r="UIG5" s="46"/>
      <c r="UIH5" s="46"/>
      <c r="UII5" s="46"/>
      <c r="UIJ5" s="46"/>
      <c r="UIK5" s="46"/>
      <c r="UIL5" s="46"/>
      <c r="UIM5" s="46"/>
      <c r="UIN5" s="46"/>
      <c r="UIO5" s="46"/>
      <c r="UIP5" s="46"/>
      <c r="UIQ5" s="46"/>
      <c r="UIR5" s="46"/>
      <c r="UIS5" s="46"/>
      <c r="UIT5" s="46"/>
      <c r="UIU5" s="46"/>
      <c r="UIV5" s="46"/>
      <c r="UIW5" s="46"/>
      <c r="UIX5" s="46"/>
      <c r="UIY5" s="46"/>
      <c r="UIZ5" s="46"/>
      <c r="UJA5" s="46"/>
      <c r="UJB5" s="46"/>
      <c r="UJC5" s="46"/>
      <c r="UJD5" s="46"/>
      <c r="UJE5" s="46"/>
      <c r="UJF5" s="46"/>
      <c r="UJG5" s="46"/>
      <c r="UJH5" s="46"/>
      <c r="UJI5" s="46"/>
      <c r="UJJ5" s="46"/>
      <c r="UJK5" s="46"/>
      <c r="UJL5" s="46"/>
      <c r="UJM5" s="46"/>
      <c r="UJN5" s="46"/>
      <c r="UJO5" s="46"/>
      <c r="UJP5" s="46"/>
      <c r="UJQ5" s="46"/>
      <c r="UJR5" s="46"/>
      <c r="UJS5" s="46"/>
      <c r="UJT5" s="46"/>
      <c r="UJU5" s="46"/>
      <c r="UJV5" s="46"/>
      <c r="UJW5" s="46"/>
      <c r="UJX5" s="46"/>
      <c r="UJY5" s="46"/>
      <c r="UJZ5" s="46"/>
      <c r="UKA5" s="46"/>
      <c r="UKB5" s="46"/>
      <c r="UKC5" s="46"/>
      <c r="UKD5" s="46"/>
      <c r="UKE5" s="46"/>
      <c r="UKF5" s="46"/>
      <c r="UKG5" s="46"/>
      <c r="UKH5" s="46"/>
      <c r="UKI5" s="46"/>
      <c r="UKJ5" s="46"/>
      <c r="UKK5" s="46"/>
      <c r="UKL5" s="46"/>
      <c r="UKM5" s="46"/>
      <c r="UKN5" s="46"/>
      <c r="UKO5" s="46"/>
      <c r="UKP5" s="46"/>
      <c r="UKQ5" s="46"/>
      <c r="UKR5" s="46"/>
      <c r="UKS5" s="46"/>
      <c r="UKT5" s="46"/>
      <c r="UKU5" s="46"/>
      <c r="UKV5" s="46"/>
      <c r="UKW5" s="46"/>
      <c r="UKX5" s="46"/>
      <c r="UKY5" s="46"/>
      <c r="UKZ5" s="46"/>
      <c r="ULA5" s="46"/>
      <c r="ULB5" s="46"/>
      <c r="ULC5" s="46"/>
      <c r="ULD5" s="46"/>
      <c r="ULE5" s="46"/>
      <c r="ULF5" s="46"/>
      <c r="ULG5" s="46"/>
      <c r="ULH5" s="46"/>
      <c r="ULI5" s="46"/>
      <c r="ULJ5" s="46"/>
      <c r="ULK5" s="46"/>
      <c r="ULL5" s="46"/>
      <c r="ULM5" s="46"/>
      <c r="ULN5" s="46"/>
      <c r="ULO5" s="46"/>
      <c r="ULP5" s="46"/>
      <c r="ULQ5" s="46"/>
      <c r="ULR5" s="46"/>
      <c r="ULS5" s="46"/>
      <c r="ULT5" s="46"/>
      <c r="ULU5" s="46"/>
      <c r="ULV5" s="46"/>
      <c r="ULW5" s="46"/>
      <c r="ULX5" s="46"/>
      <c r="ULY5" s="46"/>
      <c r="ULZ5" s="46"/>
      <c r="UMA5" s="46"/>
      <c r="UMB5" s="46"/>
      <c r="UMC5" s="46"/>
      <c r="UMD5" s="46"/>
      <c r="UME5" s="46"/>
      <c r="UMF5" s="46"/>
      <c r="UMG5" s="46"/>
      <c r="UMH5" s="46"/>
      <c r="UMI5" s="46"/>
      <c r="UMJ5" s="46"/>
      <c r="UMK5" s="46"/>
      <c r="UML5" s="46"/>
      <c r="UMM5" s="46"/>
      <c r="UMN5" s="46"/>
      <c r="UMO5" s="46"/>
      <c r="UMP5" s="46"/>
      <c r="UMQ5" s="46"/>
      <c r="UMR5" s="46"/>
      <c r="UMS5" s="46"/>
      <c r="UMT5" s="46"/>
      <c r="UMU5" s="46"/>
      <c r="UMV5" s="46"/>
      <c r="UMW5" s="46"/>
      <c r="UMX5" s="46"/>
      <c r="UMY5" s="46"/>
      <c r="UMZ5" s="46"/>
      <c r="UNA5" s="46"/>
      <c r="UNB5" s="46"/>
      <c r="UNC5" s="46"/>
      <c r="UND5" s="46"/>
      <c r="UNE5" s="46"/>
      <c r="UNF5" s="46"/>
      <c r="UNG5" s="46"/>
      <c r="UNH5" s="46"/>
      <c r="UNI5" s="46"/>
      <c r="UNJ5" s="46"/>
      <c r="UNK5" s="46"/>
      <c r="UNL5" s="46"/>
      <c r="UNM5" s="46"/>
      <c r="UNN5" s="46"/>
      <c r="UNO5" s="46"/>
      <c r="UNP5" s="46"/>
      <c r="UNQ5" s="46"/>
      <c r="UNR5" s="46"/>
      <c r="UNS5" s="46"/>
      <c r="UNT5" s="46"/>
      <c r="UNU5" s="46"/>
      <c r="UNV5" s="46"/>
      <c r="UNW5" s="46"/>
      <c r="UNX5" s="46"/>
      <c r="UNY5" s="46"/>
      <c r="UNZ5" s="46"/>
      <c r="UOA5" s="46"/>
      <c r="UOB5" s="46"/>
      <c r="UOC5" s="46"/>
      <c r="UOD5" s="46"/>
      <c r="UOE5" s="46"/>
      <c r="UOF5" s="46"/>
      <c r="UOG5" s="46"/>
      <c r="UOH5" s="46"/>
      <c r="UOI5" s="46"/>
      <c r="UOJ5" s="46"/>
      <c r="UOK5" s="46"/>
      <c r="UOL5" s="46"/>
      <c r="UOM5" s="46"/>
      <c r="UON5" s="46"/>
      <c r="UOO5" s="46"/>
      <c r="UOP5" s="46"/>
      <c r="UOQ5" s="46"/>
      <c r="UOR5" s="46"/>
      <c r="UOS5" s="46"/>
      <c r="UOT5" s="46"/>
      <c r="UOU5" s="46"/>
      <c r="UOV5" s="46"/>
      <c r="UOW5" s="46"/>
      <c r="UOX5" s="46"/>
      <c r="UOY5" s="46"/>
      <c r="UOZ5" s="46"/>
      <c r="UPA5" s="46"/>
      <c r="UPB5" s="46"/>
      <c r="UPC5" s="46"/>
      <c r="UPD5" s="46"/>
      <c r="UPE5" s="46"/>
      <c r="UPF5" s="46"/>
      <c r="UPG5" s="46"/>
      <c r="UPH5" s="46"/>
      <c r="UPI5" s="46"/>
      <c r="UPJ5" s="46"/>
      <c r="UPK5" s="46"/>
      <c r="UPL5" s="46"/>
      <c r="UPM5" s="46"/>
      <c r="UPN5" s="46"/>
      <c r="UPO5" s="46"/>
      <c r="UPP5" s="46"/>
      <c r="UPQ5" s="46"/>
      <c r="UPR5" s="46"/>
      <c r="UPS5" s="46"/>
      <c r="UPT5" s="46"/>
      <c r="UPU5" s="46"/>
      <c r="UPV5" s="46"/>
      <c r="UPW5" s="46"/>
      <c r="UPX5" s="46"/>
      <c r="UPY5" s="46"/>
      <c r="UPZ5" s="46"/>
      <c r="UQA5" s="46"/>
      <c r="UQB5" s="46"/>
      <c r="UQC5" s="46"/>
      <c r="UQD5" s="46"/>
      <c r="UQE5" s="46"/>
      <c r="UQF5" s="46"/>
      <c r="UQG5" s="46"/>
      <c r="UQH5" s="46"/>
      <c r="UQI5" s="46"/>
      <c r="UQJ5" s="46"/>
      <c r="UQK5" s="46"/>
      <c r="UQL5" s="46"/>
      <c r="UQM5" s="46"/>
      <c r="UQN5" s="46"/>
      <c r="UQO5" s="46"/>
      <c r="UQP5" s="46"/>
      <c r="UQQ5" s="46"/>
      <c r="UQR5" s="46"/>
      <c r="UQS5" s="46"/>
      <c r="UQT5" s="46"/>
      <c r="UQU5" s="46"/>
      <c r="UQV5" s="46"/>
      <c r="UQW5" s="46"/>
      <c r="UQX5" s="46"/>
      <c r="UQY5" s="46"/>
      <c r="UQZ5" s="46"/>
      <c r="URA5" s="46"/>
      <c r="URB5" s="46"/>
      <c r="URC5" s="46"/>
      <c r="URD5" s="46"/>
      <c r="URE5" s="46"/>
      <c r="URF5" s="46"/>
      <c r="URG5" s="46"/>
      <c r="URH5" s="46"/>
      <c r="URI5" s="46"/>
      <c r="URJ5" s="46"/>
      <c r="URK5" s="46"/>
      <c r="URL5" s="46"/>
      <c r="URM5" s="46"/>
      <c r="URN5" s="46"/>
      <c r="URO5" s="46"/>
      <c r="URP5" s="46"/>
      <c r="URQ5" s="46"/>
      <c r="URR5" s="46"/>
      <c r="URS5" s="46"/>
      <c r="URT5" s="46"/>
      <c r="URU5" s="46"/>
      <c r="URV5" s="46"/>
      <c r="URW5" s="46"/>
      <c r="URX5" s="46"/>
      <c r="URY5" s="46"/>
      <c r="URZ5" s="46"/>
      <c r="USA5" s="46"/>
      <c r="USB5" s="46"/>
      <c r="USC5" s="46"/>
      <c r="USD5" s="46"/>
      <c r="USE5" s="46"/>
      <c r="USF5" s="46"/>
      <c r="USG5" s="46"/>
      <c r="USH5" s="46"/>
      <c r="USI5" s="46"/>
      <c r="USJ5" s="46"/>
      <c r="USK5" s="46"/>
      <c r="USL5" s="46"/>
      <c r="USM5" s="46"/>
      <c r="USN5" s="46"/>
      <c r="USO5" s="46"/>
      <c r="USP5" s="46"/>
      <c r="USQ5" s="46"/>
      <c r="USR5" s="46"/>
      <c r="USS5" s="46"/>
      <c r="UST5" s="46"/>
      <c r="USU5" s="46"/>
      <c r="USV5" s="46"/>
      <c r="USW5" s="46"/>
      <c r="USX5" s="46"/>
      <c r="USY5" s="46"/>
      <c r="USZ5" s="46"/>
      <c r="UTA5" s="46"/>
      <c r="UTB5" s="46"/>
      <c r="UTC5" s="46"/>
      <c r="UTD5" s="46"/>
      <c r="UTE5" s="46"/>
      <c r="UTF5" s="46"/>
      <c r="UTG5" s="46"/>
      <c r="UTH5" s="46"/>
      <c r="UTI5" s="46"/>
      <c r="UTJ5" s="46"/>
      <c r="UTK5" s="46"/>
      <c r="UTL5" s="46"/>
      <c r="UTM5" s="46"/>
      <c r="UTN5" s="46"/>
      <c r="UTO5" s="46"/>
      <c r="UTP5" s="46"/>
      <c r="UTQ5" s="46"/>
      <c r="UTR5" s="46"/>
      <c r="UTS5" s="46"/>
      <c r="UTT5" s="46"/>
      <c r="UTU5" s="46"/>
      <c r="UTV5" s="46"/>
      <c r="UTW5" s="46"/>
      <c r="UTX5" s="46"/>
      <c r="UTY5" s="46"/>
      <c r="UTZ5" s="46"/>
      <c r="UUA5" s="46"/>
      <c r="UUB5" s="46"/>
      <c r="UUC5" s="46"/>
      <c r="UUD5" s="46"/>
      <c r="UUE5" s="46"/>
      <c r="UUF5" s="46"/>
      <c r="UUG5" s="46"/>
      <c r="UUH5" s="46"/>
      <c r="UUI5" s="46"/>
      <c r="UUJ5" s="46"/>
      <c r="UUK5" s="46"/>
      <c r="UUL5" s="46"/>
      <c r="UUM5" s="46"/>
      <c r="UUN5" s="46"/>
      <c r="UUO5" s="46"/>
      <c r="UUP5" s="46"/>
      <c r="UUQ5" s="46"/>
      <c r="UUR5" s="46"/>
      <c r="UUS5" s="46"/>
      <c r="UUT5" s="46"/>
      <c r="UUU5" s="46"/>
      <c r="UUV5" s="46"/>
      <c r="UUW5" s="46"/>
      <c r="UUX5" s="46"/>
      <c r="UUY5" s="46"/>
      <c r="UUZ5" s="46"/>
      <c r="UVA5" s="46"/>
      <c r="UVB5" s="46"/>
      <c r="UVC5" s="46"/>
      <c r="UVD5" s="46"/>
      <c r="UVE5" s="46"/>
      <c r="UVF5" s="46"/>
      <c r="UVG5" s="46"/>
      <c r="UVH5" s="46"/>
      <c r="UVI5" s="46"/>
      <c r="UVJ5" s="46"/>
      <c r="UVK5" s="46"/>
      <c r="UVL5" s="46"/>
      <c r="UVM5" s="46"/>
      <c r="UVN5" s="46"/>
      <c r="UVO5" s="46"/>
      <c r="UVP5" s="46"/>
      <c r="UVQ5" s="46"/>
      <c r="UVR5" s="46"/>
      <c r="UVS5" s="46"/>
      <c r="UVT5" s="46"/>
      <c r="UVU5" s="46"/>
      <c r="UVV5" s="46"/>
      <c r="UVW5" s="46"/>
      <c r="UVX5" s="46"/>
      <c r="UVY5" s="46"/>
      <c r="UVZ5" s="46"/>
      <c r="UWA5" s="46"/>
      <c r="UWB5" s="46"/>
      <c r="UWC5" s="46"/>
      <c r="UWD5" s="46"/>
      <c r="UWE5" s="46"/>
      <c r="UWF5" s="46"/>
      <c r="UWG5" s="46"/>
      <c r="UWH5" s="46"/>
      <c r="UWI5" s="46"/>
      <c r="UWJ5" s="46"/>
      <c r="UWK5" s="46"/>
      <c r="UWL5" s="46"/>
      <c r="UWM5" s="46"/>
      <c r="UWN5" s="46"/>
      <c r="UWO5" s="46"/>
      <c r="UWP5" s="46"/>
      <c r="UWQ5" s="46"/>
      <c r="UWR5" s="46"/>
      <c r="UWS5" s="46"/>
      <c r="UWT5" s="46"/>
      <c r="UWU5" s="46"/>
      <c r="UWV5" s="46"/>
      <c r="UWW5" s="46"/>
      <c r="UWX5" s="46"/>
      <c r="UWY5" s="46"/>
      <c r="UWZ5" s="46"/>
      <c r="UXA5" s="46"/>
      <c r="UXB5" s="46"/>
      <c r="UXC5" s="46"/>
      <c r="UXD5" s="46"/>
      <c r="UXE5" s="46"/>
      <c r="UXF5" s="46"/>
      <c r="UXG5" s="46"/>
      <c r="UXH5" s="46"/>
      <c r="UXI5" s="46"/>
      <c r="UXJ5" s="46"/>
      <c r="UXK5" s="46"/>
      <c r="UXL5" s="46"/>
      <c r="UXM5" s="46"/>
      <c r="UXN5" s="46"/>
      <c r="UXO5" s="46"/>
      <c r="UXP5" s="46"/>
      <c r="UXQ5" s="46"/>
      <c r="UXR5" s="46"/>
      <c r="UXS5" s="46"/>
      <c r="UXT5" s="46"/>
      <c r="UXU5" s="46"/>
      <c r="UXV5" s="46"/>
      <c r="UXW5" s="46"/>
      <c r="UXX5" s="46"/>
      <c r="UXY5" s="46"/>
      <c r="UXZ5" s="46"/>
      <c r="UYA5" s="46"/>
      <c r="UYB5" s="46"/>
      <c r="UYC5" s="46"/>
      <c r="UYD5" s="46"/>
      <c r="UYE5" s="46"/>
      <c r="UYF5" s="46"/>
      <c r="UYG5" s="46"/>
      <c r="UYH5" s="46"/>
      <c r="UYI5" s="46"/>
      <c r="UYJ5" s="46"/>
      <c r="UYK5" s="46"/>
      <c r="UYL5" s="46"/>
      <c r="UYM5" s="46"/>
      <c r="UYN5" s="46"/>
      <c r="UYO5" s="46"/>
      <c r="UYP5" s="46"/>
      <c r="UYQ5" s="46"/>
      <c r="UYR5" s="46"/>
      <c r="UYS5" s="46"/>
      <c r="UYT5" s="46"/>
      <c r="UYU5" s="46"/>
      <c r="UYV5" s="46"/>
      <c r="UYW5" s="46"/>
      <c r="UYX5" s="46"/>
      <c r="UYY5" s="46"/>
      <c r="UYZ5" s="46"/>
      <c r="UZA5" s="46"/>
      <c r="UZB5" s="46"/>
      <c r="UZC5" s="46"/>
      <c r="UZD5" s="46"/>
      <c r="UZE5" s="46"/>
      <c r="UZF5" s="46"/>
      <c r="UZG5" s="46"/>
      <c r="UZH5" s="46"/>
      <c r="UZI5" s="46"/>
      <c r="UZJ5" s="46"/>
      <c r="UZK5" s="46"/>
      <c r="UZL5" s="46"/>
      <c r="UZM5" s="46"/>
      <c r="UZN5" s="46"/>
      <c r="UZO5" s="46"/>
      <c r="UZP5" s="46"/>
      <c r="UZQ5" s="46"/>
      <c r="UZR5" s="46"/>
      <c r="UZS5" s="46"/>
      <c r="UZT5" s="46"/>
      <c r="UZU5" s="46"/>
      <c r="UZV5" s="46"/>
      <c r="UZW5" s="46"/>
      <c r="UZX5" s="46"/>
      <c r="UZY5" s="46"/>
      <c r="UZZ5" s="46"/>
      <c r="VAA5" s="46"/>
      <c r="VAB5" s="46"/>
      <c r="VAC5" s="46"/>
      <c r="VAD5" s="46"/>
      <c r="VAE5" s="46"/>
      <c r="VAF5" s="46"/>
      <c r="VAG5" s="46"/>
      <c r="VAH5" s="46"/>
      <c r="VAI5" s="46"/>
      <c r="VAJ5" s="46"/>
      <c r="VAK5" s="46"/>
      <c r="VAL5" s="46"/>
      <c r="VAM5" s="46"/>
      <c r="VAN5" s="46"/>
      <c r="VAO5" s="46"/>
      <c r="VAP5" s="46"/>
      <c r="VAQ5" s="46"/>
      <c r="VAR5" s="46"/>
      <c r="VAS5" s="46"/>
      <c r="VAT5" s="46"/>
      <c r="VAU5" s="46"/>
      <c r="VAV5" s="46"/>
      <c r="VAW5" s="46"/>
      <c r="VAX5" s="46"/>
      <c r="VAY5" s="46"/>
      <c r="VAZ5" s="46"/>
      <c r="VBA5" s="46"/>
      <c r="VBB5" s="46"/>
      <c r="VBC5" s="46"/>
      <c r="VBD5" s="46"/>
      <c r="VBE5" s="46"/>
      <c r="VBF5" s="46"/>
      <c r="VBG5" s="46"/>
      <c r="VBH5" s="46"/>
      <c r="VBI5" s="46"/>
      <c r="VBJ5" s="46"/>
      <c r="VBK5" s="46"/>
      <c r="VBL5" s="46"/>
      <c r="VBM5" s="46"/>
      <c r="VBN5" s="46"/>
      <c r="VBO5" s="46"/>
      <c r="VBP5" s="46"/>
      <c r="VBQ5" s="46"/>
      <c r="VBR5" s="46"/>
      <c r="VBS5" s="46"/>
      <c r="VBT5" s="46"/>
      <c r="VBU5" s="46"/>
      <c r="VBV5" s="46"/>
      <c r="VBW5" s="46"/>
      <c r="VBX5" s="46"/>
      <c r="VBY5" s="46"/>
      <c r="VBZ5" s="46"/>
      <c r="VCA5" s="46"/>
      <c r="VCB5" s="46"/>
      <c r="VCC5" s="46"/>
      <c r="VCD5" s="46"/>
      <c r="VCE5" s="46"/>
      <c r="VCF5" s="46"/>
      <c r="VCG5" s="46"/>
      <c r="VCH5" s="46"/>
      <c r="VCI5" s="46"/>
      <c r="VCJ5" s="46"/>
      <c r="VCK5" s="46"/>
      <c r="VCL5" s="46"/>
      <c r="VCM5" s="46"/>
      <c r="VCN5" s="46"/>
      <c r="VCO5" s="46"/>
      <c r="VCP5" s="46"/>
      <c r="VCQ5" s="46"/>
      <c r="VCR5" s="46"/>
      <c r="VCS5" s="46"/>
      <c r="VCT5" s="46"/>
      <c r="VCU5" s="46"/>
      <c r="VCV5" s="46"/>
      <c r="VCW5" s="46"/>
      <c r="VCX5" s="46"/>
      <c r="VCY5" s="46"/>
      <c r="VCZ5" s="46"/>
      <c r="VDA5" s="46"/>
      <c r="VDB5" s="46"/>
      <c r="VDC5" s="46"/>
      <c r="VDD5" s="46"/>
      <c r="VDE5" s="46"/>
      <c r="VDF5" s="46"/>
      <c r="VDG5" s="46"/>
      <c r="VDH5" s="46"/>
      <c r="VDI5" s="46"/>
      <c r="VDJ5" s="46"/>
      <c r="VDK5" s="46"/>
      <c r="VDL5" s="46"/>
      <c r="VDM5" s="46"/>
      <c r="VDN5" s="46"/>
      <c r="VDO5" s="46"/>
      <c r="VDP5" s="46"/>
      <c r="VDQ5" s="46"/>
      <c r="VDR5" s="46"/>
      <c r="VDS5" s="46"/>
      <c r="VDT5" s="46"/>
      <c r="VDU5" s="46"/>
      <c r="VDV5" s="46"/>
      <c r="VDW5" s="46"/>
      <c r="VDX5" s="46"/>
      <c r="VDY5" s="46"/>
      <c r="VDZ5" s="46"/>
      <c r="VEA5" s="46"/>
      <c r="VEB5" s="46"/>
      <c r="VEC5" s="46"/>
      <c r="VED5" s="46"/>
      <c r="VEE5" s="46"/>
      <c r="VEF5" s="46"/>
      <c r="VEG5" s="46"/>
      <c r="VEH5" s="46"/>
      <c r="VEI5" s="46"/>
      <c r="VEJ5" s="46"/>
      <c r="VEK5" s="46"/>
      <c r="VEL5" s="46"/>
      <c r="VEM5" s="46"/>
      <c r="VEN5" s="46"/>
      <c r="VEO5" s="46"/>
      <c r="VEP5" s="46"/>
      <c r="VEQ5" s="46"/>
      <c r="VER5" s="46"/>
      <c r="VES5" s="46"/>
      <c r="VET5" s="46"/>
      <c r="VEU5" s="46"/>
      <c r="VEV5" s="46"/>
      <c r="VEW5" s="46"/>
      <c r="VEX5" s="46"/>
      <c r="VEY5" s="46"/>
      <c r="VEZ5" s="46"/>
      <c r="VFA5" s="46"/>
      <c r="VFB5" s="46"/>
      <c r="VFC5" s="46"/>
      <c r="VFD5" s="46"/>
      <c r="VFE5" s="46"/>
      <c r="VFF5" s="46"/>
      <c r="VFG5" s="46"/>
      <c r="VFH5" s="46"/>
      <c r="VFI5" s="46"/>
      <c r="VFJ5" s="46"/>
      <c r="VFK5" s="46"/>
      <c r="VFL5" s="46"/>
      <c r="VFM5" s="46"/>
      <c r="VFN5" s="46"/>
      <c r="VFO5" s="46"/>
      <c r="VFP5" s="46"/>
      <c r="VFQ5" s="46"/>
      <c r="VFR5" s="46"/>
      <c r="VFS5" s="46"/>
      <c r="VFT5" s="46"/>
      <c r="VFU5" s="46"/>
      <c r="VFV5" s="46"/>
      <c r="VFW5" s="46"/>
      <c r="VFX5" s="46"/>
      <c r="VFY5" s="46"/>
      <c r="VFZ5" s="46"/>
      <c r="VGA5" s="46"/>
      <c r="VGB5" s="46"/>
      <c r="VGC5" s="46"/>
      <c r="VGD5" s="46"/>
      <c r="VGE5" s="46"/>
      <c r="VGF5" s="46"/>
      <c r="VGG5" s="46"/>
      <c r="VGH5" s="46"/>
      <c r="VGI5" s="46"/>
      <c r="VGJ5" s="46"/>
      <c r="VGK5" s="46"/>
      <c r="VGL5" s="46"/>
      <c r="VGM5" s="46"/>
      <c r="VGN5" s="46"/>
      <c r="VGO5" s="46"/>
      <c r="VGP5" s="46"/>
      <c r="VGQ5" s="46"/>
      <c r="VGR5" s="46"/>
      <c r="VGS5" s="46"/>
      <c r="VGT5" s="46"/>
      <c r="VGU5" s="46"/>
      <c r="VGV5" s="46"/>
      <c r="VGW5" s="46"/>
      <c r="VGX5" s="46"/>
      <c r="VGY5" s="46"/>
      <c r="VGZ5" s="46"/>
      <c r="VHA5" s="46"/>
      <c r="VHB5" s="46"/>
      <c r="VHC5" s="46"/>
      <c r="VHD5" s="46"/>
      <c r="VHE5" s="46"/>
      <c r="VHF5" s="46"/>
      <c r="VHG5" s="46"/>
      <c r="VHH5" s="46"/>
      <c r="VHI5" s="46"/>
      <c r="VHJ5" s="46"/>
      <c r="VHK5" s="46"/>
      <c r="VHL5" s="46"/>
      <c r="VHM5" s="46"/>
      <c r="VHN5" s="46"/>
      <c r="VHO5" s="46"/>
      <c r="VHP5" s="46"/>
      <c r="VHQ5" s="46"/>
      <c r="VHR5" s="46"/>
      <c r="VHS5" s="46"/>
      <c r="VHT5" s="46"/>
      <c r="VHU5" s="46"/>
      <c r="VHV5" s="46"/>
      <c r="VHW5" s="46"/>
      <c r="VHX5" s="46"/>
      <c r="VHY5" s="46"/>
      <c r="VHZ5" s="46"/>
      <c r="VIA5" s="46"/>
      <c r="VIB5" s="46"/>
      <c r="VIC5" s="46"/>
      <c r="VID5" s="46"/>
      <c r="VIE5" s="46"/>
      <c r="VIF5" s="46"/>
      <c r="VIG5" s="46"/>
      <c r="VIH5" s="46"/>
      <c r="VII5" s="46"/>
      <c r="VIJ5" s="46"/>
      <c r="VIK5" s="46"/>
      <c r="VIL5" s="46"/>
      <c r="VIM5" s="46"/>
      <c r="VIN5" s="46"/>
      <c r="VIO5" s="46"/>
      <c r="VIP5" s="46"/>
      <c r="VIQ5" s="46"/>
      <c r="VIR5" s="46"/>
      <c r="VIS5" s="46"/>
      <c r="VIT5" s="46"/>
      <c r="VIU5" s="46"/>
      <c r="VIV5" s="46"/>
      <c r="VIW5" s="46"/>
      <c r="VIX5" s="46"/>
      <c r="VIY5" s="46"/>
      <c r="VIZ5" s="46"/>
      <c r="VJA5" s="46"/>
      <c r="VJB5" s="46"/>
      <c r="VJC5" s="46"/>
      <c r="VJD5" s="46"/>
      <c r="VJE5" s="46"/>
      <c r="VJF5" s="46"/>
      <c r="VJG5" s="46"/>
      <c r="VJH5" s="46"/>
      <c r="VJI5" s="46"/>
      <c r="VJJ5" s="46"/>
      <c r="VJK5" s="46"/>
      <c r="VJL5" s="46"/>
      <c r="VJM5" s="46"/>
      <c r="VJN5" s="46"/>
      <c r="VJO5" s="46"/>
      <c r="VJP5" s="46"/>
      <c r="VJQ5" s="46"/>
      <c r="VJR5" s="46"/>
      <c r="VJS5" s="46"/>
      <c r="VJT5" s="46"/>
      <c r="VJU5" s="46"/>
      <c r="VJV5" s="46"/>
      <c r="VJW5" s="46"/>
      <c r="VJX5" s="46"/>
      <c r="VJY5" s="46"/>
      <c r="VJZ5" s="46"/>
      <c r="VKA5" s="46"/>
      <c r="VKB5" s="46"/>
      <c r="VKC5" s="46"/>
      <c r="VKD5" s="46"/>
      <c r="VKE5" s="46"/>
      <c r="VKF5" s="46"/>
      <c r="VKG5" s="46"/>
      <c r="VKH5" s="46"/>
      <c r="VKI5" s="46"/>
      <c r="VKJ5" s="46"/>
      <c r="VKK5" s="46"/>
      <c r="VKL5" s="46"/>
      <c r="VKM5" s="46"/>
      <c r="VKN5" s="46"/>
      <c r="VKO5" s="46"/>
      <c r="VKP5" s="46"/>
      <c r="VKQ5" s="46"/>
      <c r="VKR5" s="46"/>
      <c r="VKS5" s="46"/>
      <c r="VKT5" s="46"/>
      <c r="VKU5" s="46"/>
      <c r="VKV5" s="46"/>
      <c r="VKW5" s="46"/>
      <c r="VKX5" s="46"/>
      <c r="VKY5" s="46"/>
      <c r="VKZ5" s="46"/>
      <c r="VLA5" s="46"/>
      <c r="VLB5" s="46"/>
      <c r="VLC5" s="46"/>
      <c r="VLD5" s="46"/>
      <c r="VLE5" s="46"/>
      <c r="VLF5" s="46"/>
      <c r="VLG5" s="46"/>
      <c r="VLH5" s="46"/>
      <c r="VLI5" s="46"/>
      <c r="VLJ5" s="46"/>
      <c r="VLK5" s="46"/>
      <c r="VLL5" s="46"/>
      <c r="VLM5" s="46"/>
      <c r="VLN5" s="46"/>
      <c r="VLO5" s="46"/>
      <c r="VLP5" s="46"/>
      <c r="VLQ5" s="46"/>
      <c r="VLR5" s="46"/>
      <c r="VLS5" s="46"/>
      <c r="VLT5" s="46"/>
      <c r="VLU5" s="46"/>
      <c r="VLV5" s="46"/>
      <c r="VLW5" s="46"/>
      <c r="VLX5" s="46"/>
      <c r="VLY5" s="46"/>
      <c r="VLZ5" s="46"/>
      <c r="VMA5" s="46"/>
      <c r="VMB5" s="46"/>
      <c r="VMC5" s="46"/>
      <c r="VMD5" s="46"/>
      <c r="VME5" s="46"/>
      <c r="VMF5" s="46"/>
      <c r="VMG5" s="46"/>
      <c r="VMH5" s="46"/>
      <c r="VMI5" s="46"/>
      <c r="VMJ5" s="46"/>
      <c r="VMK5" s="46"/>
      <c r="VML5" s="46"/>
      <c r="VMM5" s="46"/>
      <c r="VMN5" s="46"/>
      <c r="VMO5" s="46"/>
      <c r="VMP5" s="46"/>
      <c r="VMQ5" s="46"/>
      <c r="VMR5" s="46"/>
      <c r="VMS5" s="46"/>
      <c r="VMT5" s="46"/>
      <c r="VMU5" s="46"/>
      <c r="VMV5" s="46"/>
      <c r="VMW5" s="46"/>
      <c r="VMX5" s="46"/>
      <c r="VMY5" s="46"/>
      <c r="VMZ5" s="46"/>
      <c r="VNA5" s="46"/>
      <c r="VNB5" s="46"/>
      <c r="VNC5" s="46"/>
      <c r="VND5" s="46"/>
      <c r="VNE5" s="46"/>
      <c r="VNF5" s="46"/>
      <c r="VNG5" s="46"/>
      <c r="VNH5" s="46"/>
      <c r="VNI5" s="46"/>
      <c r="VNJ5" s="46"/>
      <c r="VNK5" s="46"/>
      <c r="VNL5" s="46"/>
      <c r="VNM5" s="46"/>
      <c r="VNN5" s="46"/>
      <c r="VNO5" s="46"/>
      <c r="VNP5" s="46"/>
      <c r="VNQ5" s="46"/>
      <c r="VNR5" s="46"/>
      <c r="VNS5" s="46"/>
      <c r="VNT5" s="46"/>
      <c r="VNU5" s="46"/>
      <c r="VNV5" s="46"/>
      <c r="VNW5" s="46"/>
      <c r="VNX5" s="46"/>
      <c r="VNY5" s="46"/>
      <c r="VNZ5" s="46"/>
      <c r="VOA5" s="46"/>
      <c r="VOB5" s="46"/>
      <c r="VOC5" s="46"/>
      <c r="VOD5" s="46"/>
      <c r="VOE5" s="46"/>
      <c r="VOF5" s="46"/>
      <c r="VOG5" s="46"/>
      <c r="VOH5" s="46"/>
      <c r="VOI5" s="46"/>
      <c r="VOJ5" s="46"/>
      <c r="VOK5" s="46"/>
      <c r="VOL5" s="46"/>
      <c r="VOM5" s="46"/>
      <c r="VON5" s="46"/>
      <c r="VOO5" s="46"/>
      <c r="VOP5" s="46"/>
      <c r="VOQ5" s="46"/>
      <c r="VOR5" s="46"/>
      <c r="VOS5" s="46"/>
      <c r="VOT5" s="46"/>
      <c r="VOU5" s="46"/>
      <c r="VOV5" s="46"/>
      <c r="VOW5" s="46"/>
      <c r="VOX5" s="46"/>
      <c r="VOY5" s="46"/>
      <c r="VOZ5" s="46"/>
      <c r="VPA5" s="46"/>
      <c r="VPB5" s="46"/>
      <c r="VPC5" s="46"/>
      <c r="VPD5" s="46"/>
      <c r="VPE5" s="46"/>
      <c r="VPF5" s="46"/>
      <c r="VPG5" s="46"/>
      <c r="VPH5" s="46"/>
      <c r="VPI5" s="46"/>
      <c r="VPJ5" s="46"/>
      <c r="VPK5" s="46"/>
      <c r="VPL5" s="46"/>
      <c r="VPM5" s="46"/>
      <c r="VPN5" s="46"/>
      <c r="VPO5" s="46"/>
      <c r="VPP5" s="46"/>
      <c r="VPQ5" s="46"/>
      <c r="VPR5" s="46"/>
      <c r="VPS5" s="46"/>
      <c r="VPT5" s="46"/>
      <c r="VPU5" s="46"/>
      <c r="VPV5" s="46"/>
      <c r="VPW5" s="46"/>
      <c r="VPX5" s="46"/>
      <c r="VPY5" s="46"/>
      <c r="VPZ5" s="46"/>
      <c r="VQA5" s="46"/>
      <c r="VQB5" s="46"/>
      <c r="VQC5" s="46"/>
      <c r="VQD5" s="46"/>
      <c r="VQE5" s="46"/>
      <c r="VQF5" s="46"/>
      <c r="VQG5" s="46"/>
      <c r="VQH5" s="46"/>
      <c r="VQI5" s="46"/>
      <c r="VQJ5" s="46"/>
      <c r="VQK5" s="46"/>
      <c r="VQL5" s="46"/>
      <c r="VQM5" s="46"/>
      <c r="VQN5" s="46"/>
      <c r="VQO5" s="46"/>
      <c r="VQP5" s="46"/>
      <c r="VQQ5" s="46"/>
      <c r="VQR5" s="46"/>
      <c r="VQS5" s="46"/>
      <c r="VQT5" s="46"/>
      <c r="VQU5" s="46"/>
      <c r="VQV5" s="46"/>
      <c r="VQW5" s="46"/>
      <c r="VQX5" s="46"/>
      <c r="VQY5" s="46"/>
      <c r="VQZ5" s="46"/>
      <c r="VRA5" s="46"/>
      <c r="VRB5" s="46"/>
      <c r="VRC5" s="46"/>
      <c r="VRD5" s="46"/>
      <c r="VRE5" s="46"/>
      <c r="VRF5" s="46"/>
      <c r="VRG5" s="46"/>
      <c r="VRH5" s="46"/>
      <c r="VRI5" s="46"/>
      <c r="VRJ5" s="46"/>
      <c r="VRK5" s="46"/>
      <c r="VRL5" s="46"/>
      <c r="VRM5" s="46"/>
      <c r="VRN5" s="46"/>
      <c r="VRO5" s="46"/>
      <c r="VRP5" s="46"/>
      <c r="VRQ5" s="46"/>
      <c r="VRR5" s="46"/>
      <c r="VRS5" s="46"/>
      <c r="VRT5" s="46"/>
      <c r="VRU5" s="46"/>
      <c r="VRV5" s="46"/>
      <c r="VRW5" s="46"/>
      <c r="VRX5" s="46"/>
      <c r="VRY5" s="46"/>
      <c r="VRZ5" s="46"/>
      <c r="VSA5" s="46"/>
      <c r="VSB5" s="46"/>
      <c r="VSC5" s="46"/>
      <c r="VSD5" s="46"/>
      <c r="VSE5" s="46"/>
      <c r="VSF5" s="46"/>
      <c r="VSG5" s="46"/>
      <c r="VSH5" s="46"/>
      <c r="VSI5" s="46"/>
      <c r="VSJ5" s="46"/>
      <c r="VSK5" s="46"/>
      <c r="VSL5" s="46"/>
      <c r="VSM5" s="46"/>
      <c r="VSN5" s="46"/>
      <c r="VSO5" s="46"/>
      <c r="VSP5" s="46"/>
      <c r="VSQ5" s="46"/>
      <c r="VSR5" s="46"/>
      <c r="VSS5" s="46"/>
      <c r="VST5" s="46"/>
      <c r="VSU5" s="46"/>
      <c r="VSV5" s="46"/>
      <c r="VSW5" s="46"/>
      <c r="VSX5" s="46"/>
      <c r="VSY5" s="46"/>
      <c r="VSZ5" s="46"/>
      <c r="VTA5" s="46"/>
      <c r="VTB5" s="46"/>
      <c r="VTC5" s="46"/>
      <c r="VTD5" s="46"/>
      <c r="VTE5" s="46"/>
      <c r="VTF5" s="46"/>
      <c r="VTG5" s="46"/>
      <c r="VTH5" s="46"/>
      <c r="VTI5" s="46"/>
      <c r="VTJ5" s="46"/>
      <c r="VTK5" s="46"/>
      <c r="VTL5" s="46"/>
      <c r="VTM5" s="46"/>
      <c r="VTN5" s="46"/>
      <c r="VTO5" s="46"/>
      <c r="VTP5" s="46"/>
      <c r="VTQ5" s="46"/>
      <c r="VTR5" s="46"/>
      <c r="VTS5" s="46"/>
      <c r="VTT5" s="46"/>
      <c r="VTU5" s="46"/>
      <c r="VTV5" s="46"/>
      <c r="VTW5" s="46"/>
      <c r="VTX5" s="46"/>
      <c r="VTY5" s="46"/>
      <c r="VTZ5" s="46"/>
      <c r="VUA5" s="46"/>
      <c r="VUB5" s="46"/>
      <c r="VUC5" s="46"/>
      <c r="VUD5" s="46"/>
      <c r="VUE5" s="46"/>
      <c r="VUF5" s="46"/>
      <c r="VUG5" s="46"/>
      <c r="VUH5" s="46"/>
      <c r="VUI5" s="46"/>
      <c r="VUJ5" s="46"/>
      <c r="VUK5" s="46"/>
      <c r="VUL5" s="46"/>
      <c r="VUM5" s="46"/>
      <c r="VUN5" s="46"/>
      <c r="VUO5" s="46"/>
      <c r="VUP5" s="46"/>
      <c r="VUQ5" s="46"/>
      <c r="VUR5" s="46"/>
      <c r="VUS5" s="46"/>
      <c r="VUT5" s="46"/>
      <c r="VUU5" s="46"/>
      <c r="VUV5" s="46"/>
      <c r="VUW5" s="46"/>
      <c r="VUX5" s="46"/>
      <c r="VUY5" s="46"/>
      <c r="VUZ5" s="46"/>
      <c r="VVA5" s="46"/>
      <c r="VVB5" s="46"/>
      <c r="VVC5" s="46"/>
      <c r="VVD5" s="46"/>
      <c r="VVE5" s="46"/>
      <c r="VVF5" s="46"/>
      <c r="VVG5" s="46"/>
      <c r="VVH5" s="46"/>
      <c r="VVI5" s="46"/>
      <c r="VVJ5" s="46"/>
      <c r="VVK5" s="46"/>
      <c r="VVL5" s="46"/>
      <c r="VVM5" s="46"/>
      <c r="VVN5" s="46"/>
      <c r="VVO5" s="46"/>
      <c r="VVP5" s="46"/>
      <c r="VVQ5" s="46"/>
      <c r="VVR5" s="46"/>
      <c r="VVS5" s="46"/>
      <c r="VVT5" s="46"/>
      <c r="VVU5" s="46"/>
      <c r="VVV5" s="46"/>
      <c r="VVW5" s="46"/>
      <c r="VVX5" s="46"/>
      <c r="VVY5" s="46"/>
      <c r="VVZ5" s="46"/>
      <c r="VWA5" s="46"/>
      <c r="VWB5" s="46"/>
      <c r="VWC5" s="46"/>
      <c r="VWD5" s="46"/>
      <c r="VWE5" s="46"/>
      <c r="VWF5" s="46"/>
      <c r="VWG5" s="46"/>
      <c r="VWH5" s="46"/>
      <c r="VWI5" s="46"/>
      <c r="VWJ5" s="46"/>
      <c r="VWK5" s="46"/>
      <c r="VWL5" s="46"/>
      <c r="VWM5" s="46"/>
      <c r="VWN5" s="46"/>
      <c r="VWO5" s="46"/>
      <c r="VWP5" s="46"/>
      <c r="VWQ5" s="46"/>
      <c r="VWR5" s="46"/>
      <c r="VWS5" s="46"/>
      <c r="VWT5" s="46"/>
      <c r="VWU5" s="46"/>
      <c r="VWV5" s="46"/>
      <c r="VWW5" s="46"/>
      <c r="VWX5" s="46"/>
      <c r="VWY5" s="46"/>
      <c r="VWZ5" s="46"/>
      <c r="VXA5" s="46"/>
      <c r="VXB5" s="46"/>
      <c r="VXC5" s="46"/>
      <c r="VXD5" s="46"/>
      <c r="VXE5" s="46"/>
      <c r="VXF5" s="46"/>
      <c r="VXG5" s="46"/>
      <c r="VXH5" s="46"/>
      <c r="VXI5" s="46"/>
      <c r="VXJ5" s="46"/>
      <c r="VXK5" s="46"/>
      <c r="VXL5" s="46"/>
      <c r="VXM5" s="46"/>
      <c r="VXN5" s="46"/>
      <c r="VXO5" s="46"/>
      <c r="VXP5" s="46"/>
      <c r="VXQ5" s="46"/>
      <c r="VXR5" s="46"/>
      <c r="VXS5" s="46"/>
      <c r="VXT5" s="46"/>
      <c r="VXU5" s="46"/>
      <c r="VXV5" s="46"/>
      <c r="VXW5" s="46"/>
      <c r="VXX5" s="46"/>
      <c r="VXY5" s="46"/>
      <c r="VXZ5" s="46"/>
      <c r="VYA5" s="46"/>
      <c r="VYB5" s="46"/>
      <c r="VYC5" s="46"/>
      <c r="VYD5" s="46"/>
      <c r="VYE5" s="46"/>
      <c r="VYF5" s="46"/>
      <c r="VYG5" s="46"/>
      <c r="VYH5" s="46"/>
      <c r="VYI5" s="46"/>
      <c r="VYJ5" s="46"/>
      <c r="VYK5" s="46"/>
      <c r="VYL5" s="46"/>
      <c r="VYM5" s="46"/>
      <c r="VYN5" s="46"/>
      <c r="VYO5" s="46"/>
      <c r="VYP5" s="46"/>
      <c r="VYQ5" s="46"/>
      <c r="VYR5" s="46"/>
      <c r="VYS5" s="46"/>
      <c r="VYT5" s="46"/>
      <c r="VYU5" s="46"/>
      <c r="VYV5" s="46"/>
      <c r="VYW5" s="46"/>
      <c r="VYX5" s="46"/>
      <c r="VYY5" s="46"/>
      <c r="VYZ5" s="46"/>
      <c r="VZA5" s="46"/>
      <c r="VZB5" s="46"/>
      <c r="VZC5" s="46"/>
      <c r="VZD5" s="46"/>
      <c r="VZE5" s="46"/>
      <c r="VZF5" s="46"/>
      <c r="VZG5" s="46"/>
      <c r="VZH5" s="46"/>
      <c r="VZI5" s="46"/>
      <c r="VZJ5" s="46"/>
      <c r="VZK5" s="46"/>
      <c r="VZL5" s="46"/>
      <c r="VZM5" s="46"/>
      <c r="VZN5" s="46"/>
      <c r="VZO5" s="46"/>
      <c r="VZP5" s="46"/>
      <c r="VZQ5" s="46"/>
      <c r="VZR5" s="46"/>
      <c r="VZS5" s="46"/>
      <c r="VZT5" s="46"/>
      <c r="VZU5" s="46"/>
      <c r="VZV5" s="46"/>
      <c r="VZW5" s="46"/>
      <c r="VZX5" s="46"/>
      <c r="VZY5" s="46"/>
      <c r="VZZ5" s="46"/>
      <c r="WAA5" s="46"/>
      <c r="WAB5" s="46"/>
      <c r="WAC5" s="46"/>
      <c r="WAD5" s="46"/>
      <c r="WAE5" s="46"/>
      <c r="WAF5" s="46"/>
      <c r="WAG5" s="46"/>
      <c r="WAH5" s="46"/>
      <c r="WAI5" s="46"/>
      <c r="WAJ5" s="46"/>
      <c r="WAK5" s="46"/>
      <c r="WAL5" s="46"/>
      <c r="WAM5" s="46"/>
      <c r="WAN5" s="46"/>
      <c r="WAO5" s="46"/>
      <c r="WAP5" s="46"/>
      <c r="WAQ5" s="46"/>
      <c r="WAR5" s="46"/>
      <c r="WAS5" s="46"/>
      <c r="WAT5" s="46"/>
      <c r="WAU5" s="46"/>
      <c r="WAV5" s="46"/>
      <c r="WAW5" s="46"/>
      <c r="WAX5" s="46"/>
      <c r="WAY5" s="46"/>
      <c r="WAZ5" s="46"/>
      <c r="WBA5" s="46"/>
      <c r="WBB5" s="46"/>
      <c r="WBC5" s="46"/>
      <c r="WBD5" s="46"/>
      <c r="WBE5" s="46"/>
      <c r="WBF5" s="46"/>
      <c r="WBG5" s="46"/>
      <c r="WBH5" s="46"/>
      <c r="WBI5" s="46"/>
      <c r="WBJ5" s="46"/>
      <c r="WBK5" s="46"/>
      <c r="WBL5" s="46"/>
      <c r="WBM5" s="46"/>
      <c r="WBN5" s="46"/>
      <c r="WBO5" s="46"/>
      <c r="WBP5" s="46"/>
      <c r="WBQ5" s="46"/>
      <c r="WBR5" s="46"/>
      <c r="WBS5" s="46"/>
      <c r="WBT5" s="46"/>
      <c r="WBU5" s="46"/>
      <c r="WBV5" s="46"/>
      <c r="WBW5" s="46"/>
      <c r="WBX5" s="46"/>
      <c r="WBY5" s="46"/>
      <c r="WBZ5" s="46"/>
      <c r="WCA5" s="46"/>
      <c r="WCB5" s="46"/>
      <c r="WCC5" s="46"/>
      <c r="WCD5" s="46"/>
      <c r="WCE5" s="46"/>
      <c r="WCF5" s="46"/>
      <c r="WCG5" s="46"/>
      <c r="WCH5" s="46"/>
      <c r="WCI5" s="46"/>
      <c r="WCJ5" s="46"/>
      <c r="WCK5" s="46"/>
      <c r="WCL5" s="46"/>
      <c r="WCM5" s="46"/>
      <c r="WCN5" s="46"/>
      <c r="WCO5" s="46"/>
      <c r="WCP5" s="46"/>
      <c r="WCQ5" s="46"/>
      <c r="WCR5" s="46"/>
      <c r="WCS5" s="46"/>
      <c r="WCT5" s="46"/>
      <c r="WCU5" s="46"/>
      <c r="WCV5" s="46"/>
      <c r="WCW5" s="46"/>
      <c r="WCX5" s="46"/>
      <c r="WCY5" s="46"/>
      <c r="WCZ5" s="46"/>
      <c r="WDA5" s="46"/>
      <c r="WDB5" s="46"/>
      <c r="WDC5" s="46"/>
      <c r="WDD5" s="46"/>
      <c r="WDE5" s="46"/>
      <c r="WDF5" s="46"/>
      <c r="WDG5" s="46"/>
      <c r="WDH5" s="46"/>
      <c r="WDI5" s="46"/>
      <c r="WDJ5" s="46"/>
      <c r="WDK5" s="46"/>
      <c r="WDL5" s="46"/>
      <c r="WDM5" s="46"/>
      <c r="WDN5" s="46"/>
      <c r="WDO5" s="46"/>
      <c r="WDP5" s="46"/>
      <c r="WDQ5" s="46"/>
      <c r="WDR5" s="46"/>
      <c r="WDS5" s="46"/>
      <c r="WDT5" s="46"/>
      <c r="WDU5" s="46"/>
      <c r="WDV5" s="46"/>
      <c r="WDW5" s="46"/>
      <c r="WDX5" s="46"/>
      <c r="WDY5" s="46"/>
      <c r="WDZ5" s="46"/>
      <c r="WEA5" s="46"/>
      <c r="WEB5" s="46"/>
      <c r="WEC5" s="46"/>
      <c r="WED5" s="46"/>
      <c r="WEE5" s="46"/>
      <c r="WEF5" s="46"/>
      <c r="WEG5" s="46"/>
      <c r="WEH5" s="46"/>
      <c r="WEI5" s="46"/>
      <c r="WEJ5" s="46"/>
      <c r="WEK5" s="46"/>
      <c r="WEL5" s="46"/>
      <c r="WEM5" s="46"/>
      <c r="WEN5" s="46"/>
      <c r="WEO5" s="46"/>
      <c r="WEP5" s="46"/>
      <c r="WEQ5" s="46"/>
      <c r="WER5" s="46"/>
      <c r="WES5" s="46"/>
      <c r="WET5" s="46"/>
      <c r="WEU5" s="46"/>
      <c r="WEV5" s="46"/>
      <c r="WEW5" s="46"/>
      <c r="WEX5" s="46"/>
      <c r="WEY5" s="46"/>
      <c r="WEZ5" s="46"/>
      <c r="WFA5" s="46"/>
      <c r="WFB5" s="46"/>
      <c r="WFC5" s="46"/>
      <c r="WFD5" s="46"/>
      <c r="WFE5" s="46"/>
      <c r="WFF5" s="46"/>
      <c r="WFG5" s="46"/>
      <c r="WFH5" s="46"/>
      <c r="WFI5" s="46"/>
      <c r="WFJ5" s="46"/>
      <c r="WFK5" s="46"/>
      <c r="WFL5" s="46"/>
      <c r="WFM5" s="46"/>
      <c r="WFN5" s="46"/>
      <c r="WFO5" s="46"/>
      <c r="WFP5" s="46"/>
      <c r="WFQ5" s="46"/>
      <c r="WFR5" s="46"/>
      <c r="WFS5" s="46"/>
      <c r="WFT5" s="46"/>
      <c r="WFU5" s="46"/>
      <c r="WFV5" s="46"/>
      <c r="WFW5" s="46"/>
      <c r="WFX5" s="46"/>
      <c r="WFY5" s="46"/>
      <c r="WFZ5" s="46"/>
      <c r="WGA5" s="46"/>
      <c r="WGB5" s="46"/>
      <c r="WGC5" s="46"/>
      <c r="WGD5" s="46"/>
      <c r="WGE5" s="46"/>
      <c r="WGF5" s="46"/>
      <c r="WGG5" s="46"/>
      <c r="WGH5" s="46"/>
      <c r="WGI5" s="46"/>
      <c r="WGJ5" s="46"/>
      <c r="WGK5" s="46"/>
      <c r="WGL5" s="46"/>
      <c r="WGM5" s="46"/>
      <c r="WGN5" s="46"/>
      <c r="WGO5" s="46"/>
      <c r="WGP5" s="46"/>
      <c r="WGQ5" s="46"/>
      <c r="WGR5" s="46"/>
      <c r="WGS5" s="46"/>
      <c r="WGT5" s="46"/>
      <c r="WGU5" s="46"/>
      <c r="WGV5" s="46"/>
      <c r="WGW5" s="46"/>
      <c r="WGX5" s="46"/>
      <c r="WGY5" s="46"/>
      <c r="WGZ5" s="46"/>
      <c r="WHA5" s="46"/>
      <c r="WHB5" s="46"/>
      <c r="WHC5" s="46"/>
      <c r="WHD5" s="46"/>
      <c r="WHE5" s="46"/>
      <c r="WHF5" s="46"/>
      <c r="WHG5" s="46"/>
      <c r="WHH5" s="46"/>
      <c r="WHI5" s="46"/>
      <c r="WHJ5" s="46"/>
      <c r="WHK5" s="46"/>
      <c r="WHL5" s="46"/>
      <c r="WHM5" s="46"/>
      <c r="WHN5" s="46"/>
      <c r="WHO5" s="46"/>
      <c r="WHP5" s="46"/>
      <c r="WHQ5" s="46"/>
      <c r="WHR5" s="46"/>
      <c r="WHS5" s="46"/>
      <c r="WHT5" s="46"/>
      <c r="WHU5" s="46"/>
      <c r="WHV5" s="46"/>
      <c r="WHW5" s="46"/>
      <c r="WHX5" s="46"/>
      <c r="WHY5" s="46"/>
      <c r="WHZ5" s="46"/>
      <c r="WIA5" s="46"/>
      <c r="WIB5" s="46"/>
      <c r="WIC5" s="46"/>
      <c r="WID5" s="46"/>
      <c r="WIE5" s="46"/>
      <c r="WIF5" s="46"/>
      <c r="WIG5" s="46"/>
      <c r="WIH5" s="46"/>
      <c r="WII5" s="46"/>
      <c r="WIJ5" s="46"/>
      <c r="WIK5" s="46"/>
      <c r="WIL5" s="46"/>
      <c r="WIM5" s="46"/>
      <c r="WIN5" s="46"/>
      <c r="WIO5" s="46"/>
      <c r="WIP5" s="46"/>
      <c r="WIQ5" s="46"/>
      <c r="WIR5" s="46"/>
      <c r="WIS5" s="46"/>
      <c r="WIT5" s="46"/>
      <c r="WIU5" s="46"/>
      <c r="WIV5" s="46"/>
      <c r="WIW5" s="46"/>
      <c r="WIX5" s="46"/>
      <c r="WIY5" s="46"/>
      <c r="WIZ5" s="46"/>
      <c r="WJA5" s="46"/>
      <c r="WJB5" s="46"/>
      <c r="WJC5" s="46"/>
      <c r="WJD5" s="46"/>
      <c r="WJE5" s="46"/>
      <c r="WJF5" s="46"/>
      <c r="WJG5" s="46"/>
      <c r="WJH5" s="46"/>
      <c r="WJI5" s="46"/>
      <c r="WJJ5" s="46"/>
      <c r="WJK5" s="46"/>
      <c r="WJL5" s="46"/>
      <c r="WJM5" s="46"/>
      <c r="WJN5" s="46"/>
      <c r="WJO5" s="46"/>
      <c r="WJP5" s="46"/>
      <c r="WJQ5" s="46"/>
      <c r="WJR5" s="46"/>
      <c r="WJS5" s="46"/>
      <c r="WJT5" s="46"/>
      <c r="WJU5" s="46"/>
      <c r="WJV5" s="46"/>
      <c r="WJW5" s="46"/>
      <c r="WJX5" s="46"/>
      <c r="WJY5" s="46"/>
      <c r="WJZ5" s="46"/>
      <c r="WKA5" s="46"/>
      <c r="WKB5" s="46"/>
      <c r="WKC5" s="46"/>
      <c r="WKD5" s="46"/>
      <c r="WKE5" s="46"/>
      <c r="WKF5" s="46"/>
      <c r="WKG5" s="46"/>
      <c r="WKH5" s="46"/>
      <c r="WKI5" s="46"/>
      <c r="WKJ5" s="46"/>
      <c r="WKK5" s="46"/>
      <c r="WKL5" s="46"/>
      <c r="WKM5" s="46"/>
      <c r="WKN5" s="46"/>
      <c r="WKO5" s="46"/>
      <c r="WKP5" s="46"/>
      <c r="WKQ5" s="46"/>
      <c r="WKR5" s="46"/>
      <c r="WKS5" s="46"/>
      <c r="WKT5" s="46"/>
      <c r="WKU5" s="46"/>
      <c r="WKV5" s="46"/>
      <c r="WKW5" s="46"/>
      <c r="WKX5" s="46"/>
      <c r="WKY5" s="46"/>
      <c r="WKZ5" s="46"/>
      <c r="WLA5" s="46"/>
      <c r="WLB5" s="46"/>
      <c r="WLC5" s="46"/>
      <c r="WLD5" s="46"/>
      <c r="WLE5" s="46"/>
      <c r="WLF5" s="46"/>
      <c r="WLG5" s="46"/>
      <c r="WLH5" s="46"/>
      <c r="WLI5" s="46"/>
      <c r="WLJ5" s="46"/>
      <c r="WLK5" s="46"/>
      <c r="WLL5" s="46"/>
      <c r="WLM5" s="46"/>
      <c r="WLN5" s="46"/>
      <c r="WLO5" s="46"/>
      <c r="WLP5" s="46"/>
      <c r="WLQ5" s="46"/>
      <c r="WLR5" s="46"/>
      <c r="WLS5" s="46"/>
      <c r="WLT5" s="46"/>
      <c r="WLU5" s="46"/>
      <c r="WLV5" s="46"/>
      <c r="WLW5" s="46"/>
      <c r="WLX5" s="46"/>
      <c r="WLY5" s="46"/>
      <c r="WLZ5" s="46"/>
      <c r="WMA5" s="46"/>
      <c r="WMB5" s="46"/>
      <c r="WMC5" s="46"/>
      <c r="WMD5" s="46"/>
      <c r="WME5" s="46"/>
      <c r="WMF5" s="46"/>
      <c r="WMG5" s="46"/>
      <c r="WMH5" s="46"/>
      <c r="WMI5" s="46"/>
      <c r="WMJ5" s="46"/>
      <c r="WMK5" s="46"/>
      <c r="WML5" s="46"/>
      <c r="WMM5" s="46"/>
      <c r="WMN5" s="46"/>
      <c r="WMO5" s="46"/>
      <c r="WMP5" s="46"/>
      <c r="WMQ5" s="46"/>
      <c r="WMR5" s="46"/>
      <c r="WMS5" s="46"/>
      <c r="WMT5" s="46"/>
      <c r="WMU5" s="46"/>
      <c r="WMV5" s="46"/>
      <c r="WMW5" s="46"/>
      <c r="WMX5" s="46"/>
      <c r="WMY5" s="46"/>
      <c r="WMZ5" s="46"/>
      <c r="WNA5" s="46"/>
      <c r="WNB5" s="46"/>
      <c r="WNC5" s="46"/>
      <c r="WND5" s="46"/>
      <c r="WNE5" s="46"/>
      <c r="WNF5" s="46"/>
      <c r="WNG5" s="46"/>
      <c r="WNH5" s="46"/>
      <c r="WNI5" s="46"/>
      <c r="WNJ5" s="46"/>
      <c r="WNK5" s="46"/>
      <c r="WNL5" s="46"/>
      <c r="WNM5" s="46"/>
      <c r="WNN5" s="46"/>
      <c r="WNO5" s="46"/>
      <c r="WNP5" s="46"/>
      <c r="WNQ5" s="46"/>
      <c r="WNR5" s="46"/>
      <c r="WNS5" s="46"/>
      <c r="WNT5" s="46"/>
      <c r="WNU5" s="46"/>
      <c r="WNV5" s="46"/>
      <c r="WNW5" s="46"/>
      <c r="WNX5" s="46"/>
      <c r="WNY5" s="46"/>
      <c r="WNZ5" s="46"/>
      <c r="WOA5" s="46"/>
      <c r="WOB5" s="46"/>
      <c r="WOC5" s="46"/>
      <c r="WOD5" s="46"/>
      <c r="WOE5" s="46"/>
      <c r="WOF5" s="46"/>
      <c r="WOG5" s="46"/>
      <c r="WOH5" s="46"/>
      <c r="WOI5" s="46"/>
      <c r="WOJ5" s="46"/>
      <c r="WOK5" s="46"/>
      <c r="WOL5" s="46"/>
      <c r="WOM5" s="46"/>
      <c r="WON5" s="46"/>
      <c r="WOO5" s="46"/>
      <c r="WOP5" s="46"/>
      <c r="WOQ5" s="46"/>
      <c r="WOR5" s="46"/>
      <c r="WOS5" s="46"/>
      <c r="WOT5" s="46"/>
      <c r="WOU5" s="46"/>
      <c r="WOV5" s="46"/>
      <c r="WOW5" s="46"/>
      <c r="WOX5" s="46"/>
      <c r="WOY5" s="46"/>
      <c r="WOZ5" s="46"/>
      <c r="WPA5" s="46"/>
      <c r="WPB5" s="46"/>
      <c r="WPC5" s="46"/>
      <c r="WPD5" s="46"/>
      <c r="WPE5" s="46"/>
      <c r="WPF5" s="46"/>
      <c r="WPG5" s="46"/>
      <c r="WPH5" s="46"/>
      <c r="WPI5" s="46"/>
      <c r="WPJ5" s="46"/>
      <c r="WPK5" s="46"/>
      <c r="WPL5" s="46"/>
      <c r="WPM5" s="46"/>
      <c r="WPN5" s="46"/>
      <c r="WPO5" s="46"/>
      <c r="WPP5" s="46"/>
      <c r="WPQ5" s="46"/>
      <c r="WPR5" s="46"/>
      <c r="WPS5" s="46"/>
      <c r="WPT5" s="46"/>
      <c r="WPU5" s="46"/>
      <c r="WPV5" s="46"/>
      <c r="WPW5" s="46"/>
      <c r="WPX5" s="46"/>
      <c r="WPY5" s="46"/>
      <c r="WPZ5" s="46"/>
      <c r="WQA5" s="46"/>
      <c r="WQB5" s="46"/>
      <c r="WQC5" s="46"/>
      <c r="WQD5" s="46"/>
      <c r="WQE5" s="46"/>
      <c r="WQF5" s="46"/>
      <c r="WQG5" s="46"/>
      <c r="WQH5" s="46"/>
      <c r="WQI5" s="46"/>
      <c r="WQJ5" s="46"/>
      <c r="WQK5" s="46"/>
      <c r="WQL5" s="46"/>
      <c r="WQM5" s="46"/>
      <c r="WQN5" s="46"/>
      <c r="WQO5" s="46"/>
      <c r="WQP5" s="46"/>
      <c r="WQQ5" s="46"/>
      <c r="WQR5" s="46"/>
      <c r="WQS5" s="46"/>
      <c r="WQT5" s="46"/>
      <c r="WQU5" s="46"/>
      <c r="WQV5" s="46"/>
      <c r="WQW5" s="46"/>
      <c r="WQX5" s="46"/>
      <c r="WQY5" s="46"/>
      <c r="WQZ5" s="46"/>
      <c r="WRA5" s="46"/>
      <c r="WRB5" s="46"/>
      <c r="WRC5" s="46"/>
      <c r="WRD5" s="46"/>
      <c r="WRE5" s="46"/>
      <c r="WRF5" s="46"/>
      <c r="WRG5" s="46"/>
      <c r="WRH5" s="46"/>
      <c r="WRI5" s="46"/>
      <c r="WRJ5" s="46"/>
      <c r="WRK5" s="46"/>
      <c r="WRL5" s="46"/>
      <c r="WRM5" s="46"/>
      <c r="WRN5" s="46"/>
      <c r="WRO5" s="46"/>
      <c r="WRP5" s="46"/>
      <c r="WRQ5" s="46"/>
      <c r="WRR5" s="46"/>
      <c r="WRS5" s="46"/>
      <c r="WRT5" s="46"/>
      <c r="WRU5" s="46"/>
      <c r="WRV5" s="46"/>
      <c r="WRW5" s="46"/>
      <c r="WRX5" s="46"/>
      <c r="WRY5" s="46"/>
      <c r="WRZ5" s="46"/>
      <c r="WSA5" s="46"/>
      <c r="WSB5" s="46"/>
      <c r="WSC5" s="46"/>
      <c r="WSD5" s="46"/>
      <c r="WSE5" s="46"/>
      <c r="WSF5" s="46"/>
      <c r="WSG5" s="46"/>
      <c r="WSH5" s="46"/>
      <c r="WSI5" s="46"/>
      <c r="WSJ5" s="46"/>
      <c r="WSK5" s="46"/>
      <c r="WSL5" s="46"/>
      <c r="WSM5" s="46"/>
      <c r="WSN5" s="46"/>
      <c r="WSO5" s="46"/>
      <c r="WSP5" s="46"/>
      <c r="WSQ5" s="46"/>
      <c r="WSR5" s="46"/>
      <c r="WSS5" s="46"/>
      <c r="WST5" s="46"/>
      <c r="WSU5" s="46"/>
      <c r="WSV5" s="46"/>
      <c r="WSW5" s="46"/>
      <c r="WSX5" s="46"/>
      <c r="WSY5" s="46"/>
      <c r="WSZ5" s="46"/>
      <c r="WTA5" s="46"/>
      <c r="WTB5" s="46"/>
      <c r="WTC5" s="46"/>
      <c r="WTD5" s="46"/>
      <c r="WTE5" s="46"/>
      <c r="WTF5" s="46"/>
      <c r="WTG5" s="46"/>
      <c r="WTH5" s="46"/>
      <c r="WTI5" s="46"/>
      <c r="WTJ5" s="46"/>
      <c r="WTK5" s="46"/>
      <c r="WTL5" s="46"/>
      <c r="WTM5" s="46"/>
      <c r="WTN5" s="46"/>
      <c r="WTO5" s="46"/>
      <c r="WTP5" s="46"/>
      <c r="WTQ5" s="46"/>
      <c r="WTR5" s="46"/>
      <c r="WTS5" s="46"/>
      <c r="WTT5" s="46"/>
      <c r="WTU5" s="46"/>
      <c r="WTV5" s="46"/>
      <c r="WTW5" s="46"/>
      <c r="WTX5" s="46"/>
      <c r="WTY5" s="46"/>
      <c r="WTZ5" s="46"/>
      <c r="WUA5" s="46"/>
      <c r="WUB5" s="46"/>
      <c r="WUC5" s="46"/>
      <c r="WUD5" s="46"/>
      <c r="WUE5" s="46"/>
      <c r="WUF5" s="46"/>
      <c r="WUG5" s="46"/>
      <c r="WUH5" s="46"/>
      <c r="WUI5" s="46"/>
      <c r="WUJ5" s="46"/>
      <c r="WUK5" s="46"/>
      <c r="WUL5" s="46"/>
      <c r="WUM5" s="46"/>
      <c r="WUN5" s="46"/>
      <c r="WUO5" s="46"/>
      <c r="WUP5" s="46"/>
      <c r="WUQ5" s="46"/>
      <c r="WUR5" s="46"/>
      <c r="WUS5" s="46"/>
      <c r="WUT5" s="46"/>
      <c r="WUU5" s="46"/>
      <c r="WUV5" s="46"/>
      <c r="WUW5" s="46"/>
      <c r="WUX5" s="46"/>
      <c r="WUY5" s="46"/>
      <c r="WUZ5" s="46"/>
      <c r="WVA5" s="46"/>
      <c r="WVB5" s="46"/>
      <c r="WVC5" s="46"/>
      <c r="WVD5" s="46"/>
      <c r="WVE5" s="46"/>
      <c r="WVF5" s="46"/>
      <c r="WVG5" s="46"/>
      <c r="WVH5" s="46"/>
      <c r="WVI5" s="46"/>
      <c r="WVJ5" s="46"/>
      <c r="WVK5" s="46"/>
      <c r="WVL5" s="46"/>
      <c r="WVM5" s="46"/>
      <c r="WVN5" s="46"/>
      <c r="WVO5" s="46"/>
      <c r="WVP5" s="46"/>
      <c r="WVQ5" s="46"/>
      <c r="WVR5" s="46"/>
      <c r="WVS5" s="46"/>
      <c r="WVT5" s="46"/>
      <c r="WVU5" s="46"/>
      <c r="WVV5" s="46"/>
      <c r="WVW5" s="46"/>
      <c r="WVX5" s="46"/>
      <c r="WVY5" s="46"/>
      <c r="WVZ5" s="46"/>
      <c r="WWA5" s="46"/>
      <c r="WWB5" s="46"/>
      <c r="WWC5" s="46"/>
      <c r="WWD5" s="46"/>
      <c r="WWE5" s="46"/>
      <c r="WWF5" s="46"/>
      <c r="WWG5" s="46"/>
      <c r="WWH5" s="46"/>
      <c r="WWI5" s="46"/>
      <c r="WWJ5" s="46"/>
      <c r="WWK5" s="46"/>
      <c r="WWL5" s="46"/>
      <c r="WWM5" s="46"/>
      <c r="WWN5" s="46"/>
      <c r="WWO5" s="46"/>
      <c r="WWP5" s="46"/>
      <c r="WWQ5" s="46"/>
      <c r="WWR5" s="46"/>
      <c r="WWS5" s="46"/>
      <c r="WWT5" s="46"/>
      <c r="WWU5" s="46"/>
      <c r="WWV5" s="46"/>
      <c r="WWW5" s="46"/>
      <c r="WWX5" s="46"/>
      <c r="WWY5" s="46"/>
      <c r="WWZ5" s="46"/>
      <c r="WXA5" s="46"/>
      <c r="WXB5" s="46"/>
      <c r="WXC5" s="46"/>
      <c r="WXD5" s="46"/>
      <c r="WXE5" s="46"/>
      <c r="WXF5" s="46"/>
      <c r="WXG5" s="46"/>
      <c r="WXH5" s="46"/>
      <c r="WXI5" s="46"/>
      <c r="WXJ5" s="46"/>
      <c r="WXK5" s="46"/>
      <c r="WXL5" s="46"/>
      <c r="WXM5" s="46"/>
      <c r="WXN5" s="46"/>
      <c r="WXO5" s="46"/>
      <c r="WXP5" s="46"/>
      <c r="WXQ5" s="46"/>
      <c r="WXR5" s="46"/>
      <c r="WXS5" s="46"/>
      <c r="WXT5" s="46"/>
      <c r="WXU5" s="46"/>
      <c r="WXV5" s="46"/>
      <c r="WXW5" s="46"/>
      <c r="WXX5" s="46"/>
      <c r="WXY5" s="46"/>
      <c r="WXZ5" s="46"/>
      <c r="WYA5" s="46"/>
      <c r="WYB5" s="46"/>
      <c r="WYC5" s="46"/>
      <c r="WYD5" s="46"/>
      <c r="WYE5" s="46"/>
      <c r="WYF5" s="46"/>
      <c r="WYG5" s="46"/>
      <c r="WYH5" s="46"/>
      <c r="WYI5" s="46"/>
      <c r="WYJ5" s="46"/>
      <c r="WYK5" s="46"/>
      <c r="WYL5" s="46"/>
      <c r="WYM5" s="46"/>
      <c r="WYN5" s="46"/>
      <c r="WYO5" s="46"/>
      <c r="WYP5" s="46"/>
      <c r="WYQ5" s="46"/>
      <c r="WYR5" s="46"/>
      <c r="WYS5" s="46"/>
      <c r="WYT5" s="46"/>
      <c r="WYU5" s="46"/>
      <c r="WYV5" s="46"/>
      <c r="WYW5" s="46"/>
      <c r="WYX5" s="46"/>
      <c r="WYY5" s="46"/>
      <c r="WYZ5" s="46"/>
      <c r="WZA5" s="46"/>
      <c r="WZB5" s="46"/>
      <c r="WZC5" s="46"/>
      <c r="WZD5" s="46"/>
      <c r="WZE5" s="46"/>
      <c r="WZF5" s="46"/>
      <c r="WZG5" s="46"/>
      <c r="WZH5" s="46"/>
      <c r="WZI5" s="46"/>
      <c r="WZJ5" s="46"/>
      <c r="WZK5" s="46"/>
      <c r="WZL5" s="46"/>
      <c r="WZM5" s="46"/>
      <c r="WZN5" s="46"/>
      <c r="WZO5" s="46"/>
      <c r="WZP5" s="46"/>
      <c r="WZQ5" s="46"/>
      <c r="WZR5" s="46"/>
      <c r="WZS5" s="46"/>
      <c r="WZT5" s="46"/>
      <c r="WZU5" s="46"/>
      <c r="WZV5" s="46"/>
      <c r="WZW5" s="46"/>
      <c r="WZX5" s="46"/>
      <c r="WZY5" s="46"/>
      <c r="WZZ5" s="46"/>
      <c r="XAA5" s="46"/>
      <c r="XAB5" s="46"/>
      <c r="XAC5" s="46"/>
      <c r="XAD5" s="46"/>
      <c r="XAE5" s="46"/>
      <c r="XAF5" s="46"/>
      <c r="XAG5" s="46"/>
      <c r="XAH5" s="46"/>
      <c r="XAI5" s="46"/>
      <c r="XAJ5" s="46"/>
      <c r="XAK5" s="46"/>
      <c r="XAL5" s="46"/>
      <c r="XAM5" s="46"/>
      <c r="XAN5" s="46"/>
      <c r="XAO5" s="46"/>
      <c r="XAP5" s="46"/>
      <c r="XAQ5" s="46"/>
      <c r="XAR5" s="46"/>
      <c r="XAS5" s="46"/>
      <c r="XAT5" s="46"/>
      <c r="XAU5" s="46"/>
      <c r="XAV5" s="46"/>
      <c r="XAW5" s="46"/>
      <c r="XAX5" s="46"/>
      <c r="XAY5" s="46"/>
      <c r="XAZ5" s="46"/>
      <c r="XBA5" s="46"/>
      <c r="XBB5" s="46"/>
      <c r="XBC5" s="46"/>
      <c r="XBD5" s="46"/>
      <c r="XBE5" s="46"/>
      <c r="XBF5" s="46"/>
      <c r="XBG5" s="46"/>
      <c r="XBH5" s="46"/>
      <c r="XBI5" s="46"/>
      <c r="XBJ5" s="46"/>
      <c r="XBK5" s="46"/>
      <c r="XBL5" s="46"/>
      <c r="XBM5" s="46"/>
      <c r="XBN5" s="46"/>
      <c r="XBO5" s="46"/>
      <c r="XBP5" s="46"/>
      <c r="XBQ5" s="46"/>
      <c r="XBR5" s="46"/>
      <c r="XBS5" s="46"/>
      <c r="XBT5" s="46"/>
      <c r="XBU5" s="46"/>
      <c r="XBV5" s="46"/>
      <c r="XBW5" s="46"/>
      <c r="XBX5" s="46"/>
      <c r="XBY5" s="46"/>
      <c r="XBZ5" s="46"/>
      <c r="XCA5" s="46"/>
      <c r="XCB5" s="46"/>
      <c r="XCC5" s="46"/>
      <c r="XCD5" s="46"/>
      <c r="XCE5" s="46"/>
      <c r="XCF5" s="46"/>
      <c r="XCG5" s="46"/>
      <c r="XCH5" s="46"/>
      <c r="XCI5" s="46"/>
      <c r="XCJ5" s="46"/>
      <c r="XCK5" s="46"/>
      <c r="XCL5" s="46"/>
      <c r="XCM5" s="46"/>
      <c r="XCN5" s="46"/>
      <c r="XCO5" s="46"/>
      <c r="XCP5" s="46"/>
      <c r="XCQ5" s="46"/>
      <c r="XCR5" s="46"/>
      <c r="XCS5" s="46"/>
      <c r="XCT5" s="46"/>
      <c r="XCU5" s="46"/>
      <c r="XCV5" s="46"/>
      <c r="XCW5" s="46"/>
      <c r="XCX5" s="46"/>
      <c r="XCY5" s="46"/>
      <c r="XCZ5" s="46"/>
      <c r="XDA5" s="46"/>
      <c r="XDB5" s="46"/>
      <c r="XDC5" s="46"/>
      <c r="XDD5" s="46"/>
      <c r="XDE5" s="46"/>
      <c r="XDF5" s="46"/>
      <c r="XDG5" s="46"/>
      <c r="XDH5" s="46"/>
      <c r="XDI5" s="46"/>
      <c r="XDJ5" s="46"/>
      <c r="XDK5" s="46"/>
      <c r="XDL5" s="46"/>
      <c r="XDM5" s="46"/>
      <c r="XDN5" s="46"/>
      <c r="XDO5" s="46"/>
      <c r="XDP5" s="46"/>
      <c r="XDQ5" s="46"/>
      <c r="XDR5" s="46"/>
      <c r="XDS5" s="46"/>
      <c r="XDT5" s="46"/>
      <c r="XDU5" s="46"/>
      <c r="XDV5" s="46"/>
      <c r="XDW5" s="46"/>
      <c r="XDX5" s="46"/>
      <c r="XDY5" s="46"/>
      <c r="XDZ5" s="46"/>
      <c r="XEA5" s="46"/>
      <c r="XEB5" s="46"/>
      <c r="XEC5" s="46"/>
      <c r="XED5" s="46"/>
      <c r="XEE5" s="46"/>
      <c r="XEF5" s="46"/>
      <c r="XEG5" s="46"/>
      <c r="XEH5" s="46"/>
      <c r="XEI5" s="46"/>
      <c r="XEJ5" s="46"/>
      <c r="XEK5" s="46"/>
      <c r="XEL5" s="46"/>
      <c r="XEM5" s="46"/>
      <c r="XEN5" s="46"/>
      <c r="XEO5" s="46"/>
      <c r="XEP5" s="46"/>
      <c r="XEQ5" s="46"/>
      <c r="XER5" s="46"/>
      <c r="XES5" s="46"/>
    </row>
    <row r="6" spans="1:16373" s="46" customFormat="1" ht="39" customHeight="1" x14ac:dyDescent="0.2">
      <c r="B6" s="309" t="s">
        <v>90</v>
      </c>
      <c r="C6" s="310"/>
      <c r="D6" s="310"/>
      <c r="E6" s="310"/>
      <c r="F6" s="310"/>
      <c r="G6" s="310"/>
      <c r="H6" s="310"/>
      <c r="I6" s="311"/>
    </row>
    <row r="7" spans="1:16373" s="46" customFormat="1" ht="7.5" customHeight="1" x14ac:dyDescent="0.2">
      <c r="B7" s="45"/>
      <c r="C7" s="45"/>
      <c r="D7" s="45"/>
      <c r="E7" s="45"/>
      <c r="F7" s="45"/>
      <c r="G7" s="45"/>
      <c r="H7" s="45"/>
      <c r="I7" s="45"/>
    </row>
    <row r="8" spans="1:16373" s="46" customFormat="1" ht="36" customHeight="1" x14ac:dyDescent="0.2">
      <c r="B8" s="183"/>
      <c r="C8" s="184"/>
      <c r="D8" s="195"/>
      <c r="E8" s="195" t="s">
        <v>91</v>
      </c>
      <c r="F8" s="196" t="s">
        <v>92</v>
      </c>
      <c r="G8" s="93"/>
      <c r="H8" s="180" t="s">
        <v>91</v>
      </c>
      <c r="I8" s="182" t="s">
        <v>55</v>
      </c>
    </row>
    <row r="9" spans="1:16373" s="46" customFormat="1" ht="36" customHeight="1" x14ac:dyDescent="0.2">
      <c r="B9" s="185"/>
      <c r="C9" s="93"/>
      <c r="D9" s="46" t="s">
        <v>93</v>
      </c>
      <c r="E9" s="193">
        <f>I9</f>
        <v>0</v>
      </c>
      <c r="F9" s="194">
        <f>I14</f>
        <v>0</v>
      </c>
      <c r="G9" s="93"/>
      <c r="H9" s="179" t="s">
        <v>77</v>
      </c>
      <c r="I9" s="181">
        <f>'Unit Calculation'!O11</f>
        <v>0</v>
      </c>
    </row>
    <row r="10" spans="1:16373" s="46" customFormat="1" ht="36" customHeight="1" x14ac:dyDescent="0.2">
      <c r="B10" s="186"/>
      <c r="D10" s="46" t="s">
        <v>57</v>
      </c>
      <c r="E10" s="193">
        <f>I10</f>
        <v>0</v>
      </c>
      <c r="F10" s="194">
        <f>I15</f>
        <v>0</v>
      </c>
      <c r="G10" s="93"/>
      <c r="H10" s="179" t="s">
        <v>57</v>
      </c>
      <c r="I10" s="181">
        <f>'Unit Calculation'!P11</f>
        <v>0</v>
      </c>
    </row>
    <row r="11" spans="1:16373" s="7" customFormat="1" ht="36" customHeight="1" x14ac:dyDescent="0.2">
      <c r="A11" s="46"/>
      <c r="B11" s="186"/>
      <c r="C11" s="46"/>
      <c r="D11" s="46" t="s">
        <v>58</v>
      </c>
      <c r="E11" s="193">
        <f>I11</f>
        <v>0</v>
      </c>
      <c r="F11" s="194">
        <f>I16</f>
        <v>0</v>
      </c>
      <c r="G11" s="93"/>
      <c r="H11" s="179" t="s">
        <v>58</v>
      </c>
      <c r="I11" s="181">
        <f>'Unit Calculation'!Q11</f>
        <v>0</v>
      </c>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c r="WXC11" s="46"/>
      <c r="WXD11" s="46"/>
      <c r="WXE11" s="46"/>
      <c r="WXF11" s="46"/>
      <c r="WXG11" s="46"/>
      <c r="WXH11" s="46"/>
      <c r="WXI11" s="46"/>
      <c r="WXJ11" s="46"/>
      <c r="WXK11" s="46"/>
      <c r="WXL11" s="46"/>
      <c r="WXM11" s="46"/>
      <c r="WXN11" s="46"/>
      <c r="WXO11" s="46"/>
      <c r="WXP11" s="46"/>
      <c r="WXQ11" s="46"/>
      <c r="WXR11" s="46"/>
      <c r="WXS11" s="46"/>
      <c r="WXT11" s="46"/>
      <c r="WXU11" s="46"/>
      <c r="WXV11" s="46"/>
      <c r="WXW11" s="46"/>
      <c r="WXX11" s="46"/>
      <c r="WXY11" s="46"/>
      <c r="WXZ11" s="46"/>
      <c r="WYA11" s="46"/>
      <c r="WYB11" s="46"/>
      <c r="WYC11" s="46"/>
      <c r="WYD11" s="46"/>
      <c r="WYE11" s="46"/>
      <c r="WYF11" s="46"/>
      <c r="WYG11" s="46"/>
      <c r="WYH11" s="46"/>
      <c r="WYI11" s="46"/>
      <c r="WYJ11" s="46"/>
      <c r="WYK11" s="46"/>
      <c r="WYL11" s="46"/>
      <c r="WYM11" s="46"/>
      <c r="WYN11" s="46"/>
      <c r="WYO11" s="46"/>
      <c r="WYP11" s="46"/>
      <c r="WYQ11" s="46"/>
      <c r="WYR11" s="46"/>
      <c r="WYS11" s="46"/>
      <c r="WYT11" s="46"/>
      <c r="WYU11" s="46"/>
      <c r="WYV11" s="46"/>
      <c r="WYW11" s="46"/>
      <c r="WYX11" s="46"/>
      <c r="WYY11" s="46"/>
      <c r="WYZ11" s="46"/>
      <c r="WZA11" s="46"/>
      <c r="WZB11" s="46"/>
      <c r="WZC11" s="46"/>
      <c r="WZD11" s="46"/>
      <c r="WZE11" s="46"/>
      <c r="WZF11" s="46"/>
      <c r="WZG11" s="46"/>
      <c r="WZH11" s="46"/>
      <c r="WZI11" s="46"/>
      <c r="WZJ11" s="46"/>
      <c r="WZK11" s="46"/>
      <c r="WZL11" s="46"/>
      <c r="WZM11" s="46"/>
      <c r="WZN11" s="46"/>
      <c r="WZO11" s="46"/>
      <c r="WZP11" s="46"/>
      <c r="WZQ11" s="46"/>
      <c r="WZR11" s="46"/>
      <c r="WZS11" s="46"/>
      <c r="WZT11" s="46"/>
      <c r="WZU11" s="46"/>
      <c r="WZV11" s="46"/>
      <c r="WZW11" s="46"/>
      <c r="WZX11" s="46"/>
      <c r="WZY11" s="46"/>
      <c r="WZZ11" s="46"/>
      <c r="XAA11" s="46"/>
      <c r="XAB11" s="46"/>
      <c r="XAC11" s="46"/>
      <c r="XAD11" s="46"/>
      <c r="XAE11" s="46"/>
      <c r="XAF11" s="46"/>
      <c r="XAG11" s="46"/>
      <c r="XAH11" s="46"/>
      <c r="XAI11" s="46"/>
      <c r="XAJ11" s="46"/>
      <c r="XAK11" s="46"/>
      <c r="XAL11" s="46"/>
      <c r="XAM11" s="46"/>
      <c r="XAN11" s="46"/>
      <c r="XAO11" s="46"/>
      <c r="XAP11" s="46"/>
      <c r="XAQ11" s="46"/>
      <c r="XAR11" s="46"/>
      <c r="XAS11" s="46"/>
      <c r="XAT11" s="46"/>
      <c r="XAU11" s="46"/>
      <c r="XAV11" s="46"/>
      <c r="XAW11" s="46"/>
      <c r="XAX11" s="46"/>
      <c r="XAY11" s="46"/>
      <c r="XAZ11" s="46"/>
      <c r="XBA11" s="46"/>
      <c r="XBB11" s="46"/>
      <c r="XBC11" s="46"/>
      <c r="XBD11" s="46"/>
      <c r="XBE11" s="46"/>
      <c r="XBF11" s="46"/>
      <c r="XBG11" s="46"/>
      <c r="XBH11" s="46"/>
      <c r="XBI11" s="46"/>
      <c r="XBJ11" s="46"/>
      <c r="XBK11" s="46"/>
      <c r="XBL11" s="46"/>
      <c r="XBM11" s="46"/>
      <c r="XBN11" s="46"/>
      <c r="XBO11" s="46"/>
      <c r="XBP11" s="46"/>
      <c r="XBQ11" s="46"/>
      <c r="XBR11" s="46"/>
      <c r="XBS11" s="46"/>
      <c r="XBT11" s="46"/>
      <c r="XBU11" s="46"/>
      <c r="XBV11" s="46"/>
      <c r="XBW11" s="46"/>
      <c r="XBX11" s="46"/>
      <c r="XBY11" s="46"/>
      <c r="XBZ11" s="46"/>
      <c r="XCA11" s="46"/>
      <c r="XCB11" s="46"/>
      <c r="XCC11" s="46"/>
      <c r="XCD11" s="46"/>
      <c r="XCE11" s="46"/>
      <c r="XCF11" s="46"/>
      <c r="XCG11" s="46"/>
      <c r="XCH11" s="46"/>
      <c r="XCI11" s="46"/>
      <c r="XCJ11" s="46"/>
      <c r="XCK11" s="46"/>
      <c r="XCL11" s="46"/>
      <c r="XCM11" s="46"/>
      <c r="XCN11" s="46"/>
      <c r="XCO11" s="46"/>
      <c r="XCP11" s="46"/>
      <c r="XCQ11" s="46"/>
      <c r="XCR11" s="46"/>
      <c r="XCS11" s="46"/>
      <c r="XCT11" s="46"/>
      <c r="XCU11" s="46"/>
      <c r="XCV11" s="46"/>
      <c r="XCW11" s="46"/>
      <c r="XCX11" s="46"/>
      <c r="XCY11" s="46"/>
      <c r="XCZ11" s="46"/>
      <c r="XDA11" s="46"/>
      <c r="XDB11" s="46"/>
      <c r="XDC11" s="46"/>
      <c r="XDD11" s="46"/>
      <c r="XDE11" s="46"/>
      <c r="XDF11" s="46"/>
      <c r="XDG11" s="46"/>
      <c r="XDH11" s="46"/>
      <c r="XDI11" s="46"/>
      <c r="XDJ11" s="46"/>
      <c r="XDK11" s="46"/>
      <c r="XDL11" s="46"/>
      <c r="XDM11" s="46"/>
      <c r="XDN11" s="46"/>
      <c r="XDO11" s="46"/>
      <c r="XDP11" s="46"/>
      <c r="XDQ11" s="46"/>
      <c r="XDR11" s="46"/>
      <c r="XDS11" s="46"/>
      <c r="XDT11" s="46"/>
      <c r="XDU11" s="46"/>
      <c r="XDV11" s="46"/>
      <c r="XDW11" s="46"/>
      <c r="XDX11" s="46"/>
      <c r="XDY11" s="46"/>
      <c r="XDZ11" s="46"/>
      <c r="XEA11" s="46"/>
      <c r="XEB11" s="46"/>
      <c r="XEC11" s="46"/>
      <c r="XED11" s="46"/>
      <c r="XEE11" s="46"/>
      <c r="XEF11" s="46"/>
      <c r="XEG11" s="46"/>
      <c r="XEH11" s="46"/>
      <c r="XEI11" s="46"/>
      <c r="XEJ11" s="46"/>
      <c r="XEK11" s="46"/>
      <c r="XEL11" s="46"/>
      <c r="XEM11" s="46"/>
      <c r="XEN11" s="46"/>
      <c r="XEO11" s="46"/>
      <c r="XEP11" s="46"/>
      <c r="XEQ11" s="46"/>
      <c r="XER11" s="46"/>
      <c r="XES11" s="46"/>
    </row>
    <row r="12" spans="1:16373" s="7" customFormat="1" ht="10.5" customHeight="1" x14ac:dyDescent="0.2">
      <c r="A12" s="46"/>
      <c r="B12" s="186"/>
      <c r="C12" s="46"/>
      <c r="D12" s="46"/>
      <c r="E12" s="46"/>
      <c r="F12" s="187"/>
      <c r="G12" s="93"/>
      <c r="H12" s="93"/>
      <c r="I12" s="178"/>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c r="WXC12" s="46"/>
      <c r="WXD12" s="46"/>
      <c r="WXE12" s="46"/>
      <c r="WXF12" s="46"/>
      <c r="WXG12" s="46"/>
      <c r="WXH12" s="46"/>
      <c r="WXI12" s="46"/>
      <c r="WXJ12" s="46"/>
      <c r="WXK12" s="46"/>
      <c r="WXL12" s="46"/>
      <c r="WXM12" s="46"/>
      <c r="WXN12" s="46"/>
      <c r="WXO12" s="46"/>
      <c r="WXP12" s="46"/>
      <c r="WXQ12" s="46"/>
      <c r="WXR12" s="46"/>
      <c r="WXS12" s="46"/>
      <c r="WXT12" s="46"/>
      <c r="WXU12" s="46"/>
      <c r="WXV12" s="46"/>
      <c r="WXW12" s="46"/>
      <c r="WXX12" s="46"/>
      <c r="WXY12" s="46"/>
      <c r="WXZ12" s="46"/>
      <c r="WYA12" s="46"/>
      <c r="WYB12" s="46"/>
      <c r="WYC12" s="46"/>
      <c r="WYD12" s="46"/>
      <c r="WYE12" s="46"/>
      <c r="WYF12" s="46"/>
      <c r="WYG12" s="46"/>
      <c r="WYH12" s="46"/>
      <c r="WYI12" s="46"/>
      <c r="WYJ12" s="46"/>
      <c r="WYK12" s="46"/>
      <c r="WYL12" s="46"/>
      <c r="WYM12" s="46"/>
      <c r="WYN12" s="46"/>
      <c r="WYO12" s="46"/>
      <c r="WYP12" s="46"/>
      <c r="WYQ12" s="46"/>
      <c r="WYR12" s="46"/>
      <c r="WYS12" s="46"/>
      <c r="WYT12" s="46"/>
      <c r="WYU12" s="46"/>
      <c r="WYV12" s="46"/>
      <c r="WYW12" s="46"/>
      <c r="WYX12" s="46"/>
      <c r="WYY12" s="46"/>
      <c r="WYZ12" s="46"/>
      <c r="WZA12" s="46"/>
      <c r="WZB12" s="46"/>
      <c r="WZC12" s="46"/>
      <c r="WZD12" s="46"/>
      <c r="WZE12" s="46"/>
      <c r="WZF12" s="46"/>
      <c r="WZG12" s="46"/>
      <c r="WZH12" s="46"/>
      <c r="WZI12" s="46"/>
      <c r="WZJ12" s="46"/>
      <c r="WZK12" s="46"/>
      <c r="WZL12" s="46"/>
      <c r="WZM12" s="46"/>
      <c r="WZN12" s="46"/>
      <c r="WZO12" s="46"/>
      <c r="WZP12" s="46"/>
      <c r="WZQ12" s="46"/>
      <c r="WZR12" s="46"/>
      <c r="WZS12" s="46"/>
      <c r="WZT12" s="46"/>
      <c r="WZU12" s="46"/>
      <c r="WZV12" s="46"/>
      <c r="WZW12" s="46"/>
      <c r="WZX12" s="46"/>
      <c r="WZY12" s="46"/>
      <c r="WZZ12" s="46"/>
      <c r="XAA12" s="46"/>
      <c r="XAB12" s="46"/>
      <c r="XAC12" s="46"/>
      <c r="XAD12" s="46"/>
      <c r="XAE12" s="46"/>
      <c r="XAF12" s="46"/>
      <c r="XAG12" s="46"/>
      <c r="XAH12" s="46"/>
      <c r="XAI12" s="46"/>
      <c r="XAJ12" s="46"/>
      <c r="XAK12" s="46"/>
      <c r="XAL12" s="46"/>
      <c r="XAM12" s="46"/>
      <c r="XAN12" s="46"/>
      <c r="XAO12" s="46"/>
      <c r="XAP12" s="46"/>
      <c r="XAQ12" s="46"/>
      <c r="XAR12" s="46"/>
      <c r="XAS12" s="46"/>
      <c r="XAT12" s="46"/>
      <c r="XAU12" s="46"/>
      <c r="XAV12" s="46"/>
      <c r="XAW12" s="46"/>
      <c r="XAX12" s="46"/>
      <c r="XAY12" s="46"/>
      <c r="XAZ12" s="46"/>
      <c r="XBA12" s="46"/>
      <c r="XBB12" s="46"/>
      <c r="XBC12" s="46"/>
      <c r="XBD12" s="46"/>
      <c r="XBE12" s="46"/>
      <c r="XBF12" s="46"/>
      <c r="XBG12" s="46"/>
      <c r="XBH12" s="46"/>
      <c r="XBI12" s="46"/>
      <c r="XBJ12" s="46"/>
      <c r="XBK12" s="46"/>
      <c r="XBL12" s="46"/>
      <c r="XBM12" s="46"/>
      <c r="XBN12" s="46"/>
      <c r="XBO12" s="46"/>
      <c r="XBP12" s="46"/>
      <c r="XBQ12" s="46"/>
      <c r="XBR12" s="46"/>
      <c r="XBS12" s="46"/>
      <c r="XBT12" s="46"/>
      <c r="XBU12" s="46"/>
      <c r="XBV12" s="46"/>
      <c r="XBW12" s="46"/>
      <c r="XBX12" s="46"/>
      <c r="XBY12" s="46"/>
      <c r="XBZ12" s="46"/>
      <c r="XCA12" s="46"/>
      <c r="XCB12" s="46"/>
      <c r="XCC12" s="46"/>
      <c r="XCD12" s="46"/>
      <c r="XCE12" s="46"/>
      <c r="XCF12" s="46"/>
      <c r="XCG12" s="46"/>
      <c r="XCH12" s="46"/>
      <c r="XCI12" s="46"/>
      <c r="XCJ12" s="46"/>
      <c r="XCK12" s="46"/>
      <c r="XCL12" s="46"/>
      <c r="XCM12" s="46"/>
      <c r="XCN12" s="46"/>
      <c r="XCO12" s="46"/>
      <c r="XCP12" s="46"/>
      <c r="XCQ12" s="46"/>
      <c r="XCR12" s="46"/>
      <c r="XCS12" s="46"/>
      <c r="XCT12" s="46"/>
      <c r="XCU12" s="46"/>
      <c r="XCV12" s="46"/>
      <c r="XCW12" s="46"/>
      <c r="XCX12" s="46"/>
      <c r="XCY12" s="46"/>
      <c r="XCZ12" s="46"/>
      <c r="XDA12" s="46"/>
      <c r="XDB12" s="46"/>
      <c r="XDC12" s="46"/>
      <c r="XDD12" s="46"/>
      <c r="XDE12" s="46"/>
      <c r="XDF12" s="46"/>
      <c r="XDG12" s="46"/>
      <c r="XDH12" s="46"/>
      <c r="XDI12" s="46"/>
      <c r="XDJ12" s="46"/>
      <c r="XDK12" s="46"/>
      <c r="XDL12" s="46"/>
      <c r="XDM12" s="46"/>
      <c r="XDN12" s="46"/>
      <c r="XDO12" s="46"/>
      <c r="XDP12" s="46"/>
      <c r="XDQ12" s="46"/>
      <c r="XDR12" s="46"/>
      <c r="XDS12" s="46"/>
      <c r="XDT12" s="46"/>
      <c r="XDU12" s="46"/>
      <c r="XDV12" s="46"/>
      <c r="XDW12" s="46"/>
      <c r="XDX12" s="46"/>
      <c r="XDY12" s="46"/>
      <c r="XDZ12" s="46"/>
      <c r="XEA12" s="46"/>
      <c r="XEB12" s="46"/>
      <c r="XEC12" s="46"/>
      <c r="XED12" s="46"/>
      <c r="XEE12" s="46"/>
      <c r="XEF12" s="46"/>
      <c r="XEG12" s="46"/>
      <c r="XEH12" s="46"/>
      <c r="XEI12" s="46"/>
      <c r="XEJ12" s="46"/>
      <c r="XEK12" s="46"/>
      <c r="XEL12" s="46"/>
      <c r="XEM12" s="46"/>
      <c r="XEN12" s="46"/>
      <c r="XEO12" s="46"/>
      <c r="XEP12" s="46"/>
      <c r="XEQ12" s="46"/>
      <c r="XER12" s="46"/>
      <c r="XES12" s="46"/>
    </row>
    <row r="13" spans="1:16373" s="7" customFormat="1" ht="36" customHeight="1" x14ac:dyDescent="0.2">
      <c r="A13" s="46"/>
      <c r="B13" s="186"/>
      <c r="C13" s="46"/>
      <c r="D13" s="46"/>
      <c r="E13" s="46"/>
      <c r="F13" s="187"/>
      <c r="G13" s="93"/>
      <c r="H13" s="180" t="s">
        <v>92</v>
      </c>
      <c r="I13" s="182" t="s">
        <v>55</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c r="BRA13" s="46"/>
      <c r="BRB13" s="46"/>
      <c r="BRC13" s="46"/>
      <c r="BRD13" s="46"/>
      <c r="BRE13" s="46"/>
      <c r="BRF13" s="46"/>
      <c r="BRG13" s="46"/>
      <c r="BRH13" s="46"/>
      <c r="BRI13" s="46"/>
      <c r="BRJ13" s="46"/>
      <c r="BRK13" s="46"/>
      <c r="BRL13" s="46"/>
      <c r="BRM13" s="46"/>
      <c r="BRN13" s="46"/>
      <c r="BRO13" s="46"/>
      <c r="BRP13" s="46"/>
      <c r="BRQ13" s="46"/>
      <c r="BRR13" s="46"/>
      <c r="BRS13" s="46"/>
      <c r="BRT13" s="46"/>
      <c r="BRU13" s="46"/>
      <c r="BRV13" s="46"/>
      <c r="BRW13" s="46"/>
      <c r="BRX13" s="46"/>
      <c r="BRY13" s="46"/>
      <c r="BRZ13" s="46"/>
      <c r="BSA13" s="46"/>
      <c r="BSB13" s="46"/>
      <c r="BSC13" s="46"/>
      <c r="BSD13" s="46"/>
      <c r="BSE13" s="46"/>
      <c r="BSF13" s="46"/>
      <c r="BSG13" s="46"/>
      <c r="BSH13" s="46"/>
      <c r="BSI13" s="46"/>
      <c r="BSJ13" s="46"/>
      <c r="BSK13" s="46"/>
      <c r="BSL13" s="46"/>
      <c r="BSM13" s="46"/>
      <c r="BSN13" s="46"/>
      <c r="BSO13" s="46"/>
      <c r="BSP13" s="46"/>
      <c r="BSQ13" s="46"/>
      <c r="BSR13" s="46"/>
      <c r="BSS13" s="46"/>
      <c r="BST13" s="46"/>
      <c r="BSU13" s="46"/>
      <c r="BSV13" s="46"/>
      <c r="BSW13" s="46"/>
      <c r="BSX13" s="46"/>
      <c r="BSY13" s="46"/>
      <c r="BSZ13" s="46"/>
      <c r="BTA13" s="46"/>
      <c r="BTB13" s="46"/>
      <c r="BTC13" s="46"/>
      <c r="BTD13" s="46"/>
      <c r="BTE13" s="46"/>
      <c r="BTF13" s="46"/>
      <c r="BTG13" s="46"/>
      <c r="BTH13" s="46"/>
      <c r="BTI13" s="46"/>
      <c r="BTJ13" s="46"/>
      <c r="BTK13" s="46"/>
      <c r="BTL13" s="46"/>
      <c r="BTM13" s="46"/>
      <c r="BTN13" s="46"/>
      <c r="BTO13" s="46"/>
      <c r="BTP13" s="46"/>
      <c r="BTQ13" s="46"/>
      <c r="BTR13" s="46"/>
      <c r="BTS13" s="46"/>
      <c r="BTT13" s="46"/>
      <c r="BTU13" s="46"/>
      <c r="BTV13" s="46"/>
      <c r="BTW13" s="46"/>
      <c r="BTX13" s="46"/>
      <c r="BTY13" s="46"/>
      <c r="BTZ13" s="46"/>
      <c r="BUA13" s="46"/>
      <c r="BUB13" s="46"/>
      <c r="BUC13" s="46"/>
      <c r="BUD13" s="46"/>
      <c r="BUE13" s="46"/>
      <c r="BUF13" s="46"/>
      <c r="BUG13" s="46"/>
      <c r="BUH13" s="46"/>
      <c r="BUI13" s="46"/>
      <c r="BUJ13" s="46"/>
      <c r="BUK13" s="46"/>
      <c r="BUL13" s="46"/>
      <c r="BUM13" s="46"/>
      <c r="BUN13" s="46"/>
      <c r="BUO13" s="46"/>
      <c r="BUP13" s="46"/>
      <c r="BUQ13" s="46"/>
      <c r="BUR13" s="46"/>
      <c r="BUS13" s="46"/>
      <c r="BUT13" s="46"/>
      <c r="BUU13" s="46"/>
      <c r="BUV13" s="46"/>
      <c r="BUW13" s="46"/>
      <c r="BUX13" s="46"/>
      <c r="BUY13" s="46"/>
      <c r="BUZ13" s="46"/>
      <c r="BVA13" s="46"/>
      <c r="BVB13" s="46"/>
      <c r="BVC13" s="46"/>
      <c r="BVD13" s="46"/>
      <c r="BVE13" s="46"/>
      <c r="BVF13" s="46"/>
      <c r="BVG13" s="46"/>
      <c r="BVH13" s="46"/>
      <c r="BVI13" s="46"/>
      <c r="BVJ13" s="46"/>
      <c r="BVK13" s="46"/>
      <c r="BVL13" s="46"/>
      <c r="BVM13" s="46"/>
      <c r="BVN13" s="46"/>
      <c r="BVO13" s="46"/>
      <c r="BVP13" s="46"/>
      <c r="BVQ13" s="46"/>
      <c r="BVR13" s="46"/>
      <c r="BVS13" s="46"/>
      <c r="BVT13" s="46"/>
      <c r="BVU13" s="46"/>
      <c r="BVV13" s="46"/>
      <c r="BVW13" s="46"/>
      <c r="BVX13" s="46"/>
      <c r="BVY13" s="46"/>
      <c r="BVZ13" s="46"/>
      <c r="BWA13" s="46"/>
      <c r="BWB13" s="46"/>
      <c r="BWC13" s="46"/>
      <c r="BWD13" s="46"/>
      <c r="BWE13" s="46"/>
      <c r="BWF13" s="46"/>
      <c r="BWG13" s="46"/>
      <c r="BWH13" s="46"/>
      <c r="BWI13" s="46"/>
      <c r="BWJ13" s="46"/>
      <c r="BWK13" s="46"/>
      <c r="BWL13" s="46"/>
      <c r="BWM13" s="46"/>
      <c r="BWN13" s="46"/>
      <c r="BWO13" s="46"/>
      <c r="BWP13" s="46"/>
      <c r="BWQ13" s="46"/>
      <c r="BWR13" s="46"/>
      <c r="BWS13" s="46"/>
      <c r="BWT13" s="46"/>
      <c r="BWU13" s="46"/>
      <c r="BWV13" s="46"/>
      <c r="BWW13" s="46"/>
      <c r="BWX13" s="46"/>
      <c r="BWY13" s="46"/>
      <c r="BWZ13" s="46"/>
      <c r="BXA13" s="46"/>
      <c r="BXB13" s="46"/>
      <c r="BXC13" s="46"/>
      <c r="BXD13" s="46"/>
      <c r="BXE13" s="46"/>
      <c r="BXF13" s="46"/>
      <c r="BXG13" s="46"/>
      <c r="BXH13" s="46"/>
      <c r="BXI13" s="46"/>
      <c r="BXJ13" s="46"/>
      <c r="BXK13" s="46"/>
      <c r="BXL13" s="46"/>
      <c r="BXM13" s="46"/>
      <c r="BXN13" s="46"/>
      <c r="BXO13" s="46"/>
      <c r="BXP13" s="46"/>
      <c r="BXQ13" s="46"/>
      <c r="BXR13" s="46"/>
      <c r="BXS13" s="46"/>
      <c r="BXT13" s="46"/>
      <c r="BXU13" s="46"/>
      <c r="BXV13" s="46"/>
      <c r="BXW13" s="46"/>
      <c r="BXX13" s="46"/>
      <c r="BXY13" s="46"/>
      <c r="BXZ13" s="46"/>
      <c r="BYA13" s="46"/>
      <c r="BYB13" s="46"/>
      <c r="BYC13" s="46"/>
      <c r="BYD13" s="46"/>
      <c r="BYE13" s="46"/>
      <c r="BYF13" s="46"/>
      <c r="BYG13" s="46"/>
      <c r="BYH13" s="46"/>
      <c r="BYI13" s="46"/>
      <c r="BYJ13" s="46"/>
      <c r="BYK13" s="46"/>
      <c r="BYL13" s="46"/>
      <c r="BYM13" s="46"/>
      <c r="BYN13" s="46"/>
      <c r="BYO13" s="46"/>
      <c r="BYP13" s="46"/>
      <c r="BYQ13" s="46"/>
      <c r="BYR13" s="46"/>
      <c r="BYS13" s="46"/>
      <c r="BYT13" s="46"/>
      <c r="BYU13" s="46"/>
      <c r="BYV13" s="46"/>
      <c r="BYW13" s="46"/>
      <c r="BYX13" s="46"/>
      <c r="BYY13" s="46"/>
      <c r="BYZ13" s="46"/>
      <c r="BZA13" s="46"/>
      <c r="BZB13" s="46"/>
      <c r="BZC13" s="46"/>
      <c r="BZD13" s="46"/>
      <c r="BZE13" s="46"/>
      <c r="BZF13" s="46"/>
      <c r="BZG13" s="46"/>
      <c r="BZH13" s="46"/>
      <c r="BZI13" s="46"/>
      <c r="BZJ13" s="46"/>
      <c r="BZK13" s="46"/>
      <c r="BZL13" s="46"/>
      <c r="BZM13" s="46"/>
      <c r="BZN13" s="46"/>
      <c r="BZO13" s="46"/>
      <c r="BZP13" s="46"/>
      <c r="BZQ13" s="46"/>
      <c r="BZR13" s="46"/>
      <c r="BZS13" s="46"/>
      <c r="BZT13" s="46"/>
      <c r="BZU13" s="46"/>
      <c r="BZV13" s="46"/>
      <c r="BZW13" s="46"/>
      <c r="BZX13" s="46"/>
      <c r="BZY13" s="46"/>
      <c r="BZZ13" s="46"/>
      <c r="CAA13" s="46"/>
      <c r="CAB13" s="46"/>
      <c r="CAC13" s="46"/>
      <c r="CAD13" s="46"/>
      <c r="CAE13" s="46"/>
      <c r="CAF13" s="46"/>
      <c r="CAG13" s="46"/>
      <c r="CAH13" s="46"/>
      <c r="CAI13" s="46"/>
      <c r="CAJ13" s="46"/>
      <c r="CAK13" s="46"/>
      <c r="CAL13" s="46"/>
      <c r="CAM13" s="46"/>
      <c r="CAN13" s="46"/>
      <c r="CAO13" s="46"/>
      <c r="CAP13" s="46"/>
      <c r="CAQ13" s="46"/>
      <c r="CAR13" s="46"/>
      <c r="CAS13" s="46"/>
      <c r="CAT13" s="46"/>
      <c r="CAU13" s="46"/>
      <c r="CAV13" s="46"/>
      <c r="CAW13" s="46"/>
      <c r="CAX13" s="46"/>
      <c r="CAY13" s="46"/>
      <c r="CAZ13" s="46"/>
      <c r="CBA13" s="46"/>
      <c r="CBB13" s="46"/>
      <c r="CBC13" s="46"/>
      <c r="CBD13" s="46"/>
      <c r="CBE13" s="46"/>
      <c r="CBF13" s="46"/>
      <c r="CBG13" s="46"/>
      <c r="CBH13" s="46"/>
      <c r="CBI13" s="46"/>
      <c r="CBJ13" s="46"/>
      <c r="CBK13" s="46"/>
      <c r="CBL13" s="46"/>
      <c r="CBM13" s="46"/>
      <c r="CBN13" s="46"/>
      <c r="CBO13" s="46"/>
      <c r="CBP13" s="46"/>
      <c r="CBQ13" s="46"/>
      <c r="CBR13" s="46"/>
      <c r="CBS13" s="46"/>
      <c r="CBT13" s="46"/>
      <c r="CBU13" s="46"/>
      <c r="CBV13" s="46"/>
      <c r="CBW13" s="46"/>
      <c r="CBX13" s="46"/>
      <c r="CBY13" s="46"/>
      <c r="CBZ13" s="46"/>
      <c r="CCA13" s="46"/>
      <c r="CCB13" s="46"/>
      <c r="CCC13" s="46"/>
      <c r="CCD13" s="46"/>
      <c r="CCE13" s="46"/>
      <c r="CCF13" s="46"/>
      <c r="CCG13" s="46"/>
      <c r="CCH13" s="46"/>
      <c r="CCI13" s="46"/>
      <c r="CCJ13" s="46"/>
      <c r="CCK13" s="46"/>
      <c r="CCL13" s="46"/>
      <c r="CCM13" s="46"/>
      <c r="CCN13" s="46"/>
      <c r="CCO13" s="46"/>
      <c r="CCP13" s="46"/>
      <c r="CCQ13" s="46"/>
      <c r="CCR13" s="46"/>
      <c r="CCS13" s="46"/>
      <c r="CCT13" s="46"/>
      <c r="CCU13" s="46"/>
      <c r="CCV13" s="46"/>
      <c r="CCW13" s="46"/>
      <c r="CCX13" s="46"/>
      <c r="CCY13" s="46"/>
      <c r="CCZ13" s="46"/>
      <c r="CDA13" s="46"/>
      <c r="CDB13" s="46"/>
      <c r="CDC13" s="46"/>
      <c r="CDD13" s="46"/>
      <c r="CDE13" s="46"/>
      <c r="CDF13" s="46"/>
      <c r="CDG13" s="46"/>
      <c r="CDH13" s="46"/>
      <c r="CDI13" s="46"/>
      <c r="CDJ13" s="46"/>
      <c r="CDK13" s="46"/>
      <c r="CDL13" s="46"/>
      <c r="CDM13" s="46"/>
      <c r="CDN13" s="46"/>
      <c r="CDO13" s="46"/>
      <c r="CDP13" s="46"/>
      <c r="CDQ13" s="46"/>
      <c r="CDR13" s="46"/>
      <c r="CDS13" s="46"/>
      <c r="CDT13" s="46"/>
      <c r="CDU13" s="46"/>
      <c r="CDV13" s="46"/>
      <c r="CDW13" s="46"/>
      <c r="CDX13" s="46"/>
      <c r="CDY13" s="46"/>
      <c r="CDZ13" s="46"/>
      <c r="CEA13" s="46"/>
      <c r="CEB13" s="46"/>
      <c r="CEC13" s="46"/>
      <c r="CED13" s="46"/>
      <c r="CEE13" s="46"/>
      <c r="CEF13" s="46"/>
      <c r="CEG13" s="46"/>
      <c r="CEH13" s="46"/>
      <c r="CEI13" s="46"/>
      <c r="CEJ13" s="46"/>
      <c r="CEK13" s="46"/>
      <c r="CEL13" s="46"/>
      <c r="CEM13" s="46"/>
      <c r="CEN13" s="46"/>
      <c r="CEO13" s="46"/>
      <c r="CEP13" s="46"/>
      <c r="CEQ13" s="46"/>
      <c r="CER13" s="46"/>
      <c r="CES13" s="46"/>
      <c r="CET13" s="46"/>
      <c r="CEU13" s="46"/>
      <c r="CEV13" s="46"/>
      <c r="CEW13" s="46"/>
      <c r="CEX13" s="46"/>
      <c r="CEY13" s="46"/>
      <c r="CEZ13" s="46"/>
      <c r="CFA13" s="46"/>
      <c r="CFB13" s="46"/>
      <c r="CFC13" s="46"/>
      <c r="CFD13" s="46"/>
      <c r="CFE13" s="46"/>
      <c r="CFF13" s="46"/>
      <c r="CFG13" s="46"/>
      <c r="CFH13" s="46"/>
      <c r="CFI13" s="46"/>
      <c r="CFJ13" s="46"/>
      <c r="CFK13" s="46"/>
      <c r="CFL13" s="46"/>
      <c r="CFM13" s="46"/>
      <c r="CFN13" s="46"/>
      <c r="CFO13" s="46"/>
      <c r="CFP13" s="46"/>
      <c r="CFQ13" s="46"/>
      <c r="CFR13" s="46"/>
      <c r="CFS13" s="46"/>
      <c r="CFT13" s="46"/>
      <c r="CFU13" s="46"/>
      <c r="CFV13" s="46"/>
      <c r="CFW13" s="46"/>
      <c r="CFX13" s="46"/>
      <c r="CFY13" s="46"/>
      <c r="CFZ13" s="46"/>
      <c r="CGA13" s="46"/>
      <c r="CGB13" s="46"/>
      <c r="CGC13" s="46"/>
      <c r="CGD13" s="46"/>
      <c r="CGE13" s="46"/>
      <c r="CGF13" s="46"/>
      <c r="CGG13" s="46"/>
      <c r="CGH13" s="46"/>
      <c r="CGI13" s="46"/>
      <c r="CGJ13" s="46"/>
      <c r="CGK13" s="46"/>
      <c r="CGL13" s="46"/>
      <c r="CGM13" s="46"/>
      <c r="CGN13" s="46"/>
      <c r="CGO13" s="46"/>
      <c r="CGP13" s="46"/>
      <c r="CGQ13" s="46"/>
      <c r="CGR13" s="46"/>
      <c r="CGS13" s="46"/>
      <c r="CGT13" s="46"/>
      <c r="CGU13" s="46"/>
      <c r="CGV13" s="46"/>
      <c r="CGW13" s="46"/>
      <c r="CGX13" s="46"/>
      <c r="CGY13" s="46"/>
      <c r="CGZ13" s="46"/>
      <c r="CHA13" s="46"/>
      <c r="CHB13" s="46"/>
      <c r="CHC13" s="46"/>
      <c r="CHD13" s="46"/>
      <c r="CHE13" s="46"/>
      <c r="CHF13" s="46"/>
      <c r="CHG13" s="46"/>
      <c r="CHH13" s="46"/>
      <c r="CHI13" s="46"/>
      <c r="CHJ13" s="46"/>
      <c r="CHK13" s="46"/>
      <c r="CHL13" s="46"/>
      <c r="CHM13" s="46"/>
      <c r="CHN13" s="46"/>
      <c r="CHO13" s="46"/>
      <c r="CHP13" s="46"/>
      <c r="CHQ13" s="46"/>
      <c r="CHR13" s="46"/>
      <c r="CHS13" s="46"/>
      <c r="CHT13" s="46"/>
      <c r="CHU13" s="46"/>
      <c r="CHV13" s="46"/>
      <c r="CHW13" s="46"/>
      <c r="CHX13" s="46"/>
      <c r="CHY13" s="46"/>
      <c r="CHZ13" s="46"/>
      <c r="CIA13" s="46"/>
      <c r="CIB13" s="46"/>
      <c r="CIC13" s="46"/>
      <c r="CID13" s="46"/>
      <c r="CIE13" s="46"/>
      <c r="CIF13" s="46"/>
      <c r="CIG13" s="46"/>
      <c r="CIH13" s="46"/>
      <c r="CII13" s="46"/>
      <c r="CIJ13" s="46"/>
      <c r="CIK13" s="46"/>
      <c r="CIL13" s="46"/>
      <c r="CIM13" s="46"/>
      <c r="CIN13" s="46"/>
      <c r="CIO13" s="46"/>
      <c r="CIP13" s="46"/>
      <c r="CIQ13" s="46"/>
      <c r="CIR13" s="46"/>
      <c r="CIS13" s="46"/>
      <c r="CIT13" s="46"/>
      <c r="CIU13" s="46"/>
      <c r="CIV13" s="46"/>
      <c r="CIW13" s="46"/>
      <c r="CIX13" s="46"/>
      <c r="CIY13" s="46"/>
      <c r="CIZ13" s="46"/>
      <c r="CJA13" s="46"/>
      <c r="CJB13" s="46"/>
      <c r="CJC13" s="46"/>
      <c r="CJD13" s="46"/>
      <c r="CJE13" s="46"/>
      <c r="CJF13" s="46"/>
      <c r="CJG13" s="46"/>
      <c r="CJH13" s="46"/>
      <c r="CJI13" s="46"/>
      <c r="CJJ13" s="46"/>
      <c r="CJK13" s="46"/>
      <c r="CJL13" s="46"/>
      <c r="CJM13" s="46"/>
      <c r="CJN13" s="46"/>
      <c r="CJO13" s="46"/>
      <c r="CJP13" s="46"/>
      <c r="CJQ13" s="46"/>
      <c r="CJR13" s="46"/>
      <c r="CJS13" s="46"/>
      <c r="CJT13" s="46"/>
      <c r="CJU13" s="46"/>
      <c r="CJV13" s="46"/>
      <c r="CJW13" s="46"/>
      <c r="CJX13" s="46"/>
      <c r="CJY13" s="46"/>
      <c r="CJZ13" s="46"/>
      <c r="CKA13" s="46"/>
      <c r="CKB13" s="46"/>
      <c r="CKC13" s="46"/>
      <c r="CKD13" s="46"/>
      <c r="CKE13" s="46"/>
      <c r="CKF13" s="46"/>
      <c r="CKG13" s="46"/>
      <c r="CKH13" s="46"/>
      <c r="CKI13" s="46"/>
      <c r="CKJ13" s="46"/>
      <c r="CKK13" s="46"/>
      <c r="CKL13" s="46"/>
      <c r="CKM13" s="46"/>
      <c r="CKN13" s="46"/>
      <c r="CKO13" s="46"/>
      <c r="CKP13" s="46"/>
      <c r="CKQ13" s="46"/>
      <c r="CKR13" s="46"/>
      <c r="CKS13" s="46"/>
      <c r="CKT13" s="46"/>
      <c r="CKU13" s="46"/>
      <c r="CKV13" s="46"/>
      <c r="CKW13" s="46"/>
      <c r="CKX13" s="46"/>
      <c r="CKY13" s="46"/>
      <c r="CKZ13" s="46"/>
      <c r="CLA13" s="46"/>
      <c r="CLB13" s="46"/>
      <c r="CLC13" s="46"/>
      <c r="CLD13" s="46"/>
      <c r="CLE13" s="46"/>
      <c r="CLF13" s="46"/>
      <c r="CLG13" s="46"/>
      <c r="CLH13" s="46"/>
      <c r="CLI13" s="46"/>
      <c r="CLJ13" s="46"/>
      <c r="CLK13" s="46"/>
      <c r="CLL13" s="46"/>
      <c r="CLM13" s="46"/>
      <c r="CLN13" s="46"/>
      <c r="CLO13" s="46"/>
      <c r="CLP13" s="46"/>
      <c r="CLQ13" s="46"/>
      <c r="CLR13" s="46"/>
      <c r="CLS13" s="46"/>
      <c r="CLT13" s="46"/>
      <c r="CLU13" s="46"/>
      <c r="CLV13" s="46"/>
      <c r="CLW13" s="46"/>
      <c r="CLX13" s="46"/>
      <c r="CLY13" s="46"/>
      <c r="CLZ13" s="46"/>
      <c r="CMA13" s="46"/>
      <c r="CMB13" s="46"/>
      <c r="CMC13" s="46"/>
      <c r="CMD13" s="46"/>
      <c r="CME13" s="46"/>
      <c r="CMF13" s="46"/>
      <c r="CMG13" s="46"/>
      <c r="CMH13" s="46"/>
      <c r="CMI13" s="46"/>
      <c r="CMJ13" s="46"/>
      <c r="CMK13" s="46"/>
      <c r="CML13" s="46"/>
      <c r="CMM13" s="46"/>
      <c r="CMN13" s="46"/>
      <c r="CMO13" s="46"/>
      <c r="CMP13" s="46"/>
      <c r="CMQ13" s="46"/>
      <c r="CMR13" s="46"/>
      <c r="CMS13" s="46"/>
      <c r="CMT13" s="46"/>
      <c r="CMU13" s="46"/>
      <c r="CMV13" s="46"/>
      <c r="CMW13" s="46"/>
      <c r="CMX13" s="46"/>
      <c r="CMY13" s="46"/>
      <c r="CMZ13" s="46"/>
      <c r="CNA13" s="46"/>
      <c r="CNB13" s="46"/>
      <c r="CNC13" s="46"/>
      <c r="CND13" s="46"/>
      <c r="CNE13" s="46"/>
      <c r="CNF13" s="46"/>
      <c r="CNG13" s="46"/>
      <c r="CNH13" s="46"/>
      <c r="CNI13" s="46"/>
      <c r="CNJ13" s="46"/>
      <c r="CNK13" s="46"/>
      <c r="CNL13" s="46"/>
      <c r="CNM13" s="46"/>
      <c r="CNN13" s="46"/>
      <c r="CNO13" s="46"/>
      <c r="CNP13" s="46"/>
      <c r="CNQ13" s="46"/>
      <c r="CNR13" s="46"/>
      <c r="CNS13" s="46"/>
      <c r="CNT13" s="46"/>
      <c r="CNU13" s="46"/>
      <c r="CNV13" s="46"/>
      <c r="CNW13" s="46"/>
      <c r="CNX13" s="46"/>
      <c r="CNY13" s="46"/>
      <c r="CNZ13" s="46"/>
      <c r="COA13" s="46"/>
      <c r="COB13" s="46"/>
      <c r="COC13" s="46"/>
      <c r="COD13" s="46"/>
      <c r="COE13" s="46"/>
      <c r="COF13" s="46"/>
      <c r="COG13" s="46"/>
      <c r="COH13" s="46"/>
      <c r="COI13" s="46"/>
      <c r="COJ13" s="46"/>
      <c r="COK13" s="46"/>
      <c r="COL13" s="46"/>
      <c r="COM13" s="46"/>
      <c r="CON13" s="46"/>
      <c r="COO13" s="46"/>
      <c r="COP13" s="46"/>
      <c r="COQ13" s="46"/>
      <c r="COR13" s="46"/>
      <c r="COS13" s="46"/>
      <c r="COT13" s="46"/>
      <c r="COU13" s="46"/>
      <c r="COV13" s="46"/>
      <c r="COW13" s="46"/>
      <c r="COX13" s="46"/>
      <c r="COY13" s="46"/>
      <c r="COZ13" s="46"/>
      <c r="CPA13" s="46"/>
      <c r="CPB13" s="46"/>
      <c r="CPC13" s="46"/>
      <c r="CPD13" s="46"/>
      <c r="CPE13" s="46"/>
      <c r="CPF13" s="46"/>
      <c r="CPG13" s="46"/>
      <c r="CPH13" s="46"/>
      <c r="CPI13" s="46"/>
      <c r="CPJ13" s="46"/>
      <c r="CPK13" s="46"/>
      <c r="CPL13" s="46"/>
      <c r="CPM13" s="46"/>
      <c r="CPN13" s="46"/>
      <c r="CPO13" s="46"/>
      <c r="CPP13" s="46"/>
      <c r="CPQ13" s="46"/>
      <c r="CPR13" s="46"/>
      <c r="CPS13" s="46"/>
      <c r="CPT13" s="46"/>
      <c r="CPU13" s="46"/>
      <c r="CPV13" s="46"/>
      <c r="CPW13" s="46"/>
      <c r="CPX13" s="46"/>
      <c r="CPY13" s="46"/>
      <c r="CPZ13" s="46"/>
      <c r="CQA13" s="46"/>
      <c r="CQB13" s="46"/>
      <c r="CQC13" s="46"/>
      <c r="CQD13" s="46"/>
      <c r="CQE13" s="46"/>
      <c r="CQF13" s="46"/>
      <c r="CQG13" s="46"/>
      <c r="CQH13" s="46"/>
      <c r="CQI13" s="46"/>
      <c r="CQJ13" s="46"/>
      <c r="CQK13" s="46"/>
      <c r="CQL13" s="46"/>
      <c r="CQM13" s="46"/>
      <c r="CQN13" s="46"/>
      <c r="CQO13" s="46"/>
      <c r="CQP13" s="46"/>
      <c r="CQQ13" s="46"/>
      <c r="CQR13" s="46"/>
      <c r="CQS13" s="46"/>
      <c r="CQT13" s="46"/>
      <c r="CQU13" s="46"/>
      <c r="CQV13" s="46"/>
      <c r="CQW13" s="46"/>
      <c r="CQX13" s="46"/>
      <c r="CQY13" s="46"/>
      <c r="CQZ13" s="46"/>
      <c r="CRA13" s="46"/>
      <c r="CRB13" s="46"/>
      <c r="CRC13" s="46"/>
      <c r="CRD13" s="46"/>
      <c r="CRE13" s="46"/>
      <c r="CRF13" s="46"/>
      <c r="CRG13" s="46"/>
      <c r="CRH13" s="46"/>
      <c r="CRI13" s="46"/>
      <c r="CRJ13" s="46"/>
      <c r="CRK13" s="46"/>
      <c r="CRL13" s="46"/>
      <c r="CRM13" s="46"/>
      <c r="CRN13" s="46"/>
      <c r="CRO13" s="46"/>
      <c r="CRP13" s="46"/>
      <c r="CRQ13" s="46"/>
      <c r="CRR13" s="46"/>
      <c r="CRS13" s="46"/>
      <c r="CRT13" s="46"/>
      <c r="CRU13" s="46"/>
      <c r="CRV13" s="46"/>
      <c r="CRW13" s="46"/>
      <c r="CRX13" s="46"/>
      <c r="CRY13" s="46"/>
      <c r="CRZ13" s="46"/>
      <c r="CSA13" s="46"/>
      <c r="CSB13" s="46"/>
      <c r="CSC13" s="46"/>
      <c r="CSD13" s="46"/>
      <c r="CSE13" s="46"/>
      <c r="CSF13" s="46"/>
      <c r="CSG13" s="46"/>
      <c r="CSH13" s="46"/>
      <c r="CSI13" s="46"/>
      <c r="CSJ13" s="46"/>
      <c r="CSK13" s="46"/>
      <c r="CSL13" s="46"/>
      <c r="CSM13" s="46"/>
      <c r="CSN13" s="46"/>
      <c r="CSO13" s="46"/>
      <c r="CSP13" s="46"/>
      <c r="CSQ13" s="46"/>
      <c r="CSR13" s="46"/>
      <c r="CSS13" s="46"/>
      <c r="CST13" s="46"/>
      <c r="CSU13" s="46"/>
      <c r="CSV13" s="46"/>
      <c r="CSW13" s="46"/>
      <c r="CSX13" s="46"/>
      <c r="CSY13" s="46"/>
      <c r="CSZ13" s="46"/>
      <c r="CTA13" s="46"/>
      <c r="CTB13" s="46"/>
      <c r="CTC13" s="46"/>
      <c r="CTD13" s="46"/>
      <c r="CTE13" s="46"/>
      <c r="CTF13" s="46"/>
      <c r="CTG13" s="46"/>
      <c r="CTH13" s="46"/>
      <c r="CTI13" s="46"/>
      <c r="CTJ13" s="46"/>
      <c r="CTK13" s="46"/>
      <c r="CTL13" s="46"/>
      <c r="CTM13" s="46"/>
      <c r="CTN13" s="46"/>
      <c r="CTO13" s="46"/>
      <c r="CTP13" s="46"/>
      <c r="CTQ13" s="46"/>
      <c r="CTR13" s="46"/>
      <c r="CTS13" s="46"/>
      <c r="CTT13" s="46"/>
      <c r="CTU13" s="46"/>
      <c r="CTV13" s="46"/>
      <c r="CTW13" s="46"/>
      <c r="CTX13" s="46"/>
      <c r="CTY13" s="46"/>
      <c r="CTZ13" s="46"/>
      <c r="CUA13" s="46"/>
      <c r="CUB13" s="46"/>
      <c r="CUC13" s="46"/>
      <c r="CUD13" s="46"/>
      <c r="CUE13" s="46"/>
      <c r="CUF13" s="46"/>
      <c r="CUG13" s="46"/>
      <c r="CUH13" s="46"/>
      <c r="CUI13" s="46"/>
      <c r="CUJ13" s="46"/>
      <c r="CUK13" s="46"/>
      <c r="CUL13" s="46"/>
      <c r="CUM13" s="46"/>
      <c r="CUN13" s="46"/>
      <c r="CUO13" s="46"/>
      <c r="CUP13" s="46"/>
      <c r="CUQ13" s="46"/>
      <c r="CUR13" s="46"/>
      <c r="CUS13" s="46"/>
      <c r="CUT13" s="46"/>
      <c r="CUU13" s="46"/>
      <c r="CUV13" s="46"/>
      <c r="CUW13" s="46"/>
      <c r="CUX13" s="46"/>
      <c r="CUY13" s="46"/>
      <c r="CUZ13" s="46"/>
      <c r="CVA13" s="46"/>
      <c r="CVB13" s="46"/>
      <c r="CVC13" s="46"/>
      <c r="CVD13" s="46"/>
      <c r="CVE13" s="46"/>
      <c r="CVF13" s="46"/>
      <c r="CVG13" s="46"/>
      <c r="CVH13" s="46"/>
      <c r="CVI13" s="46"/>
      <c r="CVJ13" s="46"/>
      <c r="CVK13" s="46"/>
      <c r="CVL13" s="46"/>
      <c r="CVM13" s="46"/>
      <c r="CVN13" s="46"/>
      <c r="CVO13" s="46"/>
      <c r="CVP13" s="46"/>
      <c r="CVQ13" s="46"/>
      <c r="CVR13" s="46"/>
      <c r="CVS13" s="46"/>
      <c r="CVT13" s="46"/>
      <c r="CVU13" s="46"/>
      <c r="CVV13" s="46"/>
      <c r="CVW13" s="46"/>
      <c r="CVX13" s="46"/>
      <c r="CVY13" s="46"/>
      <c r="CVZ13" s="46"/>
      <c r="CWA13" s="46"/>
      <c r="CWB13" s="46"/>
      <c r="CWC13" s="46"/>
      <c r="CWD13" s="46"/>
      <c r="CWE13" s="46"/>
      <c r="CWF13" s="46"/>
      <c r="CWG13" s="46"/>
      <c r="CWH13" s="46"/>
      <c r="CWI13" s="46"/>
      <c r="CWJ13" s="46"/>
      <c r="CWK13" s="46"/>
      <c r="CWL13" s="46"/>
      <c r="CWM13" s="46"/>
      <c r="CWN13" s="46"/>
      <c r="CWO13" s="46"/>
      <c r="CWP13" s="46"/>
      <c r="CWQ13" s="46"/>
      <c r="CWR13" s="46"/>
      <c r="CWS13" s="46"/>
      <c r="CWT13" s="46"/>
      <c r="CWU13" s="46"/>
      <c r="CWV13" s="46"/>
      <c r="CWW13" s="46"/>
      <c r="CWX13" s="46"/>
      <c r="CWY13" s="46"/>
      <c r="CWZ13" s="46"/>
      <c r="CXA13" s="46"/>
      <c r="CXB13" s="46"/>
      <c r="CXC13" s="46"/>
      <c r="CXD13" s="46"/>
      <c r="CXE13" s="46"/>
      <c r="CXF13" s="46"/>
      <c r="CXG13" s="46"/>
      <c r="CXH13" s="46"/>
      <c r="CXI13" s="46"/>
      <c r="CXJ13" s="46"/>
      <c r="CXK13" s="46"/>
      <c r="CXL13" s="46"/>
      <c r="CXM13" s="46"/>
      <c r="CXN13" s="46"/>
      <c r="CXO13" s="46"/>
      <c r="CXP13" s="46"/>
      <c r="CXQ13" s="46"/>
      <c r="CXR13" s="46"/>
      <c r="CXS13" s="46"/>
      <c r="CXT13" s="46"/>
      <c r="CXU13" s="46"/>
      <c r="CXV13" s="46"/>
      <c r="CXW13" s="46"/>
      <c r="CXX13" s="46"/>
      <c r="CXY13" s="46"/>
      <c r="CXZ13" s="46"/>
      <c r="CYA13" s="46"/>
      <c r="CYB13" s="46"/>
      <c r="CYC13" s="46"/>
      <c r="CYD13" s="46"/>
      <c r="CYE13" s="46"/>
      <c r="CYF13" s="46"/>
      <c r="CYG13" s="46"/>
      <c r="CYH13" s="46"/>
      <c r="CYI13" s="46"/>
      <c r="CYJ13" s="46"/>
      <c r="CYK13" s="46"/>
      <c r="CYL13" s="46"/>
      <c r="CYM13" s="46"/>
      <c r="CYN13" s="46"/>
      <c r="CYO13" s="46"/>
      <c r="CYP13" s="46"/>
      <c r="CYQ13" s="46"/>
      <c r="CYR13" s="46"/>
      <c r="CYS13" s="46"/>
      <c r="CYT13" s="46"/>
      <c r="CYU13" s="46"/>
      <c r="CYV13" s="46"/>
      <c r="CYW13" s="46"/>
      <c r="CYX13" s="46"/>
      <c r="CYY13" s="46"/>
      <c r="CYZ13" s="46"/>
      <c r="CZA13" s="46"/>
      <c r="CZB13" s="46"/>
      <c r="CZC13" s="46"/>
      <c r="CZD13" s="46"/>
      <c r="CZE13" s="46"/>
      <c r="CZF13" s="46"/>
      <c r="CZG13" s="46"/>
      <c r="CZH13" s="46"/>
      <c r="CZI13" s="46"/>
      <c r="CZJ13" s="46"/>
      <c r="CZK13" s="46"/>
      <c r="CZL13" s="46"/>
      <c r="CZM13" s="46"/>
      <c r="CZN13" s="46"/>
      <c r="CZO13" s="46"/>
      <c r="CZP13" s="46"/>
      <c r="CZQ13" s="46"/>
      <c r="CZR13" s="46"/>
      <c r="CZS13" s="46"/>
      <c r="CZT13" s="46"/>
      <c r="CZU13" s="46"/>
      <c r="CZV13" s="46"/>
      <c r="CZW13" s="46"/>
      <c r="CZX13" s="46"/>
      <c r="CZY13" s="46"/>
      <c r="CZZ13" s="46"/>
      <c r="DAA13" s="46"/>
      <c r="DAB13" s="46"/>
      <c r="DAC13" s="46"/>
      <c r="DAD13" s="46"/>
      <c r="DAE13" s="46"/>
      <c r="DAF13" s="46"/>
      <c r="DAG13" s="46"/>
      <c r="DAH13" s="46"/>
      <c r="DAI13" s="46"/>
      <c r="DAJ13" s="46"/>
      <c r="DAK13" s="46"/>
      <c r="DAL13" s="46"/>
      <c r="DAM13" s="46"/>
      <c r="DAN13" s="46"/>
      <c r="DAO13" s="46"/>
      <c r="DAP13" s="46"/>
      <c r="DAQ13" s="46"/>
      <c r="DAR13" s="46"/>
      <c r="DAS13" s="46"/>
      <c r="DAT13" s="46"/>
      <c r="DAU13" s="46"/>
      <c r="DAV13" s="46"/>
      <c r="DAW13" s="46"/>
      <c r="DAX13" s="46"/>
      <c r="DAY13" s="46"/>
      <c r="DAZ13" s="46"/>
      <c r="DBA13" s="46"/>
      <c r="DBB13" s="46"/>
      <c r="DBC13" s="46"/>
      <c r="DBD13" s="46"/>
      <c r="DBE13" s="46"/>
      <c r="DBF13" s="46"/>
      <c r="DBG13" s="46"/>
      <c r="DBH13" s="46"/>
      <c r="DBI13" s="46"/>
      <c r="DBJ13" s="46"/>
      <c r="DBK13" s="46"/>
      <c r="DBL13" s="46"/>
      <c r="DBM13" s="46"/>
      <c r="DBN13" s="46"/>
      <c r="DBO13" s="46"/>
      <c r="DBP13" s="46"/>
      <c r="DBQ13" s="46"/>
      <c r="DBR13" s="46"/>
      <c r="DBS13" s="46"/>
      <c r="DBT13" s="46"/>
      <c r="DBU13" s="46"/>
      <c r="DBV13" s="46"/>
      <c r="DBW13" s="46"/>
      <c r="DBX13" s="46"/>
      <c r="DBY13" s="46"/>
      <c r="DBZ13" s="46"/>
      <c r="DCA13" s="46"/>
      <c r="DCB13" s="46"/>
      <c r="DCC13" s="46"/>
      <c r="DCD13" s="46"/>
      <c r="DCE13" s="46"/>
      <c r="DCF13" s="46"/>
      <c r="DCG13" s="46"/>
      <c r="DCH13" s="46"/>
      <c r="DCI13" s="46"/>
      <c r="DCJ13" s="46"/>
      <c r="DCK13" s="46"/>
      <c r="DCL13" s="46"/>
      <c r="DCM13" s="46"/>
      <c r="DCN13" s="46"/>
      <c r="DCO13" s="46"/>
      <c r="DCP13" s="46"/>
      <c r="DCQ13" s="46"/>
      <c r="DCR13" s="46"/>
      <c r="DCS13" s="46"/>
      <c r="DCT13" s="46"/>
      <c r="DCU13" s="46"/>
      <c r="DCV13" s="46"/>
      <c r="DCW13" s="46"/>
      <c r="DCX13" s="46"/>
      <c r="DCY13" s="46"/>
      <c r="DCZ13" s="46"/>
      <c r="DDA13" s="46"/>
      <c r="DDB13" s="46"/>
      <c r="DDC13" s="46"/>
      <c r="DDD13" s="46"/>
      <c r="DDE13" s="46"/>
      <c r="DDF13" s="46"/>
      <c r="DDG13" s="46"/>
      <c r="DDH13" s="46"/>
      <c r="DDI13" s="46"/>
      <c r="DDJ13" s="46"/>
      <c r="DDK13" s="46"/>
      <c r="DDL13" s="46"/>
      <c r="DDM13" s="46"/>
      <c r="DDN13" s="46"/>
      <c r="DDO13" s="46"/>
      <c r="DDP13" s="46"/>
      <c r="DDQ13" s="46"/>
      <c r="DDR13" s="46"/>
      <c r="DDS13" s="46"/>
      <c r="DDT13" s="46"/>
      <c r="DDU13" s="46"/>
      <c r="DDV13" s="46"/>
      <c r="DDW13" s="46"/>
      <c r="DDX13" s="46"/>
      <c r="DDY13" s="46"/>
      <c r="DDZ13" s="46"/>
      <c r="DEA13" s="46"/>
      <c r="DEB13" s="46"/>
      <c r="DEC13" s="46"/>
      <c r="DED13" s="46"/>
      <c r="DEE13" s="46"/>
      <c r="DEF13" s="46"/>
      <c r="DEG13" s="46"/>
      <c r="DEH13" s="46"/>
      <c r="DEI13" s="46"/>
      <c r="DEJ13" s="46"/>
      <c r="DEK13" s="46"/>
      <c r="DEL13" s="46"/>
      <c r="DEM13" s="46"/>
      <c r="DEN13" s="46"/>
      <c r="DEO13" s="46"/>
      <c r="DEP13" s="46"/>
      <c r="DEQ13" s="46"/>
      <c r="DER13" s="46"/>
      <c r="DES13" s="46"/>
      <c r="DET13" s="46"/>
      <c r="DEU13" s="46"/>
      <c r="DEV13" s="46"/>
      <c r="DEW13" s="46"/>
      <c r="DEX13" s="46"/>
      <c r="DEY13" s="46"/>
      <c r="DEZ13" s="46"/>
      <c r="DFA13" s="46"/>
      <c r="DFB13" s="46"/>
      <c r="DFC13" s="46"/>
      <c r="DFD13" s="46"/>
      <c r="DFE13" s="46"/>
      <c r="DFF13" s="46"/>
      <c r="DFG13" s="46"/>
      <c r="DFH13" s="46"/>
      <c r="DFI13" s="46"/>
      <c r="DFJ13" s="46"/>
      <c r="DFK13" s="46"/>
      <c r="DFL13" s="46"/>
      <c r="DFM13" s="46"/>
      <c r="DFN13" s="46"/>
      <c r="DFO13" s="46"/>
      <c r="DFP13" s="46"/>
      <c r="DFQ13" s="46"/>
      <c r="DFR13" s="46"/>
      <c r="DFS13" s="46"/>
      <c r="DFT13" s="46"/>
      <c r="DFU13" s="46"/>
      <c r="DFV13" s="46"/>
      <c r="DFW13" s="46"/>
      <c r="DFX13" s="46"/>
      <c r="DFY13" s="46"/>
      <c r="DFZ13" s="46"/>
      <c r="DGA13" s="46"/>
      <c r="DGB13" s="46"/>
      <c r="DGC13" s="46"/>
      <c r="DGD13" s="46"/>
      <c r="DGE13" s="46"/>
      <c r="DGF13" s="46"/>
      <c r="DGG13" s="46"/>
      <c r="DGH13" s="46"/>
      <c r="DGI13" s="46"/>
      <c r="DGJ13" s="46"/>
      <c r="DGK13" s="46"/>
      <c r="DGL13" s="46"/>
      <c r="DGM13" s="46"/>
      <c r="DGN13" s="46"/>
      <c r="DGO13" s="46"/>
      <c r="DGP13" s="46"/>
      <c r="DGQ13" s="46"/>
      <c r="DGR13" s="46"/>
      <c r="DGS13" s="46"/>
      <c r="DGT13" s="46"/>
      <c r="DGU13" s="46"/>
      <c r="DGV13" s="46"/>
      <c r="DGW13" s="46"/>
      <c r="DGX13" s="46"/>
      <c r="DGY13" s="46"/>
      <c r="DGZ13" s="46"/>
      <c r="DHA13" s="46"/>
      <c r="DHB13" s="46"/>
      <c r="DHC13" s="46"/>
      <c r="DHD13" s="46"/>
      <c r="DHE13" s="46"/>
      <c r="DHF13" s="46"/>
      <c r="DHG13" s="46"/>
      <c r="DHH13" s="46"/>
      <c r="DHI13" s="46"/>
      <c r="DHJ13" s="46"/>
      <c r="DHK13" s="46"/>
      <c r="DHL13" s="46"/>
      <c r="DHM13" s="46"/>
      <c r="DHN13" s="46"/>
      <c r="DHO13" s="46"/>
      <c r="DHP13" s="46"/>
      <c r="DHQ13" s="46"/>
      <c r="DHR13" s="46"/>
      <c r="DHS13" s="46"/>
      <c r="DHT13" s="46"/>
      <c r="DHU13" s="46"/>
      <c r="DHV13" s="46"/>
      <c r="DHW13" s="46"/>
      <c r="DHX13" s="46"/>
      <c r="DHY13" s="46"/>
      <c r="DHZ13" s="46"/>
      <c r="DIA13" s="46"/>
      <c r="DIB13" s="46"/>
      <c r="DIC13" s="46"/>
      <c r="DID13" s="46"/>
      <c r="DIE13" s="46"/>
      <c r="DIF13" s="46"/>
      <c r="DIG13" s="46"/>
      <c r="DIH13" s="46"/>
      <c r="DII13" s="46"/>
      <c r="DIJ13" s="46"/>
      <c r="DIK13" s="46"/>
      <c r="DIL13" s="46"/>
      <c r="DIM13" s="46"/>
      <c r="DIN13" s="46"/>
      <c r="DIO13" s="46"/>
      <c r="DIP13" s="46"/>
      <c r="DIQ13" s="46"/>
      <c r="DIR13" s="46"/>
      <c r="DIS13" s="46"/>
      <c r="DIT13" s="46"/>
      <c r="DIU13" s="46"/>
      <c r="DIV13" s="46"/>
      <c r="DIW13" s="46"/>
      <c r="DIX13" s="46"/>
      <c r="DIY13" s="46"/>
      <c r="DIZ13" s="46"/>
      <c r="DJA13" s="46"/>
      <c r="DJB13" s="46"/>
      <c r="DJC13" s="46"/>
      <c r="DJD13" s="46"/>
      <c r="DJE13" s="46"/>
      <c r="DJF13" s="46"/>
      <c r="DJG13" s="46"/>
      <c r="DJH13" s="46"/>
      <c r="DJI13" s="46"/>
      <c r="DJJ13" s="46"/>
      <c r="DJK13" s="46"/>
      <c r="DJL13" s="46"/>
      <c r="DJM13" s="46"/>
      <c r="DJN13" s="46"/>
      <c r="DJO13" s="46"/>
      <c r="DJP13" s="46"/>
      <c r="DJQ13" s="46"/>
      <c r="DJR13" s="46"/>
      <c r="DJS13" s="46"/>
      <c r="DJT13" s="46"/>
      <c r="DJU13" s="46"/>
      <c r="DJV13" s="46"/>
      <c r="DJW13" s="46"/>
      <c r="DJX13" s="46"/>
      <c r="DJY13" s="46"/>
      <c r="DJZ13" s="46"/>
      <c r="DKA13" s="46"/>
      <c r="DKB13" s="46"/>
      <c r="DKC13" s="46"/>
      <c r="DKD13" s="46"/>
      <c r="DKE13" s="46"/>
      <c r="DKF13" s="46"/>
      <c r="DKG13" s="46"/>
      <c r="DKH13" s="46"/>
      <c r="DKI13" s="46"/>
      <c r="DKJ13" s="46"/>
      <c r="DKK13" s="46"/>
      <c r="DKL13" s="46"/>
      <c r="DKM13" s="46"/>
      <c r="DKN13" s="46"/>
      <c r="DKO13" s="46"/>
      <c r="DKP13" s="46"/>
      <c r="DKQ13" s="46"/>
      <c r="DKR13" s="46"/>
      <c r="DKS13" s="46"/>
      <c r="DKT13" s="46"/>
      <c r="DKU13" s="46"/>
      <c r="DKV13" s="46"/>
      <c r="DKW13" s="46"/>
      <c r="DKX13" s="46"/>
      <c r="DKY13" s="46"/>
      <c r="DKZ13" s="46"/>
      <c r="DLA13" s="46"/>
      <c r="DLB13" s="46"/>
      <c r="DLC13" s="46"/>
      <c r="DLD13" s="46"/>
      <c r="DLE13" s="46"/>
      <c r="DLF13" s="46"/>
      <c r="DLG13" s="46"/>
      <c r="DLH13" s="46"/>
      <c r="DLI13" s="46"/>
      <c r="DLJ13" s="46"/>
      <c r="DLK13" s="46"/>
      <c r="DLL13" s="46"/>
      <c r="DLM13" s="46"/>
      <c r="DLN13" s="46"/>
      <c r="DLO13" s="46"/>
      <c r="DLP13" s="46"/>
      <c r="DLQ13" s="46"/>
      <c r="DLR13" s="46"/>
      <c r="DLS13" s="46"/>
      <c r="DLT13" s="46"/>
      <c r="DLU13" s="46"/>
      <c r="DLV13" s="46"/>
      <c r="DLW13" s="46"/>
      <c r="DLX13" s="46"/>
      <c r="DLY13" s="46"/>
      <c r="DLZ13" s="46"/>
      <c r="DMA13" s="46"/>
      <c r="DMB13" s="46"/>
      <c r="DMC13" s="46"/>
      <c r="DMD13" s="46"/>
      <c r="DME13" s="46"/>
      <c r="DMF13" s="46"/>
      <c r="DMG13" s="46"/>
      <c r="DMH13" s="46"/>
      <c r="DMI13" s="46"/>
      <c r="DMJ13" s="46"/>
      <c r="DMK13" s="46"/>
      <c r="DML13" s="46"/>
      <c r="DMM13" s="46"/>
      <c r="DMN13" s="46"/>
      <c r="DMO13" s="46"/>
      <c r="DMP13" s="46"/>
      <c r="DMQ13" s="46"/>
      <c r="DMR13" s="46"/>
      <c r="DMS13" s="46"/>
      <c r="DMT13" s="46"/>
      <c r="DMU13" s="46"/>
      <c r="DMV13" s="46"/>
      <c r="DMW13" s="46"/>
      <c r="DMX13" s="46"/>
      <c r="DMY13" s="46"/>
      <c r="DMZ13" s="46"/>
      <c r="DNA13" s="46"/>
      <c r="DNB13" s="46"/>
      <c r="DNC13" s="46"/>
      <c r="DND13" s="46"/>
      <c r="DNE13" s="46"/>
      <c r="DNF13" s="46"/>
      <c r="DNG13" s="46"/>
      <c r="DNH13" s="46"/>
      <c r="DNI13" s="46"/>
      <c r="DNJ13" s="46"/>
      <c r="DNK13" s="46"/>
      <c r="DNL13" s="46"/>
      <c r="DNM13" s="46"/>
      <c r="DNN13" s="46"/>
      <c r="DNO13" s="46"/>
      <c r="DNP13" s="46"/>
      <c r="DNQ13" s="46"/>
      <c r="DNR13" s="46"/>
      <c r="DNS13" s="46"/>
      <c r="DNT13" s="46"/>
      <c r="DNU13" s="46"/>
      <c r="DNV13" s="46"/>
      <c r="DNW13" s="46"/>
      <c r="DNX13" s="46"/>
      <c r="DNY13" s="46"/>
      <c r="DNZ13" s="46"/>
      <c r="DOA13" s="46"/>
      <c r="DOB13" s="46"/>
      <c r="DOC13" s="46"/>
      <c r="DOD13" s="46"/>
      <c r="DOE13" s="46"/>
      <c r="DOF13" s="46"/>
      <c r="DOG13" s="46"/>
      <c r="DOH13" s="46"/>
      <c r="DOI13" s="46"/>
      <c r="DOJ13" s="46"/>
      <c r="DOK13" s="46"/>
      <c r="DOL13" s="46"/>
      <c r="DOM13" s="46"/>
      <c r="DON13" s="46"/>
      <c r="DOO13" s="46"/>
      <c r="DOP13" s="46"/>
      <c r="DOQ13" s="46"/>
      <c r="DOR13" s="46"/>
      <c r="DOS13" s="46"/>
      <c r="DOT13" s="46"/>
      <c r="DOU13" s="46"/>
      <c r="DOV13" s="46"/>
      <c r="DOW13" s="46"/>
      <c r="DOX13" s="46"/>
      <c r="DOY13" s="46"/>
      <c r="DOZ13" s="46"/>
      <c r="DPA13" s="46"/>
      <c r="DPB13" s="46"/>
      <c r="DPC13" s="46"/>
      <c r="DPD13" s="46"/>
      <c r="DPE13" s="46"/>
      <c r="DPF13" s="46"/>
      <c r="DPG13" s="46"/>
      <c r="DPH13" s="46"/>
      <c r="DPI13" s="46"/>
      <c r="DPJ13" s="46"/>
      <c r="DPK13" s="46"/>
      <c r="DPL13" s="46"/>
      <c r="DPM13" s="46"/>
      <c r="DPN13" s="46"/>
      <c r="DPO13" s="46"/>
      <c r="DPP13" s="46"/>
      <c r="DPQ13" s="46"/>
      <c r="DPR13" s="46"/>
      <c r="DPS13" s="46"/>
      <c r="DPT13" s="46"/>
      <c r="DPU13" s="46"/>
      <c r="DPV13" s="46"/>
      <c r="DPW13" s="46"/>
      <c r="DPX13" s="46"/>
      <c r="DPY13" s="46"/>
      <c r="DPZ13" s="46"/>
      <c r="DQA13" s="46"/>
      <c r="DQB13" s="46"/>
      <c r="DQC13" s="46"/>
      <c r="DQD13" s="46"/>
      <c r="DQE13" s="46"/>
      <c r="DQF13" s="46"/>
      <c r="DQG13" s="46"/>
      <c r="DQH13" s="46"/>
      <c r="DQI13" s="46"/>
      <c r="DQJ13" s="46"/>
      <c r="DQK13" s="46"/>
      <c r="DQL13" s="46"/>
      <c r="DQM13" s="46"/>
      <c r="DQN13" s="46"/>
      <c r="DQO13" s="46"/>
      <c r="DQP13" s="46"/>
      <c r="DQQ13" s="46"/>
      <c r="DQR13" s="46"/>
      <c r="DQS13" s="46"/>
      <c r="DQT13" s="46"/>
      <c r="DQU13" s="46"/>
      <c r="DQV13" s="46"/>
      <c r="DQW13" s="46"/>
      <c r="DQX13" s="46"/>
      <c r="DQY13" s="46"/>
      <c r="DQZ13" s="46"/>
      <c r="DRA13" s="46"/>
      <c r="DRB13" s="46"/>
      <c r="DRC13" s="46"/>
      <c r="DRD13" s="46"/>
      <c r="DRE13" s="46"/>
      <c r="DRF13" s="46"/>
      <c r="DRG13" s="46"/>
      <c r="DRH13" s="46"/>
      <c r="DRI13" s="46"/>
      <c r="DRJ13" s="46"/>
      <c r="DRK13" s="46"/>
      <c r="DRL13" s="46"/>
      <c r="DRM13" s="46"/>
      <c r="DRN13" s="46"/>
      <c r="DRO13" s="46"/>
      <c r="DRP13" s="46"/>
      <c r="DRQ13" s="46"/>
      <c r="DRR13" s="46"/>
      <c r="DRS13" s="46"/>
      <c r="DRT13" s="46"/>
      <c r="DRU13" s="46"/>
      <c r="DRV13" s="46"/>
      <c r="DRW13" s="46"/>
      <c r="DRX13" s="46"/>
      <c r="DRY13" s="46"/>
      <c r="DRZ13" s="46"/>
      <c r="DSA13" s="46"/>
      <c r="DSB13" s="46"/>
      <c r="DSC13" s="46"/>
      <c r="DSD13" s="46"/>
      <c r="DSE13" s="46"/>
      <c r="DSF13" s="46"/>
      <c r="DSG13" s="46"/>
      <c r="DSH13" s="46"/>
      <c r="DSI13" s="46"/>
      <c r="DSJ13" s="46"/>
      <c r="DSK13" s="46"/>
      <c r="DSL13" s="46"/>
      <c r="DSM13" s="46"/>
      <c r="DSN13" s="46"/>
      <c r="DSO13" s="46"/>
      <c r="DSP13" s="46"/>
      <c r="DSQ13" s="46"/>
      <c r="DSR13" s="46"/>
      <c r="DSS13" s="46"/>
      <c r="DST13" s="46"/>
      <c r="DSU13" s="46"/>
      <c r="DSV13" s="46"/>
      <c r="DSW13" s="46"/>
      <c r="DSX13" s="46"/>
      <c r="DSY13" s="46"/>
      <c r="DSZ13" s="46"/>
      <c r="DTA13" s="46"/>
      <c r="DTB13" s="46"/>
      <c r="DTC13" s="46"/>
      <c r="DTD13" s="46"/>
      <c r="DTE13" s="46"/>
      <c r="DTF13" s="46"/>
      <c r="DTG13" s="46"/>
      <c r="DTH13" s="46"/>
      <c r="DTI13" s="46"/>
      <c r="DTJ13" s="46"/>
      <c r="DTK13" s="46"/>
      <c r="DTL13" s="46"/>
      <c r="DTM13" s="46"/>
      <c r="DTN13" s="46"/>
      <c r="DTO13" s="46"/>
      <c r="DTP13" s="46"/>
      <c r="DTQ13" s="46"/>
      <c r="DTR13" s="46"/>
      <c r="DTS13" s="46"/>
      <c r="DTT13" s="46"/>
      <c r="DTU13" s="46"/>
      <c r="DTV13" s="46"/>
      <c r="DTW13" s="46"/>
      <c r="DTX13" s="46"/>
      <c r="DTY13" s="46"/>
      <c r="DTZ13" s="46"/>
      <c r="DUA13" s="46"/>
      <c r="DUB13" s="46"/>
      <c r="DUC13" s="46"/>
      <c r="DUD13" s="46"/>
      <c r="DUE13" s="46"/>
      <c r="DUF13" s="46"/>
      <c r="DUG13" s="46"/>
      <c r="DUH13" s="46"/>
      <c r="DUI13" s="46"/>
      <c r="DUJ13" s="46"/>
      <c r="DUK13" s="46"/>
      <c r="DUL13" s="46"/>
      <c r="DUM13" s="46"/>
      <c r="DUN13" s="46"/>
      <c r="DUO13" s="46"/>
      <c r="DUP13" s="46"/>
      <c r="DUQ13" s="46"/>
      <c r="DUR13" s="46"/>
      <c r="DUS13" s="46"/>
      <c r="DUT13" s="46"/>
      <c r="DUU13" s="46"/>
      <c r="DUV13" s="46"/>
      <c r="DUW13" s="46"/>
      <c r="DUX13" s="46"/>
      <c r="DUY13" s="46"/>
      <c r="DUZ13" s="46"/>
      <c r="DVA13" s="46"/>
      <c r="DVB13" s="46"/>
      <c r="DVC13" s="46"/>
      <c r="DVD13" s="46"/>
      <c r="DVE13" s="46"/>
      <c r="DVF13" s="46"/>
      <c r="DVG13" s="46"/>
      <c r="DVH13" s="46"/>
      <c r="DVI13" s="46"/>
      <c r="DVJ13" s="46"/>
      <c r="DVK13" s="46"/>
      <c r="DVL13" s="46"/>
      <c r="DVM13" s="46"/>
      <c r="DVN13" s="46"/>
      <c r="DVO13" s="46"/>
      <c r="DVP13" s="46"/>
      <c r="DVQ13" s="46"/>
      <c r="DVR13" s="46"/>
      <c r="DVS13" s="46"/>
      <c r="DVT13" s="46"/>
      <c r="DVU13" s="46"/>
      <c r="DVV13" s="46"/>
      <c r="DVW13" s="46"/>
      <c r="DVX13" s="46"/>
      <c r="DVY13" s="46"/>
      <c r="DVZ13" s="46"/>
      <c r="DWA13" s="46"/>
      <c r="DWB13" s="46"/>
      <c r="DWC13" s="46"/>
      <c r="DWD13" s="46"/>
      <c r="DWE13" s="46"/>
      <c r="DWF13" s="46"/>
      <c r="DWG13" s="46"/>
      <c r="DWH13" s="46"/>
      <c r="DWI13" s="46"/>
      <c r="DWJ13" s="46"/>
      <c r="DWK13" s="46"/>
      <c r="DWL13" s="46"/>
      <c r="DWM13" s="46"/>
      <c r="DWN13" s="46"/>
      <c r="DWO13" s="46"/>
      <c r="DWP13" s="46"/>
      <c r="DWQ13" s="46"/>
      <c r="DWR13" s="46"/>
      <c r="DWS13" s="46"/>
      <c r="DWT13" s="46"/>
      <c r="DWU13" s="46"/>
      <c r="DWV13" s="46"/>
      <c r="DWW13" s="46"/>
      <c r="DWX13" s="46"/>
      <c r="DWY13" s="46"/>
      <c r="DWZ13" s="46"/>
      <c r="DXA13" s="46"/>
      <c r="DXB13" s="46"/>
      <c r="DXC13" s="46"/>
      <c r="DXD13" s="46"/>
      <c r="DXE13" s="46"/>
      <c r="DXF13" s="46"/>
      <c r="DXG13" s="46"/>
      <c r="DXH13" s="46"/>
      <c r="DXI13" s="46"/>
      <c r="DXJ13" s="46"/>
      <c r="DXK13" s="46"/>
      <c r="DXL13" s="46"/>
      <c r="DXM13" s="46"/>
      <c r="DXN13" s="46"/>
      <c r="DXO13" s="46"/>
      <c r="DXP13" s="46"/>
      <c r="DXQ13" s="46"/>
      <c r="DXR13" s="46"/>
      <c r="DXS13" s="46"/>
      <c r="DXT13" s="46"/>
      <c r="DXU13" s="46"/>
      <c r="DXV13" s="46"/>
      <c r="DXW13" s="46"/>
      <c r="DXX13" s="46"/>
      <c r="DXY13" s="46"/>
      <c r="DXZ13" s="46"/>
      <c r="DYA13" s="46"/>
      <c r="DYB13" s="46"/>
      <c r="DYC13" s="46"/>
      <c r="DYD13" s="46"/>
      <c r="DYE13" s="46"/>
      <c r="DYF13" s="46"/>
      <c r="DYG13" s="46"/>
      <c r="DYH13" s="46"/>
      <c r="DYI13" s="46"/>
      <c r="DYJ13" s="46"/>
      <c r="DYK13" s="46"/>
      <c r="DYL13" s="46"/>
      <c r="DYM13" s="46"/>
      <c r="DYN13" s="46"/>
      <c r="DYO13" s="46"/>
      <c r="DYP13" s="46"/>
      <c r="DYQ13" s="46"/>
      <c r="DYR13" s="46"/>
      <c r="DYS13" s="46"/>
      <c r="DYT13" s="46"/>
      <c r="DYU13" s="46"/>
      <c r="DYV13" s="46"/>
      <c r="DYW13" s="46"/>
      <c r="DYX13" s="46"/>
      <c r="DYY13" s="46"/>
      <c r="DYZ13" s="46"/>
      <c r="DZA13" s="46"/>
      <c r="DZB13" s="46"/>
      <c r="DZC13" s="46"/>
      <c r="DZD13" s="46"/>
      <c r="DZE13" s="46"/>
      <c r="DZF13" s="46"/>
      <c r="DZG13" s="46"/>
      <c r="DZH13" s="46"/>
      <c r="DZI13" s="46"/>
      <c r="DZJ13" s="46"/>
      <c r="DZK13" s="46"/>
      <c r="DZL13" s="46"/>
      <c r="DZM13" s="46"/>
      <c r="DZN13" s="46"/>
      <c r="DZO13" s="46"/>
      <c r="DZP13" s="46"/>
      <c r="DZQ13" s="46"/>
      <c r="DZR13" s="46"/>
      <c r="DZS13" s="46"/>
      <c r="DZT13" s="46"/>
      <c r="DZU13" s="46"/>
      <c r="DZV13" s="46"/>
      <c r="DZW13" s="46"/>
      <c r="DZX13" s="46"/>
      <c r="DZY13" s="46"/>
      <c r="DZZ13" s="46"/>
      <c r="EAA13" s="46"/>
      <c r="EAB13" s="46"/>
      <c r="EAC13" s="46"/>
      <c r="EAD13" s="46"/>
      <c r="EAE13" s="46"/>
      <c r="EAF13" s="46"/>
      <c r="EAG13" s="46"/>
      <c r="EAH13" s="46"/>
      <c r="EAI13" s="46"/>
      <c r="EAJ13" s="46"/>
      <c r="EAK13" s="46"/>
      <c r="EAL13" s="46"/>
      <c r="EAM13" s="46"/>
      <c r="EAN13" s="46"/>
      <c r="EAO13" s="46"/>
      <c r="EAP13" s="46"/>
      <c r="EAQ13" s="46"/>
      <c r="EAR13" s="46"/>
      <c r="EAS13" s="46"/>
      <c r="EAT13" s="46"/>
      <c r="EAU13" s="46"/>
      <c r="EAV13" s="46"/>
      <c r="EAW13" s="46"/>
      <c r="EAX13" s="46"/>
      <c r="EAY13" s="46"/>
      <c r="EAZ13" s="46"/>
      <c r="EBA13" s="46"/>
      <c r="EBB13" s="46"/>
      <c r="EBC13" s="46"/>
      <c r="EBD13" s="46"/>
      <c r="EBE13" s="46"/>
      <c r="EBF13" s="46"/>
      <c r="EBG13" s="46"/>
      <c r="EBH13" s="46"/>
      <c r="EBI13" s="46"/>
      <c r="EBJ13" s="46"/>
      <c r="EBK13" s="46"/>
      <c r="EBL13" s="46"/>
      <c r="EBM13" s="46"/>
      <c r="EBN13" s="46"/>
      <c r="EBO13" s="46"/>
      <c r="EBP13" s="46"/>
      <c r="EBQ13" s="46"/>
      <c r="EBR13" s="46"/>
      <c r="EBS13" s="46"/>
      <c r="EBT13" s="46"/>
      <c r="EBU13" s="46"/>
      <c r="EBV13" s="46"/>
      <c r="EBW13" s="46"/>
      <c r="EBX13" s="46"/>
      <c r="EBY13" s="46"/>
      <c r="EBZ13" s="46"/>
      <c r="ECA13" s="46"/>
      <c r="ECB13" s="46"/>
      <c r="ECC13" s="46"/>
      <c r="ECD13" s="46"/>
      <c r="ECE13" s="46"/>
      <c r="ECF13" s="46"/>
      <c r="ECG13" s="46"/>
      <c r="ECH13" s="46"/>
      <c r="ECI13" s="46"/>
      <c r="ECJ13" s="46"/>
      <c r="ECK13" s="46"/>
      <c r="ECL13" s="46"/>
      <c r="ECM13" s="46"/>
      <c r="ECN13" s="46"/>
      <c r="ECO13" s="46"/>
      <c r="ECP13" s="46"/>
      <c r="ECQ13" s="46"/>
      <c r="ECR13" s="46"/>
      <c r="ECS13" s="46"/>
      <c r="ECT13" s="46"/>
      <c r="ECU13" s="46"/>
      <c r="ECV13" s="46"/>
      <c r="ECW13" s="46"/>
      <c r="ECX13" s="46"/>
      <c r="ECY13" s="46"/>
      <c r="ECZ13" s="46"/>
      <c r="EDA13" s="46"/>
      <c r="EDB13" s="46"/>
      <c r="EDC13" s="46"/>
      <c r="EDD13" s="46"/>
      <c r="EDE13" s="46"/>
      <c r="EDF13" s="46"/>
      <c r="EDG13" s="46"/>
      <c r="EDH13" s="46"/>
      <c r="EDI13" s="46"/>
      <c r="EDJ13" s="46"/>
      <c r="EDK13" s="46"/>
      <c r="EDL13" s="46"/>
      <c r="EDM13" s="46"/>
      <c r="EDN13" s="46"/>
      <c r="EDO13" s="46"/>
      <c r="EDP13" s="46"/>
      <c r="EDQ13" s="46"/>
      <c r="EDR13" s="46"/>
      <c r="EDS13" s="46"/>
      <c r="EDT13" s="46"/>
      <c r="EDU13" s="46"/>
      <c r="EDV13" s="46"/>
      <c r="EDW13" s="46"/>
      <c r="EDX13" s="46"/>
      <c r="EDY13" s="46"/>
      <c r="EDZ13" s="46"/>
      <c r="EEA13" s="46"/>
      <c r="EEB13" s="46"/>
      <c r="EEC13" s="46"/>
      <c r="EED13" s="46"/>
      <c r="EEE13" s="46"/>
      <c r="EEF13" s="46"/>
      <c r="EEG13" s="46"/>
      <c r="EEH13" s="46"/>
      <c r="EEI13" s="46"/>
      <c r="EEJ13" s="46"/>
      <c r="EEK13" s="46"/>
      <c r="EEL13" s="46"/>
      <c r="EEM13" s="46"/>
      <c r="EEN13" s="46"/>
      <c r="EEO13" s="46"/>
      <c r="EEP13" s="46"/>
      <c r="EEQ13" s="46"/>
      <c r="EER13" s="46"/>
      <c r="EES13" s="46"/>
      <c r="EET13" s="46"/>
      <c r="EEU13" s="46"/>
      <c r="EEV13" s="46"/>
      <c r="EEW13" s="46"/>
      <c r="EEX13" s="46"/>
      <c r="EEY13" s="46"/>
      <c r="EEZ13" s="46"/>
      <c r="EFA13" s="46"/>
      <c r="EFB13" s="46"/>
      <c r="EFC13" s="46"/>
      <c r="EFD13" s="46"/>
      <c r="EFE13" s="46"/>
      <c r="EFF13" s="46"/>
      <c r="EFG13" s="46"/>
      <c r="EFH13" s="46"/>
      <c r="EFI13" s="46"/>
      <c r="EFJ13" s="46"/>
      <c r="EFK13" s="46"/>
      <c r="EFL13" s="46"/>
      <c r="EFM13" s="46"/>
      <c r="EFN13" s="46"/>
      <c r="EFO13" s="46"/>
      <c r="EFP13" s="46"/>
      <c r="EFQ13" s="46"/>
      <c r="EFR13" s="46"/>
      <c r="EFS13" s="46"/>
      <c r="EFT13" s="46"/>
      <c r="EFU13" s="46"/>
      <c r="EFV13" s="46"/>
      <c r="EFW13" s="46"/>
      <c r="EFX13" s="46"/>
      <c r="EFY13" s="46"/>
      <c r="EFZ13" s="46"/>
      <c r="EGA13" s="46"/>
      <c r="EGB13" s="46"/>
      <c r="EGC13" s="46"/>
      <c r="EGD13" s="46"/>
      <c r="EGE13" s="46"/>
      <c r="EGF13" s="46"/>
      <c r="EGG13" s="46"/>
      <c r="EGH13" s="46"/>
      <c r="EGI13" s="46"/>
      <c r="EGJ13" s="46"/>
      <c r="EGK13" s="46"/>
      <c r="EGL13" s="46"/>
      <c r="EGM13" s="46"/>
      <c r="EGN13" s="46"/>
      <c r="EGO13" s="46"/>
      <c r="EGP13" s="46"/>
      <c r="EGQ13" s="46"/>
      <c r="EGR13" s="46"/>
      <c r="EGS13" s="46"/>
      <c r="EGT13" s="46"/>
      <c r="EGU13" s="46"/>
      <c r="EGV13" s="46"/>
      <c r="EGW13" s="46"/>
      <c r="EGX13" s="46"/>
      <c r="EGY13" s="46"/>
      <c r="EGZ13" s="46"/>
      <c r="EHA13" s="46"/>
      <c r="EHB13" s="46"/>
      <c r="EHC13" s="46"/>
      <c r="EHD13" s="46"/>
      <c r="EHE13" s="46"/>
      <c r="EHF13" s="46"/>
      <c r="EHG13" s="46"/>
      <c r="EHH13" s="46"/>
      <c r="EHI13" s="46"/>
      <c r="EHJ13" s="46"/>
      <c r="EHK13" s="46"/>
      <c r="EHL13" s="46"/>
      <c r="EHM13" s="46"/>
      <c r="EHN13" s="46"/>
      <c r="EHO13" s="46"/>
      <c r="EHP13" s="46"/>
      <c r="EHQ13" s="46"/>
      <c r="EHR13" s="46"/>
      <c r="EHS13" s="46"/>
      <c r="EHT13" s="46"/>
      <c r="EHU13" s="46"/>
      <c r="EHV13" s="46"/>
      <c r="EHW13" s="46"/>
      <c r="EHX13" s="46"/>
      <c r="EHY13" s="46"/>
      <c r="EHZ13" s="46"/>
      <c r="EIA13" s="46"/>
      <c r="EIB13" s="46"/>
      <c r="EIC13" s="46"/>
      <c r="EID13" s="46"/>
      <c r="EIE13" s="46"/>
      <c r="EIF13" s="46"/>
      <c r="EIG13" s="46"/>
      <c r="EIH13" s="46"/>
      <c r="EII13" s="46"/>
      <c r="EIJ13" s="46"/>
      <c r="EIK13" s="46"/>
      <c r="EIL13" s="46"/>
      <c r="EIM13" s="46"/>
      <c r="EIN13" s="46"/>
      <c r="EIO13" s="46"/>
      <c r="EIP13" s="46"/>
      <c r="EIQ13" s="46"/>
      <c r="EIR13" s="46"/>
      <c r="EIS13" s="46"/>
      <c r="EIT13" s="46"/>
      <c r="EIU13" s="46"/>
      <c r="EIV13" s="46"/>
      <c r="EIW13" s="46"/>
      <c r="EIX13" s="46"/>
      <c r="EIY13" s="46"/>
      <c r="EIZ13" s="46"/>
      <c r="EJA13" s="46"/>
      <c r="EJB13" s="46"/>
      <c r="EJC13" s="46"/>
      <c r="EJD13" s="46"/>
      <c r="EJE13" s="46"/>
      <c r="EJF13" s="46"/>
      <c r="EJG13" s="46"/>
      <c r="EJH13" s="46"/>
      <c r="EJI13" s="46"/>
      <c r="EJJ13" s="46"/>
      <c r="EJK13" s="46"/>
      <c r="EJL13" s="46"/>
      <c r="EJM13" s="46"/>
      <c r="EJN13" s="46"/>
      <c r="EJO13" s="46"/>
      <c r="EJP13" s="46"/>
      <c r="EJQ13" s="46"/>
      <c r="EJR13" s="46"/>
      <c r="EJS13" s="46"/>
      <c r="EJT13" s="46"/>
      <c r="EJU13" s="46"/>
      <c r="EJV13" s="46"/>
      <c r="EJW13" s="46"/>
      <c r="EJX13" s="46"/>
      <c r="EJY13" s="46"/>
      <c r="EJZ13" s="46"/>
      <c r="EKA13" s="46"/>
      <c r="EKB13" s="46"/>
      <c r="EKC13" s="46"/>
      <c r="EKD13" s="46"/>
      <c r="EKE13" s="46"/>
      <c r="EKF13" s="46"/>
      <c r="EKG13" s="46"/>
      <c r="EKH13" s="46"/>
      <c r="EKI13" s="46"/>
      <c r="EKJ13" s="46"/>
      <c r="EKK13" s="46"/>
      <c r="EKL13" s="46"/>
      <c r="EKM13" s="46"/>
      <c r="EKN13" s="46"/>
      <c r="EKO13" s="46"/>
      <c r="EKP13" s="46"/>
      <c r="EKQ13" s="46"/>
      <c r="EKR13" s="46"/>
      <c r="EKS13" s="46"/>
      <c r="EKT13" s="46"/>
      <c r="EKU13" s="46"/>
      <c r="EKV13" s="46"/>
      <c r="EKW13" s="46"/>
      <c r="EKX13" s="46"/>
      <c r="EKY13" s="46"/>
      <c r="EKZ13" s="46"/>
      <c r="ELA13" s="46"/>
      <c r="ELB13" s="46"/>
      <c r="ELC13" s="46"/>
      <c r="ELD13" s="46"/>
      <c r="ELE13" s="46"/>
      <c r="ELF13" s="46"/>
      <c r="ELG13" s="46"/>
      <c r="ELH13" s="46"/>
      <c r="ELI13" s="46"/>
      <c r="ELJ13" s="46"/>
      <c r="ELK13" s="46"/>
      <c r="ELL13" s="46"/>
      <c r="ELM13" s="46"/>
      <c r="ELN13" s="46"/>
      <c r="ELO13" s="46"/>
      <c r="ELP13" s="46"/>
      <c r="ELQ13" s="46"/>
      <c r="ELR13" s="46"/>
      <c r="ELS13" s="46"/>
      <c r="ELT13" s="46"/>
      <c r="ELU13" s="46"/>
      <c r="ELV13" s="46"/>
      <c r="ELW13" s="46"/>
      <c r="ELX13" s="46"/>
      <c r="ELY13" s="46"/>
      <c r="ELZ13" s="46"/>
      <c r="EMA13" s="46"/>
      <c r="EMB13" s="46"/>
      <c r="EMC13" s="46"/>
      <c r="EMD13" s="46"/>
      <c r="EME13" s="46"/>
      <c r="EMF13" s="46"/>
      <c r="EMG13" s="46"/>
      <c r="EMH13" s="46"/>
      <c r="EMI13" s="46"/>
      <c r="EMJ13" s="46"/>
      <c r="EMK13" s="46"/>
      <c r="EML13" s="46"/>
      <c r="EMM13" s="46"/>
      <c r="EMN13" s="46"/>
      <c r="EMO13" s="46"/>
      <c r="EMP13" s="46"/>
      <c r="EMQ13" s="46"/>
      <c r="EMR13" s="46"/>
      <c r="EMS13" s="46"/>
      <c r="EMT13" s="46"/>
      <c r="EMU13" s="46"/>
      <c r="EMV13" s="46"/>
      <c r="EMW13" s="46"/>
      <c r="EMX13" s="46"/>
      <c r="EMY13" s="46"/>
      <c r="EMZ13" s="46"/>
      <c r="ENA13" s="46"/>
      <c r="ENB13" s="46"/>
      <c r="ENC13" s="46"/>
      <c r="END13" s="46"/>
      <c r="ENE13" s="46"/>
      <c r="ENF13" s="46"/>
      <c r="ENG13" s="46"/>
      <c r="ENH13" s="46"/>
      <c r="ENI13" s="46"/>
      <c r="ENJ13" s="46"/>
      <c r="ENK13" s="46"/>
      <c r="ENL13" s="46"/>
      <c r="ENM13" s="46"/>
      <c r="ENN13" s="46"/>
      <c r="ENO13" s="46"/>
      <c r="ENP13" s="46"/>
      <c r="ENQ13" s="46"/>
      <c r="ENR13" s="46"/>
      <c r="ENS13" s="46"/>
      <c r="ENT13" s="46"/>
      <c r="ENU13" s="46"/>
      <c r="ENV13" s="46"/>
      <c r="ENW13" s="46"/>
      <c r="ENX13" s="46"/>
      <c r="ENY13" s="46"/>
      <c r="ENZ13" s="46"/>
      <c r="EOA13" s="46"/>
      <c r="EOB13" s="46"/>
      <c r="EOC13" s="46"/>
      <c r="EOD13" s="46"/>
      <c r="EOE13" s="46"/>
      <c r="EOF13" s="46"/>
      <c r="EOG13" s="46"/>
      <c r="EOH13" s="46"/>
      <c r="EOI13" s="46"/>
      <c r="EOJ13" s="46"/>
      <c r="EOK13" s="46"/>
      <c r="EOL13" s="46"/>
      <c r="EOM13" s="46"/>
      <c r="EON13" s="46"/>
      <c r="EOO13" s="46"/>
      <c r="EOP13" s="46"/>
      <c r="EOQ13" s="46"/>
      <c r="EOR13" s="46"/>
      <c r="EOS13" s="46"/>
      <c r="EOT13" s="46"/>
      <c r="EOU13" s="46"/>
      <c r="EOV13" s="46"/>
      <c r="EOW13" s="46"/>
      <c r="EOX13" s="46"/>
      <c r="EOY13" s="46"/>
      <c r="EOZ13" s="46"/>
      <c r="EPA13" s="46"/>
      <c r="EPB13" s="46"/>
      <c r="EPC13" s="46"/>
      <c r="EPD13" s="46"/>
      <c r="EPE13" s="46"/>
      <c r="EPF13" s="46"/>
      <c r="EPG13" s="46"/>
      <c r="EPH13" s="46"/>
      <c r="EPI13" s="46"/>
      <c r="EPJ13" s="46"/>
      <c r="EPK13" s="46"/>
      <c r="EPL13" s="46"/>
      <c r="EPM13" s="46"/>
      <c r="EPN13" s="46"/>
      <c r="EPO13" s="46"/>
      <c r="EPP13" s="46"/>
      <c r="EPQ13" s="46"/>
      <c r="EPR13" s="46"/>
      <c r="EPS13" s="46"/>
      <c r="EPT13" s="46"/>
      <c r="EPU13" s="46"/>
      <c r="EPV13" s="46"/>
      <c r="EPW13" s="46"/>
      <c r="EPX13" s="46"/>
      <c r="EPY13" s="46"/>
      <c r="EPZ13" s="46"/>
      <c r="EQA13" s="46"/>
      <c r="EQB13" s="46"/>
      <c r="EQC13" s="46"/>
      <c r="EQD13" s="46"/>
      <c r="EQE13" s="46"/>
      <c r="EQF13" s="46"/>
      <c r="EQG13" s="46"/>
      <c r="EQH13" s="46"/>
      <c r="EQI13" s="46"/>
      <c r="EQJ13" s="46"/>
      <c r="EQK13" s="46"/>
      <c r="EQL13" s="46"/>
      <c r="EQM13" s="46"/>
      <c r="EQN13" s="46"/>
      <c r="EQO13" s="46"/>
      <c r="EQP13" s="46"/>
      <c r="EQQ13" s="46"/>
      <c r="EQR13" s="46"/>
      <c r="EQS13" s="46"/>
      <c r="EQT13" s="46"/>
      <c r="EQU13" s="46"/>
      <c r="EQV13" s="46"/>
      <c r="EQW13" s="46"/>
      <c r="EQX13" s="46"/>
      <c r="EQY13" s="46"/>
      <c r="EQZ13" s="46"/>
      <c r="ERA13" s="46"/>
      <c r="ERB13" s="46"/>
      <c r="ERC13" s="46"/>
      <c r="ERD13" s="46"/>
      <c r="ERE13" s="46"/>
      <c r="ERF13" s="46"/>
      <c r="ERG13" s="46"/>
      <c r="ERH13" s="46"/>
      <c r="ERI13" s="46"/>
      <c r="ERJ13" s="46"/>
      <c r="ERK13" s="46"/>
      <c r="ERL13" s="46"/>
      <c r="ERM13" s="46"/>
      <c r="ERN13" s="46"/>
      <c r="ERO13" s="46"/>
      <c r="ERP13" s="46"/>
      <c r="ERQ13" s="46"/>
      <c r="ERR13" s="46"/>
      <c r="ERS13" s="46"/>
      <c r="ERT13" s="46"/>
      <c r="ERU13" s="46"/>
      <c r="ERV13" s="46"/>
      <c r="ERW13" s="46"/>
      <c r="ERX13" s="46"/>
      <c r="ERY13" s="46"/>
      <c r="ERZ13" s="46"/>
      <c r="ESA13" s="46"/>
      <c r="ESB13" s="46"/>
      <c r="ESC13" s="46"/>
      <c r="ESD13" s="46"/>
      <c r="ESE13" s="46"/>
      <c r="ESF13" s="46"/>
      <c r="ESG13" s="46"/>
      <c r="ESH13" s="46"/>
      <c r="ESI13" s="46"/>
      <c r="ESJ13" s="46"/>
      <c r="ESK13" s="46"/>
      <c r="ESL13" s="46"/>
      <c r="ESM13" s="46"/>
      <c r="ESN13" s="46"/>
      <c r="ESO13" s="46"/>
      <c r="ESP13" s="46"/>
      <c r="ESQ13" s="46"/>
      <c r="ESR13" s="46"/>
      <c r="ESS13" s="46"/>
      <c r="EST13" s="46"/>
      <c r="ESU13" s="46"/>
      <c r="ESV13" s="46"/>
      <c r="ESW13" s="46"/>
      <c r="ESX13" s="46"/>
      <c r="ESY13" s="46"/>
      <c r="ESZ13" s="46"/>
      <c r="ETA13" s="46"/>
      <c r="ETB13" s="46"/>
      <c r="ETC13" s="46"/>
      <c r="ETD13" s="46"/>
      <c r="ETE13" s="46"/>
      <c r="ETF13" s="46"/>
      <c r="ETG13" s="46"/>
      <c r="ETH13" s="46"/>
      <c r="ETI13" s="46"/>
      <c r="ETJ13" s="46"/>
      <c r="ETK13" s="46"/>
      <c r="ETL13" s="46"/>
      <c r="ETM13" s="46"/>
      <c r="ETN13" s="46"/>
      <c r="ETO13" s="46"/>
      <c r="ETP13" s="46"/>
      <c r="ETQ13" s="46"/>
      <c r="ETR13" s="46"/>
      <c r="ETS13" s="46"/>
      <c r="ETT13" s="46"/>
      <c r="ETU13" s="46"/>
      <c r="ETV13" s="46"/>
      <c r="ETW13" s="46"/>
      <c r="ETX13" s="46"/>
      <c r="ETY13" s="46"/>
      <c r="ETZ13" s="46"/>
      <c r="EUA13" s="46"/>
      <c r="EUB13" s="46"/>
      <c r="EUC13" s="46"/>
      <c r="EUD13" s="46"/>
      <c r="EUE13" s="46"/>
      <c r="EUF13" s="46"/>
      <c r="EUG13" s="46"/>
      <c r="EUH13" s="46"/>
      <c r="EUI13" s="46"/>
      <c r="EUJ13" s="46"/>
      <c r="EUK13" s="46"/>
      <c r="EUL13" s="46"/>
      <c r="EUM13" s="46"/>
      <c r="EUN13" s="46"/>
      <c r="EUO13" s="46"/>
      <c r="EUP13" s="46"/>
      <c r="EUQ13" s="46"/>
      <c r="EUR13" s="46"/>
      <c r="EUS13" s="46"/>
      <c r="EUT13" s="46"/>
      <c r="EUU13" s="46"/>
      <c r="EUV13" s="46"/>
      <c r="EUW13" s="46"/>
      <c r="EUX13" s="46"/>
      <c r="EUY13" s="46"/>
      <c r="EUZ13" s="46"/>
      <c r="EVA13" s="46"/>
      <c r="EVB13" s="46"/>
      <c r="EVC13" s="46"/>
      <c r="EVD13" s="46"/>
      <c r="EVE13" s="46"/>
      <c r="EVF13" s="46"/>
      <c r="EVG13" s="46"/>
      <c r="EVH13" s="46"/>
      <c r="EVI13" s="46"/>
      <c r="EVJ13" s="46"/>
      <c r="EVK13" s="46"/>
      <c r="EVL13" s="46"/>
      <c r="EVM13" s="46"/>
      <c r="EVN13" s="46"/>
      <c r="EVO13" s="46"/>
      <c r="EVP13" s="46"/>
      <c r="EVQ13" s="46"/>
      <c r="EVR13" s="46"/>
      <c r="EVS13" s="46"/>
      <c r="EVT13" s="46"/>
      <c r="EVU13" s="46"/>
      <c r="EVV13" s="46"/>
      <c r="EVW13" s="46"/>
      <c r="EVX13" s="46"/>
      <c r="EVY13" s="46"/>
      <c r="EVZ13" s="46"/>
      <c r="EWA13" s="46"/>
      <c r="EWB13" s="46"/>
      <c r="EWC13" s="46"/>
      <c r="EWD13" s="46"/>
      <c r="EWE13" s="46"/>
      <c r="EWF13" s="46"/>
      <c r="EWG13" s="46"/>
      <c r="EWH13" s="46"/>
      <c r="EWI13" s="46"/>
      <c r="EWJ13" s="46"/>
      <c r="EWK13" s="46"/>
      <c r="EWL13" s="46"/>
      <c r="EWM13" s="46"/>
      <c r="EWN13" s="46"/>
      <c r="EWO13" s="46"/>
      <c r="EWP13" s="46"/>
      <c r="EWQ13" s="46"/>
      <c r="EWR13" s="46"/>
      <c r="EWS13" s="46"/>
      <c r="EWT13" s="46"/>
      <c r="EWU13" s="46"/>
      <c r="EWV13" s="46"/>
      <c r="EWW13" s="46"/>
      <c r="EWX13" s="46"/>
      <c r="EWY13" s="46"/>
      <c r="EWZ13" s="46"/>
      <c r="EXA13" s="46"/>
      <c r="EXB13" s="46"/>
      <c r="EXC13" s="46"/>
      <c r="EXD13" s="46"/>
      <c r="EXE13" s="46"/>
      <c r="EXF13" s="46"/>
      <c r="EXG13" s="46"/>
      <c r="EXH13" s="46"/>
      <c r="EXI13" s="46"/>
      <c r="EXJ13" s="46"/>
      <c r="EXK13" s="46"/>
      <c r="EXL13" s="46"/>
      <c r="EXM13" s="46"/>
      <c r="EXN13" s="46"/>
      <c r="EXO13" s="46"/>
      <c r="EXP13" s="46"/>
      <c r="EXQ13" s="46"/>
      <c r="EXR13" s="46"/>
      <c r="EXS13" s="46"/>
      <c r="EXT13" s="46"/>
      <c r="EXU13" s="46"/>
      <c r="EXV13" s="46"/>
      <c r="EXW13" s="46"/>
      <c r="EXX13" s="46"/>
      <c r="EXY13" s="46"/>
      <c r="EXZ13" s="46"/>
      <c r="EYA13" s="46"/>
      <c r="EYB13" s="46"/>
      <c r="EYC13" s="46"/>
      <c r="EYD13" s="46"/>
      <c r="EYE13" s="46"/>
      <c r="EYF13" s="46"/>
      <c r="EYG13" s="46"/>
      <c r="EYH13" s="46"/>
      <c r="EYI13" s="46"/>
      <c r="EYJ13" s="46"/>
      <c r="EYK13" s="46"/>
      <c r="EYL13" s="46"/>
      <c r="EYM13" s="46"/>
      <c r="EYN13" s="46"/>
      <c r="EYO13" s="46"/>
      <c r="EYP13" s="46"/>
      <c r="EYQ13" s="46"/>
      <c r="EYR13" s="46"/>
      <c r="EYS13" s="46"/>
      <c r="EYT13" s="46"/>
      <c r="EYU13" s="46"/>
      <c r="EYV13" s="46"/>
      <c r="EYW13" s="46"/>
      <c r="EYX13" s="46"/>
      <c r="EYY13" s="46"/>
      <c r="EYZ13" s="46"/>
      <c r="EZA13" s="46"/>
      <c r="EZB13" s="46"/>
      <c r="EZC13" s="46"/>
      <c r="EZD13" s="46"/>
      <c r="EZE13" s="46"/>
      <c r="EZF13" s="46"/>
      <c r="EZG13" s="46"/>
      <c r="EZH13" s="46"/>
      <c r="EZI13" s="46"/>
      <c r="EZJ13" s="46"/>
      <c r="EZK13" s="46"/>
      <c r="EZL13" s="46"/>
      <c r="EZM13" s="46"/>
      <c r="EZN13" s="46"/>
      <c r="EZO13" s="46"/>
      <c r="EZP13" s="46"/>
      <c r="EZQ13" s="46"/>
      <c r="EZR13" s="46"/>
      <c r="EZS13" s="46"/>
      <c r="EZT13" s="46"/>
      <c r="EZU13" s="46"/>
      <c r="EZV13" s="46"/>
      <c r="EZW13" s="46"/>
      <c r="EZX13" s="46"/>
      <c r="EZY13" s="46"/>
      <c r="EZZ13" s="46"/>
      <c r="FAA13" s="46"/>
      <c r="FAB13" s="46"/>
      <c r="FAC13" s="46"/>
      <c r="FAD13" s="46"/>
      <c r="FAE13" s="46"/>
      <c r="FAF13" s="46"/>
      <c r="FAG13" s="46"/>
      <c r="FAH13" s="46"/>
      <c r="FAI13" s="46"/>
      <c r="FAJ13" s="46"/>
      <c r="FAK13" s="46"/>
      <c r="FAL13" s="46"/>
      <c r="FAM13" s="46"/>
      <c r="FAN13" s="46"/>
      <c r="FAO13" s="46"/>
      <c r="FAP13" s="46"/>
      <c r="FAQ13" s="46"/>
      <c r="FAR13" s="46"/>
      <c r="FAS13" s="46"/>
      <c r="FAT13" s="46"/>
      <c r="FAU13" s="46"/>
      <c r="FAV13" s="46"/>
      <c r="FAW13" s="46"/>
      <c r="FAX13" s="46"/>
      <c r="FAY13" s="46"/>
      <c r="FAZ13" s="46"/>
      <c r="FBA13" s="46"/>
      <c r="FBB13" s="46"/>
      <c r="FBC13" s="46"/>
      <c r="FBD13" s="46"/>
      <c r="FBE13" s="46"/>
      <c r="FBF13" s="46"/>
      <c r="FBG13" s="46"/>
      <c r="FBH13" s="46"/>
      <c r="FBI13" s="46"/>
      <c r="FBJ13" s="46"/>
      <c r="FBK13" s="46"/>
      <c r="FBL13" s="46"/>
      <c r="FBM13" s="46"/>
      <c r="FBN13" s="46"/>
      <c r="FBO13" s="46"/>
      <c r="FBP13" s="46"/>
      <c r="FBQ13" s="46"/>
      <c r="FBR13" s="46"/>
      <c r="FBS13" s="46"/>
      <c r="FBT13" s="46"/>
      <c r="FBU13" s="46"/>
      <c r="FBV13" s="46"/>
      <c r="FBW13" s="46"/>
      <c r="FBX13" s="46"/>
      <c r="FBY13" s="46"/>
      <c r="FBZ13" s="46"/>
      <c r="FCA13" s="46"/>
      <c r="FCB13" s="46"/>
      <c r="FCC13" s="46"/>
      <c r="FCD13" s="46"/>
      <c r="FCE13" s="46"/>
      <c r="FCF13" s="46"/>
      <c r="FCG13" s="46"/>
      <c r="FCH13" s="46"/>
      <c r="FCI13" s="46"/>
      <c r="FCJ13" s="46"/>
      <c r="FCK13" s="46"/>
      <c r="FCL13" s="46"/>
      <c r="FCM13" s="46"/>
      <c r="FCN13" s="46"/>
      <c r="FCO13" s="46"/>
      <c r="FCP13" s="46"/>
      <c r="FCQ13" s="46"/>
      <c r="FCR13" s="46"/>
      <c r="FCS13" s="46"/>
      <c r="FCT13" s="46"/>
      <c r="FCU13" s="46"/>
      <c r="FCV13" s="46"/>
      <c r="FCW13" s="46"/>
      <c r="FCX13" s="46"/>
      <c r="FCY13" s="46"/>
      <c r="FCZ13" s="46"/>
      <c r="FDA13" s="46"/>
      <c r="FDB13" s="46"/>
      <c r="FDC13" s="46"/>
      <c r="FDD13" s="46"/>
      <c r="FDE13" s="46"/>
      <c r="FDF13" s="46"/>
      <c r="FDG13" s="46"/>
      <c r="FDH13" s="46"/>
      <c r="FDI13" s="46"/>
      <c r="FDJ13" s="46"/>
      <c r="FDK13" s="46"/>
      <c r="FDL13" s="46"/>
      <c r="FDM13" s="46"/>
      <c r="FDN13" s="46"/>
      <c r="FDO13" s="46"/>
      <c r="FDP13" s="46"/>
      <c r="FDQ13" s="46"/>
      <c r="FDR13" s="46"/>
      <c r="FDS13" s="46"/>
      <c r="FDT13" s="46"/>
      <c r="FDU13" s="46"/>
      <c r="FDV13" s="46"/>
      <c r="FDW13" s="46"/>
      <c r="FDX13" s="46"/>
      <c r="FDY13" s="46"/>
      <c r="FDZ13" s="46"/>
      <c r="FEA13" s="46"/>
      <c r="FEB13" s="46"/>
      <c r="FEC13" s="46"/>
      <c r="FED13" s="46"/>
      <c r="FEE13" s="46"/>
      <c r="FEF13" s="46"/>
      <c r="FEG13" s="46"/>
      <c r="FEH13" s="46"/>
      <c r="FEI13" s="46"/>
      <c r="FEJ13" s="46"/>
      <c r="FEK13" s="46"/>
      <c r="FEL13" s="46"/>
      <c r="FEM13" s="46"/>
      <c r="FEN13" s="46"/>
      <c r="FEO13" s="46"/>
      <c r="FEP13" s="46"/>
      <c r="FEQ13" s="46"/>
      <c r="FER13" s="46"/>
      <c r="FES13" s="46"/>
      <c r="FET13" s="46"/>
      <c r="FEU13" s="46"/>
      <c r="FEV13" s="46"/>
      <c r="FEW13" s="46"/>
      <c r="FEX13" s="46"/>
      <c r="FEY13" s="46"/>
      <c r="FEZ13" s="46"/>
      <c r="FFA13" s="46"/>
      <c r="FFB13" s="46"/>
      <c r="FFC13" s="46"/>
      <c r="FFD13" s="46"/>
      <c r="FFE13" s="46"/>
      <c r="FFF13" s="46"/>
      <c r="FFG13" s="46"/>
      <c r="FFH13" s="46"/>
      <c r="FFI13" s="46"/>
      <c r="FFJ13" s="46"/>
      <c r="FFK13" s="46"/>
      <c r="FFL13" s="46"/>
      <c r="FFM13" s="46"/>
      <c r="FFN13" s="46"/>
      <c r="FFO13" s="46"/>
      <c r="FFP13" s="46"/>
      <c r="FFQ13" s="46"/>
      <c r="FFR13" s="46"/>
      <c r="FFS13" s="46"/>
      <c r="FFT13" s="46"/>
      <c r="FFU13" s="46"/>
      <c r="FFV13" s="46"/>
      <c r="FFW13" s="46"/>
      <c r="FFX13" s="46"/>
      <c r="FFY13" s="46"/>
      <c r="FFZ13" s="46"/>
      <c r="FGA13" s="46"/>
      <c r="FGB13" s="46"/>
      <c r="FGC13" s="46"/>
      <c r="FGD13" s="46"/>
      <c r="FGE13" s="46"/>
      <c r="FGF13" s="46"/>
      <c r="FGG13" s="46"/>
      <c r="FGH13" s="46"/>
      <c r="FGI13" s="46"/>
      <c r="FGJ13" s="46"/>
      <c r="FGK13" s="46"/>
      <c r="FGL13" s="46"/>
      <c r="FGM13" s="46"/>
      <c r="FGN13" s="46"/>
      <c r="FGO13" s="46"/>
      <c r="FGP13" s="46"/>
      <c r="FGQ13" s="46"/>
      <c r="FGR13" s="46"/>
      <c r="FGS13" s="46"/>
      <c r="FGT13" s="46"/>
      <c r="FGU13" s="46"/>
      <c r="FGV13" s="46"/>
      <c r="FGW13" s="46"/>
      <c r="FGX13" s="46"/>
      <c r="FGY13" s="46"/>
      <c r="FGZ13" s="46"/>
      <c r="FHA13" s="46"/>
      <c r="FHB13" s="46"/>
      <c r="FHC13" s="46"/>
      <c r="FHD13" s="46"/>
      <c r="FHE13" s="46"/>
      <c r="FHF13" s="46"/>
      <c r="FHG13" s="46"/>
      <c r="FHH13" s="46"/>
      <c r="FHI13" s="46"/>
      <c r="FHJ13" s="46"/>
      <c r="FHK13" s="46"/>
      <c r="FHL13" s="46"/>
      <c r="FHM13" s="46"/>
      <c r="FHN13" s="46"/>
      <c r="FHO13" s="46"/>
      <c r="FHP13" s="46"/>
      <c r="FHQ13" s="46"/>
      <c r="FHR13" s="46"/>
      <c r="FHS13" s="46"/>
      <c r="FHT13" s="46"/>
      <c r="FHU13" s="46"/>
      <c r="FHV13" s="46"/>
      <c r="FHW13" s="46"/>
      <c r="FHX13" s="46"/>
      <c r="FHY13" s="46"/>
      <c r="FHZ13" s="46"/>
      <c r="FIA13" s="46"/>
      <c r="FIB13" s="46"/>
      <c r="FIC13" s="46"/>
      <c r="FID13" s="46"/>
      <c r="FIE13" s="46"/>
      <c r="FIF13" s="46"/>
      <c r="FIG13" s="46"/>
      <c r="FIH13" s="46"/>
      <c r="FII13" s="46"/>
      <c r="FIJ13" s="46"/>
      <c r="FIK13" s="46"/>
      <c r="FIL13" s="46"/>
      <c r="FIM13" s="46"/>
      <c r="FIN13" s="46"/>
      <c r="FIO13" s="46"/>
      <c r="FIP13" s="46"/>
      <c r="FIQ13" s="46"/>
      <c r="FIR13" s="46"/>
      <c r="FIS13" s="46"/>
      <c r="FIT13" s="46"/>
      <c r="FIU13" s="46"/>
      <c r="FIV13" s="46"/>
      <c r="FIW13" s="46"/>
      <c r="FIX13" s="46"/>
      <c r="FIY13" s="46"/>
      <c r="FIZ13" s="46"/>
      <c r="FJA13" s="46"/>
      <c r="FJB13" s="46"/>
      <c r="FJC13" s="46"/>
      <c r="FJD13" s="46"/>
      <c r="FJE13" s="46"/>
      <c r="FJF13" s="46"/>
      <c r="FJG13" s="46"/>
      <c r="FJH13" s="46"/>
      <c r="FJI13" s="46"/>
      <c r="FJJ13" s="46"/>
      <c r="FJK13" s="46"/>
      <c r="FJL13" s="46"/>
      <c r="FJM13" s="46"/>
      <c r="FJN13" s="46"/>
      <c r="FJO13" s="46"/>
      <c r="FJP13" s="46"/>
      <c r="FJQ13" s="46"/>
      <c r="FJR13" s="46"/>
      <c r="FJS13" s="46"/>
      <c r="FJT13" s="46"/>
      <c r="FJU13" s="46"/>
      <c r="FJV13" s="46"/>
      <c r="FJW13" s="46"/>
      <c r="FJX13" s="46"/>
      <c r="FJY13" s="46"/>
      <c r="FJZ13" s="46"/>
      <c r="FKA13" s="46"/>
      <c r="FKB13" s="46"/>
      <c r="FKC13" s="46"/>
      <c r="FKD13" s="46"/>
      <c r="FKE13" s="46"/>
      <c r="FKF13" s="46"/>
      <c r="FKG13" s="46"/>
      <c r="FKH13" s="46"/>
      <c r="FKI13" s="46"/>
      <c r="FKJ13" s="46"/>
      <c r="FKK13" s="46"/>
      <c r="FKL13" s="46"/>
      <c r="FKM13" s="46"/>
      <c r="FKN13" s="46"/>
      <c r="FKO13" s="46"/>
      <c r="FKP13" s="46"/>
      <c r="FKQ13" s="46"/>
      <c r="FKR13" s="46"/>
      <c r="FKS13" s="46"/>
      <c r="FKT13" s="46"/>
      <c r="FKU13" s="46"/>
      <c r="FKV13" s="46"/>
      <c r="FKW13" s="46"/>
      <c r="FKX13" s="46"/>
      <c r="FKY13" s="46"/>
      <c r="FKZ13" s="46"/>
      <c r="FLA13" s="46"/>
      <c r="FLB13" s="46"/>
      <c r="FLC13" s="46"/>
      <c r="FLD13" s="46"/>
      <c r="FLE13" s="46"/>
      <c r="FLF13" s="46"/>
      <c r="FLG13" s="46"/>
      <c r="FLH13" s="46"/>
      <c r="FLI13" s="46"/>
      <c r="FLJ13" s="46"/>
      <c r="FLK13" s="46"/>
      <c r="FLL13" s="46"/>
      <c r="FLM13" s="46"/>
      <c r="FLN13" s="46"/>
      <c r="FLO13" s="46"/>
      <c r="FLP13" s="46"/>
      <c r="FLQ13" s="46"/>
      <c r="FLR13" s="46"/>
      <c r="FLS13" s="46"/>
      <c r="FLT13" s="46"/>
      <c r="FLU13" s="46"/>
      <c r="FLV13" s="46"/>
      <c r="FLW13" s="46"/>
      <c r="FLX13" s="46"/>
      <c r="FLY13" s="46"/>
      <c r="FLZ13" s="46"/>
      <c r="FMA13" s="46"/>
      <c r="FMB13" s="46"/>
      <c r="FMC13" s="46"/>
      <c r="FMD13" s="46"/>
      <c r="FME13" s="46"/>
      <c r="FMF13" s="46"/>
      <c r="FMG13" s="46"/>
      <c r="FMH13" s="46"/>
      <c r="FMI13" s="46"/>
      <c r="FMJ13" s="46"/>
      <c r="FMK13" s="46"/>
      <c r="FML13" s="46"/>
      <c r="FMM13" s="46"/>
      <c r="FMN13" s="46"/>
      <c r="FMO13" s="46"/>
      <c r="FMP13" s="46"/>
      <c r="FMQ13" s="46"/>
      <c r="FMR13" s="46"/>
      <c r="FMS13" s="46"/>
      <c r="FMT13" s="46"/>
      <c r="FMU13" s="46"/>
      <c r="FMV13" s="46"/>
      <c r="FMW13" s="46"/>
      <c r="FMX13" s="46"/>
      <c r="FMY13" s="46"/>
      <c r="FMZ13" s="46"/>
      <c r="FNA13" s="46"/>
      <c r="FNB13" s="46"/>
      <c r="FNC13" s="46"/>
      <c r="FND13" s="46"/>
      <c r="FNE13" s="46"/>
      <c r="FNF13" s="46"/>
      <c r="FNG13" s="46"/>
      <c r="FNH13" s="46"/>
      <c r="FNI13" s="46"/>
      <c r="FNJ13" s="46"/>
      <c r="FNK13" s="46"/>
      <c r="FNL13" s="46"/>
      <c r="FNM13" s="46"/>
      <c r="FNN13" s="46"/>
      <c r="FNO13" s="46"/>
      <c r="FNP13" s="46"/>
      <c r="FNQ13" s="46"/>
      <c r="FNR13" s="46"/>
      <c r="FNS13" s="46"/>
      <c r="FNT13" s="46"/>
      <c r="FNU13" s="46"/>
      <c r="FNV13" s="46"/>
      <c r="FNW13" s="46"/>
      <c r="FNX13" s="46"/>
      <c r="FNY13" s="46"/>
      <c r="FNZ13" s="46"/>
      <c r="FOA13" s="46"/>
      <c r="FOB13" s="46"/>
      <c r="FOC13" s="46"/>
      <c r="FOD13" s="46"/>
      <c r="FOE13" s="46"/>
      <c r="FOF13" s="46"/>
      <c r="FOG13" s="46"/>
      <c r="FOH13" s="46"/>
      <c r="FOI13" s="46"/>
      <c r="FOJ13" s="46"/>
      <c r="FOK13" s="46"/>
      <c r="FOL13" s="46"/>
      <c r="FOM13" s="46"/>
      <c r="FON13" s="46"/>
      <c r="FOO13" s="46"/>
      <c r="FOP13" s="46"/>
      <c r="FOQ13" s="46"/>
      <c r="FOR13" s="46"/>
      <c r="FOS13" s="46"/>
      <c r="FOT13" s="46"/>
      <c r="FOU13" s="46"/>
      <c r="FOV13" s="46"/>
      <c r="FOW13" s="46"/>
      <c r="FOX13" s="46"/>
      <c r="FOY13" s="46"/>
      <c r="FOZ13" s="46"/>
      <c r="FPA13" s="46"/>
      <c r="FPB13" s="46"/>
      <c r="FPC13" s="46"/>
      <c r="FPD13" s="46"/>
      <c r="FPE13" s="46"/>
      <c r="FPF13" s="46"/>
      <c r="FPG13" s="46"/>
      <c r="FPH13" s="46"/>
      <c r="FPI13" s="46"/>
      <c r="FPJ13" s="46"/>
      <c r="FPK13" s="46"/>
      <c r="FPL13" s="46"/>
      <c r="FPM13" s="46"/>
      <c r="FPN13" s="46"/>
      <c r="FPO13" s="46"/>
      <c r="FPP13" s="46"/>
      <c r="FPQ13" s="46"/>
      <c r="FPR13" s="46"/>
      <c r="FPS13" s="46"/>
      <c r="FPT13" s="46"/>
      <c r="FPU13" s="46"/>
      <c r="FPV13" s="46"/>
      <c r="FPW13" s="46"/>
      <c r="FPX13" s="46"/>
      <c r="FPY13" s="46"/>
      <c r="FPZ13" s="46"/>
      <c r="FQA13" s="46"/>
      <c r="FQB13" s="46"/>
      <c r="FQC13" s="46"/>
      <c r="FQD13" s="46"/>
      <c r="FQE13" s="46"/>
      <c r="FQF13" s="46"/>
      <c r="FQG13" s="46"/>
      <c r="FQH13" s="46"/>
      <c r="FQI13" s="46"/>
      <c r="FQJ13" s="46"/>
      <c r="FQK13" s="46"/>
      <c r="FQL13" s="46"/>
      <c r="FQM13" s="46"/>
      <c r="FQN13" s="46"/>
      <c r="FQO13" s="46"/>
      <c r="FQP13" s="46"/>
      <c r="FQQ13" s="46"/>
      <c r="FQR13" s="46"/>
      <c r="FQS13" s="46"/>
      <c r="FQT13" s="46"/>
      <c r="FQU13" s="46"/>
      <c r="FQV13" s="46"/>
      <c r="FQW13" s="46"/>
      <c r="FQX13" s="46"/>
      <c r="FQY13" s="46"/>
      <c r="FQZ13" s="46"/>
      <c r="FRA13" s="46"/>
      <c r="FRB13" s="46"/>
      <c r="FRC13" s="46"/>
      <c r="FRD13" s="46"/>
      <c r="FRE13" s="46"/>
      <c r="FRF13" s="46"/>
      <c r="FRG13" s="46"/>
      <c r="FRH13" s="46"/>
      <c r="FRI13" s="46"/>
      <c r="FRJ13" s="46"/>
      <c r="FRK13" s="46"/>
      <c r="FRL13" s="46"/>
      <c r="FRM13" s="46"/>
      <c r="FRN13" s="46"/>
      <c r="FRO13" s="46"/>
      <c r="FRP13" s="46"/>
      <c r="FRQ13" s="46"/>
      <c r="FRR13" s="46"/>
      <c r="FRS13" s="46"/>
      <c r="FRT13" s="46"/>
      <c r="FRU13" s="46"/>
      <c r="FRV13" s="46"/>
      <c r="FRW13" s="46"/>
      <c r="FRX13" s="46"/>
      <c r="FRY13" s="46"/>
      <c r="FRZ13" s="46"/>
      <c r="FSA13" s="46"/>
      <c r="FSB13" s="46"/>
      <c r="FSC13" s="46"/>
      <c r="FSD13" s="46"/>
      <c r="FSE13" s="46"/>
      <c r="FSF13" s="46"/>
      <c r="FSG13" s="46"/>
      <c r="FSH13" s="46"/>
      <c r="FSI13" s="46"/>
      <c r="FSJ13" s="46"/>
      <c r="FSK13" s="46"/>
      <c r="FSL13" s="46"/>
      <c r="FSM13" s="46"/>
      <c r="FSN13" s="46"/>
      <c r="FSO13" s="46"/>
      <c r="FSP13" s="46"/>
      <c r="FSQ13" s="46"/>
      <c r="FSR13" s="46"/>
      <c r="FSS13" s="46"/>
      <c r="FST13" s="46"/>
      <c r="FSU13" s="46"/>
      <c r="FSV13" s="46"/>
      <c r="FSW13" s="46"/>
      <c r="FSX13" s="46"/>
      <c r="FSY13" s="46"/>
      <c r="FSZ13" s="46"/>
      <c r="FTA13" s="46"/>
      <c r="FTB13" s="46"/>
      <c r="FTC13" s="46"/>
      <c r="FTD13" s="46"/>
      <c r="FTE13" s="46"/>
      <c r="FTF13" s="46"/>
      <c r="FTG13" s="46"/>
      <c r="FTH13" s="46"/>
      <c r="FTI13" s="46"/>
      <c r="FTJ13" s="46"/>
      <c r="FTK13" s="46"/>
      <c r="FTL13" s="46"/>
      <c r="FTM13" s="46"/>
      <c r="FTN13" s="46"/>
      <c r="FTO13" s="46"/>
      <c r="FTP13" s="46"/>
      <c r="FTQ13" s="46"/>
      <c r="FTR13" s="46"/>
      <c r="FTS13" s="46"/>
      <c r="FTT13" s="46"/>
      <c r="FTU13" s="46"/>
      <c r="FTV13" s="46"/>
      <c r="FTW13" s="46"/>
      <c r="FTX13" s="46"/>
      <c r="FTY13" s="46"/>
      <c r="FTZ13" s="46"/>
      <c r="FUA13" s="46"/>
      <c r="FUB13" s="46"/>
      <c r="FUC13" s="46"/>
      <c r="FUD13" s="46"/>
      <c r="FUE13" s="46"/>
      <c r="FUF13" s="46"/>
      <c r="FUG13" s="46"/>
      <c r="FUH13" s="46"/>
      <c r="FUI13" s="46"/>
      <c r="FUJ13" s="46"/>
      <c r="FUK13" s="46"/>
      <c r="FUL13" s="46"/>
      <c r="FUM13" s="46"/>
      <c r="FUN13" s="46"/>
      <c r="FUO13" s="46"/>
      <c r="FUP13" s="46"/>
      <c r="FUQ13" s="46"/>
      <c r="FUR13" s="46"/>
      <c r="FUS13" s="46"/>
      <c r="FUT13" s="46"/>
      <c r="FUU13" s="46"/>
      <c r="FUV13" s="46"/>
      <c r="FUW13" s="46"/>
      <c r="FUX13" s="46"/>
      <c r="FUY13" s="46"/>
      <c r="FUZ13" s="46"/>
      <c r="FVA13" s="46"/>
      <c r="FVB13" s="46"/>
      <c r="FVC13" s="46"/>
      <c r="FVD13" s="46"/>
      <c r="FVE13" s="46"/>
      <c r="FVF13" s="46"/>
      <c r="FVG13" s="46"/>
      <c r="FVH13" s="46"/>
      <c r="FVI13" s="46"/>
      <c r="FVJ13" s="46"/>
      <c r="FVK13" s="46"/>
      <c r="FVL13" s="46"/>
      <c r="FVM13" s="46"/>
      <c r="FVN13" s="46"/>
      <c r="FVO13" s="46"/>
      <c r="FVP13" s="46"/>
      <c r="FVQ13" s="46"/>
      <c r="FVR13" s="46"/>
      <c r="FVS13" s="46"/>
      <c r="FVT13" s="46"/>
      <c r="FVU13" s="46"/>
      <c r="FVV13" s="46"/>
      <c r="FVW13" s="46"/>
      <c r="FVX13" s="46"/>
      <c r="FVY13" s="46"/>
      <c r="FVZ13" s="46"/>
      <c r="FWA13" s="46"/>
      <c r="FWB13" s="46"/>
      <c r="FWC13" s="46"/>
      <c r="FWD13" s="46"/>
      <c r="FWE13" s="46"/>
      <c r="FWF13" s="46"/>
      <c r="FWG13" s="46"/>
      <c r="FWH13" s="46"/>
      <c r="FWI13" s="46"/>
      <c r="FWJ13" s="46"/>
      <c r="FWK13" s="46"/>
      <c r="FWL13" s="46"/>
      <c r="FWM13" s="46"/>
      <c r="FWN13" s="46"/>
      <c r="FWO13" s="46"/>
      <c r="FWP13" s="46"/>
      <c r="FWQ13" s="46"/>
      <c r="FWR13" s="46"/>
      <c r="FWS13" s="46"/>
      <c r="FWT13" s="46"/>
      <c r="FWU13" s="46"/>
      <c r="FWV13" s="46"/>
      <c r="FWW13" s="46"/>
      <c r="FWX13" s="46"/>
      <c r="FWY13" s="46"/>
      <c r="FWZ13" s="46"/>
      <c r="FXA13" s="46"/>
      <c r="FXB13" s="46"/>
      <c r="FXC13" s="46"/>
      <c r="FXD13" s="46"/>
      <c r="FXE13" s="46"/>
      <c r="FXF13" s="46"/>
      <c r="FXG13" s="46"/>
      <c r="FXH13" s="46"/>
      <c r="FXI13" s="46"/>
      <c r="FXJ13" s="46"/>
      <c r="FXK13" s="46"/>
      <c r="FXL13" s="46"/>
      <c r="FXM13" s="46"/>
      <c r="FXN13" s="46"/>
      <c r="FXO13" s="46"/>
      <c r="FXP13" s="46"/>
      <c r="FXQ13" s="46"/>
      <c r="FXR13" s="46"/>
      <c r="FXS13" s="46"/>
      <c r="FXT13" s="46"/>
      <c r="FXU13" s="46"/>
      <c r="FXV13" s="46"/>
      <c r="FXW13" s="46"/>
      <c r="FXX13" s="46"/>
      <c r="FXY13" s="46"/>
      <c r="FXZ13" s="46"/>
      <c r="FYA13" s="46"/>
      <c r="FYB13" s="46"/>
      <c r="FYC13" s="46"/>
      <c r="FYD13" s="46"/>
      <c r="FYE13" s="46"/>
      <c r="FYF13" s="46"/>
      <c r="FYG13" s="46"/>
      <c r="FYH13" s="46"/>
      <c r="FYI13" s="46"/>
      <c r="FYJ13" s="46"/>
      <c r="FYK13" s="46"/>
      <c r="FYL13" s="46"/>
      <c r="FYM13" s="46"/>
      <c r="FYN13" s="46"/>
      <c r="FYO13" s="46"/>
      <c r="FYP13" s="46"/>
      <c r="FYQ13" s="46"/>
      <c r="FYR13" s="46"/>
      <c r="FYS13" s="46"/>
      <c r="FYT13" s="46"/>
      <c r="FYU13" s="46"/>
      <c r="FYV13" s="46"/>
      <c r="FYW13" s="46"/>
      <c r="FYX13" s="46"/>
      <c r="FYY13" s="46"/>
      <c r="FYZ13" s="46"/>
      <c r="FZA13" s="46"/>
      <c r="FZB13" s="46"/>
      <c r="FZC13" s="46"/>
      <c r="FZD13" s="46"/>
      <c r="FZE13" s="46"/>
      <c r="FZF13" s="46"/>
      <c r="FZG13" s="46"/>
      <c r="FZH13" s="46"/>
      <c r="FZI13" s="46"/>
      <c r="FZJ13" s="46"/>
      <c r="FZK13" s="46"/>
      <c r="FZL13" s="46"/>
      <c r="FZM13" s="46"/>
      <c r="FZN13" s="46"/>
      <c r="FZO13" s="46"/>
      <c r="FZP13" s="46"/>
      <c r="FZQ13" s="46"/>
      <c r="FZR13" s="46"/>
      <c r="FZS13" s="46"/>
      <c r="FZT13" s="46"/>
      <c r="FZU13" s="46"/>
      <c r="FZV13" s="46"/>
      <c r="FZW13" s="46"/>
      <c r="FZX13" s="46"/>
      <c r="FZY13" s="46"/>
      <c r="FZZ13" s="46"/>
      <c r="GAA13" s="46"/>
      <c r="GAB13" s="46"/>
      <c r="GAC13" s="46"/>
      <c r="GAD13" s="46"/>
      <c r="GAE13" s="46"/>
      <c r="GAF13" s="46"/>
      <c r="GAG13" s="46"/>
      <c r="GAH13" s="46"/>
      <c r="GAI13" s="46"/>
      <c r="GAJ13" s="46"/>
      <c r="GAK13" s="46"/>
      <c r="GAL13" s="46"/>
      <c r="GAM13" s="46"/>
      <c r="GAN13" s="46"/>
      <c r="GAO13" s="46"/>
      <c r="GAP13" s="46"/>
      <c r="GAQ13" s="46"/>
      <c r="GAR13" s="46"/>
      <c r="GAS13" s="46"/>
      <c r="GAT13" s="46"/>
      <c r="GAU13" s="46"/>
      <c r="GAV13" s="46"/>
      <c r="GAW13" s="46"/>
      <c r="GAX13" s="46"/>
      <c r="GAY13" s="46"/>
      <c r="GAZ13" s="46"/>
      <c r="GBA13" s="46"/>
      <c r="GBB13" s="46"/>
      <c r="GBC13" s="46"/>
      <c r="GBD13" s="46"/>
      <c r="GBE13" s="46"/>
      <c r="GBF13" s="46"/>
      <c r="GBG13" s="46"/>
      <c r="GBH13" s="46"/>
      <c r="GBI13" s="46"/>
      <c r="GBJ13" s="46"/>
      <c r="GBK13" s="46"/>
      <c r="GBL13" s="46"/>
      <c r="GBM13" s="46"/>
      <c r="GBN13" s="46"/>
      <c r="GBO13" s="46"/>
      <c r="GBP13" s="46"/>
      <c r="GBQ13" s="46"/>
      <c r="GBR13" s="46"/>
      <c r="GBS13" s="46"/>
      <c r="GBT13" s="46"/>
      <c r="GBU13" s="46"/>
      <c r="GBV13" s="46"/>
      <c r="GBW13" s="46"/>
      <c r="GBX13" s="46"/>
      <c r="GBY13" s="46"/>
      <c r="GBZ13" s="46"/>
      <c r="GCA13" s="46"/>
      <c r="GCB13" s="46"/>
      <c r="GCC13" s="46"/>
      <c r="GCD13" s="46"/>
      <c r="GCE13" s="46"/>
      <c r="GCF13" s="46"/>
      <c r="GCG13" s="46"/>
      <c r="GCH13" s="46"/>
      <c r="GCI13" s="46"/>
      <c r="GCJ13" s="46"/>
      <c r="GCK13" s="46"/>
      <c r="GCL13" s="46"/>
      <c r="GCM13" s="46"/>
      <c r="GCN13" s="46"/>
      <c r="GCO13" s="46"/>
      <c r="GCP13" s="46"/>
      <c r="GCQ13" s="46"/>
      <c r="GCR13" s="46"/>
      <c r="GCS13" s="46"/>
      <c r="GCT13" s="46"/>
      <c r="GCU13" s="46"/>
      <c r="GCV13" s="46"/>
      <c r="GCW13" s="46"/>
      <c r="GCX13" s="46"/>
      <c r="GCY13" s="46"/>
      <c r="GCZ13" s="46"/>
      <c r="GDA13" s="46"/>
      <c r="GDB13" s="46"/>
      <c r="GDC13" s="46"/>
      <c r="GDD13" s="46"/>
      <c r="GDE13" s="46"/>
      <c r="GDF13" s="46"/>
      <c r="GDG13" s="46"/>
      <c r="GDH13" s="46"/>
      <c r="GDI13" s="46"/>
      <c r="GDJ13" s="46"/>
      <c r="GDK13" s="46"/>
      <c r="GDL13" s="46"/>
      <c r="GDM13" s="46"/>
      <c r="GDN13" s="46"/>
      <c r="GDO13" s="46"/>
      <c r="GDP13" s="46"/>
      <c r="GDQ13" s="46"/>
      <c r="GDR13" s="46"/>
      <c r="GDS13" s="46"/>
      <c r="GDT13" s="46"/>
      <c r="GDU13" s="46"/>
      <c r="GDV13" s="46"/>
      <c r="GDW13" s="46"/>
      <c r="GDX13" s="46"/>
      <c r="GDY13" s="46"/>
      <c r="GDZ13" s="46"/>
      <c r="GEA13" s="46"/>
      <c r="GEB13" s="46"/>
      <c r="GEC13" s="46"/>
      <c r="GED13" s="46"/>
      <c r="GEE13" s="46"/>
      <c r="GEF13" s="46"/>
      <c r="GEG13" s="46"/>
      <c r="GEH13" s="46"/>
      <c r="GEI13" s="46"/>
      <c r="GEJ13" s="46"/>
      <c r="GEK13" s="46"/>
      <c r="GEL13" s="46"/>
      <c r="GEM13" s="46"/>
      <c r="GEN13" s="46"/>
      <c r="GEO13" s="46"/>
      <c r="GEP13" s="46"/>
      <c r="GEQ13" s="46"/>
      <c r="GER13" s="46"/>
      <c r="GES13" s="46"/>
      <c r="GET13" s="46"/>
      <c r="GEU13" s="46"/>
      <c r="GEV13" s="46"/>
      <c r="GEW13" s="46"/>
      <c r="GEX13" s="46"/>
      <c r="GEY13" s="46"/>
      <c r="GEZ13" s="46"/>
      <c r="GFA13" s="46"/>
      <c r="GFB13" s="46"/>
      <c r="GFC13" s="46"/>
      <c r="GFD13" s="46"/>
      <c r="GFE13" s="46"/>
      <c r="GFF13" s="46"/>
      <c r="GFG13" s="46"/>
      <c r="GFH13" s="46"/>
      <c r="GFI13" s="46"/>
      <c r="GFJ13" s="46"/>
      <c r="GFK13" s="46"/>
      <c r="GFL13" s="46"/>
      <c r="GFM13" s="46"/>
      <c r="GFN13" s="46"/>
      <c r="GFO13" s="46"/>
      <c r="GFP13" s="46"/>
      <c r="GFQ13" s="46"/>
      <c r="GFR13" s="46"/>
      <c r="GFS13" s="46"/>
      <c r="GFT13" s="46"/>
      <c r="GFU13" s="46"/>
      <c r="GFV13" s="46"/>
      <c r="GFW13" s="46"/>
      <c r="GFX13" s="46"/>
      <c r="GFY13" s="46"/>
      <c r="GFZ13" s="46"/>
      <c r="GGA13" s="46"/>
      <c r="GGB13" s="46"/>
      <c r="GGC13" s="46"/>
      <c r="GGD13" s="46"/>
      <c r="GGE13" s="46"/>
      <c r="GGF13" s="46"/>
      <c r="GGG13" s="46"/>
      <c r="GGH13" s="46"/>
      <c r="GGI13" s="46"/>
      <c r="GGJ13" s="46"/>
      <c r="GGK13" s="46"/>
      <c r="GGL13" s="46"/>
      <c r="GGM13" s="46"/>
      <c r="GGN13" s="46"/>
      <c r="GGO13" s="46"/>
      <c r="GGP13" s="46"/>
      <c r="GGQ13" s="46"/>
      <c r="GGR13" s="46"/>
      <c r="GGS13" s="46"/>
      <c r="GGT13" s="46"/>
      <c r="GGU13" s="46"/>
      <c r="GGV13" s="46"/>
      <c r="GGW13" s="46"/>
      <c r="GGX13" s="46"/>
      <c r="GGY13" s="46"/>
      <c r="GGZ13" s="46"/>
      <c r="GHA13" s="46"/>
      <c r="GHB13" s="46"/>
      <c r="GHC13" s="46"/>
      <c r="GHD13" s="46"/>
      <c r="GHE13" s="46"/>
      <c r="GHF13" s="46"/>
      <c r="GHG13" s="46"/>
      <c r="GHH13" s="46"/>
      <c r="GHI13" s="46"/>
      <c r="GHJ13" s="46"/>
      <c r="GHK13" s="46"/>
      <c r="GHL13" s="46"/>
      <c r="GHM13" s="46"/>
      <c r="GHN13" s="46"/>
      <c r="GHO13" s="46"/>
      <c r="GHP13" s="46"/>
      <c r="GHQ13" s="46"/>
      <c r="GHR13" s="46"/>
      <c r="GHS13" s="46"/>
      <c r="GHT13" s="46"/>
      <c r="GHU13" s="46"/>
      <c r="GHV13" s="46"/>
      <c r="GHW13" s="46"/>
      <c r="GHX13" s="46"/>
      <c r="GHY13" s="46"/>
      <c r="GHZ13" s="46"/>
      <c r="GIA13" s="46"/>
      <c r="GIB13" s="46"/>
      <c r="GIC13" s="46"/>
      <c r="GID13" s="46"/>
      <c r="GIE13" s="46"/>
      <c r="GIF13" s="46"/>
      <c r="GIG13" s="46"/>
      <c r="GIH13" s="46"/>
      <c r="GII13" s="46"/>
      <c r="GIJ13" s="46"/>
      <c r="GIK13" s="46"/>
      <c r="GIL13" s="46"/>
      <c r="GIM13" s="46"/>
      <c r="GIN13" s="46"/>
      <c r="GIO13" s="46"/>
      <c r="GIP13" s="46"/>
      <c r="GIQ13" s="46"/>
      <c r="GIR13" s="46"/>
      <c r="GIS13" s="46"/>
      <c r="GIT13" s="46"/>
      <c r="GIU13" s="46"/>
      <c r="GIV13" s="46"/>
      <c r="GIW13" s="46"/>
      <c r="GIX13" s="46"/>
      <c r="GIY13" s="46"/>
      <c r="GIZ13" s="46"/>
      <c r="GJA13" s="46"/>
      <c r="GJB13" s="46"/>
      <c r="GJC13" s="46"/>
      <c r="GJD13" s="46"/>
      <c r="GJE13" s="46"/>
      <c r="GJF13" s="46"/>
      <c r="GJG13" s="46"/>
      <c r="GJH13" s="46"/>
      <c r="GJI13" s="46"/>
      <c r="GJJ13" s="46"/>
      <c r="GJK13" s="46"/>
      <c r="GJL13" s="46"/>
      <c r="GJM13" s="46"/>
      <c r="GJN13" s="46"/>
      <c r="GJO13" s="46"/>
      <c r="GJP13" s="46"/>
      <c r="GJQ13" s="46"/>
      <c r="GJR13" s="46"/>
      <c r="GJS13" s="46"/>
      <c r="GJT13" s="46"/>
      <c r="GJU13" s="46"/>
      <c r="GJV13" s="46"/>
      <c r="GJW13" s="46"/>
      <c r="GJX13" s="46"/>
      <c r="GJY13" s="46"/>
      <c r="GJZ13" s="46"/>
      <c r="GKA13" s="46"/>
      <c r="GKB13" s="46"/>
      <c r="GKC13" s="46"/>
      <c r="GKD13" s="46"/>
      <c r="GKE13" s="46"/>
      <c r="GKF13" s="46"/>
      <c r="GKG13" s="46"/>
      <c r="GKH13" s="46"/>
      <c r="GKI13" s="46"/>
      <c r="GKJ13" s="46"/>
      <c r="GKK13" s="46"/>
      <c r="GKL13" s="46"/>
      <c r="GKM13" s="46"/>
      <c r="GKN13" s="46"/>
      <c r="GKO13" s="46"/>
      <c r="GKP13" s="46"/>
      <c r="GKQ13" s="46"/>
      <c r="GKR13" s="46"/>
      <c r="GKS13" s="46"/>
      <c r="GKT13" s="46"/>
      <c r="GKU13" s="46"/>
      <c r="GKV13" s="46"/>
      <c r="GKW13" s="46"/>
      <c r="GKX13" s="46"/>
      <c r="GKY13" s="46"/>
      <c r="GKZ13" s="46"/>
      <c r="GLA13" s="46"/>
      <c r="GLB13" s="46"/>
      <c r="GLC13" s="46"/>
      <c r="GLD13" s="46"/>
      <c r="GLE13" s="46"/>
      <c r="GLF13" s="46"/>
      <c r="GLG13" s="46"/>
      <c r="GLH13" s="46"/>
      <c r="GLI13" s="46"/>
      <c r="GLJ13" s="46"/>
      <c r="GLK13" s="46"/>
      <c r="GLL13" s="46"/>
      <c r="GLM13" s="46"/>
      <c r="GLN13" s="46"/>
      <c r="GLO13" s="46"/>
      <c r="GLP13" s="46"/>
      <c r="GLQ13" s="46"/>
      <c r="GLR13" s="46"/>
      <c r="GLS13" s="46"/>
      <c r="GLT13" s="46"/>
      <c r="GLU13" s="46"/>
      <c r="GLV13" s="46"/>
      <c r="GLW13" s="46"/>
      <c r="GLX13" s="46"/>
      <c r="GLY13" s="46"/>
      <c r="GLZ13" s="46"/>
      <c r="GMA13" s="46"/>
      <c r="GMB13" s="46"/>
      <c r="GMC13" s="46"/>
      <c r="GMD13" s="46"/>
      <c r="GME13" s="46"/>
      <c r="GMF13" s="46"/>
      <c r="GMG13" s="46"/>
      <c r="GMH13" s="46"/>
      <c r="GMI13" s="46"/>
      <c r="GMJ13" s="46"/>
      <c r="GMK13" s="46"/>
      <c r="GML13" s="46"/>
      <c r="GMM13" s="46"/>
      <c r="GMN13" s="46"/>
      <c r="GMO13" s="46"/>
      <c r="GMP13" s="46"/>
      <c r="GMQ13" s="46"/>
      <c r="GMR13" s="46"/>
      <c r="GMS13" s="46"/>
      <c r="GMT13" s="46"/>
      <c r="GMU13" s="46"/>
      <c r="GMV13" s="46"/>
      <c r="GMW13" s="46"/>
      <c r="GMX13" s="46"/>
      <c r="GMY13" s="46"/>
      <c r="GMZ13" s="46"/>
      <c r="GNA13" s="46"/>
      <c r="GNB13" s="46"/>
      <c r="GNC13" s="46"/>
      <c r="GND13" s="46"/>
      <c r="GNE13" s="46"/>
      <c r="GNF13" s="46"/>
      <c r="GNG13" s="46"/>
      <c r="GNH13" s="46"/>
      <c r="GNI13" s="46"/>
      <c r="GNJ13" s="46"/>
      <c r="GNK13" s="46"/>
      <c r="GNL13" s="46"/>
      <c r="GNM13" s="46"/>
      <c r="GNN13" s="46"/>
      <c r="GNO13" s="46"/>
      <c r="GNP13" s="46"/>
      <c r="GNQ13" s="46"/>
      <c r="GNR13" s="46"/>
      <c r="GNS13" s="46"/>
      <c r="GNT13" s="46"/>
      <c r="GNU13" s="46"/>
      <c r="GNV13" s="46"/>
      <c r="GNW13" s="46"/>
      <c r="GNX13" s="46"/>
      <c r="GNY13" s="46"/>
      <c r="GNZ13" s="46"/>
      <c r="GOA13" s="46"/>
      <c r="GOB13" s="46"/>
      <c r="GOC13" s="46"/>
      <c r="GOD13" s="46"/>
      <c r="GOE13" s="46"/>
      <c r="GOF13" s="46"/>
      <c r="GOG13" s="46"/>
      <c r="GOH13" s="46"/>
      <c r="GOI13" s="46"/>
      <c r="GOJ13" s="46"/>
      <c r="GOK13" s="46"/>
      <c r="GOL13" s="46"/>
      <c r="GOM13" s="46"/>
      <c r="GON13" s="46"/>
      <c r="GOO13" s="46"/>
      <c r="GOP13" s="46"/>
      <c r="GOQ13" s="46"/>
      <c r="GOR13" s="46"/>
      <c r="GOS13" s="46"/>
      <c r="GOT13" s="46"/>
      <c r="GOU13" s="46"/>
      <c r="GOV13" s="46"/>
      <c r="GOW13" s="46"/>
      <c r="GOX13" s="46"/>
      <c r="GOY13" s="46"/>
      <c r="GOZ13" s="46"/>
      <c r="GPA13" s="46"/>
      <c r="GPB13" s="46"/>
      <c r="GPC13" s="46"/>
      <c r="GPD13" s="46"/>
      <c r="GPE13" s="46"/>
      <c r="GPF13" s="46"/>
      <c r="GPG13" s="46"/>
      <c r="GPH13" s="46"/>
      <c r="GPI13" s="46"/>
      <c r="GPJ13" s="46"/>
      <c r="GPK13" s="46"/>
      <c r="GPL13" s="46"/>
      <c r="GPM13" s="46"/>
      <c r="GPN13" s="46"/>
      <c r="GPO13" s="46"/>
      <c r="GPP13" s="46"/>
      <c r="GPQ13" s="46"/>
      <c r="GPR13" s="46"/>
      <c r="GPS13" s="46"/>
      <c r="GPT13" s="46"/>
      <c r="GPU13" s="46"/>
      <c r="GPV13" s="46"/>
      <c r="GPW13" s="46"/>
      <c r="GPX13" s="46"/>
      <c r="GPY13" s="46"/>
      <c r="GPZ13" s="46"/>
      <c r="GQA13" s="46"/>
      <c r="GQB13" s="46"/>
      <c r="GQC13" s="46"/>
      <c r="GQD13" s="46"/>
      <c r="GQE13" s="46"/>
      <c r="GQF13" s="46"/>
      <c r="GQG13" s="46"/>
      <c r="GQH13" s="46"/>
      <c r="GQI13" s="46"/>
      <c r="GQJ13" s="46"/>
      <c r="GQK13" s="46"/>
      <c r="GQL13" s="46"/>
      <c r="GQM13" s="46"/>
      <c r="GQN13" s="46"/>
      <c r="GQO13" s="46"/>
      <c r="GQP13" s="46"/>
      <c r="GQQ13" s="46"/>
      <c r="GQR13" s="46"/>
      <c r="GQS13" s="46"/>
      <c r="GQT13" s="46"/>
      <c r="GQU13" s="46"/>
      <c r="GQV13" s="46"/>
      <c r="GQW13" s="46"/>
      <c r="GQX13" s="46"/>
      <c r="GQY13" s="46"/>
      <c r="GQZ13" s="46"/>
      <c r="GRA13" s="46"/>
      <c r="GRB13" s="46"/>
      <c r="GRC13" s="46"/>
      <c r="GRD13" s="46"/>
      <c r="GRE13" s="46"/>
      <c r="GRF13" s="46"/>
      <c r="GRG13" s="46"/>
      <c r="GRH13" s="46"/>
      <c r="GRI13" s="46"/>
      <c r="GRJ13" s="46"/>
      <c r="GRK13" s="46"/>
      <c r="GRL13" s="46"/>
      <c r="GRM13" s="46"/>
      <c r="GRN13" s="46"/>
      <c r="GRO13" s="46"/>
      <c r="GRP13" s="46"/>
      <c r="GRQ13" s="46"/>
      <c r="GRR13" s="46"/>
      <c r="GRS13" s="46"/>
      <c r="GRT13" s="46"/>
      <c r="GRU13" s="46"/>
      <c r="GRV13" s="46"/>
      <c r="GRW13" s="46"/>
      <c r="GRX13" s="46"/>
      <c r="GRY13" s="46"/>
      <c r="GRZ13" s="46"/>
      <c r="GSA13" s="46"/>
      <c r="GSB13" s="46"/>
      <c r="GSC13" s="46"/>
      <c r="GSD13" s="46"/>
      <c r="GSE13" s="46"/>
      <c r="GSF13" s="46"/>
      <c r="GSG13" s="46"/>
      <c r="GSH13" s="46"/>
      <c r="GSI13" s="46"/>
      <c r="GSJ13" s="46"/>
      <c r="GSK13" s="46"/>
      <c r="GSL13" s="46"/>
      <c r="GSM13" s="46"/>
      <c r="GSN13" s="46"/>
      <c r="GSO13" s="46"/>
      <c r="GSP13" s="46"/>
      <c r="GSQ13" s="46"/>
      <c r="GSR13" s="46"/>
      <c r="GSS13" s="46"/>
      <c r="GST13" s="46"/>
      <c r="GSU13" s="46"/>
      <c r="GSV13" s="46"/>
      <c r="GSW13" s="46"/>
      <c r="GSX13" s="46"/>
      <c r="GSY13" s="46"/>
      <c r="GSZ13" s="46"/>
      <c r="GTA13" s="46"/>
      <c r="GTB13" s="46"/>
      <c r="GTC13" s="46"/>
      <c r="GTD13" s="46"/>
      <c r="GTE13" s="46"/>
      <c r="GTF13" s="46"/>
      <c r="GTG13" s="46"/>
      <c r="GTH13" s="46"/>
      <c r="GTI13" s="46"/>
      <c r="GTJ13" s="46"/>
      <c r="GTK13" s="46"/>
      <c r="GTL13" s="46"/>
      <c r="GTM13" s="46"/>
      <c r="GTN13" s="46"/>
      <c r="GTO13" s="46"/>
      <c r="GTP13" s="46"/>
      <c r="GTQ13" s="46"/>
      <c r="GTR13" s="46"/>
      <c r="GTS13" s="46"/>
      <c r="GTT13" s="46"/>
      <c r="GTU13" s="46"/>
      <c r="GTV13" s="46"/>
      <c r="GTW13" s="46"/>
      <c r="GTX13" s="46"/>
      <c r="GTY13" s="46"/>
      <c r="GTZ13" s="46"/>
      <c r="GUA13" s="46"/>
      <c r="GUB13" s="46"/>
      <c r="GUC13" s="46"/>
      <c r="GUD13" s="46"/>
      <c r="GUE13" s="46"/>
      <c r="GUF13" s="46"/>
      <c r="GUG13" s="46"/>
      <c r="GUH13" s="46"/>
      <c r="GUI13" s="46"/>
      <c r="GUJ13" s="46"/>
      <c r="GUK13" s="46"/>
      <c r="GUL13" s="46"/>
      <c r="GUM13" s="46"/>
      <c r="GUN13" s="46"/>
      <c r="GUO13" s="46"/>
      <c r="GUP13" s="46"/>
      <c r="GUQ13" s="46"/>
      <c r="GUR13" s="46"/>
      <c r="GUS13" s="46"/>
      <c r="GUT13" s="46"/>
      <c r="GUU13" s="46"/>
      <c r="GUV13" s="46"/>
      <c r="GUW13" s="46"/>
      <c r="GUX13" s="46"/>
      <c r="GUY13" s="46"/>
      <c r="GUZ13" s="46"/>
      <c r="GVA13" s="46"/>
      <c r="GVB13" s="46"/>
      <c r="GVC13" s="46"/>
      <c r="GVD13" s="46"/>
      <c r="GVE13" s="46"/>
      <c r="GVF13" s="46"/>
      <c r="GVG13" s="46"/>
      <c r="GVH13" s="46"/>
      <c r="GVI13" s="46"/>
      <c r="GVJ13" s="46"/>
      <c r="GVK13" s="46"/>
      <c r="GVL13" s="46"/>
      <c r="GVM13" s="46"/>
      <c r="GVN13" s="46"/>
      <c r="GVO13" s="46"/>
      <c r="GVP13" s="46"/>
      <c r="GVQ13" s="46"/>
      <c r="GVR13" s="46"/>
      <c r="GVS13" s="46"/>
      <c r="GVT13" s="46"/>
      <c r="GVU13" s="46"/>
      <c r="GVV13" s="46"/>
      <c r="GVW13" s="46"/>
      <c r="GVX13" s="46"/>
      <c r="GVY13" s="46"/>
      <c r="GVZ13" s="46"/>
      <c r="GWA13" s="46"/>
      <c r="GWB13" s="46"/>
      <c r="GWC13" s="46"/>
      <c r="GWD13" s="46"/>
      <c r="GWE13" s="46"/>
      <c r="GWF13" s="46"/>
      <c r="GWG13" s="46"/>
      <c r="GWH13" s="46"/>
      <c r="GWI13" s="46"/>
      <c r="GWJ13" s="46"/>
      <c r="GWK13" s="46"/>
      <c r="GWL13" s="46"/>
      <c r="GWM13" s="46"/>
      <c r="GWN13" s="46"/>
      <c r="GWO13" s="46"/>
      <c r="GWP13" s="46"/>
      <c r="GWQ13" s="46"/>
      <c r="GWR13" s="46"/>
      <c r="GWS13" s="46"/>
      <c r="GWT13" s="46"/>
      <c r="GWU13" s="46"/>
      <c r="GWV13" s="46"/>
      <c r="GWW13" s="46"/>
      <c r="GWX13" s="46"/>
      <c r="GWY13" s="46"/>
      <c r="GWZ13" s="46"/>
      <c r="GXA13" s="46"/>
      <c r="GXB13" s="46"/>
      <c r="GXC13" s="46"/>
      <c r="GXD13" s="46"/>
      <c r="GXE13" s="46"/>
      <c r="GXF13" s="46"/>
      <c r="GXG13" s="46"/>
      <c r="GXH13" s="46"/>
      <c r="GXI13" s="46"/>
      <c r="GXJ13" s="46"/>
      <c r="GXK13" s="46"/>
      <c r="GXL13" s="46"/>
      <c r="GXM13" s="46"/>
      <c r="GXN13" s="46"/>
      <c r="GXO13" s="46"/>
      <c r="GXP13" s="46"/>
      <c r="GXQ13" s="46"/>
      <c r="GXR13" s="46"/>
      <c r="GXS13" s="46"/>
      <c r="GXT13" s="46"/>
      <c r="GXU13" s="46"/>
      <c r="GXV13" s="46"/>
      <c r="GXW13" s="46"/>
      <c r="GXX13" s="46"/>
      <c r="GXY13" s="46"/>
      <c r="GXZ13" s="46"/>
      <c r="GYA13" s="46"/>
      <c r="GYB13" s="46"/>
      <c r="GYC13" s="46"/>
      <c r="GYD13" s="46"/>
      <c r="GYE13" s="46"/>
      <c r="GYF13" s="46"/>
      <c r="GYG13" s="46"/>
      <c r="GYH13" s="46"/>
      <c r="GYI13" s="46"/>
      <c r="GYJ13" s="46"/>
      <c r="GYK13" s="46"/>
      <c r="GYL13" s="46"/>
      <c r="GYM13" s="46"/>
      <c r="GYN13" s="46"/>
      <c r="GYO13" s="46"/>
      <c r="GYP13" s="46"/>
      <c r="GYQ13" s="46"/>
      <c r="GYR13" s="46"/>
      <c r="GYS13" s="46"/>
      <c r="GYT13" s="46"/>
      <c r="GYU13" s="46"/>
      <c r="GYV13" s="46"/>
      <c r="GYW13" s="46"/>
      <c r="GYX13" s="46"/>
      <c r="GYY13" s="46"/>
      <c r="GYZ13" s="46"/>
      <c r="GZA13" s="46"/>
      <c r="GZB13" s="46"/>
      <c r="GZC13" s="46"/>
      <c r="GZD13" s="46"/>
      <c r="GZE13" s="46"/>
      <c r="GZF13" s="46"/>
      <c r="GZG13" s="46"/>
      <c r="GZH13" s="46"/>
      <c r="GZI13" s="46"/>
      <c r="GZJ13" s="46"/>
      <c r="GZK13" s="46"/>
      <c r="GZL13" s="46"/>
      <c r="GZM13" s="46"/>
      <c r="GZN13" s="46"/>
      <c r="GZO13" s="46"/>
      <c r="GZP13" s="46"/>
      <c r="GZQ13" s="46"/>
      <c r="GZR13" s="46"/>
      <c r="GZS13" s="46"/>
      <c r="GZT13" s="46"/>
      <c r="GZU13" s="46"/>
      <c r="GZV13" s="46"/>
      <c r="GZW13" s="46"/>
      <c r="GZX13" s="46"/>
      <c r="GZY13" s="46"/>
      <c r="GZZ13" s="46"/>
      <c r="HAA13" s="46"/>
      <c r="HAB13" s="46"/>
      <c r="HAC13" s="46"/>
      <c r="HAD13" s="46"/>
      <c r="HAE13" s="46"/>
      <c r="HAF13" s="46"/>
      <c r="HAG13" s="46"/>
      <c r="HAH13" s="46"/>
      <c r="HAI13" s="46"/>
      <c r="HAJ13" s="46"/>
      <c r="HAK13" s="46"/>
      <c r="HAL13" s="46"/>
      <c r="HAM13" s="46"/>
      <c r="HAN13" s="46"/>
      <c r="HAO13" s="46"/>
      <c r="HAP13" s="46"/>
      <c r="HAQ13" s="46"/>
      <c r="HAR13" s="46"/>
      <c r="HAS13" s="46"/>
      <c r="HAT13" s="46"/>
      <c r="HAU13" s="46"/>
      <c r="HAV13" s="46"/>
      <c r="HAW13" s="46"/>
      <c r="HAX13" s="46"/>
      <c r="HAY13" s="46"/>
      <c r="HAZ13" s="46"/>
      <c r="HBA13" s="46"/>
      <c r="HBB13" s="46"/>
      <c r="HBC13" s="46"/>
      <c r="HBD13" s="46"/>
      <c r="HBE13" s="46"/>
      <c r="HBF13" s="46"/>
      <c r="HBG13" s="46"/>
      <c r="HBH13" s="46"/>
      <c r="HBI13" s="46"/>
      <c r="HBJ13" s="46"/>
      <c r="HBK13" s="46"/>
      <c r="HBL13" s="46"/>
      <c r="HBM13" s="46"/>
      <c r="HBN13" s="46"/>
      <c r="HBO13" s="46"/>
      <c r="HBP13" s="46"/>
      <c r="HBQ13" s="46"/>
      <c r="HBR13" s="46"/>
      <c r="HBS13" s="46"/>
      <c r="HBT13" s="46"/>
      <c r="HBU13" s="46"/>
      <c r="HBV13" s="46"/>
      <c r="HBW13" s="46"/>
      <c r="HBX13" s="46"/>
      <c r="HBY13" s="46"/>
      <c r="HBZ13" s="46"/>
      <c r="HCA13" s="46"/>
      <c r="HCB13" s="46"/>
      <c r="HCC13" s="46"/>
      <c r="HCD13" s="46"/>
      <c r="HCE13" s="46"/>
      <c r="HCF13" s="46"/>
      <c r="HCG13" s="46"/>
      <c r="HCH13" s="46"/>
      <c r="HCI13" s="46"/>
      <c r="HCJ13" s="46"/>
      <c r="HCK13" s="46"/>
      <c r="HCL13" s="46"/>
      <c r="HCM13" s="46"/>
      <c r="HCN13" s="46"/>
      <c r="HCO13" s="46"/>
      <c r="HCP13" s="46"/>
      <c r="HCQ13" s="46"/>
      <c r="HCR13" s="46"/>
      <c r="HCS13" s="46"/>
      <c r="HCT13" s="46"/>
      <c r="HCU13" s="46"/>
      <c r="HCV13" s="46"/>
      <c r="HCW13" s="46"/>
      <c r="HCX13" s="46"/>
      <c r="HCY13" s="46"/>
      <c r="HCZ13" s="46"/>
      <c r="HDA13" s="46"/>
      <c r="HDB13" s="46"/>
      <c r="HDC13" s="46"/>
      <c r="HDD13" s="46"/>
      <c r="HDE13" s="46"/>
      <c r="HDF13" s="46"/>
      <c r="HDG13" s="46"/>
      <c r="HDH13" s="46"/>
      <c r="HDI13" s="46"/>
      <c r="HDJ13" s="46"/>
      <c r="HDK13" s="46"/>
      <c r="HDL13" s="46"/>
      <c r="HDM13" s="46"/>
      <c r="HDN13" s="46"/>
      <c r="HDO13" s="46"/>
      <c r="HDP13" s="46"/>
      <c r="HDQ13" s="46"/>
      <c r="HDR13" s="46"/>
      <c r="HDS13" s="46"/>
      <c r="HDT13" s="46"/>
      <c r="HDU13" s="46"/>
      <c r="HDV13" s="46"/>
      <c r="HDW13" s="46"/>
      <c r="HDX13" s="46"/>
      <c r="HDY13" s="46"/>
      <c r="HDZ13" s="46"/>
      <c r="HEA13" s="46"/>
      <c r="HEB13" s="46"/>
      <c r="HEC13" s="46"/>
      <c r="HED13" s="46"/>
      <c r="HEE13" s="46"/>
      <c r="HEF13" s="46"/>
      <c r="HEG13" s="46"/>
      <c r="HEH13" s="46"/>
      <c r="HEI13" s="46"/>
      <c r="HEJ13" s="46"/>
      <c r="HEK13" s="46"/>
      <c r="HEL13" s="46"/>
      <c r="HEM13" s="46"/>
      <c r="HEN13" s="46"/>
      <c r="HEO13" s="46"/>
      <c r="HEP13" s="46"/>
      <c r="HEQ13" s="46"/>
      <c r="HER13" s="46"/>
      <c r="HES13" s="46"/>
      <c r="HET13" s="46"/>
      <c r="HEU13" s="46"/>
      <c r="HEV13" s="46"/>
      <c r="HEW13" s="46"/>
      <c r="HEX13" s="46"/>
      <c r="HEY13" s="46"/>
      <c r="HEZ13" s="46"/>
      <c r="HFA13" s="46"/>
      <c r="HFB13" s="46"/>
      <c r="HFC13" s="46"/>
      <c r="HFD13" s="46"/>
      <c r="HFE13" s="46"/>
      <c r="HFF13" s="46"/>
      <c r="HFG13" s="46"/>
      <c r="HFH13" s="46"/>
      <c r="HFI13" s="46"/>
      <c r="HFJ13" s="46"/>
      <c r="HFK13" s="46"/>
      <c r="HFL13" s="46"/>
      <c r="HFM13" s="46"/>
      <c r="HFN13" s="46"/>
      <c r="HFO13" s="46"/>
      <c r="HFP13" s="46"/>
      <c r="HFQ13" s="46"/>
      <c r="HFR13" s="46"/>
      <c r="HFS13" s="46"/>
      <c r="HFT13" s="46"/>
      <c r="HFU13" s="46"/>
      <c r="HFV13" s="46"/>
      <c r="HFW13" s="46"/>
      <c r="HFX13" s="46"/>
      <c r="HFY13" s="46"/>
      <c r="HFZ13" s="46"/>
      <c r="HGA13" s="46"/>
      <c r="HGB13" s="46"/>
      <c r="HGC13" s="46"/>
      <c r="HGD13" s="46"/>
      <c r="HGE13" s="46"/>
      <c r="HGF13" s="46"/>
      <c r="HGG13" s="46"/>
      <c r="HGH13" s="46"/>
      <c r="HGI13" s="46"/>
      <c r="HGJ13" s="46"/>
      <c r="HGK13" s="46"/>
      <c r="HGL13" s="46"/>
      <c r="HGM13" s="46"/>
      <c r="HGN13" s="46"/>
      <c r="HGO13" s="46"/>
      <c r="HGP13" s="46"/>
      <c r="HGQ13" s="46"/>
      <c r="HGR13" s="46"/>
      <c r="HGS13" s="46"/>
      <c r="HGT13" s="46"/>
      <c r="HGU13" s="46"/>
      <c r="HGV13" s="46"/>
      <c r="HGW13" s="46"/>
      <c r="HGX13" s="46"/>
      <c r="HGY13" s="46"/>
      <c r="HGZ13" s="46"/>
      <c r="HHA13" s="46"/>
      <c r="HHB13" s="46"/>
      <c r="HHC13" s="46"/>
      <c r="HHD13" s="46"/>
      <c r="HHE13" s="46"/>
      <c r="HHF13" s="46"/>
      <c r="HHG13" s="46"/>
      <c r="HHH13" s="46"/>
      <c r="HHI13" s="46"/>
      <c r="HHJ13" s="46"/>
      <c r="HHK13" s="46"/>
      <c r="HHL13" s="46"/>
      <c r="HHM13" s="46"/>
      <c r="HHN13" s="46"/>
      <c r="HHO13" s="46"/>
      <c r="HHP13" s="46"/>
      <c r="HHQ13" s="46"/>
      <c r="HHR13" s="46"/>
      <c r="HHS13" s="46"/>
      <c r="HHT13" s="46"/>
      <c r="HHU13" s="46"/>
      <c r="HHV13" s="46"/>
      <c r="HHW13" s="46"/>
      <c r="HHX13" s="46"/>
      <c r="HHY13" s="46"/>
      <c r="HHZ13" s="46"/>
      <c r="HIA13" s="46"/>
      <c r="HIB13" s="46"/>
      <c r="HIC13" s="46"/>
      <c r="HID13" s="46"/>
      <c r="HIE13" s="46"/>
      <c r="HIF13" s="46"/>
      <c r="HIG13" s="46"/>
      <c r="HIH13" s="46"/>
      <c r="HII13" s="46"/>
      <c r="HIJ13" s="46"/>
      <c r="HIK13" s="46"/>
      <c r="HIL13" s="46"/>
      <c r="HIM13" s="46"/>
      <c r="HIN13" s="46"/>
      <c r="HIO13" s="46"/>
      <c r="HIP13" s="46"/>
      <c r="HIQ13" s="46"/>
      <c r="HIR13" s="46"/>
      <c r="HIS13" s="46"/>
      <c r="HIT13" s="46"/>
      <c r="HIU13" s="46"/>
      <c r="HIV13" s="46"/>
      <c r="HIW13" s="46"/>
      <c r="HIX13" s="46"/>
      <c r="HIY13" s="46"/>
      <c r="HIZ13" s="46"/>
      <c r="HJA13" s="46"/>
      <c r="HJB13" s="46"/>
      <c r="HJC13" s="46"/>
      <c r="HJD13" s="46"/>
      <c r="HJE13" s="46"/>
      <c r="HJF13" s="46"/>
      <c r="HJG13" s="46"/>
      <c r="HJH13" s="46"/>
      <c r="HJI13" s="46"/>
      <c r="HJJ13" s="46"/>
      <c r="HJK13" s="46"/>
      <c r="HJL13" s="46"/>
      <c r="HJM13" s="46"/>
      <c r="HJN13" s="46"/>
      <c r="HJO13" s="46"/>
      <c r="HJP13" s="46"/>
      <c r="HJQ13" s="46"/>
      <c r="HJR13" s="46"/>
      <c r="HJS13" s="46"/>
      <c r="HJT13" s="46"/>
      <c r="HJU13" s="46"/>
      <c r="HJV13" s="46"/>
      <c r="HJW13" s="46"/>
      <c r="HJX13" s="46"/>
      <c r="HJY13" s="46"/>
      <c r="HJZ13" s="46"/>
      <c r="HKA13" s="46"/>
      <c r="HKB13" s="46"/>
      <c r="HKC13" s="46"/>
      <c r="HKD13" s="46"/>
      <c r="HKE13" s="46"/>
      <c r="HKF13" s="46"/>
      <c r="HKG13" s="46"/>
      <c r="HKH13" s="46"/>
      <c r="HKI13" s="46"/>
      <c r="HKJ13" s="46"/>
      <c r="HKK13" s="46"/>
      <c r="HKL13" s="46"/>
      <c r="HKM13" s="46"/>
      <c r="HKN13" s="46"/>
      <c r="HKO13" s="46"/>
      <c r="HKP13" s="46"/>
      <c r="HKQ13" s="46"/>
      <c r="HKR13" s="46"/>
      <c r="HKS13" s="46"/>
      <c r="HKT13" s="46"/>
      <c r="HKU13" s="46"/>
      <c r="HKV13" s="46"/>
      <c r="HKW13" s="46"/>
      <c r="HKX13" s="46"/>
      <c r="HKY13" s="46"/>
      <c r="HKZ13" s="46"/>
      <c r="HLA13" s="46"/>
      <c r="HLB13" s="46"/>
      <c r="HLC13" s="46"/>
      <c r="HLD13" s="46"/>
      <c r="HLE13" s="46"/>
      <c r="HLF13" s="46"/>
      <c r="HLG13" s="46"/>
      <c r="HLH13" s="46"/>
      <c r="HLI13" s="46"/>
      <c r="HLJ13" s="46"/>
      <c r="HLK13" s="46"/>
      <c r="HLL13" s="46"/>
      <c r="HLM13" s="46"/>
      <c r="HLN13" s="46"/>
      <c r="HLO13" s="46"/>
      <c r="HLP13" s="46"/>
      <c r="HLQ13" s="46"/>
      <c r="HLR13" s="46"/>
      <c r="HLS13" s="46"/>
      <c r="HLT13" s="46"/>
      <c r="HLU13" s="46"/>
      <c r="HLV13" s="46"/>
      <c r="HLW13" s="46"/>
      <c r="HLX13" s="46"/>
      <c r="HLY13" s="46"/>
      <c r="HLZ13" s="46"/>
      <c r="HMA13" s="46"/>
      <c r="HMB13" s="46"/>
      <c r="HMC13" s="46"/>
      <c r="HMD13" s="46"/>
      <c r="HME13" s="46"/>
      <c r="HMF13" s="46"/>
      <c r="HMG13" s="46"/>
      <c r="HMH13" s="46"/>
      <c r="HMI13" s="46"/>
      <c r="HMJ13" s="46"/>
      <c r="HMK13" s="46"/>
      <c r="HML13" s="46"/>
      <c r="HMM13" s="46"/>
      <c r="HMN13" s="46"/>
      <c r="HMO13" s="46"/>
      <c r="HMP13" s="46"/>
      <c r="HMQ13" s="46"/>
      <c r="HMR13" s="46"/>
      <c r="HMS13" s="46"/>
      <c r="HMT13" s="46"/>
      <c r="HMU13" s="46"/>
      <c r="HMV13" s="46"/>
      <c r="HMW13" s="46"/>
      <c r="HMX13" s="46"/>
      <c r="HMY13" s="46"/>
      <c r="HMZ13" s="46"/>
      <c r="HNA13" s="46"/>
      <c r="HNB13" s="46"/>
      <c r="HNC13" s="46"/>
      <c r="HND13" s="46"/>
      <c r="HNE13" s="46"/>
      <c r="HNF13" s="46"/>
      <c r="HNG13" s="46"/>
      <c r="HNH13" s="46"/>
      <c r="HNI13" s="46"/>
      <c r="HNJ13" s="46"/>
      <c r="HNK13" s="46"/>
      <c r="HNL13" s="46"/>
      <c r="HNM13" s="46"/>
      <c r="HNN13" s="46"/>
      <c r="HNO13" s="46"/>
      <c r="HNP13" s="46"/>
      <c r="HNQ13" s="46"/>
      <c r="HNR13" s="46"/>
      <c r="HNS13" s="46"/>
      <c r="HNT13" s="46"/>
      <c r="HNU13" s="46"/>
      <c r="HNV13" s="46"/>
      <c r="HNW13" s="46"/>
      <c r="HNX13" s="46"/>
      <c r="HNY13" s="46"/>
      <c r="HNZ13" s="46"/>
      <c r="HOA13" s="46"/>
      <c r="HOB13" s="46"/>
      <c r="HOC13" s="46"/>
      <c r="HOD13" s="46"/>
      <c r="HOE13" s="46"/>
      <c r="HOF13" s="46"/>
      <c r="HOG13" s="46"/>
      <c r="HOH13" s="46"/>
      <c r="HOI13" s="46"/>
      <c r="HOJ13" s="46"/>
      <c r="HOK13" s="46"/>
      <c r="HOL13" s="46"/>
      <c r="HOM13" s="46"/>
      <c r="HON13" s="46"/>
      <c r="HOO13" s="46"/>
      <c r="HOP13" s="46"/>
      <c r="HOQ13" s="46"/>
      <c r="HOR13" s="46"/>
      <c r="HOS13" s="46"/>
      <c r="HOT13" s="46"/>
      <c r="HOU13" s="46"/>
      <c r="HOV13" s="46"/>
      <c r="HOW13" s="46"/>
      <c r="HOX13" s="46"/>
      <c r="HOY13" s="46"/>
      <c r="HOZ13" s="46"/>
      <c r="HPA13" s="46"/>
      <c r="HPB13" s="46"/>
      <c r="HPC13" s="46"/>
      <c r="HPD13" s="46"/>
      <c r="HPE13" s="46"/>
      <c r="HPF13" s="46"/>
      <c r="HPG13" s="46"/>
      <c r="HPH13" s="46"/>
      <c r="HPI13" s="46"/>
      <c r="HPJ13" s="46"/>
      <c r="HPK13" s="46"/>
      <c r="HPL13" s="46"/>
      <c r="HPM13" s="46"/>
      <c r="HPN13" s="46"/>
      <c r="HPO13" s="46"/>
      <c r="HPP13" s="46"/>
      <c r="HPQ13" s="46"/>
      <c r="HPR13" s="46"/>
      <c r="HPS13" s="46"/>
      <c r="HPT13" s="46"/>
      <c r="HPU13" s="46"/>
      <c r="HPV13" s="46"/>
      <c r="HPW13" s="46"/>
      <c r="HPX13" s="46"/>
      <c r="HPY13" s="46"/>
      <c r="HPZ13" s="46"/>
      <c r="HQA13" s="46"/>
      <c r="HQB13" s="46"/>
      <c r="HQC13" s="46"/>
      <c r="HQD13" s="46"/>
      <c r="HQE13" s="46"/>
      <c r="HQF13" s="46"/>
      <c r="HQG13" s="46"/>
      <c r="HQH13" s="46"/>
      <c r="HQI13" s="46"/>
      <c r="HQJ13" s="46"/>
      <c r="HQK13" s="46"/>
      <c r="HQL13" s="46"/>
      <c r="HQM13" s="46"/>
      <c r="HQN13" s="46"/>
      <c r="HQO13" s="46"/>
      <c r="HQP13" s="46"/>
      <c r="HQQ13" s="46"/>
      <c r="HQR13" s="46"/>
      <c r="HQS13" s="46"/>
      <c r="HQT13" s="46"/>
      <c r="HQU13" s="46"/>
      <c r="HQV13" s="46"/>
      <c r="HQW13" s="46"/>
      <c r="HQX13" s="46"/>
      <c r="HQY13" s="46"/>
      <c r="HQZ13" s="46"/>
      <c r="HRA13" s="46"/>
      <c r="HRB13" s="46"/>
      <c r="HRC13" s="46"/>
      <c r="HRD13" s="46"/>
      <c r="HRE13" s="46"/>
      <c r="HRF13" s="46"/>
      <c r="HRG13" s="46"/>
      <c r="HRH13" s="46"/>
      <c r="HRI13" s="46"/>
      <c r="HRJ13" s="46"/>
      <c r="HRK13" s="46"/>
      <c r="HRL13" s="46"/>
      <c r="HRM13" s="46"/>
      <c r="HRN13" s="46"/>
      <c r="HRO13" s="46"/>
      <c r="HRP13" s="46"/>
      <c r="HRQ13" s="46"/>
      <c r="HRR13" s="46"/>
      <c r="HRS13" s="46"/>
      <c r="HRT13" s="46"/>
      <c r="HRU13" s="46"/>
      <c r="HRV13" s="46"/>
      <c r="HRW13" s="46"/>
      <c r="HRX13" s="46"/>
      <c r="HRY13" s="46"/>
      <c r="HRZ13" s="46"/>
      <c r="HSA13" s="46"/>
      <c r="HSB13" s="46"/>
      <c r="HSC13" s="46"/>
      <c r="HSD13" s="46"/>
      <c r="HSE13" s="46"/>
      <c r="HSF13" s="46"/>
      <c r="HSG13" s="46"/>
      <c r="HSH13" s="46"/>
      <c r="HSI13" s="46"/>
      <c r="HSJ13" s="46"/>
      <c r="HSK13" s="46"/>
      <c r="HSL13" s="46"/>
      <c r="HSM13" s="46"/>
      <c r="HSN13" s="46"/>
      <c r="HSO13" s="46"/>
      <c r="HSP13" s="46"/>
      <c r="HSQ13" s="46"/>
      <c r="HSR13" s="46"/>
      <c r="HSS13" s="46"/>
      <c r="HST13" s="46"/>
      <c r="HSU13" s="46"/>
      <c r="HSV13" s="46"/>
      <c r="HSW13" s="46"/>
      <c r="HSX13" s="46"/>
      <c r="HSY13" s="46"/>
      <c r="HSZ13" s="46"/>
      <c r="HTA13" s="46"/>
      <c r="HTB13" s="46"/>
      <c r="HTC13" s="46"/>
      <c r="HTD13" s="46"/>
      <c r="HTE13" s="46"/>
      <c r="HTF13" s="46"/>
      <c r="HTG13" s="46"/>
      <c r="HTH13" s="46"/>
      <c r="HTI13" s="46"/>
      <c r="HTJ13" s="46"/>
      <c r="HTK13" s="46"/>
      <c r="HTL13" s="46"/>
      <c r="HTM13" s="46"/>
      <c r="HTN13" s="46"/>
      <c r="HTO13" s="46"/>
      <c r="HTP13" s="46"/>
      <c r="HTQ13" s="46"/>
      <c r="HTR13" s="46"/>
      <c r="HTS13" s="46"/>
      <c r="HTT13" s="46"/>
      <c r="HTU13" s="46"/>
      <c r="HTV13" s="46"/>
      <c r="HTW13" s="46"/>
      <c r="HTX13" s="46"/>
      <c r="HTY13" s="46"/>
      <c r="HTZ13" s="46"/>
      <c r="HUA13" s="46"/>
      <c r="HUB13" s="46"/>
      <c r="HUC13" s="46"/>
      <c r="HUD13" s="46"/>
      <c r="HUE13" s="46"/>
      <c r="HUF13" s="46"/>
      <c r="HUG13" s="46"/>
      <c r="HUH13" s="46"/>
      <c r="HUI13" s="46"/>
      <c r="HUJ13" s="46"/>
      <c r="HUK13" s="46"/>
      <c r="HUL13" s="46"/>
      <c r="HUM13" s="46"/>
      <c r="HUN13" s="46"/>
      <c r="HUO13" s="46"/>
      <c r="HUP13" s="46"/>
      <c r="HUQ13" s="46"/>
      <c r="HUR13" s="46"/>
      <c r="HUS13" s="46"/>
      <c r="HUT13" s="46"/>
      <c r="HUU13" s="46"/>
      <c r="HUV13" s="46"/>
      <c r="HUW13" s="46"/>
      <c r="HUX13" s="46"/>
      <c r="HUY13" s="46"/>
      <c r="HUZ13" s="46"/>
      <c r="HVA13" s="46"/>
      <c r="HVB13" s="46"/>
      <c r="HVC13" s="46"/>
      <c r="HVD13" s="46"/>
      <c r="HVE13" s="46"/>
      <c r="HVF13" s="46"/>
      <c r="HVG13" s="46"/>
      <c r="HVH13" s="46"/>
      <c r="HVI13" s="46"/>
      <c r="HVJ13" s="46"/>
      <c r="HVK13" s="46"/>
      <c r="HVL13" s="46"/>
      <c r="HVM13" s="46"/>
      <c r="HVN13" s="46"/>
      <c r="HVO13" s="46"/>
      <c r="HVP13" s="46"/>
      <c r="HVQ13" s="46"/>
      <c r="HVR13" s="46"/>
      <c r="HVS13" s="46"/>
      <c r="HVT13" s="46"/>
      <c r="HVU13" s="46"/>
      <c r="HVV13" s="46"/>
      <c r="HVW13" s="46"/>
      <c r="HVX13" s="46"/>
      <c r="HVY13" s="46"/>
      <c r="HVZ13" s="46"/>
      <c r="HWA13" s="46"/>
      <c r="HWB13" s="46"/>
      <c r="HWC13" s="46"/>
      <c r="HWD13" s="46"/>
      <c r="HWE13" s="46"/>
      <c r="HWF13" s="46"/>
      <c r="HWG13" s="46"/>
      <c r="HWH13" s="46"/>
      <c r="HWI13" s="46"/>
      <c r="HWJ13" s="46"/>
      <c r="HWK13" s="46"/>
      <c r="HWL13" s="46"/>
      <c r="HWM13" s="46"/>
      <c r="HWN13" s="46"/>
      <c r="HWO13" s="46"/>
      <c r="HWP13" s="46"/>
      <c r="HWQ13" s="46"/>
      <c r="HWR13" s="46"/>
      <c r="HWS13" s="46"/>
      <c r="HWT13" s="46"/>
      <c r="HWU13" s="46"/>
      <c r="HWV13" s="46"/>
      <c r="HWW13" s="46"/>
      <c r="HWX13" s="46"/>
      <c r="HWY13" s="46"/>
      <c r="HWZ13" s="46"/>
      <c r="HXA13" s="46"/>
      <c r="HXB13" s="46"/>
      <c r="HXC13" s="46"/>
      <c r="HXD13" s="46"/>
      <c r="HXE13" s="46"/>
      <c r="HXF13" s="46"/>
      <c r="HXG13" s="46"/>
      <c r="HXH13" s="46"/>
      <c r="HXI13" s="46"/>
      <c r="HXJ13" s="46"/>
      <c r="HXK13" s="46"/>
      <c r="HXL13" s="46"/>
      <c r="HXM13" s="46"/>
      <c r="HXN13" s="46"/>
      <c r="HXO13" s="46"/>
      <c r="HXP13" s="46"/>
      <c r="HXQ13" s="46"/>
      <c r="HXR13" s="46"/>
      <c r="HXS13" s="46"/>
      <c r="HXT13" s="46"/>
      <c r="HXU13" s="46"/>
      <c r="HXV13" s="46"/>
      <c r="HXW13" s="46"/>
      <c r="HXX13" s="46"/>
      <c r="HXY13" s="46"/>
      <c r="HXZ13" s="46"/>
      <c r="HYA13" s="46"/>
      <c r="HYB13" s="46"/>
      <c r="HYC13" s="46"/>
      <c r="HYD13" s="46"/>
      <c r="HYE13" s="46"/>
      <c r="HYF13" s="46"/>
      <c r="HYG13" s="46"/>
      <c r="HYH13" s="46"/>
      <c r="HYI13" s="46"/>
      <c r="HYJ13" s="46"/>
      <c r="HYK13" s="46"/>
      <c r="HYL13" s="46"/>
      <c r="HYM13" s="46"/>
      <c r="HYN13" s="46"/>
      <c r="HYO13" s="46"/>
      <c r="HYP13" s="46"/>
      <c r="HYQ13" s="46"/>
      <c r="HYR13" s="46"/>
      <c r="HYS13" s="46"/>
      <c r="HYT13" s="46"/>
      <c r="HYU13" s="46"/>
      <c r="HYV13" s="46"/>
      <c r="HYW13" s="46"/>
      <c r="HYX13" s="46"/>
      <c r="HYY13" s="46"/>
      <c r="HYZ13" s="46"/>
      <c r="HZA13" s="46"/>
      <c r="HZB13" s="46"/>
      <c r="HZC13" s="46"/>
      <c r="HZD13" s="46"/>
      <c r="HZE13" s="46"/>
      <c r="HZF13" s="46"/>
      <c r="HZG13" s="46"/>
      <c r="HZH13" s="46"/>
      <c r="HZI13" s="46"/>
      <c r="HZJ13" s="46"/>
      <c r="HZK13" s="46"/>
      <c r="HZL13" s="46"/>
      <c r="HZM13" s="46"/>
      <c r="HZN13" s="46"/>
      <c r="HZO13" s="46"/>
      <c r="HZP13" s="46"/>
      <c r="HZQ13" s="46"/>
      <c r="HZR13" s="46"/>
      <c r="HZS13" s="46"/>
      <c r="HZT13" s="46"/>
      <c r="HZU13" s="46"/>
      <c r="HZV13" s="46"/>
      <c r="HZW13" s="46"/>
      <c r="HZX13" s="46"/>
      <c r="HZY13" s="46"/>
      <c r="HZZ13" s="46"/>
      <c r="IAA13" s="46"/>
      <c r="IAB13" s="46"/>
      <c r="IAC13" s="46"/>
      <c r="IAD13" s="46"/>
      <c r="IAE13" s="46"/>
      <c r="IAF13" s="46"/>
      <c r="IAG13" s="46"/>
      <c r="IAH13" s="46"/>
      <c r="IAI13" s="46"/>
      <c r="IAJ13" s="46"/>
      <c r="IAK13" s="46"/>
      <c r="IAL13" s="46"/>
      <c r="IAM13" s="46"/>
      <c r="IAN13" s="46"/>
      <c r="IAO13" s="46"/>
      <c r="IAP13" s="46"/>
      <c r="IAQ13" s="46"/>
      <c r="IAR13" s="46"/>
      <c r="IAS13" s="46"/>
      <c r="IAT13" s="46"/>
      <c r="IAU13" s="46"/>
      <c r="IAV13" s="46"/>
      <c r="IAW13" s="46"/>
      <c r="IAX13" s="46"/>
      <c r="IAY13" s="46"/>
      <c r="IAZ13" s="46"/>
      <c r="IBA13" s="46"/>
      <c r="IBB13" s="46"/>
      <c r="IBC13" s="46"/>
      <c r="IBD13" s="46"/>
      <c r="IBE13" s="46"/>
      <c r="IBF13" s="46"/>
      <c r="IBG13" s="46"/>
      <c r="IBH13" s="46"/>
      <c r="IBI13" s="46"/>
      <c r="IBJ13" s="46"/>
      <c r="IBK13" s="46"/>
      <c r="IBL13" s="46"/>
      <c r="IBM13" s="46"/>
      <c r="IBN13" s="46"/>
      <c r="IBO13" s="46"/>
      <c r="IBP13" s="46"/>
      <c r="IBQ13" s="46"/>
      <c r="IBR13" s="46"/>
      <c r="IBS13" s="46"/>
      <c r="IBT13" s="46"/>
      <c r="IBU13" s="46"/>
      <c r="IBV13" s="46"/>
      <c r="IBW13" s="46"/>
      <c r="IBX13" s="46"/>
      <c r="IBY13" s="46"/>
      <c r="IBZ13" s="46"/>
      <c r="ICA13" s="46"/>
      <c r="ICB13" s="46"/>
      <c r="ICC13" s="46"/>
      <c r="ICD13" s="46"/>
      <c r="ICE13" s="46"/>
      <c r="ICF13" s="46"/>
      <c r="ICG13" s="46"/>
      <c r="ICH13" s="46"/>
      <c r="ICI13" s="46"/>
      <c r="ICJ13" s="46"/>
      <c r="ICK13" s="46"/>
      <c r="ICL13" s="46"/>
      <c r="ICM13" s="46"/>
      <c r="ICN13" s="46"/>
      <c r="ICO13" s="46"/>
      <c r="ICP13" s="46"/>
      <c r="ICQ13" s="46"/>
      <c r="ICR13" s="46"/>
      <c r="ICS13" s="46"/>
      <c r="ICT13" s="46"/>
      <c r="ICU13" s="46"/>
      <c r="ICV13" s="46"/>
      <c r="ICW13" s="46"/>
      <c r="ICX13" s="46"/>
      <c r="ICY13" s="46"/>
      <c r="ICZ13" s="46"/>
      <c r="IDA13" s="46"/>
      <c r="IDB13" s="46"/>
      <c r="IDC13" s="46"/>
      <c r="IDD13" s="46"/>
      <c r="IDE13" s="46"/>
      <c r="IDF13" s="46"/>
      <c r="IDG13" s="46"/>
      <c r="IDH13" s="46"/>
      <c r="IDI13" s="46"/>
      <c r="IDJ13" s="46"/>
      <c r="IDK13" s="46"/>
      <c r="IDL13" s="46"/>
      <c r="IDM13" s="46"/>
      <c r="IDN13" s="46"/>
      <c r="IDO13" s="46"/>
      <c r="IDP13" s="46"/>
      <c r="IDQ13" s="46"/>
      <c r="IDR13" s="46"/>
      <c r="IDS13" s="46"/>
      <c r="IDT13" s="46"/>
      <c r="IDU13" s="46"/>
      <c r="IDV13" s="46"/>
      <c r="IDW13" s="46"/>
      <c r="IDX13" s="46"/>
      <c r="IDY13" s="46"/>
      <c r="IDZ13" s="46"/>
      <c r="IEA13" s="46"/>
      <c r="IEB13" s="46"/>
      <c r="IEC13" s="46"/>
      <c r="IED13" s="46"/>
      <c r="IEE13" s="46"/>
      <c r="IEF13" s="46"/>
      <c r="IEG13" s="46"/>
      <c r="IEH13" s="46"/>
      <c r="IEI13" s="46"/>
      <c r="IEJ13" s="46"/>
      <c r="IEK13" s="46"/>
      <c r="IEL13" s="46"/>
      <c r="IEM13" s="46"/>
      <c r="IEN13" s="46"/>
      <c r="IEO13" s="46"/>
      <c r="IEP13" s="46"/>
      <c r="IEQ13" s="46"/>
      <c r="IER13" s="46"/>
      <c r="IES13" s="46"/>
      <c r="IET13" s="46"/>
      <c r="IEU13" s="46"/>
      <c r="IEV13" s="46"/>
      <c r="IEW13" s="46"/>
      <c r="IEX13" s="46"/>
      <c r="IEY13" s="46"/>
      <c r="IEZ13" s="46"/>
      <c r="IFA13" s="46"/>
      <c r="IFB13" s="46"/>
      <c r="IFC13" s="46"/>
      <c r="IFD13" s="46"/>
      <c r="IFE13" s="46"/>
      <c r="IFF13" s="46"/>
      <c r="IFG13" s="46"/>
      <c r="IFH13" s="46"/>
      <c r="IFI13" s="46"/>
      <c r="IFJ13" s="46"/>
      <c r="IFK13" s="46"/>
      <c r="IFL13" s="46"/>
      <c r="IFM13" s="46"/>
      <c r="IFN13" s="46"/>
      <c r="IFO13" s="46"/>
      <c r="IFP13" s="46"/>
      <c r="IFQ13" s="46"/>
      <c r="IFR13" s="46"/>
      <c r="IFS13" s="46"/>
      <c r="IFT13" s="46"/>
      <c r="IFU13" s="46"/>
      <c r="IFV13" s="46"/>
      <c r="IFW13" s="46"/>
      <c r="IFX13" s="46"/>
      <c r="IFY13" s="46"/>
      <c r="IFZ13" s="46"/>
      <c r="IGA13" s="46"/>
      <c r="IGB13" s="46"/>
      <c r="IGC13" s="46"/>
      <c r="IGD13" s="46"/>
      <c r="IGE13" s="46"/>
      <c r="IGF13" s="46"/>
      <c r="IGG13" s="46"/>
      <c r="IGH13" s="46"/>
      <c r="IGI13" s="46"/>
      <c r="IGJ13" s="46"/>
      <c r="IGK13" s="46"/>
      <c r="IGL13" s="46"/>
      <c r="IGM13" s="46"/>
      <c r="IGN13" s="46"/>
      <c r="IGO13" s="46"/>
      <c r="IGP13" s="46"/>
      <c r="IGQ13" s="46"/>
      <c r="IGR13" s="46"/>
      <c r="IGS13" s="46"/>
      <c r="IGT13" s="46"/>
      <c r="IGU13" s="46"/>
      <c r="IGV13" s="46"/>
      <c r="IGW13" s="46"/>
      <c r="IGX13" s="46"/>
      <c r="IGY13" s="46"/>
      <c r="IGZ13" s="46"/>
      <c r="IHA13" s="46"/>
      <c r="IHB13" s="46"/>
      <c r="IHC13" s="46"/>
      <c r="IHD13" s="46"/>
      <c r="IHE13" s="46"/>
      <c r="IHF13" s="46"/>
      <c r="IHG13" s="46"/>
      <c r="IHH13" s="46"/>
      <c r="IHI13" s="46"/>
      <c r="IHJ13" s="46"/>
      <c r="IHK13" s="46"/>
      <c r="IHL13" s="46"/>
      <c r="IHM13" s="46"/>
      <c r="IHN13" s="46"/>
      <c r="IHO13" s="46"/>
      <c r="IHP13" s="46"/>
      <c r="IHQ13" s="46"/>
      <c r="IHR13" s="46"/>
      <c r="IHS13" s="46"/>
      <c r="IHT13" s="46"/>
      <c r="IHU13" s="46"/>
      <c r="IHV13" s="46"/>
      <c r="IHW13" s="46"/>
      <c r="IHX13" s="46"/>
      <c r="IHY13" s="46"/>
      <c r="IHZ13" s="46"/>
      <c r="IIA13" s="46"/>
      <c r="IIB13" s="46"/>
      <c r="IIC13" s="46"/>
      <c r="IID13" s="46"/>
      <c r="IIE13" s="46"/>
      <c r="IIF13" s="46"/>
      <c r="IIG13" s="46"/>
      <c r="IIH13" s="46"/>
      <c r="III13" s="46"/>
      <c r="IIJ13" s="46"/>
      <c r="IIK13" s="46"/>
      <c r="IIL13" s="46"/>
      <c r="IIM13" s="46"/>
      <c r="IIN13" s="46"/>
      <c r="IIO13" s="46"/>
      <c r="IIP13" s="46"/>
      <c r="IIQ13" s="46"/>
      <c r="IIR13" s="46"/>
      <c r="IIS13" s="46"/>
      <c r="IIT13" s="46"/>
      <c r="IIU13" s="46"/>
      <c r="IIV13" s="46"/>
      <c r="IIW13" s="46"/>
      <c r="IIX13" s="46"/>
      <c r="IIY13" s="46"/>
      <c r="IIZ13" s="46"/>
      <c r="IJA13" s="46"/>
      <c r="IJB13" s="46"/>
      <c r="IJC13" s="46"/>
      <c r="IJD13" s="46"/>
      <c r="IJE13" s="46"/>
      <c r="IJF13" s="46"/>
      <c r="IJG13" s="46"/>
      <c r="IJH13" s="46"/>
      <c r="IJI13" s="46"/>
      <c r="IJJ13" s="46"/>
      <c r="IJK13" s="46"/>
      <c r="IJL13" s="46"/>
      <c r="IJM13" s="46"/>
      <c r="IJN13" s="46"/>
      <c r="IJO13" s="46"/>
      <c r="IJP13" s="46"/>
      <c r="IJQ13" s="46"/>
      <c r="IJR13" s="46"/>
      <c r="IJS13" s="46"/>
      <c r="IJT13" s="46"/>
      <c r="IJU13" s="46"/>
      <c r="IJV13" s="46"/>
      <c r="IJW13" s="46"/>
      <c r="IJX13" s="46"/>
      <c r="IJY13" s="46"/>
      <c r="IJZ13" s="46"/>
      <c r="IKA13" s="46"/>
      <c r="IKB13" s="46"/>
      <c r="IKC13" s="46"/>
      <c r="IKD13" s="46"/>
      <c r="IKE13" s="46"/>
      <c r="IKF13" s="46"/>
      <c r="IKG13" s="46"/>
      <c r="IKH13" s="46"/>
      <c r="IKI13" s="46"/>
      <c r="IKJ13" s="46"/>
      <c r="IKK13" s="46"/>
      <c r="IKL13" s="46"/>
      <c r="IKM13" s="46"/>
      <c r="IKN13" s="46"/>
      <c r="IKO13" s="46"/>
      <c r="IKP13" s="46"/>
      <c r="IKQ13" s="46"/>
      <c r="IKR13" s="46"/>
      <c r="IKS13" s="46"/>
      <c r="IKT13" s="46"/>
      <c r="IKU13" s="46"/>
      <c r="IKV13" s="46"/>
      <c r="IKW13" s="46"/>
      <c r="IKX13" s="46"/>
      <c r="IKY13" s="46"/>
      <c r="IKZ13" s="46"/>
      <c r="ILA13" s="46"/>
      <c r="ILB13" s="46"/>
      <c r="ILC13" s="46"/>
      <c r="ILD13" s="46"/>
      <c r="ILE13" s="46"/>
      <c r="ILF13" s="46"/>
      <c r="ILG13" s="46"/>
      <c r="ILH13" s="46"/>
      <c r="ILI13" s="46"/>
      <c r="ILJ13" s="46"/>
      <c r="ILK13" s="46"/>
      <c r="ILL13" s="46"/>
      <c r="ILM13" s="46"/>
      <c r="ILN13" s="46"/>
      <c r="ILO13" s="46"/>
      <c r="ILP13" s="46"/>
      <c r="ILQ13" s="46"/>
      <c r="ILR13" s="46"/>
      <c r="ILS13" s="46"/>
      <c r="ILT13" s="46"/>
      <c r="ILU13" s="46"/>
      <c r="ILV13" s="46"/>
      <c r="ILW13" s="46"/>
      <c r="ILX13" s="46"/>
      <c r="ILY13" s="46"/>
      <c r="ILZ13" s="46"/>
      <c r="IMA13" s="46"/>
      <c r="IMB13" s="46"/>
      <c r="IMC13" s="46"/>
      <c r="IMD13" s="46"/>
      <c r="IME13" s="46"/>
      <c r="IMF13" s="46"/>
      <c r="IMG13" s="46"/>
      <c r="IMH13" s="46"/>
      <c r="IMI13" s="46"/>
      <c r="IMJ13" s="46"/>
      <c r="IMK13" s="46"/>
      <c r="IML13" s="46"/>
      <c r="IMM13" s="46"/>
      <c r="IMN13" s="46"/>
      <c r="IMO13" s="46"/>
      <c r="IMP13" s="46"/>
      <c r="IMQ13" s="46"/>
      <c r="IMR13" s="46"/>
      <c r="IMS13" s="46"/>
      <c r="IMT13" s="46"/>
      <c r="IMU13" s="46"/>
      <c r="IMV13" s="46"/>
      <c r="IMW13" s="46"/>
      <c r="IMX13" s="46"/>
      <c r="IMY13" s="46"/>
      <c r="IMZ13" s="46"/>
      <c r="INA13" s="46"/>
      <c r="INB13" s="46"/>
      <c r="INC13" s="46"/>
      <c r="IND13" s="46"/>
      <c r="INE13" s="46"/>
      <c r="INF13" s="46"/>
      <c r="ING13" s="46"/>
      <c r="INH13" s="46"/>
      <c r="INI13" s="46"/>
      <c r="INJ13" s="46"/>
      <c r="INK13" s="46"/>
      <c r="INL13" s="46"/>
      <c r="INM13" s="46"/>
      <c r="INN13" s="46"/>
      <c r="INO13" s="46"/>
      <c r="INP13" s="46"/>
      <c r="INQ13" s="46"/>
      <c r="INR13" s="46"/>
      <c r="INS13" s="46"/>
      <c r="INT13" s="46"/>
      <c r="INU13" s="46"/>
      <c r="INV13" s="46"/>
      <c r="INW13" s="46"/>
      <c r="INX13" s="46"/>
      <c r="INY13" s="46"/>
      <c r="INZ13" s="46"/>
      <c r="IOA13" s="46"/>
      <c r="IOB13" s="46"/>
      <c r="IOC13" s="46"/>
      <c r="IOD13" s="46"/>
      <c r="IOE13" s="46"/>
      <c r="IOF13" s="46"/>
      <c r="IOG13" s="46"/>
      <c r="IOH13" s="46"/>
      <c r="IOI13" s="46"/>
      <c r="IOJ13" s="46"/>
      <c r="IOK13" s="46"/>
      <c r="IOL13" s="46"/>
      <c r="IOM13" s="46"/>
      <c r="ION13" s="46"/>
      <c r="IOO13" s="46"/>
      <c r="IOP13" s="46"/>
      <c r="IOQ13" s="46"/>
      <c r="IOR13" s="46"/>
      <c r="IOS13" s="46"/>
      <c r="IOT13" s="46"/>
      <c r="IOU13" s="46"/>
      <c r="IOV13" s="46"/>
      <c r="IOW13" s="46"/>
      <c r="IOX13" s="46"/>
      <c r="IOY13" s="46"/>
      <c r="IOZ13" s="46"/>
      <c r="IPA13" s="46"/>
      <c r="IPB13" s="46"/>
      <c r="IPC13" s="46"/>
      <c r="IPD13" s="46"/>
      <c r="IPE13" s="46"/>
      <c r="IPF13" s="46"/>
      <c r="IPG13" s="46"/>
      <c r="IPH13" s="46"/>
      <c r="IPI13" s="46"/>
      <c r="IPJ13" s="46"/>
      <c r="IPK13" s="46"/>
      <c r="IPL13" s="46"/>
      <c r="IPM13" s="46"/>
      <c r="IPN13" s="46"/>
      <c r="IPO13" s="46"/>
      <c r="IPP13" s="46"/>
      <c r="IPQ13" s="46"/>
      <c r="IPR13" s="46"/>
      <c r="IPS13" s="46"/>
      <c r="IPT13" s="46"/>
      <c r="IPU13" s="46"/>
      <c r="IPV13" s="46"/>
      <c r="IPW13" s="46"/>
      <c r="IPX13" s="46"/>
      <c r="IPY13" s="46"/>
      <c r="IPZ13" s="46"/>
      <c r="IQA13" s="46"/>
      <c r="IQB13" s="46"/>
      <c r="IQC13" s="46"/>
      <c r="IQD13" s="46"/>
      <c r="IQE13" s="46"/>
      <c r="IQF13" s="46"/>
      <c r="IQG13" s="46"/>
      <c r="IQH13" s="46"/>
      <c r="IQI13" s="46"/>
      <c r="IQJ13" s="46"/>
      <c r="IQK13" s="46"/>
      <c r="IQL13" s="46"/>
      <c r="IQM13" s="46"/>
      <c r="IQN13" s="46"/>
      <c r="IQO13" s="46"/>
      <c r="IQP13" s="46"/>
      <c r="IQQ13" s="46"/>
      <c r="IQR13" s="46"/>
      <c r="IQS13" s="46"/>
      <c r="IQT13" s="46"/>
      <c r="IQU13" s="46"/>
      <c r="IQV13" s="46"/>
      <c r="IQW13" s="46"/>
      <c r="IQX13" s="46"/>
      <c r="IQY13" s="46"/>
      <c r="IQZ13" s="46"/>
      <c r="IRA13" s="46"/>
      <c r="IRB13" s="46"/>
      <c r="IRC13" s="46"/>
      <c r="IRD13" s="46"/>
      <c r="IRE13" s="46"/>
      <c r="IRF13" s="46"/>
      <c r="IRG13" s="46"/>
      <c r="IRH13" s="46"/>
      <c r="IRI13" s="46"/>
      <c r="IRJ13" s="46"/>
      <c r="IRK13" s="46"/>
      <c r="IRL13" s="46"/>
      <c r="IRM13" s="46"/>
      <c r="IRN13" s="46"/>
      <c r="IRO13" s="46"/>
      <c r="IRP13" s="46"/>
      <c r="IRQ13" s="46"/>
      <c r="IRR13" s="46"/>
      <c r="IRS13" s="46"/>
      <c r="IRT13" s="46"/>
      <c r="IRU13" s="46"/>
      <c r="IRV13" s="46"/>
      <c r="IRW13" s="46"/>
      <c r="IRX13" s="46"/>
      <c r="IRY13" s="46"/>
      <c r="IRZ13" s="46"/>
      <c r="ISA13" s="46"/>
      <c r="ISB13" s="46"/>
      <c r="ISC13" s="46"/>
      <c r="ISD13" s="46"/>
      <c r="ISE13" s="46"/>
      <c r="ISF13" s="46"/>
      <c r="ISG13" s="46"/>
      <c r="ISH13" s="46"/>
      <c r="ISI13" s="46"/>
      <c r="ISJ13" s="46"/>
      <c r="ISK13" s="46"/>
      <c r="ISL13" s="46"/>
      <c r="ISM13" s="46"/>
      <c r="ISN13" s="46"/>
      <c r="ISO13" s="46"/>
      <c r="ISP13" s="46"/>
      <c r="ISQ13" s="46"/>
      <c r="ISR13" s="46"/>
      <c r="ISS13" s="46"/>
      <c r="IST13" s="46"/>
      <c r="ISU13" s="46"/>
      <c r="ISV13" s="46"/>
      <c r="ISW13" s="46"/>
      <c r="ISX13" s="46"/>
      <c r="ISY13" s="46"/>
      <c r="ISZ13" s="46"/>
      <c r="ITA13" s="46"/>
      <c r="ITB13" s="46"/>
      <c r="ITC13" s="46"/>
      <c r="ITD13" s="46"/>
      <c r="ITE13" s="46"/>
      <c r="ITF13" s="46"/>
      <c r="ITG13" s="46"/>
      <c r="ITH13" s="46"/>
      <c r="ITI13" s="46"/>
      <c r="ITJ13" s="46"/>
      <c r="ITK13" s="46"/>
      <c r="ITL13" s="46"/>
      <c r="ITM13" s="46"/>
      <c r="ITN13" s="46"/>
      <c r="ITO13" s="46"/>
      <c r="ITP13" s="46"/>
      <c r="ITQ13" s="46"/>
      <c r="ITR13" s="46"/>
      <c r="ITS13" s="46"/>
      <c r="ITT13" s="46"/>
      <c r="ITU13" s="46"/>
      <c r="ITV13" s="46"/>
      <c r="ITW13" s="46"/>
      <c r="ITX13" s="46"/>
      <c r="ITY13" s="46"/>
      <c r="ITZ13" s="46"/>
      <c r="IUA13" s="46"/>
      <c r="IUB13" s="46"/>
      <c r="IUC13" s="46"/>
      <c r="IUD13" s="46"/>
      <c r="IUE13" s="46"/>
      <c r="IUF13" s="46"/>
      <c r="IUG13" s="46"/>
      <c r="IUH13" s="46"/>
      <c r="IUI13" s="46"/>
      <c r="IUJ13" s="46"/>
      <c r="IUK13" s="46"/>
      <c r="IUL13" s="46"/>
      <c r="IUM13" s="46"/>
      <c r="IUN13" s="46"/>
      <c r="IUO13" s="46"/>
      <c r="IUP13" s="46"/>
      <c r="IUQ13" s="46"/>
      <c r="IUR13" s="46"/>
      <c r="IUS13" s="46"/>
      <c r="IUT13" s="46"/>
      <c r="IUU13" s="46"/>
      <c r="IUV13" s="46"/>
      <c r="IUW13" s="46"/>
      <c r="IUX13" s="46"/>
      <c r="IUY13" s="46"/>
      <c r="IUZ13" s="46"/>
      <c r="IVA13" s="46"/>
      <c r="IVB13" s="46"/>
      <c r="IVC13" s="46"/>
      <c r="IVD13" s="46"/>
      <c r="IVE13" s="46"/>
      <c r="IVF13" s="46"/>
      <c r="IVG13" s="46"/>
      <c r="IVH13" s="46"/>
      <c r="IVI13" s="46"/>
      <c r="IVJ13" s="46"/>
      <c r="IVK13" s="46"/>
      <c r="IVL13" s="46"/>
      <c r="IVM13" s="46"/>
      <c r="IVN13" s="46"/>
      <c r="IVO13" s="46"/>
      <c r="IVP13" s="46"/>
      <c r="IVQ13" s="46"/>
      <c r="IVR13" s="46"/>
      <c r="IVS13" s="46"/>
      <c r="IVT13" s="46"/>
      <c r="IVU13" s="46"/>
      <c r="IVV13" s="46"/>
      <c r="IVW13" s="46"/>
      <c r="IVX13" s="46"/>
      <c r="IVY13" s="46"/>
      <c r="IVZ13" s="46"/>
      <c r="IWA13" s="46"/>
      <c r="IWB13" s="46"/>
      <c r="IWC13" s="46"/>
      <c r="IWD13" s="46"/>
      <c r="IWE13" s="46"/>
      <c r="IWF13" s="46"/>
      <c r="IWG13" s="46"/>
      <c r="IWH13" s="46"/>
      <c r="IWI13" s="46"/>
      <c r="IWJ13" s="46"/>
      <c r="IWK13" s="46"/>
      <c r="IWL13" s="46"/>
      <c r="IWM13" s="46"/>
      <c r="IWN13" s="46"/>
      <c r="IWO13" s="46"/>
      <c r="IWP13" s="46"/>
      <c r="IWQ13" s="46"/>
      <c r="IWR13" s="46"/>
      <c r="IWS13" s="46"/>
      <c r="IWT13" s="46"/>
      <c r="IWU13" s="46"/>
      <c r="IWV13" s="46"/>
      <c r="IWW13" s="46"/>
      <c r="IWX13" s="46"/>
      <c r="IWY13" s="46"/>
      <c r="IWZ13" s="46"/>
      <c r="IXA13" s="46"/>
      <c r="IXB13" s="46"/>
      <c r="IXC13" s="46"/>
      <c r="IXD13" s="46"/>
      <c r="IXE13" s="46"/>
      <c r="IXF13" s="46"/>
      <c r="IXG13" s="46"/>
      <c r="IXH13" s="46"/>
      <c r="IXI13" s="46"/>
      <c r="IXJ13" s="46"/>
      <c r="IXK13" s="46"/>
      <c r="IXL13" s="46"/>
      <c r="IXM13" s="46"/>
      <c r="IXN13" s="46"/>
      <c r="IXO13" s="46"/>
      <c r="IXP13" s="46"/>
      <c r="IXQ13" s="46"/>
      <c r="IXR13" s="46"/>
      <c r="IXS13" s="46"/>
      <c r="IXT13" s="46"/>
      <c r="IXU13" s="46"/>
      <c r="IXV13" s="46"/>
      <c r="IXW13" s="46"/>
      <c r="IXX13" s="46"/>
      <c r="IXY13" s="46"/>
      <c r="IXZ13" s="46"/>
      <c r="IYA13" s="46"/>
      <c r="IYB13" s="46"/>
      <c r="IYC13" s="46"/>
      <c r="IYD13" s="46"/>
      <c r="IYE13" s="46"/>
      <c r="IYF13" s="46"/>
      <c r="IYG13" s="46"/>
      <c r="IYH13" s="46"/>
      <c r="IYI13" s="46"/>
      <c r="IYJ13" s="46"/>
      <c r="IYK13" s="46"/>
      <c r="IYL13" s="46"/>
      <c r="IYM13" s="46"/>
      <c r="IYN13" s="46"/>
      <c r="IYO13" s="46"/>
      <c r="IYP13" s="46"/>
      <c r="IYQ13" s="46"/>
      <c r="IYR13" s="46"/>
      <c r="IYS13" s="46"/>
      <c r="IYT13" s="46"/>
      <c r="IYU13" s="46"/>
      <c r="IYV13" s="46"/>
      <c r="IYW13" s="46"/>
      <c r="IYX13" s="46"/>
      <c r="IYY13" s="46"/>
      <c r="IYZ13" s="46"/>
      <c r="IZA13" s="46"/>
      <c r="IZB13" s="46"/>
      <c r="IZC13" s="46"/>
      <c r="IZD13" s="46"/>
      <c r="IZE13" s="46"/>
      <c r="IZF13" s="46"/>
      <c r="IZG13" s="46"/>
      <c r="IZH13" s="46"/>
      <c r="IZI13" s="46"/>
      <c r="IZJ13" s="46"/>
      <c r="IZK13" s="46"/>
      <c r="IZL13" s="46"/>
      <c r="IZM13" s="46"/>
      <c r="IZN13" s="46"/>
      <c r="IZO13" s="46"/>
      <c r="IZP13" s="46"/>
      <c r="IZQ13" s="46"/>
      <c r="IZR13" s="46"/>
      <c r="IZS13" s="46"/>
      <c r="IZT13" s="46"/>
      <c r="IZU13" s="46"/>
      <c r="IZV13" s="46"/>
      <c r="IZW13" s="46"/>
      <c r="IZX13" s="46"/>
      <c r="IZY13" s="46"/>
      <c r="IZZ13" s="46"/>
      <c r="JAA13" s="46"/>
      <c r="JAB13" s="46"/>
      <c r="JAC13" s="46"/>
      <c r="JAD13" s="46"/>
      <c r="JAE13" s="46"/>
      <c r="JAF13" s="46"/>
      <c r="JAG13" s="46"/>
      <c r="JAH13" s="46"/>
      <c r="JAI13" s="46"/>
      <c r="JAJ13" s="46"/>
      <c r="JAK13" s="46"/>
      <c r="JAL13" s="46"/>
      <c r="JAM13" s="46"/>
      <c r="JAN13" s="46"/>
      <c r="JAO13" s="46"/>
      <c r="JAP13" s="46"/>
      <c r="JAQ13" s="46"/>
      <c r="JAR13" s="46"/>
      <c r="JAS13" s="46"/>
      <c r="JAT13" s="46"/>
      <c r="JAU13" s="46"/>
      <c r="JAV13" s="46"/>
      <c r="JAW13" s="46"/>
      <c r="JAX13" s="46"/>
      <c r="JAY13" s="46"/>
      <c r="JAZ13" s="46"/>
      <c r="JBA13" s="46"/>
      <c r="JBB13" s="46"/>
      <c r="JBC13" s="46"/>
      <c r="JBD13" s="46"/>
      <c r="JBE13" s="46"/>
      <c r="JBF13" s="46"/>
      <c r="JBG13" s="46"/>
      <c r="JBH13" s="46"/>
      <c r="JBI13" s="46"/>
      <c r="JBJ13" s="46"/>
      <c r="JBK13" s="46"/>
      <c r="JBL13" s="46"/>
      <c r="JBM13" s="46"/>
      <c r="JBN13" s="46"/>
      <c r="JBO13" s="46"/>
      <c r="JBP13" s="46"/>
      <c r="JBQ13" s="46"/>
      <c r="JBR13" s="46"/>
      <c r="JBS13" s="46"/>
      <c r="JBT13" s="46"/>
      <c r="JBU13" s="46"/>
      <c r="JBV13" s="46"/>
      <c r="JBW13" s="46"/>
      <c r="JBX13" s="46"/>
      <c r="JBY13" s="46"/>
      <c r="JBZ13" s="46"/>
      <c r="JCA13" s="46"/>
      <c r="JCB13" s="46"/>
      <c r="JCC13" s="46"/>
      <c r="JCD13" s="46"/>
      <c r="JCE13" s="46"/>
      <c r="JCF13" s="46"/>
      <c r="JCG13" s="46"/>
      <c r="JCH13" s="46"/>
      <c r="JCI13" s="46"/>
      <c r="JCJ13" s="46"/>
      <c r="JCK13" s="46"/>
      <c r="JCL13" s="46"/>
      <c r="JCM13" s="46"/>
      <c r="JCN13" s="46"/>
      <c r="JCO13" s="46"/>
      <c r="JCP13" s="46"/>
      <c r="JCQ13" s="46"/>
      <c r="JCR13" s="46"/>
      <c r="JCS13" s="46"/>
      <c r="JCT13" s="46"/>
      <c r="JCU13" s="46"/>
      <c r="JCV13" s="46"/>
      <c r="JCW13" s="46"/>
      <c r="JCX13" s="46"/>
      <c r="JCY13" s="46"/>
      <c r="JCZ13" s="46"/>
      <c r="JDA13" s="46"/>
      <c r="JDB13" s="46"/>
      <c r="JDC13" s="46"/>
      <c r="JDD13" s="46"/>
      <c r="JDE13" s="46"/>
      <c r="JDF13" s="46"/>
      <c r="JDG13" s="46"/>
      <c r="JDH13" s="46"/>
      <c r="JDI13" s="46"/>
      <c r="JDJ13" s="46"/>
      <c r="JDK13" s="46"/>
      <c r="JDL13" s="46"/>
      <c r="JDM13" s="46"/>
      <c r="JDN13" s="46"/>
      <c r="JDO13" s="46"/>
      <c r="JDP13" s="46"/>
      <c r="JDQ13" s="46"/>
      <c r="JDR13" s="46"/>
      <c r="JDS13" s="46"/>
      <c r="JDT13" s="46"/>
      <c r="JDU13" s="46"/>
      <c r="JDV13" s="46"/>
      <c r="JDW13" s="46"/>
      <c r="JDX13" s="46"/>
      <c r="JDY13" s="46"/>
      <c r="JDZ13" s="46"/>
      <c r="JEA13" s="46"/>
      <c r="JEB13" s="46"/>
      <c r="JEC13" s="46"/>
      <c r="JED13" s="46"/>
      <c r="JEE13" s="46"/>
      <c r="JEF13" s="46"/>
      <c r="JEG13" s="46"/>
      <c r="JEH13" s="46"/>
      <c r="JEI13" s="46"/>
      <c r="JEJ13" s="46"/>
      <c r="JEK13" s="46"/>
      <c r="JEL13" s="46"/>
      <c r="JEM13" s="46"/>
      <c r="JEN13" s="46"/>
      <c r="JEO13" s="46"/>
      <c r="JEP13" s="46"/>
      <c r="JEQ13" s="46"/>
      <c r="JER13" s="46"/>
      <c r="JES13" s="46"/>
      <c r="JET13" s="46"/>
      <c r="JEU13" s="46"/>
      <c r="JEV13" s="46"/>
      <c r="JEW13" s="46"/>
      <c r="JEX13" s="46"/>
      <c r="JEY13" s="46"/>
      <c r="JEZ13" s="46"/>
      <c r="JFA13" s="46"/>
      <c r="JFB13" s="46"/>
      <c r="JFC13" s="46"/>
      <c r="JFD13" s="46"/>
      <c r="JFE13" s="46"/>
      <c r="JFF13" s="46"/>
      <c r="JFG13" s="46"/>
      <c r="JFH13" s="46"/>
      <c r="JFI13" s="46"/>
      <c r="JFJ13" s="46"/>
      <c r="JFK13" s="46"/>
      <c r="JFL13" s="46"/>
      <c r="JFM13" s="46"/>
      <c r="JFN13" s="46"/>
      <c r="JFO13" s="46"/>
      <c r="JFP13" s="46"/>
      <c r="JFQ13" s="46"/>
      <c r="JFR13" s="46"/>
      <c r="JFS13" s="46"/>
      <c r="JFT13" s="46"/>
      <c r="JFU13" s="46"/>
      <c r="JFV13" s="46"/>
      <c r="JFW13" s="46"/>
      <c r="JFX13" s="46"/>
      <c r="JFY13" s="46"/>
      <c r="JFZ13" s="46"/>
      <c r="JGA13" s="46"/>
      <c r="JGB13" s="46"/>
      <c r="JGC13" s="46"/>
      <c r="JGD13" s="46"/>
      <c r="JGE13" s="46"/>
      <c r="JGF13" s="46"/>
      <c r="JGG13" s="46"/>
      <c r="JGH13" s="46"/>
      <c r="JGI13" s="46"/>
      <c r="JGJ13" s="46"/>
      <c r="JGK13" s="46"/>
      <c r="JGL13" s="46"/>
      <c r="JGM13" s="46"/>
      <c r="JGN13" s="46"/>
      <c r="JGO13" s="46"/>
      <c r="JGP13" s="46"/>
      <c r="JGQ13" s="46"/>
      <c r="JGR13" s="46"/>
      <c r="JGS13" s="46"/>
      <c r="JGT13" s="46"/>
      <c r="JGU13" s="46"/>
      <c r="JGV13" s="46"/>
      <c r="JGW13" s="46"/>
      <c r="JGX13" s="46"/>
      <c r="JGY13" s="46"/>
      <c r="JGZ13" s="46"/>
      <c r="JHA13" s="46"/>
      <c r="JHB13" s="46"/>
      <c r="JHC13" s="46"/>
      <c r="JHD13" s="46"/>
      <c r="JHE13" s="46"/>
      <c r="JHF13" s="46"/>
      <c r="JHG13" s="46"/>
      <c r="JHH13" s="46"/>
      <c r="JHI13" s="46"/>
      <c r="JHJ13" s="46"/>
      <c r="JHK13" s="46"/>
      <c r="JHL13" s="46"/>
      <c r="JHM13" s="46"/>
      <c r="JHN13" s="46"/>
      <c r="JHO13" s="46"/>
      <c r="JHP13" s="46"/>
      <c r="JHQ13" s="46"/>
      <c r="JHR13" s="46"/>
      <c r="JHS13" s="46"/>
      <c r="JHT13" s="46"/>
      <c r="JHU13" s="46"/>
      <c r="JHV13" s="46"/>
      <c r="JHW13" s="46"/>
      <c r="JHX13" s="46"/>
      <c r="JHY13" s="46"/>
      <c r="JHZ13" s="46"/>
      <c r="JIA13" s="46"/>
      <c r="JIB13" s="46"/>
      <c r="JIC13" s="46"/>
      <c r="JID13" s="46"/>
      <c r="JIE13" s="46"/>
      <c r="JIF13" s="46"/>
      <c r="JIG13" s="46"/>
      <c r="JIH13" s="46"/>
      <c r="JII13" s="46"/>
      <c r="JIJ13" s="46"/>
      <c r="JIK13" s="46"/>
      <c r="JIL13" s="46"/>
      <c r="JIM13" s="46"/>
      <c r="JIN13" s="46"/>
      <c r="JIO13" s="46"/>
      <c r="JIP13" s="46"/>
      <c r="JIQ13" s="46"/>
      <c r="JIR13" s="46"/>
      <c r="JIS13" s="46"/>
      <c r="JIT13" s="46"/>
      <c r="JIU13" s="46"/>
      <c r="JIV13" s="46"/>
      <c r="JIW13" s="46"/>
      <c r="JIX13" s="46"/>
      <c r="JIY13" s="46"/>
      <c r="JIZ13" s="46"/>
      <c r="JJA13" s="46"/>
      <c r="JJB13" s="46"/>
      <c r="JJC13" s="46"/>
      <c r="JJD13" s="46"/>
      <c r="JJE13" s="46"/>
      <c r="JJF13" s="46"/>
      <c r="JJG13" s="46"/>
      <c r="JJH13" s="46"/>
      <c r="JJI13" s="46"/>
      <c r="JJJ13" s="46"/>
      <c r="JJK13" s="46"/>
      <c r="JJL13" s="46"/>
      <c r="JJM13" s="46"/>
      <c r="JJN13" s="46"/>
      <c r="JJO13" s="46"/>
      <c r="JJP13" s="46"/>
      <c r="JJQ13" s="46"/>
      <c r="JJR13" s="46"/>
      <c r="JJS13" s="46"/>
      <c r="JJT13" s="46"/>
      <c r="JJU13" s="46"/>
      <c r="JJV13" s="46"/>
      <c r="JJW13" s="46"/>
      <c r="JJX13" s="46"/>
      <c r="JJY13" s="46"/>
      <c r="JJZ13" s="46"/>
      <c r="JKA13" s="46"/>
      <c r="JKB13" s="46"/>
      <c r="JKC13" s="46"/>
      <c r="JKD13" s="46"/>
      <c r="JKE13" s="46"/>
      <c r="JKF13" s="46"/>
      <c r="JKG13" s="46"/>
      <c r="JKH13" s="46"/>
      <c r="JKI13" s="46"/>
      <c r="JKJ13" s="46"/>
      <c r="JKK13" s="46"/>
      <c r="JKL13" s="46"/>
      <c r="JKM13" s="46"/>
      <c r="JKN13" s="46"/>
      <c r="JKO13" s="46"/>
      <c r="JKP13" s="46"/>
      <c r="JKQ13" s="46"/>
      <c r="JKR13" s="46"/>
      <c r="JKS13" s="46"/>
      <c r="JKT13" s="46"/>
      <c r="JKU13" s="46"/>
      <c r="JKV13" s="46"/>
      <c r="JKW13" s="46"/>
      <c r="JKX13" s="46"/>
      <c r="JKY13" s="46"/>
      <c r="JKZ13" s="46"/>
      <c r="JLA13" s="46"/>
      <c r="JLB13" s="46"/>
      <c r="JLC13" s="46"/>
      <c r="JLD13" s="46"/>
      <c r="JLE13" s="46"/>
      <c r="JLF13" s="46"/>
      <c r="JLG13" s="46"/>
      <c r="JLH13" s="46"/>
      <c r="JLI13" s="46"/>
      <c r="JLJ13" s="46"/>
      <c r="JLK13" s="46"/>
      <c r="JLL13" s="46"/>
      <c r="JLM13" s="46"/>
      <c r="JLN13" s="46"/>
      <c r="JLO13" s="46"/>
      <c r="JLP13" s="46"/>
      <c r="JLQ13" s="46"/>
      <c r="JLR13" s="46"/>
      <c r="JLS13" s="46"/>
      <c r="JLT13" s="46"/>
      <c r="JLU13" s="46"/>
      <c r="JLV13" s="46"/>
      <c r="JLW13" s="46"/>
      <c r="JLX13" s="46"/>
      <c r="JLY13" s="46"/>
      <c r="JLZ13" s="46"/>
      <c r="JMA13" s="46"/>
      <c r="JMB13" s="46"/>
      <c r="JMC13" s="46"/>
      <c r="JMD13" s="46"/>
      <c r="JME13" s="46"/>
      <c r="JMF13" s="46"/>
      <c r="JMG13" s="46"/>
      <c r="JMH13" s="46"/>
      <c r="JMI13" s="46"/>
      <c r="JMJ13" s="46"/>
      <c r="JMK13" s="46"/>
      <c r="JML13" s="46"/>
      <c r="JMM13" s="46"/>
      <c r="JMN13" s="46"/>
      <c r="JMO13" s="46"/>
      <c r="JMP13" s="46"/>
      <c r="JMQ13" s="46"/>
      <c r="JMR13" s="46"/>
      <c r="JMS13" s="46"/>
      <c r="JMT13" s="46"/>
      <c r="JMU13" s="46"/>
      <c r="JMV13" s="46"/>
      <c r="JMW13" s="46"/>
      <c r="JMX13" s="46"/>
      <c r="JMY13" s="46"/>
      <c r="JMZ13" s="46"/>
      <c r="JNA13" s="46"/>
      <c r="JNB13" s="46"/>
      <c r="JNC13" s="46"/>
      <c r="JND13" s="46"/>
      <c r="JNE13" s="46"/>
      <c r="JNF13" s="46"/>
      <c r="JNG13" s="46"/>
      <c r="JNH13" s="46"/>
      <c r="JNI13" s="46"/>
      <c r="JNJ13" s="46"/>
      <c r="JNK13" s="46"/>
      <c r="JNL13" s="46"/>
      <c r="JNM13" s="46"/>
      <c r="JNN13" s="46"/>
      <c r="JNO13" s="46"/>
      <c r="JNP13" s="46"/>
      <c r="JNQ13" s="46"/>
      <c r="JNR13" s="46"/>
      <c r="JNS13" s="46"/>
      <c r="JNT13" s="46"/>
      <c r="JNU13" s="46"/>
      <c r="JNV13" s="46"/>
      <c r="JNW13" s="46"/>
      <c r="JNX13" s="46"/>
      <c r="JNY13" s="46"/>
      <c r="JNZ13" s="46"/>
      <c r="JOA13" s="46"/>
      <c r="JOB13" s="46"/>
      <c r="JOC13" s="46"/>
      <c r="JOD13" s="46"/>
      <c r="JOE13" s="46"/>
      <c r="JOF13" s="46"/>
      <c r="JOG13" s="46"/>
      <c r="JOH13" s="46"/>
      <c r="JOI13" s="46"/>
      <c r="JOJ13" s="46"/>
      <c r="JOK13" s="46"/>
      <c r="JOL13" s="46"/>
      <c r="JOM13" s="46"/>
      <c r="JON13" s="46"/>
      <c r="JOO13" s="46"/>
      <c r="JOP13" s="46"/>
      <c r="JOQ13" s="46"/>
      <c r="JOR13" s="46"/>
      <c r="JOS13" s="46"/>
      <c r="JOT13" s="46"/>
      <c r="JOU13" s="46"/>
      <c r="JOV13" s="46"/>
      <c r="JOW13" s="46"/>
      <c r="JOX13" s="46"/>
      <c r="JOY13" s="46"/>
      <c r="JOZ13" s="46"/>
      <c r="JPA13" s="46"/>
      <c r="JPB13" s="46"/>
      <c r="JPC13" s="46"/>
      <c r="JPD13" s="46"/>
      <c r="JPE13" s="46"/>
      <c r="JPF13" s="46"/>
      <c r="JPG13" s="46"/>
      <c r="JPH13" s="46"/>
      <c r="JPI13" s="46"/>
      <c r="JPJ13" s="46"/>
      <c r="JPK13" s="46"/>
      <c r="JPL13" s="46"/>
      <c r="JPM13" s="46"/>
      <c r="JPN13" s="46"/>
      <c r="JPO13" s="46"/>
      <c r="JPP13" s="46"/>
      <c r="JPQ13" s="46"/>
      <c r="JPR13" s="46"/>
      <c r="JPS13" s="46"/>
      <c r="JPT13" s="46"/>
      <c r="JPU13" s="46"/>
      <c r="JPV13" s="46"/>
      <c r="JPW13" s="46"/>
      <c r="JPX13" s="46"/>
      <c r="JPY13" s="46"/>
      <c r="JPZ13" s="46"/>
      <c r="JQA13" s="46"/>
      <c r="JQB13" s="46"/>
      <c r="JQC13" s="46"/>
      <c r="JQD13" s="46"/>
      <c r="JQE13" s="46"/>
      <c r="JQF13" s="46"/>
      <c r="JQG13" s="46"/>
      <c r="JQH13" s="46"/>
      <c r="JQI13" s="46"/>
      <c r="JQJ13" s="46"/>
      <c r="JQK13" s="46"/>
      <c r="JQL13" s="46"/>
      <c r="JQM13" s="46"/>
      <c r="JQN13" s="46"/>
      <c r="JQO13" s="46"/>
      <c r="JQP13" s="46"/>
      <c r="JQQ13" s="46"/>
      <c r="JQR13" s="46"/>
      <c r="JQS13" s="46"/>
      <c r="JQT13" s="46"/>
      <c r="JQU13" s="46"/>
      <c r="JQV13" s="46"/>
      <c r="JQW13" s="46"/>
      <c r="JQX13" s="46"/>
      <c r="JQY13" s="46"/>
      <c r="JQZ13" s="46"/>
      <c r="JRA13" s="46"/>
      <c r="JRB13" s="46"/>
      <c r="JRC13" s="46"/>
      <c r="JRD13" s="46"/>
      <c r="JRE13" s="46"/>
      <c r="JRF13" s="46"/>
      <c r="JRG13" s="46"/>
      <c r="JRH13" s="46"/>
      <c r="JRI13" s="46"/>
      <c r="JRJ13" s="46"/>
      <c r="JRK13" s="46"/>
      <c r="JRL13" s="46"/>
      <c r="JRM13" s="46"/>
      <c r="JRN13" s="46"/>
      <c r="JRO13" s="46"/>
      <c r="JRP13" s="46"/>
      <c r="JRQ13" s="46"/>
      <c r="JRR13" s="46"/>
      <c r="JRS13" s="46"/>
      <c r="JRT13" s="46"/>
      <c r="JRU13" s="46"/>
      <c r="JRV13" s="46"/>
      <c r="JRW13" s="46"/>
      <c r="JRX13" s="46"/>
      <c r="JRY13" s="46"/>
      <c r="JRZ13" s="46"/>
      <c r="JSA13" s="46"/>
      <c r="JSB13" s="46"/>
      <c r="JSC13" s="46"/>
      <c r="JSD13" s="46"/>
      <c r="JSE13" s="46"/>
      <c r="JSF13" s="46"/>
      <c r="JSG13" s="46"/>
      <c r="JSH13" s="46"/>
      <c r="JSI13" s="46"/>
      <c r="JSJ13" s="46"/>
      <c r="JSK13" s="46"/>
      <c r="JSL13" s="46"/>
      <c r="JSM13" s="46"/>
      <c r="JSN13" s="46"/>
      <c r="JSO13" s="46"/>
      <c r="JSP13" s="46"/>
      <c r="JSQ13" s="46"/>
      <c r="JSR13" s="46"/>
      <c r="JSS13" s="46"/>
      <c r="JST13" s="46"/>
      <c r="JSU13" s="46"/>
      <c r="JSV13" s="46"/>
      <c r="JSW13" s="46"/>
      <c r="JSX13" s="46"/>
      <c r="JSY13" s="46"/>
      <c r="JSZ13" s="46"/>
      <c r="JTA13" s="46"/>
      <c r="JTB13" s="46"/>
      <c r="JTC13" s="46"/>
      <c r="JTD13" s="46"/>
      <c r="JTE13" s="46"/>
      <c r="JTF13" s="46"/>
      <c r="JTG13" s="46"/>
      <c r="JTH13" s="46"/>
      <c r="JTI13" s="46"/>
      <c r="JTJ13" s="46"/>
      <c r="JTK13" s="46"/>
      <c r="JTL13" s="46"/>
      <c r="JTM13" s="46"/>
      <c r="JTN13" s="46"/>
      <c r="JTO13" s="46"/>
      <c r="JTP13" s="46"/>
      <c r="JTQ13" s="46"/>
      <c r="JTR13" s="46"/>
      <c r="JTS13" s="46"/>
      <c r="JTT13" s="46"/>
      <c r="JTU13" s="46"/>
      <c r="JTV13" s="46"/>
      <c r="JTW13" s="46"/>
      <c r="JTX13" s="46"/>
      <c r="JTY13" s="46"/>
      <c r="JTZ13" s="46"/>
      <c r="JUA13" s="46"/>
      <c r="JUB13" s="46"/>
      <c r="JUC13" s="46"/>
      <c r="JUD13" s="46"/>
      <c r="JUE13" s="46"/>
      <c r="JUF13" s="46"/>
      <c r="JUG13" s="46"/>
      <c r="JUH13" s="46"/>
      <c r="JUI13" s="46"/>
      <c r="JUJ13" s="46"/>
      <c r="JUK13" s="46"/>
      <c r="JUL13" s="46"/>
      <c r="JUM13" s="46"/>
      <c r="JUN13" s="46"/>
      <c r="JUO13" s="46"/>
      <c r="JUP13" s="46"/>
      <c r="JUQ13" s="46"/>
      <c r="JUR13" s="46"/>
      <c r="JUS13" s="46"/>
      <c r="JUT13" s="46"/>
      <c r="JUU13" s="46"/>
      <c r="JUV13" s="46"/>
      <c r="JUW13" s="46"/>
      <c r="JUX13" s="46"/>
      <c r="JUY13" s="46"/>
      <c r="JUZ13" s="46"/>
      <c r="JVA13" s="46"/>
      <c r="JVB13" s="46"/>
      <c r="JVC13" s="46"/>
      <c r="JVD13" s="46"/>
      <c r="JVE13" s="46"/>
      <c r="JVF13" s="46"/>
      <c r="JVG13" s="46"/>
      <c r="JVH13" s="46"/>
      <c r="JVI13" s="46"/>
      <c r="JVJ13" s="46"/>
      <c r="JVK13" s="46"/>
      <c r="JVL13" s="46"/>
      <c r="JVM13" s="46"/>
      <c r="JVN13" s="46"/>
      <c r="JVO13" s="46"/>
      <c r="JVP13" s="46"/>
      <c r="JVQ13" s="46"/>
      <c r="JVR13" s="46"/>
      <c r="JVS13" s="46"/>
      <c r="JVT13" s="46"/>
      <c r="JVU13" s="46"/>
      <c r="JVV13" s="46"/>
      <c r="JVW13" s="46"/>
      <c r="JVX13" s="46"/>
      <c r="JVY13" s="46"/>
      <c r="JVZ13" s="46"/>
      <c r="JWA13" s="46"/>
      <c r="JWB13" s="46"/>
      <c r="JWC13" s="46"/>
      <c r="JWD13" s="46"/>
      <c r="JWE13" s="46"/>
      <c r="JWF13" s="46"/>
      <c r="JWG13" s="46"/>
      <c r="JWH13" s="46"/>
      <c r="JWI13" s="46"/>
      <c r="JWJ13" s="46"/>
      <c r="JWK13" s="46"/>
      <c r="JWL13" s="46"/>
      <c r="JWM13" s="46"/>
      <c r="JWN13" s="46"/>
      <c r="JWO13" s="46"/>
      <c r="JWP13" s="46"/>
      <c r="JWQ13" s="46"/>
      <c r="JWR13" s="46"/>
      <c r="JWS13" s="46"/>
      <c r="JWT13" s="46"/>
      <c r="JWU13" s="46"/>
      <c r="JWV13" s="46"/>
      <c r="JWW13" s="46"/>
      <c r="JWX13" s="46"/>
      <c r="JWY13" s="46"/>
      <c r="JWZ13" s="46"/>
      <c r="JXA13" s="46"/>
      <c r="JXB13" s="46"/>
      <c r="JXC13" s="46"/>
      <c r="JXD13" s="46"/>
      <c r="JXE13" s="46"/>
      <c r="JXF13" s="46"/>
      <c r="JXG13" s="46"/>
      <c r="JXH13" s="46"/>
      <c r="JXI13" s="46"/>
      <c r="JXJ13" s="46"/>
      <c r="JXK13" s="46"/>
      <c r="JXL13" s="46"/>
      <c r="JXM13" s="46"/>
      <c r="JXN13" s="46"/>
      <c r="JXO13" s="46"/>
      <c r="JXP13" s="46"/>
      <c r="JXQ13" s="46"/>
      <c r="JXR13" s="46"/>
      <c r="JXS13" s="46"/>
      <c r="JXT13" s="46"/>
      <c r="JXU13" s="46"/>
      <c r="JXV13" s="46"/>
      <c r="JXW13" s="46"/>
      <c r="JXX13" s="46"/>
      <c r="JXY13" s="46"/>
      <c r="JXZ13" s="46"/>
      <c r="JYA13" s="46"/>
      <c r="JYB13" s="46"/>
      <c r="JYC13" s="46"/>
      <c r="JYD13" s="46"/>
      <c r="JYE13" s="46"/>
      <c r="JYF13" s="46"/>
      <c r="JYG13" s="46"/>
      <c r="JYH13" s="46"/>
      <c r="JYI13" s="46"/>
      <c r="JYJ13" s="46"/>
      <c r="JYK13" s="46"/>
      <c r="JYL13" s="46"/>
      <c r="JYM13" s="46"/>
      <c r="JYN13" s="46"/>
      <c r="JYO13" s="46"/>
      <c r="JYP13" s="46"/>
      <c r="JYQ13" s="46"/>
      <c r="JYR13" s="46"/>
      <c r="JYS13" s="46"/>
      <c r="JYT13" s="46"/>
      <c r="JYU13" s="46"/>
      <c r="JYV13" s="46"/>
      <c r="JYW13" s="46"/>
      <c r="JYX13" s="46"/>
      <c r="JYY13" s="46"/>
      <c r="JYZ13" s="46"/>
      <c r="JZA13" s="46"/>
      <c r="JZB13" s="46"/>
      <c r="JZC13" s="46"/>
      <c r="JZD13" s="46"/>
      <c r="JZE13" s="46"/>
      <c r="JZF13" s="46"/>
      <c r="JZG13" s="46"/>
      <c r="JZH13" s="46"/>
      <c r="JZI13" s="46"/>
      <c r="JZJ13" s="46"/>
      <c r="JZK13" s="46"/>
      <c r="JZL13" s="46"/>
      <c r="JZM13" s="46"/>
      <c r="JZN13" s="46"/>
      <c r="JZO13" s="46"/>
      <c r="JZP13" s="46"/>
      <c r="JZQ13" s="46"/>
      <c r="JZR13" s="46"/>
      <c r="JZS13" s="46"/>
      <c r="JZT13" s="46"/>
      <c r="JZU13" s="46"/>
      <c r="JZV13" s="46"/>
      <c r="JZW13" s="46"/>
      <c r="JZX13" s="46"/>
      <c r="JZY13" s="46"/>
      <c r="JZZ13" s="46"/>
      <c r="KAA13" s="46"/>
      <c r="KAB13" s="46"/>
      <c r="KAC13" s="46"/>
      <c r="KAD13" s="46"/>
      <c r="KAE13" s="46"/>
      <c r="KAF13" s="46"/>
      <c r="KAG13" s="46"/>
      <c r="KAH13" s="46"/>
      <c r="KAI13" s="46"/>
      <c r="KAJ13" s="46"/>
      <c r="KAK13" s="46"/>
      <c r="KAL13" s="46"/>
      <c r="KAM13" s="46"/>
      <c r="KAN13" s="46"/>
      <c r="KAO13" s="46"/>
      <c r="KAP13" s="46"/>
      <c r="KAQ13" s="46"/>
      <c r="KAR13" s="46"/>
      <c r="KAS13" s="46"/>
      <c r="KAT13" s="46"/>
      <c r="KAU13" s="46"/>
      <c r="KAV13" s="46"/>
      <c r="KAW13" s="46"/>
      <c r="KAX13" s="46"/>
      <c r="KAY13" s="46"/>
      <c r="KAZ13" s="46"/>
      <c r="KBA13" s="46"/>
      <c r="KBB13" s="46"/>
      <c r="KBC13" s="46"/>
      <c r="KBD13" s="46"/>
      <c r="KBE13" s="46"/>
      <c r="KBF13" s="46"/>
      <c r="KBG13" s="46"/>
      <c r="KBH13" s="46"/>
      <c r="KBI13" s="46"/>
      <c r="KBJ13" s="46"/>
      <c r="KBK13" s="46"/>
      <c r="KBL13" s="46"/>
      <c r="KBM13" s="46"/>
      <c r="KBN13" s="46"/>
      <c r="KBO13" s="46"/>
      <c r="KBP13" s="46"/>
      <c r="KBQ13" s="46"/>
      <c r="KBR13" s="46"/>
      <c r="KBS13" s="46"/>
      <c r="KBT13" s="46"/>
      <c r="KBU13" s="46"/>
      <c r="KBV13" s="46"/>
      <c r="KBW13" s="46"/>
      <c r="KBX13" s="46"/>
      <c r="KBY13" s="46"/>
      <c r="KBZ13" s="46"/>
      <c r="KCA13" s="46"/>
      <c r="KCB13" s="46"/>
      <c r="KCC13" s="46"/>
      <c r="KCD13" s="46"/>
      <c r="KCE13" s="46"/>
      <c r="KCF13" s="46"/>
      <c r="KCG13" s="46"/>
      <c r="KCH13" s="46"/>
      <c r="KCI13" s="46"/>
      <c r="KCJ13" s="46"/>
      <c r="KCK13" s="46"/>
      <c r="KCL13" s="46"/>
      <c r="KCM13" s="46"/>
      <c r="KCN13" s="46"/>
      <c r="KCO13" s="46"/>
      <c r="KCP13" s="46"/>
      <c r="KCQ13" s="46"/>
      <c r="KCR13" s="46"/>
      <c r="KCS13" s="46"/>
      <c r="KCT13" s="46"/>
      <c r="KCU13" s="46"/>
      <c r="KCV13" s="46"/>
      <c r="KCW13" s="46"/>
      <c r="KCX13" s="46"/>
      <c r="KCY13" s="46"/>
      <c r="KCZ13" s="46"/>
      <c r="KDA13" s="46"/>
      <c r="KDB13" s="46"/>
      <c r="KDC13" s="46"/>
      <c r="KDD13" s="46"/>
      <c r="KDE13" s="46"/>
      <c r="KDF13" s="46"/>
      <c r="KDG13" s="46"/>
      <c r="KDH13" s="46"/>
      <c r="KDI13" s="46"/>
      <c r="KDJ13" s="46"/>
      <c r="KDK13" s="46"/>
      <c r="KDL13" s="46"/>
      <c r="KDM13" s="46"/>
      <c r="KDN13" s="46"/>
      <c r="KDO13" s="46"/>
      <c r="KDP13" s="46"/>
      <c r="KDQ13" s="46"/>
      <c r="KDR13" s="46"/>
      <c r="KDS13" s="46"/>
      <c r="KDT13" s="46"/>
      <c r="KDU13" s="46"/>
      <c r="KDV13" s="46"/>
      <c r="KDW13" s="46"/>
      <c r="KDX13" s="46"/>
      <c r="KDY13" s="46"/>
      <c r="KDZ13" s="46"/>
      <c r="KEA13" s="46"/>
      <c r="KEB13" s="46"/>
      <c r="KEC13" s="46"/>
      <c r="KED13" s="46"/>
      <c r="KEE13" s="46"/>
      <c r="KEF13" s="46"/>
      <c r="KEG13" s="46"/>
      <c r="KEH13" s="46"/>
      <c r="KEI13" s="46"/>
      <c r="KEJ13" s="46"/>
      <c r="KEK13" s="46"/>
      <c r="KEL13" s="46"/>
      <c r="KEM13" s="46"/>
      <c r="KEN13" s="46"/>
      <c r="KEO13" s="46"/>
      <c r="KEP13" s="46"/>
      <c r="KEQ13" s="46"/>
      <c r="KER13" s="46"/>
      <c r="KES13" s="46"/>
      <c r="KET13" s="46"/>
      <c r="KEU13" s="46"/>
      <c r="KEV13" s="46"/>
      <c r="KEW13" s="46"/>
      <c r="KEX13" s="46"/>
      <c r="KEY13" s="46"/>
      <c r="KEZ13" s="46"/>
      <c r="KFA13" s="46"/>
      <c r="KFB13" s="46"/>
      <c r="KFC13" s="46"/>
      <c r="KFD13" s="46"/>
      <c r="KFE13" s="46"/>
      <c r="KFF13" s="46"/>
      <c r="KFG13" s="46"/>
      <c r="KFH13" s="46"/>
      <c r="KFI13" s="46"/>
      <c r="KFJ13" s="46"/>
      <c r="KFK13" s="46"/>
      <c r="KFL13" s="46"/>
      <c r="KFM13" s="46"/>
      <c r="KFN13" s="46"/>
      <c r="KFO13" s="46"/>
      <c r="KFP13" s="46"/>
      <c r="KFQ13" s="46"/>
      <c r="KFR13" s="46"/>
      <c r="KFS13" s="46"/>
      <c r="KFT13" s="46"/>
      <c r="KFU13" s="46"/>
      <c r="KFV13" s="46"/>
      <c r="KFW13" s="46"/>
      <c r="KFX13" s="46"/>
      <c r="KFY13" s="46"/>
      <c r="KFZ13" s="46"/>
      <c r="KGA13" s="46"/>
      <c r="KGB13" s="46"/>
      <c r="KGC13" s="46"/>
      <c r="KGD13" s="46"/>
      <c r="KGE13" s="46"/>
      <c r="KGF13" s="46"/>
      <c r="KGG13" s="46"/>
      <c r="KGH13" s="46"/>
      <c r="KGI13" s="46"/>
      <c r="KGJ13" s="46"/>
      <c r="KGK13" s="46"/>
      <c r="KGL13" s="46"/>
      <c r="KGM13" s="46"/>
      <c r="KGN13" s="46"/>
      <c r="KGO13" s="46"/>
      <c r="KGP13" s="46"/>
      <c r="KGQ13" s="46"/>
      <c r="KGR13" s="46"/>
      <c r="KGS13" s="46"/>
      <c r="KGT13" s="46"/>
      <c r="KGU13" s="46"/>
      <c r="KGV13" s="46"/>
      <c r="KGW13" s="46"/>
      <c r="KGX13" s="46"/>
      <c r="KGY13" s="46"/>
      <c r="KGZ13" s="46"/>
      <c r="KHA13" s="46"/>
      <c r="KHB13" s="46"/>
      <c r="KHC13" s="46"/>
      <c r="KHD13" s="46"/>
      <c r="KHE13" s="46"/>
      <c r="KHF13" s="46"/>
      <c r="KHG13" s="46"/>
      <c r="KHH13" s="46"/>
      <c r="KHI13" s="46"/>
      <c r="KHJ13" s="46"/>
      <c r="KHK13" s="46"/>
      <c r="KHL13" s="46"/>
      <c r="KHM13" s="46"/>
      <c r="KHN13" s="46"/>
      <c r="KHO13" s="46"/>
      <c r="KHP13" s="46"/>
      <c r="KHQ13" s="46"/>
      <c r="KHR13" s="46"/>
      <c r="KHS13" s="46"/>
      <c r="KHT13" s="46"/>
      <c r="KHU13" s="46"/>
      <c r="KHV13" s="46"/>
      <c r="KHW13" s="46"/>
      <c r="KHX13" s="46"/>
      <c r="KHY13" s="46"/>
      <c r="KHZ13" s="46"/>
      <c r="KIA13" s="46"/>
      <c r="KIB13" s="46"/>
      <c r="KIC13" s="46"/>
      <c r="KID13" s="46"/>
      <c r="KIE13" s="46"/>
      <c r="KIF13" s="46"/>
      <c r="KIG13" s="46"/>
      <c r="KIH13" s="46"/>
      <c r="KII13" s="46"/>
      <c r="KIJ13" s="46"/>
      <c r="KIK13" s="46"/>
      <c r="KIL13" s="46"/>
      <c r="KIM13" s="46"/>
      <c r="KIN13" s="46"/>
      <c r="KIO13" s="46"/>
      <c r="KIP13" s="46"/>
      <c r="KIQ13" s="46"/>
      <c r="KIR13" s="46"/>
      <c r="KIS13" s="46"/>
      <c r="KIT13" s="46"/>
      <c r="KIU13" s="46"/>
      <c r="KIV13" s="46"/>
      <c r="KIW13" s="46"/>
      <c r="KIX13" s="46"/>
      <c r="KIY13" s="46"/>
      <c r="KIZ13" s="46"/>
      <c r="KJA13" s="46"/>
      <c r="KJB13" s="46"/>
      <c r="KJC13" s="46"/>
      <c r="KJD13" s="46"/>
      <c r="KJE13" s="46"/>
      <c r="KJF13" s="46"/>
      <c r="KJG13" s="46"/>
      <c r="KJH13" s="46"/>
      <c r="KJI13" s="46"/>
      <c r="KJJ13" s="46"/>
      <c r="KJK13" s="46"/>
      <c r="KJL13" s="46"/>
      <c r="KJM13" s="46"/>
      <c r="KJN13" s="46"/>
      <c r="KJO13" s="46"/>
      <c r="KJP13" s="46"/>
      <c r="KJQ13" s="46"/>
      <c r="KJR13" s="46"/>
      <c r="KJS13" s="46"/>
      <c r="KJT13" s="46"/>
      <c r="KJU13" s="46"/>
      <c r="KJV13" s="46"/>
      <c r="KJW13" s="46"/>
      <c r="KJX13" s="46"/>
      <c r="KJY13" s="46"/>
      <c r="KJZ13" s="46"/>
      <c r="KKA13" s="46"/>
      <c r="KKB13" s="46"/>
      <c r="KKC13" s="46"/>
      <c r="KKD13" s="46"/>
      <c r="KKE13" s="46"/>
      <c r="KKF13" s="46"/>
      <c r="KKG13" s="46"/>
      <c r="KKH13" s="46"/>
      <c r="KKI13" s="46"/>
      <c r="KKJ13" s="46"/>
      <c r="KKK13" s="46"/>
      <c r="KKL13" s="46"/>
      <c r="KKM13" s="46"/>
      <c r="KKN13" s="46"/>
      <c r="KKO13" s="46"/>
      <c r="KKP13" s="46"/>
      <c r="KKQ13" s="46"/>
      <c r="KKR13" s="46"/>
      <c r="KKS13" s="46"/>
      <c r="KKT13" s="46"/>
      <c r="KKU13" s="46"/>
      <c r="KKV13" s="46"/>
      <c r="KKW13" s="46"/>
      <c r="KKX13" s="46"/>
      <c r="KKY13" s="46"/>
      <c r="KKZ13" s="46"/>
      <c r="KLA13" s="46"/>
      <c r="KLB13" s="46"/>
      <c r="KLC13" s="46"/>
      <c r="KLD13" s="46"/>
      <c r="KLE13" s="46"/>
      <c r="KLF13" s="46"/>
      <c r="KLG13" s="46"/>
      <c r="KLH13" s="46"/>
      <c r="KLI13" s="46"/>
      <c r="KLJ13" s="46"/>
      <c r="KLK13" s="46"/>
      <c r="KLL13" s="46"/>
      <c r="KLM13" s="46"/>
      <c r="KLN13" s="46"/>
      <c r="KLO13" s="46"/>
      <c r="KLP13" s="46"/>
      <c r="KLQ13" s="46"/>
      <c r="KLR13" s="46"/>
      <c r="KLS13" s="46"/>
      <c r="KLT13" s="46"/>
      <c r="KLU13" s="46"/>
      <c r="KLV13" s="46"/>
      <c r="KLW13" s="46"/>
      <c r="KLX13" s="46"/>
      <c r="KLY13" s="46"/>
      <c r="KLZ13" s="46"/>
      <c r="KMA13" s="46"/>
      <c r="KMB13" s="46"/>
      <c r="KMC13" s="46"/>
      <c r="KMD13" s="46"/>
      <c r="KME13" s="46"/>
      <c r="KMF13" s="46"/>
      <c r="KMG13" s="46"/>
      <c r="KMH13" s="46"/>
      <c r="KMI13" s="46"/>
      <c r="KMJ13" s="46"/>
      <c r="KMK13" s="46"/>
      <c r="KML13" s="46"/>
      <c r="KMM13" s="46"/>
      <c r="KMN13" s="46"/>
      <c r="KMO13" s="46"/>
      <c r="KMP13" s="46"/>
      <c r="KMQ13" s="46"/>
      <c r="KMR13" s="46"/>
      <c r="KMS13" s="46"/>
      <c r="KMT13" s="46"/>
      <c r="KMU13" s="46"/>
      <c r="KMV13" s="46"/>
      <c r="KMW13" s="46"/>
      <c r="KMX13" s="46"/>
      <c r="KMY13" s="46"/>
      <c r="KMZ13" s="46"/>
      <c r="KNA13" s="46"/>
      <c r="KNB13" s="46"/>
      <c r="KNC13" s="46"/>
      <c r="KND13" s="46"/>
      <c r="KNE13" s="46"/>
      <c r="KNF13" s="46"/>
      <c r="KNG13" s="46"/>
      <c r="KNH13" s="46"/>
      <c r="KNI13" s="46"/>
      <c r="KNJ13" s="46"/>
      <c r="KNK13" s="46"/>
      <c r="KNL13" s="46"/>
      <c r="KNM13" s="46"/>
      <c r="KNN13" s="46"/>
      <c r="KNO13" s="46"/>
      <c r="KNP13" s="46"/>
      <c r="KNQ13" s="46"/>
      <c r="KNR13" s="46"/>
      <c r="KNS13" s="46"/>
      <c r="KNT13" s="46"/>
      <c r="KNU13" s="46"/>
      <c r="KNV13" s="46"/>
      <c r="KNW13" s="46"/>
      <c r="KNX13" s="46"/>
      <c r="KNY13" s="46"/>
      <c r="KNZ13" s="46"/>
      <c r="KOA13" s="46"/>
      <c r="KOB13" s="46"/>
      <c r="KOC13" s="46"/>
      <c r="KOD13" s="46"/>
      <c r="KOE13" s="46"/>
      <c r="KOF13" s="46"/>
      <c r="KOG13" s="46"/>
      <c r="KOH13" s="46"/>
      <c r="KOI13" s="46"/>
      <c r="KOJ13" s="46"/>
      <c r="KOK13" s="46"/>
      <c r="KOL13" s="46"/>
      <c r="KOM13" s="46"/>
      <c r="KON13" s="46"/>
      <c r="KOO13" s="46"/>
      <c r="KOP13" s="46"/>
      <c r="KOQ13" s="46"/>
      <c r="KOR13" s="46"/>
      <c r="KOS13" s="46"/>
      <c r="KOT13" s="46"/>
      <c r="KOU13" s="46"/>
      <c r="KOV13" s="46"/>
      <c r="KOW13" s="46"/>
      <c r="KOX13" s="46"/>
      <c r="KOY13" s="46"/>
      <c r="KOZ13" s="46"/>
      <c r="KPA13" s="46"/>
      <c r="KPB13" s="46"/>
      <c r="KPC13" s="46"/>
      <c r="KPD13" s="46"/>
      <c r="KPE13" s="46"/>
      <c r="KPF13" s="46"/>
      <c r="KPG13" s="46"/>
      <c r="KPH13" s="46"/>
      <c r="KPI13" s="46"/>
      <c r="KPJ13" s="46"/>
      <c r="KPK13" s="46"/>
      <c r="KPL13" s="46"/>
      <c r="KPM13" s="46"/>
      <c r="KPN13" s="46"/>
      <c r="KPO13" s="46"/>
      <c r="KPP13" s="46"/>
      <c r="KPQ13" s="46"/>
      <c r="KPR13" s="46"/>
      <c r="KPS13" s="46"/>
      <c r="KPT13" s="46"/>
      <c r="KPU13" s="46"/>
      <c r="KPV13" s="46"/>
      <c r="KPW13" s="46"/>
      <c r="KPX13" s="46"/>
      <c r="KPY13" s="46"/>
      <c r="KPZ13" s="46"/>
      <c r="KQA13" s="46"/>
      <c r="KQB13" s="46"/>
      <c r="KQC13" s="46"/>
      <c r="KQD13" s="46"/>
      <c r="KQE13" s="46"/>
      <c r="KQF13" s="46"/>
      <c r="KQG13" s="46"/>
      <c r="KQH13" s="46"/>
      <c r="KQI13" s="46"/>
      <c r="KQJ13" s="46"/>
      <c r="KQK13" s="46"/>
      <c r="KQL13" s="46"/>
      <c r="KQM13" s="46"/>
      <c r="KQN13" s="46"/>
      <c r="KQO13" s="46"/>
      <c r="KQP13" s="46"/>
      <c r="KQQ13" s="46"/>
      <c r="KQR13" s="46"/>
      <c r="KQS13" s="46"/>
      <c r="KQT13" s="46"/>
      <c r="KQU13" s="46"/>
      <c r="KQV13" s="46"/>
      <c r="KQW13" s="46"/>
      <c r="KQX13" s="46"/>
      <c r="KQY13" s="46"/>
      <c r="KQZ13" s="46"/>
      <c r="KRA13" s="46"/>
      <c r="KRB13" s="46"/>
      <c r="KRC13" s="46"/>
      <c r="KRD13" s="46"/>
      <c r="KRE13" s="46"/>
      <c r="KRF13" s="46"/>
      <c r="KRG13" s="46"/>
      <c r="KRH13" s="46"/>
      <c r="KRI13" s="46"/>
      <c r="KRJ13" s="46"/>
      <c r="KRK13" s="46"/>
      <c r="KRL13" s="46"/>
      <c r="KRM13" s="46"/>
      <c r="KRN13" s="46"/>
      <c r="KRO13" s="46"/>
      <c r="KRP13" s="46"/>
      <c r="KRQ13" s="46"/>
      <c r="KRR13" s="46"/>
      <c r="KRS13" s="46"/>
      <c r="KRT13" s="46"/>
      <c r="KRU13" s="46"/>
      <c r="KRV13" s="46"/>
      <c r="KRW13" s="46"/>
      <c r="KRX13" s="46"/>
      <c r="KRY13" s="46"/>
      <c r="KRZ13" s="46"/>
      <c r="KSA13" s="46"/>
      <c r="KSB13" s="46"/>
      <c r="KSC13" s="46"/>
      <c r="KSD13" s="46"/>
      <c r="KSE13" s="46"/>
      <c r="KSF13" s="46"/>
      <c r="KSG13" s="46"/>
      <c r="KSH13" s="46"/>
      <c r="KSI13" s="46"/>
      <c r="KSJ13" s="46"/>
      <c r="KSK13" s="46"/>
      <c r="KSL13" s="46"/>
      <c r="KSM13" s="46"/>
      <c r="KSN13" s="46"/>
      <c r="KSO13" s="46"/>
      <c r="KSP13" s="46"/>
      <c r="KSQ13" s="46"/>
      <c r="KSR13" s="46"/>
      <c r="KSS13" s="46"/>
      <c r="KST13" s="46"/>
      <c r="KSU13" s="46"/>
      <c r="KSV13" s="46"/>
      <c r="KSW13" s="46"/>
      <c r="KSX13" s="46"/>
      <c r="KSY13" s="46"/>
      <c r="KSZ13" s="46"/>
      <c r="KTA13" s="46"/>
      <c r="KTB13" s="46"/>
      <c r="KTC13" s="46"/>
      <c r="KTD13" s="46"/>
      <c r="KTE13" s="46"/>
      <c r="KTF13" s="46"/>
      <c r="KTG13" s="46"/>
      <c r="KTH13" s="46"/>
      <c r="KTI13" s="46"/>
      <c r="KTJ13" s="46"/>
      <c r="KTK13" s="46"/>
      <c r="KTL13" s="46"/>
      <c r="KTM13" s="46"/>
      <c r="KTN13" s="46"/>
      <c r="KTO13" s="46"/>
      <c r="KTP13" s="46"/>
      <c r="KTQ13" s="46"/>
      <c r="KTR13" s="46"/>
      <c r="KTS13" s="46"/>
      <c r="KTT13" s="46"/>
      <c r="KTU13" s="46"/>
      <c r="KTV13" s="46"/>
      <c r="KTW13" s="46"/>
      <c r="KTX13" s="46"/>
      <c r="KTY13" s="46"/>
      <c r="KTZ13" s="46"/>
      <c r="KUA13" s="46"/>
      <c r="KUB13" s="46"/>
      <c r="KUC13" s="46"/>
      <c r="KUD13" s="46"/>
      <c r="KUE13" s="46"/>
      <c r="KUF13" s="46"/>
      <c r="KUG13" s="46"/>
      <c r="KUH13" s="46"/>
      <c r="KUI13" s="46"/>
      <c r="KUJ13" s="46"/>
      <c r="KUK13" s="46"/>
      <c r="KUL13" s="46"/>
      <c r="KUM13" s="46"/>
      <c r="KUN13" s="46"/>
      <c r="KUO13" s="46"/>
      <c r="KUP13" s="46"/>
      <c r="KUQ13" s="46"/>
      <c r="KUR13" s="46"/>
      <c r="KUS13" s="46"/>
      <c r="KUT13" s="46"/>
      <c r="KUU13" s="46"/>
      <c r="KUV13" s="46"/>
      <c r="KUW13" s="46"/>
      <c r="KUX13" s="46"/>
      <c r="KUY13" s="46"/>
      <c r="KUZ13" s="46"/>
      <c r="KVA13" s="46"/>
      <c r="KVB13" s="46"/>
      <c r="KVC13" s="46"/>
      <c r="KVD13" s="46"/>
      <c r="KVE13" s="46"/>
      <c r="KVF13" s="46"/>
      <c r="KVG13" s="46"/>
      <c r="KVH13" s="46"/>
      <c r="KVI13" s="46"/>
      <c r="KVJ13" s="46"/>
      <c r="KVK13" s="46"/>
      <c r="KVL13" s="46"/>
      <c r="KVM13" s="46"/>
      <c r="KVN13" s="46"/>
      <c r="KVO13" s="46"/>
      <c r="KVP13" s="46"/>
      <c r="KVQ13" s="46"/>
      <c r="KVR13" s="46"/>
      <c r="KVS13" s="46"/>
      <c r="KVT13" s="46"/>
      <c r="KVU13" s="46"/>
      <c r="KVV13" s="46"/>
      <c r="KVW13" s="46"/>
      <c r="KVX13" s="46"/>
      <c r="KVY13" s="46"/>
      <c r="KVZ13" s="46"/>
      <c r="KWA13" s="46"/>
      <c r="KWB13" s="46"/>
      <c r="KWC13" s="46"/>
      <c r="KWD13" s="46"/>
      <c r="KWE13" s="46"/>
      <c r="KWF13" s="46"/>
      <c r="KWG13" s="46"/>
      <c r="KWH13" s="46"/>
      <c r="KWI13" s="46"/>
      <c r="KWJ13" s="46"/>
      <c r="KWK13" s="46"/>
      <c r="KWL13" s="46"/>
      <c r="KWM13" s="46"/>
      <c r="KWN13" s="46"/>
      <c r="KWO13" s="46"/>
      <c r="KWP13" s="46"/>
      <c r="KWQ13" s="46"/>
      <c r="KWR13" s="46"/>
      <c r="KWS13" s="46"/>
      <c r="KWT13" s="46"/>
      <c r="KWU13" s="46"/>
      <c r="KWV13" s="46"/>
      <c r="KWW13" s="46"/>
      <c r="KWX13" s="46"/>
      <c r="KWY13" s="46"/>
      <c r="KWZ13" s="46"/>
      <c r="KXA13" s="46"/>
      <c r="KXB13" s="46"/>
      <c r="KXC13" s="46"/>
      <c r="KXD13" s="46"/>
      <c r="KXE13" s="46"/>
      <c r="KXF13" s="46"/>
      <c r="KXG13" s="46"/>
      <c r="KXH13" s="46"/>
      <c r="KXI13" s="46"/>
      <c r="KXJ13" s="46"/>
      <c r="KXK13" s="46"/>
      <c r="KXL13" s="46"/>
      <c r="KXM13" s="46"/>
      <c r="KXN13" s="46"/>
      <c r="KXO13" s="46"/>
      <c r="KXP13" s="46"/>
      <c r="KXQ13" s="46"/>
      <c r="KXR13" s="46"/>
      <c r="KXS13" s="46"/>
      <c r="KXT13" s="46"/>
      <c r="KXU13" s="46"/>
      <c r="KXV13" s="46"/>
      <c r="KXW13" s="46"/>
      <c r="KXX13" s="46"/>
      <c r="KXY13" s="46"/>
      <c r="KXZ13" s="46"/>
      <c r="KYA13" s="46"/>
      <c r="KYB13" s="46"/>
      <c r="KYC13" s="46"/>
      <c r="KYD13" s="46"/>
      <c r="KYE13" s="46"/>
      <c r="KYF13" s="46"/>
      <c r="KYG13" s="46"/>
      <c r="KYH13" s="46"/>
      <c r="KYI13" s="46"/>
      <c r="KYJ13" s="46"/>
      <c r="KYK13" s="46"/>
      <c r="KYL13" s="46"/>
      <c r="KYM13" s="46"/>
      <c r="KYN13" s="46"/>
      <c r="KYO13" s="46"/>
      <c r="KYP13" s="46"/>
      <c r="KYQ13" s="46"/>
      <c r="KYR13" s="46"/>
      <c r="KYS13" s="46"/>
      <c r="KYT13" s="46"/>
      <c r="KYU13" s="46"/>
      <c r="KYV13" s="46"/>
      <c r="KYW13" s="46"/>
      <c r="KYX13" s="46"/>
      <c r="KYY13" s="46"/>
      <c r="KYZ13" s="46"/>
      <c r="KZA13" s="46"/>
      <c r="KZB13" s="46"/>
      <c r="KZC13" s="46"/>
      <c r="KZD13" s="46"/>
      <c r="KZE13" s="46"/>
      <c r="KZF13" s="46"/>
      <c r="KZG13" s="46"/>
      <c r="KZH13" s="46"/>
      <c r="KZI13" s="46"/>
      <c r="KZJ13" s="46"/>
      <c r="KZK13" s="46"/>
      <c r="KZL13" s="46"/>
      <c r="KZM13" s="46"/>
      <c r="KZN13" s="46"/>
      <c r="KZO13" s="46"/>
      <c r="KZP13" s="46"/>
      <c r="KZQ13" s="46"/>
      <c r="KZR13" s="46"/>
      <c r="KZS13" s="46"/>
      <c r="KZT13" s="46"/>
      <c r="KZU13" s="46"/>
      <c r="KZV13" s="46"/>
      <c r="KZW13" s="46"/>
      <c r="KZX13" s="46"/>
      <c r="KZY13" s="46"/>
      <c r="KZZ13" s="46"/>
      <c r="LAA13" s="46"/>
      <c r="LAB13" s="46"/>
      <c r="LAC13" s="46"/>
      <c r="LAD13" s="46"/>
      <c r="LAE13" s="46"/>
      <c r="LAF13" s="46"/>
      <c r="LAG13" s="46"/>
      <c r="LAH13" s="46"/>
      <c r="LAI13" s="46"/>
      <c r="LAJ13" s="46"/>
      <c r="LAK13" s="46"/>
      <c r="LAL13" s="46"/>
      <c r="LAM13" s="46"/>
      <c r="LAN13" s="46"/>
      <c r="LAO13" s="46"/>
      <c r="LAP13" s="46"/>
      <c r="LAQ13" s="46"/>
      <c r="LAR13" s="46"/>
      <c r="LAS13" s="46"/>
      <c r="LAT13" s="46"/>
      <c r="LAU13" s="46"/>
      <c r="LAV13" s="46"/>
      <c r="LAW13" s="46"/>
      <c r="LAX13" s="46"/>
      <c r="LAY13" s="46"/>
      <c r="LAZ13" s="46"/>
      <c r="LBA13" s="46"/>
      <c r="LBB13" s="46"/>
      <c r="LBC13" s="46"/>
      <c r="LBD13" s="46"/>
      <c r="LBE13" s="46"/>
      <c r="LBF13" s="46"/>
      <c r="LBG13" s="46"/>
      <c r="LBH13" s="46"/>
      <c r="LBI13" s="46"/>
      <c r="LBJ13" s="46"/>
      <c r="LBK13" s="46"/>
      <c r="LBL13" s="46"/>
      <c r="LBM13" s="46"/>
      <c r="LBN13" s="46"/>
      <c r="LBO13" s="46"/>
      <c r="LBP13" s="46"/>
      <c r="LBQ13" s="46"/>
      <c r="LBR13" s="46"/>
      <c r="LBS13" s="46"/>
      <c r="LBT13" s="46"/>
      <c r="LBU13" s="46"/>
      <c r="LBV13" s="46"/>
      <c r="LBW13" s="46"/>
      <c r="LBX13" s="46"/>
      <c r="LBY13" s="46"/>
      <c r="LBZ13" s="46"/>
      <c r="LCA13" s="46"/>
      <c r="LCB13" s="46"/>
      <c r="LCC13" s="46"/>
      <c r="LCD13" s="46"/>
      <c r="LCE13" s="46"/>
      <c r="LCF13" s="46"/>
      <c r="LCG13" s="46"/>
      <c r="LCH13" s="46"/>
      <c r="LCI13" s="46"/>
      <c r="LCJ13" s="46"/>
      <c r="LCK13" s="46"/>
      <c r="LCL13" s="46"/>
      <c r="LCM13" s="46"/>
      <c r="LCN13" s="46"/>
      <c r="LCO13" s="46"/>
      <c r="LCP13" s="46"/>
      <c r="LCQ13" s="46"/>
      <c r="LCR13" s="46"/>
      <c r="LCS13" s="46"/>
      <c r="LCT13" s="46"/>
      <c r="LCU13" s="46"/>
      <c r="LCV13" s="46"/>
      <c r="LCW13" s="46"/>
      <c r="LCX13" s="46"/>
      <c r="LCY13" s="46"/>
      <c r="LCZ13" s="46"/>
      <c r="LDA13" s="46"/>
      <c r="LDB13" s="46"/>
      <c r="LDC13" s="46"/>
      <c r="LDD13" s="46"/>
      <c r="LDE13" s="46"/>
      <c r="LDF13" s="46"/>
      <c r="LDG13" s="46"/>
      <c r="LDH13" s="46"/>
      <c r="LDI13" s="46"/>
      <c r="LDJ13" s="46"/>
      <c r="LDK13" s="46"/>
      <c r="LDL13" s="46"/>
      <c r="LDM13" s="46"/>
      <c r="LDN13" s="46"/>
      <c r="LDO13" s="46"/>
      <c r="LDP13" s="46"/>
      <c r="LDQ13" s="46"/>
      <c r="LDR13" s="46"/>
      <c r="LDS13" s="46"/>
      <c r="LDT13" s="46"/>
      <c r="LDU13" s="46"/>
      <c r="LDV13" s="46"/>
      <c r="LDW13" s="46"/>
      <c r="LDX13" s="46"/>
      <c r="LDY13" s="46"/>
      <c r="LDZ13" s="46"/>
      <c r="LEA13" s="46"/>
      <c r="LEB13" s="46"/>
      <c r="LEC13" s="46"/>
      <c r="LED13" s="46"/>
      <c r="LEE13" s="46"/>
      <c r="LEF13" s="46"/>
      <c r="LEG13" s="46"/>
      <c r="LEH13" s="46"/>
      <c r="LEI13" s="46"/>
      <c r="LEJ13" s="46"/>
      <c r="LEK13" s="46"/>
      <c r="LEL13" s="46"/>
      <c r="LEM13" s="46"/>
      <c r="LEN13" s="46"/>
      <c r="LEO13" s="46"/>
      <c r="LEP13" s="46"/>
      <c r="LEQ13" s="46"/>
      <c r="LER13" s="46"/>
      <c r="LES13" s="46"/>
      <c r="LET13" s="46"/>
      <c r="LEU13" s="46"/>
      <c r="LEV13" s="46"/>
      <c r="LEW13" s="46"/>
      <c r="LEX13" s="46"/>
      <c r="LEY13" s="46"/>
      <c r="LEZ13" s="46"/>
      <c r="LFA13" s="46"/>
      <c r="LFB13" s="46"/>
      <c r="LFC13" s="46"/>
      <c r="LFD13" s="46"/>
      <c r="LFE13" s="46"/>
      <c r="LFF13" s="46"/>
      <c r="LFG13" s="46"/>
      <c r="LFH13" s="46"/>
      <c r="LFI13" s="46"/>
      <c r="LFJ13" s="46"/>
      <c r="LFK13" s="46"/>
      <c r="LFL13" s="46"/>
      <c r="LFM13" s="46"/>
      <c r="LFN13" s="46"/>
      <c r="LFO13" s="46"/>
      <c r="LFP13" s="46"/>
      <c r="LFQ13" s="46"/>
      <c r="LFR13" s="46"/>
      <c r="LFS13" s="46"/>
      <c r="LFT13" s="46"/>
      <c r="LFU13" s="46"/>
      <c r="LFV13" s="46"/>
      <c r="LFW13" s="46"/>
      <c r="LFX13" s="46"/>
      <c r="LFY13" s="46"/>
      <c r="LFZ13" s="46"/>
      <c r="LGA13" s="46"/>
      <c r="LGB13" s="46"/>
      <c r="LGC13" s="46"/>
      <c r="LGD13" s="46"/>
      <c r="LGE13" s="46"/>
      <c r="LGF13" s="46"/>
      <c r="LGG13" s="46"/>
      <c r="LGH13" s="46"/>
      <c r="LGI13" s="46"/>
      <c r="LGJ13" s="46"/>
      <c r="LGK13" s="46"/>
      <c r="LGL13" s="46"/>
      <c r="LGM13" s="46"/>
      <c r="LGN13" s="46"/>
      <c r="LGO13" s="46"/>
      <c r="LGP13" s="46"/>
      <c r="LGQ13" s="46"/>
      <c r="LGR13" s="46"/>
      <c r="LGS13" s="46"/>
      <c r="LGT13" s="46"/>
      <c r="LGU13" s="46"/>
      <c r="LGV13" s="46"/>
      <c r="LGW13" s="46"/>
      <c r="LGX13" s="46"/>
      <c r="LGY13" s="46"/>
      <c r="LGZ13" s="46"/>
      <c r="LHA13" s="46"/>
      <c r="LHB13" s="46"/>
      <c r="LHC13" s="46"/>
      <c r="LHD13" s="46"/>
      <c r="LHE13" s="46"/>
      <c r="LHF13" s="46"/>
      <c r="LHG13" s="46"/>
      <c r="LHH13" s="46"/>
      <c r="LHI13" s="46"/>
      <c r="LHJ13" s="46"/>
      <c r="LHK13" s="46"/>
      <c r="LHL13" s="46"/>
      <c r="LHM13" s="46"/>
      <c r="LHN13" s="46"/>
      <c r="LHO13" s="46"/>
      <c r="LHP13" s="46"/>
      <c r="LHQ13" s="46"/>
      <c r="LHR13" s="46"/>
      <c r="LHS13" s="46"/>
      <c r="LHT13" s="46"/>
      <c r="LHU13" s="46"/>
      <c r="LHV13" s="46"/>
      <c r="LHW13" s="46"/>
      <c r="LHX13" s="46"/>
      <c r="LHY13" s="46"/>
      <c r="LHZ13" s="46"/>
      <c r="LIA13" s="46"/>
      <c r="LIB13" s="46"/>
      <c r="LIC13" s="46"/>
      <c r="LID13" s="46"/>
      <c r="LIE13" s="46"/>
      <c r="LIF13" s="46"/>
      <c r="LIG13" s="46"/>
      <c r="LIH13" s="46"/>
      <c r="LII13" s="46"/>
      <c r="LIJ13" s="46"/>
      <c r="LIK13" s="46"/>
      <c r="LIL13" s="46"/>
      <c r="LIM13" s="46"/>
      <c r="LIN13" s="46"/>
      <c r="LIO13" s="46"/>
      <c r="LIP13" s="46"/>
      <c r="LIQ13" s="46"/>
      <c r="LIR13" s="46"/>
      <c r="LIS13" s="46"/>
      <c r="LIT13" s="46"/>
      <c r="LIU13" s="46"/>
      <c r="LIV13" s="46"/>
      <c r="LIW13" s="46"/>
      <c r="LIX13" s="46"/>
      <c r="LIY13" s="46"/>
      <c r="LIZ13" s="46"/>
      <c r="LJA13" s="46"/>
      <c r="LJB13" s="46"/>
      <c r="LJC13" s="46"/>
      <c r="LJD13" s="46"/>
      <c r="LJE13" s="46"/>
      <c r="LJF13" s="46"/>
      <c r="LJG13" s="46"/>
      <c r="LJH13" s="46"/>
      <c r="LJI13" s="46"/>
      <c r="LJJ13" s="46"/>
      <c r="LJK13" s="46"/>
      <c r="LJL13" s="46"/>
      <c r="LJM13" s="46"/>
      <c r="LJN13" s="46"/>
      <c r="LJO13" s="46"/>
      <c r="LJP13" s="46"/>
      <c r="LJQ13" s="46"/>
      <c r="LJR13" s="46"/>
      <c r="LJS13" s="46"/>
      <c r="LJT13" s="46"/>
      <c r="LJU13" s="46"/>
      <c r="LJV13" s="46"/>
      <c r="LJW13" s="46"/>
      <c r="LJX13" s="46"/>
      <c r="LJY13" s="46"/>
      <c r="LJZ13" s="46"/>
      <c r="LKA13" s="46"/>
      <c r="LKB13" s="46"/>
      <c r="LKC13" s="46"/>
      <c r="LKD13" s="46"/>
      <c r="LKE13" s="46"/>
      <c r="LKF13" s="46"/>
      <c r="LKG13" s="46"/>
      <c r="LKH13" s="46"/>
      <c r="LKI13" s="46"/>
      <c r="LKJ13" s="46"/>
      <c r="LKK13" s="46"/>
      <c r="LKL13" s="46"/>
      <c r="LKM13" s="46"/>
      <c r="LKN13" s="46"/>
      <c r="LKO13" s="46"/>
      <c r="LKP13" s="46"/>
      <c r="LKQ13" s="46"/>
      <c r="LKR13" s="46"/>
      <c r="LKS13" s="46"/>
      <c r="LKT13" s="46"/>
      <c r="LKU13" s="46"/>
      <c r="LKV13" s="46"/>
      <c r="LKW13" s="46"/>
      <c r="LKX13" s="46"/>
      <c r="LKY13" s="46"/>
      <c r="LKZ13" s="46"/>
      <c r="LLA13" s="46"/>
      <c r="LLB13" s="46"/>
      <c r="LLC13" s="46"/>
      <c r="LLD13" s="46"/>
      <c r="LLE13" s="46"/>
      <c r="LLF13" s="46"/>
      <c r="LLG13" s="46"/>
      <c r="LLH13" s="46"/>
      <c r="LLI13" s="46"/>
      <c r="LLJ13" s="46"/>
      <c r="LLK13" s="46"/>
      <c r="LLL13" s="46"/>
      <c r="LLM13" s="46"/>
      <c r="LLN13" s="46"/>
      <c r="LLO13" s="46"/>
      <c r="LLP13" s="46"/>
      <c r="LLQ13" s="46"/>
      <c r="LLR13" s="46"/>
      <c r="LLS13" s="46"/>
      <c r="LLT13" s="46"/>
      <c r="LLU13" s="46"/>
      <c r="LLV13" s="46"/>
      <c r="LLW13" s="46"/>
      <c r="LLX13" s="46"/>
      <c r="LLY13" s="46"/>
      <c r="LLZ13" s="46"/>
      <c r="LMA13" s="46"/>
      <c r="LMB13" s="46"/>
      <c r="LMC13" s="46"/>
      <c r="LMD13" s="46"/>
      <c r="LME13" s="46"/>
      <c r="LMF13" s="46"/>
      <c r="LMG13" s="46"/>
      <c r="LMH13" s="46"/>
      <c r="LMI13" s="46"/>
      <c r="LMJ13" s="46"/>
      <c r="LMK13" s="46"/>
      <c r="LML13" s="46"/>
      <c r="LMM13" s="46"/>
      <c r="LMN13" s="46"/>
      <c r="LMO13" s="46"/>
      <c r="LMP13" s="46"/>
      <c r="LMQ13" s="46"/>
      <c r="LMR13" s="46"/>
      <c r="LMS13" s="46"/>
      <c r="LMT13" s="46"/>
      <c r="LMU13" s="46"/>
      <c r="LMV13" s="46"/>
      <c r="LMW13" s="46"/>
      <c r="LMX13" s="46"/>
      <c r="LMY13" s="46"/>
      <c r="LMZ13" s="46"/>
      <c r="LNA13" s="46"/>
      <c r="LNB13" s="46"/>
      <c r="LNC13" s="46"/>
      <c r="LND13" s="46"/>
      <c r="LNE13" s="46"/>
      <c r="LNF13" s="46"/>
      <c r="LNG13" s="46"/>
      <c r="LNH13" s="46"/>
      <c r="LNI13" s="46"/>
      <c r="LNJ13" s="46"/>
      <c r="LNK13" s="46"/>
      <c r="LNL13" s="46"/>
      <c r="LNM13" s="46"/>
      <c r="LNN13" s="46"/>
      <c r="LNO13" s="46"/>
      <c r="LNP13" s="46"/>
      <c r="LNQ13" s="46"/>
      <c r="LNR13" s="46"/>
      <c r="LNS13" s="46"/>
      <c r="LNT13" s="46"/>
      <c r="LNU13" s="46"/>
      <c r="LNV13" s="46"/>
      <c r="LNW13" s="46"/>
      <c r="LNX13" s="46"/>
      <c r="LNY13" s="46"/>
      <c r="LNZ13" s="46"/>
      <c r="LOA13" s="46"/>
      <c r="LOB13" s="46"/>
      <c r="LOC13" s="46"/>
      <c r="LOD13" s="46"/>
      <c r="LOE13" s="46"/>
      <c r="LOF13" s="46"/>
      <c r="LOG13" s="46"/>
      <c r="LOH13" s="46"/>
      <c r="LOI13" s="46"/>
      <c r="LOJ13" s="46"/>
      <c r="LOK13" s="46"/>
      <c r="LOL13" s="46"/>
      <c r="LOM13" s="46"/>
      <c r="LON13" s="46"/>
      <c r="LOO13" s="46"/>
      <c r="LOP13" s="46"/>
      <c r="LOQ13" s="46"/>
      <c r="LOR13" s="46"/>
      <c r="LOS13" s="46"/>
      <c r="LOT13" s="46"/>
      <c r="LOU13" s="46"/>
      <c r="LOV13" s="46"/>
      <c r="LOW13" s="46"/>
      <c r="LOX13" s="46"/>
      <c r="LOY13" s="46"/>
      <c r="LOZ13" s="46"/>
      <c r="LPA13" s="46"/>
      <c r="LPB13" s="46"/>
      <c r="LPC13" s="46"/>
      <c r="LPD13" s="46"/>
      <c r="LPE13" s="46"/>
      <c r="LPF13" s="46"/>
      <c r="LPG13" s="46"/>
      <c r="LPH13" s="46"/>
      <c r="LPI13" s="46"/>
      <c r="LPJ13" s="46"/>
      <c r="LPK13" s="46"/>
      <c r="LPL13" s="46"/>
      <c r="LPM13" s="46"/>
      <c r="LPN13" s="46"/>
      <c r="LPO13" s="46"/>
      <c r="LPP13" s="46"/>
      <c r="LPQ13" s="46"/>
      <c r="LPR13" s="46"/>
      <c r="LPS13" s="46"/>
      <c r="LPT13" s="46"/>
      <c r="LPU13" s="46"/>
      <c r="LPV13" s="46"/>
      <c r="LPW13" s="46"/>
      <c r="LPX13" s="46"/>
      <c r="LPY13" s="46"/>
      <c r="LPZ13" s="46"/>
      <c r="LQA13" s="46"/>
      <c r="LQB13" s="46"/>
      <c r="LQC13" s="46"/>
      <c r="LQD13" s="46"/>
      <c r="LQE13" s="46"/>
      <c r="LQF13" s="46"/>
      <c r="LQG13" s="46"/>
      <c r="LQH13" s="46"/>
      <c r="LQI13" s="46"/>
      <c r="LQJ13" s="46"/>
      <c r="LQK13" s="46"/>
      <c r="LQL13" s="46"/>
      <c r="LQM13" s="46"/>
      <c r="LQN13" s="46"/>
      <c r="LQO13" s="46"/>
      <c r="LQP13" s="46"/>
      <c r="LQQ13" s="46"/>
      <c r="LQR13" s="46"/>
      <c r="LQS13" s="46"/>
      <c r="LQT13" s="46"/>
      <c r="LQU13" s="46"/>
      <c r="LQV13" s="46"/>
      <c r="LQW13" s="46"/>
      <c r="LQX13" s="46"/>
      <c r="LQY13" s="46"/>
      <c r="LQZ13" s="46"/>
      <c r="LRA13" s="46"/>
      <c r="LRB13" s="46"/>
      <c r="LRC13" s="46"/>
      <c r="LRD13" s="46"/>
      <c r="LRE13" s="46"/>
      <c r="LRF13" s="46"/>
      <c r="LRG13" s="46"/>
      <c r="LRH13" s="46"/>
      <c r="LRI13" s="46"/>
      <c r="LRJ13" s="46"/>
      <c r="LRK13" s="46"/>
      <c r="LRL13" s="46"/>
      <c r="LRM13" s="46"/>
      <c r="LRN13" s="46"/>
      <c r="LRO13" s="46"/>
      <c r="LRP13" s="46"/>
      <c r="LRQ13" s="46"/>
      <c r="LRR13" s="46"/>
      <c r="LRS13" s="46"/>
      <c r="LRT13" s="46"/>
      <c r="LRU13" s="46"/>
      <c r="LRV13" s="46"/>
      <c r="LRW13" s="46"/>
      <c r="LRX13" s="46"/>
      <c r="LRY13" s="46"/>
      <c r="LRZ13" s="46"/>
      <c r="LSA13" s="46"/>
      <c r="LSB13" s="46"/>
      <c r="LSC13" s="46"/>
      <c r="LSD13" s="46"/>
      <c r="LSE13" s="46"/>
      <c r="LSF13" s="46"/>
      <c r="LSG13" s="46"/>
      <c r="LSH13" s="46"/>
      <c r="LSI13" s="46"/>
      <c r="LSJ13" s="46"/>
      <c r="LSK13" s="46"/>
      <c r="LSL13" s="46"/>
      <c r="LSM13" s="46"/>
      <c r="LSN13" s="46"/>
      <c r="LSO13" s="46"/>
      <c r="LSP13" s="46"/>
      <c r="LSQ13" s="46"/>
      <c r="LSR13" s="46"/>
      <c r="LSS13" s="46"/>
      <c r="LST13" s="46"/>
      <c r="LSU13" s="46"/>
      <c r="LSV13" s="46"/>
      <c r="LSW13" s="46"/>
      <c r="LSX13" s="46"/>
      <c r="LSY13" s="46"/>
      <c r="LSZ13" s="46"/>
      <c r="LTA13" s="46"/>
      <c r="LTB13" s="46"/>
      <c r="LTC13" s="46"/>
      <c r="LTD13" s="46"/>
      <c r="LTE13" s="46"/>
      <c r="LTF13" s="46"/>
      <c r="LTG13" s="46"/>
      <c r="LTH13" s="46"/>
      <c r="LTI13" s="46"/>
      <c r="LTJ13" s="46"/>
      <c r="LTK13" s="46"/>
      <c r="LTL13" s="46"/>
      <c r="LTM13" s="46"/>
      <c r="LTN13" s="46"/>
      <c r="LTO13" s="46"/>
      <c r="LTP13" s="46"/>
      <c r="LTQ13" s="46"/>
      <c r="LTR13" s="46"/>
      <c r="LTS13" s="46"/>
      <c r="LTT13" s="46"/>
      <c r="LTU13" s="46"/>
      <c r="LTV13" s="46"/>
      <c r="LTW13" s="46"/>
      <c r="LTX13" s="46"/>
      <c r="LTY13" s="46"/>
      <c r="LTZ13" s="46"/>
      <c r="LUA13" s="46"/>
      <c r="LUB13" s="46"/>
      <c r="LUC13" s="46"/>
      <c r="LUD13" s="46"/>
      <c r="LUE13" s="46"/>
      <c r="LUF13" s="46"/>
      <c r="LUG13" s="46"/>
      <c r="LUH13" s="46"/>
      <c r="LUI13" s="46"/>
      <c r="LUJ13" s="46"/>
      <c r="LUK13" s="46"/>
      <c r="LUL13" s="46"/>
      <c r="LUM13" s="46"/>
      <c r="LUN13" s="46"/>
      <c r="LUO13" s="46"/>
      <c r="LUP13" s="46"/>
      <c r="LUQ13" s="46"/>
      <c r="LUR13" s="46"/>
      <c r="LUS13" s="46"/>
      <c r="LUT13" s="46"/>
      <c r="LUU13" s="46"/>
      <c r="LUV13" s="46"/>
      <c r="LUW13" s="46"/>
      <c r="LUX13" s="46"/>
      <c r="LUY13" s="46"/>
      <c r="LUZ13" s="46"/>
      <c r="LVA13" s="46"/>
      <c r="LVB13" s="46"/>
      <c r="LVC13" s="46"/>
      <c r="LVD13" s="46"/>
      <c r="LVE13" s="46"/>
      <c r="LVF13" s="46"/>
      <c r="LVG13" s="46"/>
      <c r="LVH13" s="46"/>
      <c r="LVI13" s="46"/>
      <c r="LVJ13" s="46"/>
      <c r="LVK13" s="46"/>
      <c r="LVL13" s="46"/>
      <c r="LVM13" s="46"/>
      <c r="LVN13" s="46"/>
      <c r="LVO13" s="46"/>
      <c r="LVP13" s="46"/>
      <c r="LVQ13" s="46"/>
      <c r="LVR13" s="46"/>
      <c r="LVS13" s="46"/>
      <c r="LVT13" s="46"/>
      <c r="LVU13" s="46"/>
      <c r="LVV13" s="46"/>
      <c r="LVW13" s="46"/>
      <c r="LVX13" s="46"/>
      <c r="LVY13" s="46"/>
      <c r="LVZ13" s="46"/>
      <c r="LWA13" s="46"/>
      <c r="LWB13" s="46"/>
      <c r="LWC13" s="46"/>
      <c r="LWD13" s="46"/>
      <c r="LWE13" s="46"/>
      <c r="LWF13" s="46"/>
      <c r="LWG13" s="46"/>
      <c r="LWH13" s="46"/>
      <c r="LWI13" s="46"/>
      <c r="LWJ13" s="46"/>
      <c r="LWK13" s="46"/>
      <c r="LWL13" s="46"/>
      <c r="LWM13" s="46"/>
      <c r="LWN13" s="46"/>
      <c r="LWO13" s="46"/>
      <c r="LWP13" s="46"/>
      <c r="LWQ13" s="46"/>
      <c r="LWR13" s="46"/>
      <c r="LWS13" s="46"/>
      <c r="LWT13" s="46"/>
      <c r="LWU13" s="46"/>
      <c r="LWV13" s="46"/>
      <c r="LWW13" s="46"/>
      <c r="LWX13" s="46"/>
      <c r="LWY13" s="46"/>
      <c r="LWZ13" s="46"/>
      <c r="LXA13" s="46"/>
      <c r="LXB13" s="46"/>
      <c r="LXC13" s="46"/>
      <c r="LXD13" s="46"/>
      <c r="LXE13" s="46"/>
      <c r="LXF13" s="46"/>
      <c r="LXG13" s="46"/>
      <c r="LXH13" s="46"/>
      <c r="LXI13" s="46"/>
      <c r="LXJ13" s="46"/>
      <c r="LXK13" s="46"/>
      <c r="LXL13" s="46"/>
      <c r="LXM13" s="46"/>
      <c r="LXN13" s="46"/>
      <c r="LXO13" s="46"/>
      <c r="LXP13" s="46"/>
      <c r="LXQ13" s="46"/>
      <c r="LXR13" s="46"/>
      <c r="LXS13" s="46"/>
      <c r="LXT13" s="46"/>
      <c r="LXU13" s="46"/>
      <c r="LXV13" s="46"/>
      <c r="LXW13" s="46"/>
      <c r="LXX13" s="46"/>
      <c r="LXY13" s="46"/>
      <c r="LXZ13" s="46"/>
      <c r="LYA13" s="46"/>
      <c r="LYB13" s="46"/>
      <c r="LYC13" s="46"/>
      <c r="LYD13" s="46"/>
      <c r="LYE13" s="46"/>
      <c r="LYF13" s="46"/>
      <c r="LYG13" s="46"/>
      <c r="LYH13" s="46"/>
      <c r="LYI13" s="46"/>
      <c r="LYJ13" s="46"/>
      <c r="LYK13" s="46"/>
      <c r="LYL13" s="46"/>
      <c r="LYM13" s="46"/>
      <c r="LYN13" s="46"/>
      <c r="LYO13" s="46"/>
      <c r="LYP13" s="46"/>
      <c r="LYQ13" s="46"/>
      <c r="LYR13" s="46"/>
      <c r="LYS13" s="46"/>
      <c r="LYT13" s="46"/>
      <c r="LYU13" s="46"/>
      <c r="LYV13" s="46"/>
      <c r="LYW13" s="46"/>
      <c r="LYX13" s="46"/>
      <c r="LYY13" s="46"/>
      <c r="LYZ13" s="46"/>
      <c r="LZA13" s="46"/>
      <c r="LZB13" s="46"/>
      <c r="LZC13" s="46"/>
      <c r="LZD13" s="46"/>
      <c r="LZE13" s="46"/>
      <c r="LZF13" s="46"/>
      <c r="LZG13" s="46"/>
      <c r="LZH13" s="46"/>
      <c r="LZI13" s="46"/>
      <c r="LZJ13" s="46"/>
      <c r="LZK13" s="46"/>
      <c r="LZL13" s="46"/>
      <c r="LZM13" s="46"/>
      <c r="LZN13" s="46"/>
      <c r="LZO13" s="46"/>
      <c r="LZP13" s="46"/>
      <c r="LZQ13" s="46"/>
      <c r="LZR13" s="46"/>
      <c r="LZS13" s="46"/>
      <c r="LZT13" s="46"/>
      <c r="LZU13" s="46"/>
      <c r="LZV13" s="46"/>
      <c r="LZW13" s="46"/>
      <c r="LZX13" s="46"/>
      <c r="LZY13" s="46"/>
      <c r="LZZ13" s="46"/>
      <c r="MAA13" s="46"/>
      <c r="MAB13" s="46"/>
      <c r="MAC13" s="46"/>
      <c r="MAD13" s="46"/>
      <c r="MAE13" s="46"/>
      <c r="MAF13" s="46"/>
      <c r="MAG13" s="46"/>
      <c r="MAH13" s="46"/>
      <c r="MAI13" s="46"/>
      <c r="MAJ13" s="46"/>
      <c r="MAK13" s="46"/>
      <c r="MAL13" s="46"/>
      <c r="MAM13" s="46"/>
      <c r="MAN13" s="46"/>
      <c r="MAO13" s="46"/>
      <c r="MAP13" s="46"/>
      <c r="MAQ13" s="46"/>
      <c r="MAR13" s="46"/>
      <c r="MAS13" s="46"/>
      <c r="MAT13" s="46"/>
      <c r="MAU13" s="46"/>
      <c r="MAV13" s="46"/>
      <c r="MAW13" s="46"/>
      <c r="MAX13" s="46"/>
      <c r="MAY13" s="46"/>
      <c r="MAZ13" s="46"/>
      <c r="MBA13" s="46"/>
      <c r="MBB13" s="46"/>
      <c r="MBC13" s="46"/>
      <c r="MBD13" s="46"/>
      <c r="MBE13" s="46"/>
      <c r="MBF13" s="46"/>
      <c r="MBG13" s="46"/>
      <c r="MBH13" s="46"/>
      <c r="MBI13" s="46"/>
      <c r="MBJ13" s="46"/>
      <c r="MBK13" s="46"/>
      <c r="MBL13" s="46"/>
      <c r="MBM13" s="46"/>
      <c r="MBN13" s="46"/>
      <c r="MBO13" s="46"/>
      <c r="MBP13" s="46"/>
      <c r="MBQ13" s="46"/>
      <c r="MBR13" s="46"/>
      <c r="MBS13" s="46"/>
      <c r="MBT13" s="46"/>
      <c r="MBU13" s="46"/>
      <c r="MBV13" s="46"/>
      <c r="MBW13" s="46"/>
      <c r="MBX13" s="46"/>
      <c r="MBY13" s="46"/>
      <c r="MBZ13" s="46"/>
      <c r="MCA13" s="46"/>
      <c r="MCB13" s="46"/>
      <c r="MCC13" s="46"/>
      <c r="MCD13" s="46"/>
      <c r="MCE13" s="46"/>
      <c r="MCF13" s="46"/>
      <c r="MCG13" s="46"/>
      <c r="MCH13" s="46"/>
      <c r="MCI13" s="46"/>
      <c r="MCJ13" s="46"/>
      <c r="MCK13" s="46"/>
      <c r="MCL13" s="46"/>
      <c r="MCM13" s="46"/>
      <c r="MCN13" s="46"/>
      <c r="MCO13" s="46"/>
      <c r="MCP13" s="46"/>
      <c r="MCQ13" s="46"/>
      <c r="MCR13" s="46"/>
      <c r="MCS13" s="46"/>
      <c r="MCT13" s="46"/>
      <c r="MCU13" s="46"/>
      <c r="MCV13" s="46"/>
      <c r="MCW13" s="46"/>
      <c r="MCX13" s="46"/>
      <c r="MCY13" s="46"/>
      <c r="MCZ13" s="46"/>
      <c r="MDA13" s="46"/>
      <c r="MDB13" s="46"/>
      <c r="MDC13" s="46"/>
      <c r="MDD13" s="46"/>
      <c r="MDE13" s="46"/>
      <c r="MDF13" s="46"/>
      <c r="MDG13" s="46"/>
      <c r="MDH13" s="46"/>
      <c r="MDI13" s="46"/>
      <c r="MDJ13" s="46"/>
      <c r="MDK13" s="46"/>
      <c r="MDL13" s="46"/>
      <c r="MDM13" s="46"/>
      <c r="MDN13" s="46"/>
      <c r="MDO13" s="46"/>
      <c r="MDP13" s="46"/>
      <c r="MDQ13" s="46"/>
      <c r="MDR13" s="46"/>
      <c r="MDS13" s="46"/>
      <c r="MDT13" s="46"/>
      <c r="MDU13" s="46"/>
      <c r="MDV13" s="46"/>
      <c r="MDW13" s="46"/>
      <c r="MDX13" s="46"/>
      <c r="MDY13" s="46"/>
      <c r="MDZ13" s="46"/>
      <c r="MEA13" s="46"/>
      <c r="MEB13" s="46"/>
      <c r="MEC13" s="46"/>
      <c r="MED13" s="46"/>
      <c r="MEE13" s="46"/>
      <c r="MEF13" s="46"/>
      <c r="MEG13" s="46"/>
      <c r="MEH13" s="46"/>
      <c r="MEI13" s="46"/>
      <c r="MEJ13" s="46"/>
      <c r="MEK13" s="46"/>
      <c r="MEL13" s="46"/>
      <c r="MEM13" s="46"/>
      <c r="MEN13" s="46"/>
      <c r="MEO13" s="46"/>
      <c r="MEP13" s="46"/>
      <c r="MEQ13" s="46"/>
      <c r="MER13" s="46"/>
      <c r="MES13" s="46"/>
      <c r="MET13" s="46"/>
      <c r="MEU13" s="46"/>
      <c r="MEV13" s="46"/>
      <c r="MEW13" s="46"/>
      <c r="MEX13" s="46"/>
      <c r="MEY13" s="46"/>
      <c r="MEZ13" s="46"/>
      <c r="MFA13" s="46"/>
      <c r="MFB13" s="46"/>
      <c r="MFC13" s="46"/>
      <c r="MFD13" s="46"/>
      <c r="MFE13" s="46"/>
      <c r="MFF13" s="46"/>
      <c r="MFG13" s="46"/>
      <c r="MFH13" s="46"/>
      <c r="MFI13" s="46"/>
      <c r="MFJ13" s="46"/>
      <c r="MFK13" s="46"/>
      <c r="MFL13" s="46"/>
      <c r="MFM13" s="46"/>
      <c r="MFN13" s="46"/>
      <c r="MFO13" s="46"/>
      <c r="MFP13" s="46"/>
      <c r="MFQ13" s="46"/>
      <c r="MFR13" s="46"/>
      <c r="MFS13" s="46"/>
      <c r="MFT13" s="46"/>
      <c r="MFU13" s="46"/>
      <c r="MFV13" s="46"/>
      <c r="MFW13" s="46"/>
      <c r="MFX13" s="46"/>
      <c r="MFY13" s="46"/>
      <c r="MFZ13" s="46"/>
      <c r="MGA13" s="46"/>
      <c r="MGB13" s="46"/>
      <c r="MGC13" s="46"/>
      <c r="MGD13" s="46"/>
      <c r="MGE13" s="46"/>
      <c r="MGF13" s="46"/>
      <c r="MGG13" s="46"/>
      <c r="MGH13" s="46"/>
      <c r="MGI13" s="46"/>
      <c r="MGJ13" s="46"/>
      <c r="MGK13" s="46"/>
      <c r="MGL13" s="46"/>
      <c r="MGM13" s="46"/>
      <c r="MGN13" s="46"/>
      <c r="MGO13" s="46"/>
      <c r="MGP13" s="46"/>
      <c r="MGQ13" s="46"/>
      <c r="MGR13" s="46"/>
      <c r="MGS13" s="46"/>
      <c r="MGT13" s="46"/>
      <c r="MGU13" s="46"/>
      <c r="MGV13" s="46"/>
      <c r="MGW13" s="46"/>
      <c r="MGX13" s="46"/>
      <c r="MGY13" s="46"/>
      <c r="MGZ13" s="46"/>
      <c r="MHA13" s="46"/>
      <c r="MHB13" s="46"/>
      <c r="MHC13" s="46"/>
      <c r="MHD13" s="46"/>
      <c r="MHE13" s="46"/>
      <c r="MHF13" s="46"/>
      <c r="MHG13" s="46"/>
      <c r="MHH13" s="46"/>
      <c r="MHI13" s="46"/>
      <c r="MHJ13" s="46"/>
      <c r="MHK13" s="46"/>
      <c r="MHL13" s="46"/>
      <c r="MHM13" s="46"/>
      <c r="MHN13" s="46"/>
      <c r="MHO13" s="46"/>
      <c r="MHP13" s="46"/>
      <c r="MHQ13" s="46"/>
      <c r="MHR13" s="46"/>
      <c r="MHS13" s="46"/>
      <c r="MHT13" s="46"/>
      <c r="MHU13" s="46"/>
      <c r="MHV13" s="46"/>
      <c r="MHW13" s="46"/>
      <c r="MHX13" s="46"/>
      <c r="MHY13" s="46"/>
      <c r="MHZ13" s="46"/>
      <c r="MIA13" s="46"/>
      <c r="MIB13" s="46"/>
      <c r="MIC13" s="46"/>
      <c r="MID13" s="46"/>
      <c r="MIE13" s="46"/>
      <c r="MIF13" s="46"/>
      <c r="MIG13" s="46"/>
      <c r="MIH13" s="46"/>
      <c r="MII13" s="46"/>
      <c r="MIJ13" s="46"/>
      <c r="MIK13" s="46"/>
      <c r="MIL13" s="46"/>
      <c r="MIM13" s="46"/>
      <c r="MIN13" s="46"/>
      <c r="MIO13" s="46"/>
      <c r="MIP13" s="46"/>
      <c r="MIQ13" s="46"/>
      <c r="MIR13" s="46"/>
      <c r="MIS13" s="46"/>
      <c r="MIT13" s="46"/>
      <c r="MIU13" s="46"/>
      <c r="MIV13" s="46"/>
      <c r="MIW13" s="46"/>
      <c r="MIX13" s="46"/>
      <c r="MIY13" s="46"/>
      <c r="MIZ13" s="46"/>
      <c r="MJA13" s="46"/>
      <c r="MJB13" s="46"/>
      <c r="MJC13" s="46"/>
      <c r="MJD13" s="46"/>
      <c r="MJE13" s="46"/>
      <c r="MJF13" s="46"/>
      <c r="MJG13" s="46"/>
      <c r="MJH13" s="46"/>
      <c r="MJI13" s="46"/>
      <c r="MJJ13" s="46"/>
      <c r="MJK13" s="46"/>
      <c r="MJL13" s="46"/>
      <c r="MJM13" s="46"/>
      <c r="MJN13" s="46"/>
      <c r="MJO13" s="46"/>
      <c r="MJP13" s="46"/>
      <c r="MJQ13" s="46"/>
      <c r="MJR13" s="46"/>
      <c r="MJS13" s="46"/>
      <c r="MJT13" s="46"/>
      <c r="MJU13" s="46"/>
      <c r="MJV13" s="46"/>
      <c r="MJW13" s="46"/>
      <c r="MJX13" s="46"/>
      <c r="MJY13" s="46"/>
      <c r="MJZ13" s="46"/>
      <c r="MKA13" s="46"/>
      <c r="MKB13" s="46"/>
      <c r="MKC13" s="46"/>
      <c r="MKD13" s="46"/>
      <c r="MKE13" s="46"/>
      <c r="MKF13" s="46"/>
      <c r="MKG13" s="46"/>
      <c r="MKH13" s="46"/>
      <c r="MKI13" s="46"/>
      <c r="MKJ13" s="46"/>
      <c r="MKK13" s="46"/>
      <c r="MKL13" s="46"/>
      <c r="MKM13" s="46"/>
      <c r="MKN13" s="46"/>
      <c r="MKO13" s="46"/>
      <c r="MKP13" s="46"/>
      <c r="MKQ13" s="46"/>
      <c r="MKR13" s="46"/>
      <c r="MKS13" s="46"/>
      <c r="MKT13" s="46"/>
      <c r="MKU13" s="46"/>
      <c r="MKV13" s="46"/>
      <c r="MKW13" s="46"/>
      <c r="MKX13" s="46"/>
      <c r="MKY13" s="46"/>
      <c r="MKZ13" s="46"/>
      <c r="MLA13" s="46"/>
      <c r="MLB13" s="46"/>
      <c r="MLC13" s="46"/>
      <c r="MLD13" s="46"/>
      <c r="MLE13" s="46"/>
      <c r="MLF13" s="46"/>
      <c r="MLG13" s="46"/>
      <c r="MLH13" s="46"/>
      <c r="MLI13" s="46"/>
      <c r="MLJ13" s="46"/>
      <c r="MLK13" s="46"/>
      <c r="MLL13" s="46"/>
      <c r="MLM13" s="46"/>
      <c r="MLN13" s="46"/>
      <c r="MLO13" s="46"/>
      <c r="MLP13" s="46"/>
      <c r="MLQ13" s="46"/>
      <c r="MLR13" s="46"/>
      <c r="MLS13" s="46"/>
      <c r="MLT13" s="46"/>
      <c r="MLU13" s="46"/>
      <c r="MLV13" s="46"/>
      <c r="MLW13" s="46"/>
      <c r="MLX13" s="46"/>
      <c r="MLY13" s="46"/>
      <c r="MLZ13" s="46"/>
      <c r="MMA13" s="46"/>
      <c r="MMB13" s="46"/>
      <c r="MMC13" s="46"/>
      <c r="MMD13" s="46"/>
      <c r="MME13" s="46"/>
      <c r="MMF13" s="46"/>
      <c r="MMG13" s="46"/>
      <c r="MMH13" s="46"/>
      <c r="MMI13" s="46"/>
      <c r="MMJ13" s="46"/>
      <c r="MMK13" s="46"/>
      <c r="MML13" s="46"/>
      <c r="MMM13" s="46"/>
      <c r="MMN13" s="46"/>
      <c r="MMO13" s="46"/>
      <c r="MMP13" s="46"/>
      <c r="MMQ13" s="46"/>
      <c r="MMR13" s="46"/>
      <c r="MMS13" s="46"/>
      <c r="MMT13" s="46"/>
      <c r="MMU13" s="46"/>
      <c r="MMV13" s="46"/>
      <c r="MMW13" s="46"/>
      <c r="MMX13" s="46"/>
      <c r="MMY13" s="46"/>
      <c r="MMZ13" s="46"/>
      <c r="MNA13" s="46"/>
      <c r="MNB13" s="46"/>
      <c r="MNC13" s="46"/>
      <c r="MND13" s="46"/>
      <c r="MNE13" s="46"/>
      <c r="MNF13" s="46"/>
      <c r="MNG13" s="46"/>
      <c r="MNH13" s="46"/>
      <c r="MNI13" s="46"/>
      <c r="MNJ13" s="46"/>
      <c r="MNK13" s="46"/>
      <c r="MNL13" s="46"/>
      <c r="MNM13" s="46"/>
      <c r="MNN13" s="46"/>
      <c r="MNO13" s="46"/>
      <c r="MNP13" s="46"/>
      <c r="MNQ13" s="46"/>
      <c r="MNR13" s="46"/>
      <c r="MNS13" s="46"/>
      <c r="MNT13" s="46"/>
      <c r="MNU13" s="46"/>
      <c r="MNV13" s="46"/>
      <c r="MNW13" s="46"/>
      <c r="MNX13" s="46"/>
      <c r="MNY13" s="46"/>
      <c r="MNZ13" s="46"/>
      <c r="MOA13" s="46"/>
      <c r="MOB13" s="46"/>
      <c r="MOC13" s="46"/>
      <c r="MOD13" s="46"/>
      <c r="MOE13" s="46"/>
      <c r="MOF13" s="46"/>
      <c r="MOG13" s="46"/>
      <c r="MOH13" s="46"/>
      <c r="MOI13" s="46"/>
      <c r="MOJ13" s="46"/>
      <c r="MOK13" s="46"/>
      <c r="MOL13" s="46"/>
      <c r="MOM13" s="46"/>
      <c r="MON13" s="46"/>
      <c r="MOO13" s="46"/>
      <c r="MOP13" s="46"/>
      <c r="MOQ13" s="46"/>
      <c r="MOR13" s="46"/>
      <c r="MOS13" s="46"/>
      <c r="MOT13" s="46"/>
      <c r="MOU13" s="46"/>
      <c r="MOV13" s="46"/>
      <c r="MOW13" s="46"/>
      <c r="MOX13" s="46"/>
      <c r="MOY13" s="46"/>
      <c r="MOZ13" s="46"/>
      <c r="MPA13" s="46"/>
      <c r="MPB13" s="46"/>
      <c r="MPC13" s="46"/>
      <c r="MPD13" s="46"/>
      <c r="MPE13" s="46"/>
      <c r="MPF13" s="46"/>
      <c r="MPG13" s="46"/>
      <c r="MPH13" s="46"/>
      <c r="MPI13" s="46"/>
      <c r="MPJ13" s="46"/>
      <c r="MPK13" s="46"/>
      <c r="MPL13" s="46"/>
      <c r="MPM13" s="46"/>
      <c r="MPN13" s="46"/>
      <c r="MPO13" s="46"/>
      <c r="MPP13" s="46"/>
      <c r="MPQ13" s="46"/>
      <c r="MPR13" s="46"/>
      <c r="MPS13" s="46"/>
      <c r="MPT13" s="46"/>
      <c r="MPU13" s="46"/>
      <c r="MPV13" s="46"/>
      <c r="MPW13" s="46"/>
      <c r="MPX13" s="46"/>
      <c r="MPY13" s="46"/>
      <c r="MPZ13" s="46"/>
      <c r="MQA13" s="46"/>
      <c r="MQB13" s="46"/>
      <c r="MQC13" s="46"/>
      <c r="MQD13" s="46"/>
      <c r="MQE13" s="46"/>
      <c r="MQF13" s="46"/>
      <c r="MQG13" s="46"/>
      <c r="MQH13" s="46"/>
      <c r="MQI13" s="46"/>
      <c r="MQJ13" s="46"/>
      <c r="MQK13" s="46"/>
      <c r="MQL13" s="46"/>
      <c r="MQM13" s="46"/>
      <c r="MQN13" s="46"/>
      <c r="MQO13" s="46"/>
      <c r="MQP13" s="46"/>
      <c r="MQQ13" s="46"/>
      <c r="MQR13" s="46"/>
      <c r="MQS13" s="46"/>
      <c r="MQT13" s="46"/>
      <c r="MQU13" s="46"/>
      <c r="MQV13" s="46"/>
      <c r="MQW13" s="46"/>
      <c r="MQX13" s="46"/>
      <c r="MQY13" s="46"/>
      <c r="MQZ13" s="46"/>
      <c r="MRA13" s="46"/>
      <c r="MRB13" s="46"/>
      <c r="MRC13" s="46"/>
      <c r="MRD13" s="46"/>
      <c r="MRE13" s="46"/>
      <c r="MRF13" s="46"/>
      <c r="MRG13" s="46"/>
      <c r="MRH13" s="46"/>
      <c r="MRI13" s="46"/>
      <c r="MRJ13" s="46"/>
      <c r="MRK13" s="46"/>
      <c r="MRL13" s="46"/>
      <c r="MRM13" s="46"/>
      <c r="MRN13" s="46"/>
      <c r="MRO13" s="46"/>
      <c r="MRP13" s="46"/>
      <c r="MRQ13" s="46"/>
      <c r="MRR13" s="46"/>
      <c r="MRS13" s="46"/>
      <c r="MRT13" s="46"/>
      <c r="MRU13" s="46"/>
      <c r="MRV13" s="46"/>
      <c r="MRW13" s="46"/>
      <c r="MRX13" s="46"/>
      <c r="MRY13" s="46"/>
      <c r="MRZ13" s="46"/>
      <c r="MSA13" s="46"/>
      <c r="MSB13" s="46"/>
      <c r="MSC13" s="46"/>
      <c r="MSD13" s="46"/>
      <c r="MSE13" s="46"/>
      <c r="MSF13" s="46"/>
      <c r="MSG13" s="46"/>
      <c r="MSH13" s="46"/>
      <c r="MSI13" s="46"/>
      <c r="MSJ13" s="46"/>
      <c r="MSK13" s="46"/>
      <c r="MSL13" s="46"/>
      <c r="MSM13" s="46"/>
      <c r="MSN13" s="46"/>
      <c r="MSO13" s="46"/>
      <c r="MSP13" s="46"/>
      <c r="MSQ13" s="46"/>
      <c r="MSR13" s="46"/>
      <c r="MSS13" s="46"/>
      <c r="MST13" s="46"/>
      <c r="MSU13" s="46"/>
      <c r="MSV13" s="46"/>
      <c r="MSW13" s="46"/>
      <c r="MSX13" s="46"/>
      <c r="MSY13" s="46"/>
      <c r="MSZ13" s="46"/>
      <c r="MTA13" s="46"/>
      <c r="MTB13" s="46"/>
      <c r="MTC13" s="46"/>
      <c r="MTD13" s="46"/>
      <c r="MTE13" s="46"/>
      <c r="MTF13" s="46"/>
      <c r="MTG13" s="46"/>
      <c r="MTH13" s="46"/>
      <c r="MTI13" s="46"/>
      <c r="MTJ13" s="46"/>
      <c r="MTK13" s="46"/>
      <c r="MTL13" s="46"/>
      <c r="MTM13" s="46"/>
      <c r="MTN13" s="46"/>
      <c r="MTO13" s="46"/>
      <c r="MTP13" s="46"/>
      <c r="MTQ13" s="46"/>
      <c r="MTR13" s="46"/>
      <c r="MTS13" s="46"/>
      <c r="MTT13" s="46"/>
      <c r="MTU13" s="46"/>
      <c r="MTV13" s="46"/>
      <c r="MTW13" s="46"/>
      <c r="MTX13" s="46"/>
      <c r="MTY13" s="46"/>
      <c r="MTZ13" s="46"/>
      <c r="MUA13" s="46"/>
      <c r="MUB13" s="46"/>
      <c r="MUC13" s="46"/>
      <c r="MUD13" s="46"/>
      <c r="MUE13" s="46"/>
      <c r="MUF13" s="46"/>
      <c r="MUG13" s="46"/>
      <c r="MUH13" s="46"/>
      <c r="MUI13" s="46"/>
      <c r="MUJ13" s="46"/>
      <c r="MUK13" s="46"/>
      <c r="MUL13" s="46"/>
      <c r="MUM13" s="46"/>
      <c r="MUN13" s="46"/>
      <c r="MUO13" s="46"/>
      <c r="MUP13" s="46"/>
      <c r="MUQ13" s="46"/>
      <c r="MUR13" s="46"/>
      <c r="MUS13" s="46"/>
      <c r="MUT13" s="46"/>
      <c r="MUU13" s="46"/>
      <c r="MUV13" s="46"/>
      <c r="MUW13" s="46"/>
      <c r="MUX13" s="46"/>
      <c r="MUY13" s="46"/>
      <c r="MUZ13" s="46"/>
      <c r="MVA13" s="46"/>
      <c r="MVB13" s="46"/>
      <c r="MVC13" s="46"/>
      <c r="MVD13" s="46"/>
      <c r="MVE13" s="46"/>
      <c r="MVF13" s="46"/>
      <c r="MVG13" s="46"/>
      <c r="MVH13" s="46"/>
      <c r="MVI13" s="46"/>
      <c r="MVJ13" s="46"/>
      <c r="MVK13" s="46"/>
      <c r="MVL13" s="46"/>
      <c r="MVM13" s="46"/>
      <c r="MVN13" s="46"/>
      <c r="MVO13" s="46"/>
      <c r="MVP13" s="46"/>
      <c r="MVQ13" s="46"/>
      <c r="MVR13" s="46"/>
      <c r="MVS13" s="46"/>
      <c r="MVT13" s="46"/>
      <c r="MVU13" s="46"/>
      <c r="MVV13" s="46"/>
      <c r="MVW13" s="46"/>
      <c r="MVX13" s="46"/>
      <c r="MVY13" s="46"/>
      <c r="MVZ13" s="46"/>
      <c r="MWA13" s="46"/>
      <c r="MWB13" s="46"/>
      <c r="MWC13" s="46"/>
      <c r="MWD13" s="46"/>
      <c r="MWE13" s="46"/>
      <c r="MWF13" s="46"/>
      <c r="MWG13" s="46"/>
      <c r="MWH13" s="46"/>
      <c r="MWI13" s="46"/>
      <c r="MWJ13" s="46"/>
      <c r="MWK13" s="46"/>
      <c r="MWL13" s="46"/>
      <c r="MWM13" s="46"/>
      <c r="MWN13" s="46"/>
      <c r="MWO13" s="46"/>
      <c r="MWP13" s="46"/>
      <c r="MWQ13" s="46"/>
      <c r="MWR13" s="46"/>
      <c r="MWS13" s="46"/>
      <c r="MWT13" s="46"/>
      <c r="MWU13" s="46"/>
      <c r="MWV13" s="46"/>
      <c r="MWW13" s="46"/>
      <c r="MWX13" s="46"/>
      <c r="MWY13" s="46"/>
      <c r="MWZ13" s="46"/>
      <c r="MXA13" s="46"/>
      <c r="MXB13" s="46"/>
      <c r="MXC13" s="46"/>
      <c r="MXD13" s="46"/>
      <c r="MXE13" s="46"/>
      <c r="MXF13" s="46"/>
      <c r="MXG13" s="46"/>
      <c r="MXH13" s="46"/>
      <c r="MXI13" s="46"/>
      <c r="MXJ13" s="46"/>
      <c r="MXK13" s="46"/>
      <c r="MXL13" s="46"/>
      <c r="MXM13" s="46"/>
      <c r="MXN13" s="46"/>
      <c r="MXO13" s="46"/>
      <c r="MXP13" s="46"/>
      <c r="MXQ13" s="46"/>
      <c r="MXR13" s="46"/>
      <c r="MXS13" s="46"/>
      <c r="MXT13" s="46"/>
      <c r="MXU13" s="46"/>
      <c r="MXV13" s="46"/>
      <c r="MXW13" s="46"/>
      <c r="MXX13" s="46"/>
      <c r="MXY13" s="46"/>
      <c r="MXZ13" s="46"/>
      <c r="MYA13" s="46"/>
      <c r="MYB13" s="46"/>
      <c r="MYC13" s="46"/>
      <c r="MYD13" s="46"/>
      <c r="MYE13" s="46"/>
      <c r="MYF13" s="46"/>
      <c r="MYG13" s="46"/>
      <c r="MYH13" s="46"/>
      <c r="MYI13" s="46"/>
      <c r="MYJ13" s="46"/>
      <c r="MYK13" s="46"/>
      <c r="MYL13" s="46"/>
      <c r="MYM13" s="46"/>
      <c r="MYN13" s="46"/>
      <c r="MYO13" s="46"/>
      <c r="MYP13" s="46"/>
      <c r="MYQ13" s="46"/>
      <c r="MYR13" s="46"/>
      <c r="MYS13" s="46"/>
      <c r="MYT13" s="46"/>
      <c r="MYU13" s="46"/>
      <c r="MYV13" s="46"/>
      <c r="MYW13" s="46"/>
      <c r="MYX13" s="46"/>
      <c r="MYY13" s="46"/>
      <c r="MYZ13" s="46"/>
      <c r="MZA13" s="46"/>
      <c r="MZB13" s="46"/>
      <c r="MZC13" s="46"/>
      <c r="MZD13" s="46"/>
      <c r="MZE13" s="46"/>
      <c r="MZF13" s="46"/>
      <c r="MZG13" s="46"/>
      <c r="MZH13" s="46"/>
      <c r="MZI13" s="46"/>
      <c r="MZJ13" s="46"/>
      <c r="MZK13" s="46"/>
      <c r="MZL13" s="46"/>
      <c r="MZM13" s="46"/>
      <c r="MZN13" s="46"/>
      <c r="MZO13" s="46"/>
      <c r="MZP13" s="46"/>
      <c r="MZQ13" s="46"/>
      <c r="MZR13" s="46"/>
      <c r="MZS13" s="46"/>
      <c r="MZT13" s="46"/>
      <c r="MZU13" s="46"/>
      <c r="MZV13" s="46"/>
      <c r="MZW13" s="46"/>
      <c r="MZX13" s="46"/>
      <c r="MZY13" s="46"/>
      <c r="MZZ13" s="46"/>
      <c r="NAA13" s="46"/>
      <c r="NAB13" s="46"/>
      <c r="NAC13" s="46"/>
      <c r="NAD13" s="46"/>
      <c r="NAE13" s="46"/>
      <c r="NAF13" s="46"/>
      <c r="NAG13" s="46"/>
      <c r="NAH13" s="46"/>
      <c r="NAI13" s="46"/>
      <c r="NAJ13" s="46"/>
      <c r="NAK13" s="46"/>
      <c r="NAL13" s="46"/>
      <c r="NAM13" s="46"/>
      <c r="NAN13" s="46"/>
      <c r="NAO13" s="46"/>
      <c r="NAP13" s="46"/>
      <c r="NAQ13" s="46"/>
      <c r="NAR13" s="46"/>
      <c r="NAS13" s="46"/>
      <c r="NAT13" s="46"/>
      <c r="NAU13" s="46"/>
      <c r="NAV13" s="46"/>
      <c r="NAW13" s="46"/>
      <c r="NAX13" s="46"/>
      <c r="NAY13" s="46"/>
      <c r="NAZ13" s="46"/>
      <c r="NBA13" s="46"/>
      <c r="NBB13" s="46"/>
      <c r="NBC13" s="46"/>
      <c r="NBD13" s="46"/>
      <c r="NBE13" s="46"/>
      <c r="NBF13" s="46"/>
      <c r="NBG13" s="46"/>
      <c r="NBH13" s="46"/>
      <c r="NBI13" s="46"/>
      <c r="NBJ13" s="46"/>
      <c r="NBK13" s="46"/>
      <c r="NBL13" s="46"/>
      <c r="NBM13" s="46"/>
      <c r="NBN13" s="46"/>
      <c r="NBO13" s="46"/>
      <c r="NBP13" s="46"/>
      <c r="NBQ13" s="46"/>
      <c r="NBR13" s="46"/>
      <c r="NBS13" s="46"/>
      <c r="NBT13" s="46"/>
      <c r="NBU13" s="46"/>
      <c r="NBV13" s="46"/>
      <c r="NBW13" s="46"/>
      <c r="NBX13" s="46"/>
      <c r="NBY13" s="46"/>
      <c r="NBZ13" s="46"/>
      <c r="NCA13" s="46"/>
      <c r="NCB13" s="46"/>
      <c r="NCC13" s="46"/>
      <c r="NCD13" s="46"/>
      <c r="NCE13" s="46"/>
      <c r="NCF13" s="46"/>
      <c r="NCG13" s="46"/>
      <c r="NCH13" s="46"/>
      <c r="NCI13" s="46"/>
      <c r="NCJ13" s="46"/>
      <c r="NCK13" s="46"/>
      <c r="NCL13" s="46"/>
      <c r="NCM13" s="46"/>
      <c r="NCN13" s="46"/>
      <c r="NCO13" s="46"/>
      <c r="NCP13" s="46"/>
      <c r="NCQ13" s="46"/>
      <c r="NCR13" s="46"/>
      <c r="NCS13" s="46"/>
      <c r="NCT13" s="46"/>
      <c r="NCU13" s="46"/>
      <c r="NCV13" s="46"/>
      <c r="NCW13" s="46"/>
      <c r="NCX13" s="46"/>
      <c r="NCY13" s="46"/>
      <c r="NCZ13" s="46"/>
      <c r="NDA13" s="46"/>
      <c r="NDB13" s="46"/>
      <c r="NDC13" s="46"/>
      <c r="NDD13" s="46"/>
      <c r="NDE13" s="46"/>
      <c r="NDF13" s="46"/>
      <c r="NDG13" s="46"/>
      <c r="NDH13" s="46"/>
      <c r="NDI13" s="46"/>
      <c r="NDJ13" s="46"/>
      <c r="NDK13" s="46"/>
      <c r="NDL13" s="46"/>
      <c r="NDM13" s="46"/>
      <c r="NDN13" s="46"/>
      <c r="NDO13" s="46"/>
      <c r="NDP13" s="46"/>
      <c r="NDQ13" s="46"/>
      <c r="NDR13" s="46"/>
      <c r="NDS13" s="46"/>
      <c r="NDT13" s="46"/>
      <c r="NDU13" s="46"/>
      <c r="NDV13" s="46"/>
      <c r="NDW13" s="46"/>
      <c r="NDX13" s="46"/>
      <c r="NDY13" s="46"/>
      <c r="NDZ13" s="46"/>
      <c r="NEA13" s="46"/>
      <c r="NEB13" s="46"/>
      <c r="NEC13" s="46"/>
      <c r="NED13" s="46"/>
      <c r="NEE13" s="46"/>
      <c r="NEF13" s="46"/>
      <c r="NEG13" s="46"/>
      <c r="NEH13" s="46"/>
      <c r="NEI13" s="46"/>
      <c r="NEJ13" s="46"/>
      <c r="NEK13" s="46"/>
      <c r="NEL13" s="46"/>
      <c r="NEM13" s="46"/>
      <c r="NEN13" s="46"/>
      <c r="NEO13" s="46"/>
      <c r="NEP13" s="46"/>
      <c r="NEQ13" s="46"/>
      <c r="NER13" s="46"/>
      <c r="NES13" s="46"/>
      <c r="NET13" s="46"/>
      <c r="NEU13" s="46"/>
      <c r="NEV13" s="46"/>
      <c r="NEW13" s="46"/>
      <c r="NEX13" s="46"/>
      <c r="NEY13" s="46"/>
      <c r="NEZ13" s="46"/>
      <c r="NFA13" s="46"/>
      <c r="NFB13" s="46"/>
      <c r="NFC13" s="46"/>
      <c r="NFD13" s="46"/>
      <c r="NFE13" s="46"/>
      <c r="NFF13" s="46"/>
      <c r="NFG13" s="46"/>
      <c r="NFH13" s="46"/>
      <c r="NFI13" s="46"/>
      <c r="NFJ13" s="46"/>
      <c r="NFK13" s="46"/>
      <c r="NFL13" s="46"/>
      <c r="NFM13" s="46"/>
      <c r="NFN13" s="46"/>
      <c r="NFO13" s="46"/>
      <c r="NFP13" s="46"/>
      <c r="NFQ13" s="46"/>
      <c r="NFR13" s="46"/>
      <c r="NFS13" s="46"/>
      <c r="NFT13" s="46"/>
      <c r="NFU13" s="46"/>
      <c r="NFV13" s="46"/>
      <c r="NFW13" s="46"/>
      <c r="NFX13" s="46"/>
      <c r="NFY13" s="46"/>
      <c r="NFZ13" s="46"/>
      <c r="NGA13" s="46"/>
      <c r="NGB13" s="46"/>
      <c r="NGC13" s="46"/>
      <c r="NGD13" s="46"/>
      <c r="NGE13" s="46"/>
      <c r="NGF13" s="46"/>
      <c r="NGG13" s="46"/>
      <c r="NGH13" s="46"/>
      <c r="NGI13" s="46"/>
      <c r="NGJ13" s="46"/>
      <c r="NGK13" s="46"/>
      <c r="NGL13" s="46"/>
      <c r="NGM13" s="46"/>
      <c r="NGN13" s="46"/>
      <c r="NGO13" s="46"/>
      <c r="NGP13" s="46"/>
      <c r="NGQ13" s="46"/>
      <c r="NGR13" s="46"/>
      <c r="NGS13" s="46"/>
      <c r="NGT13" s="46"/>
      <c r="NGU13" s="46"/>
      <c r="NGV13" s="46"/>
      <c r="NGW13" s="46"/>
      <c r="NGX13" s="46"/>
      <c r="NGY13" s="46"/>
      <c r="NGZ13" s="46"/>
      <c r="NHA13" s="46"/>
      <c r="NHB13" s="46"/>
      <c r="NHC13" s="46"/>
      <c r="NHD13" s="46"/>
      <c r="NHE13" s="46"/>
      <c r="NHF13" s="46"/>
      <c r="NHG13" s="46"/>
      <c r="NHH13" s="46"/>
      <c r="NHI13" s="46"/>
      <c r="NHJ13" s="46"/>
      <c r="NHK13" s="46"/>
      <c r="NHL13" s="46"/>
      <c r="NHM13" s="46"/>
      <c r="NHN13" s="46"/>
      <c r="NHO13" s="46"/>
      <c r="NHP13" s="46"/>
      <c r="NHQ13" s="46"/>
      <c r="NHR13" s="46"/>
      <c r="NHS13" s="46"/>
      <c r="NHT13" s="46"/>
      <c r="NHU13" s="46"/>
      <c r="NHV13" s="46"/>
      <c r="NHW13" s="46"/>
      <c r="NHX13" s="46"/>
      <c r="NHY13" s="46"/>
      <c r="NHZ13" s="46"/>
      <c r="NIA13" s="46"/>
      <c r="NIB13" s="46"/>
      <c r="NIC13" s="46"/>
      <c r="NID13" s="46"/>
      <c r="NIE13" s="46"/>
      <c r="NIF13" s="46"/>
      <c r="NIG13" s="46"/>
      <c r="NIH13" s="46"/>
      <c r="NII13" s="46"/>
      <c r="NIJ13" s="46"/>
      <c r="NIK13" s="46"/>
      <c r="NIL13" s="46"/>
      <c r="NIM13" s="46"/>
      <c r="NIN13" s="46"/>
      <c r="NIO13" s="46"/>
      <c r="NIP13" s="46"/>
      <c r="NIQ13" s="46"/>
      <c r="NIR13" s="46"/>
      <c r="NIS13" s="46"/>
      <c r="NIT13" s="46"/>
      <c r="NIU13" s="46"/>
      <c r="NIV13" s="46"/>
      <c r="NIW13" s="46"/>
      <c r="NIX13" s="46"/>
      <c r="NIY13" s="46"/>
      <c r="NIZ13" s="46"/>
      <c r="NJA13" s="46"/>
      <c r="NJB13" s="46"/>
      <c r="NJC13" s="46"/>
      <c r="NJD13" s="46"/>
      <c r="NJE13" s="46"/>
      <c r="NJF13" s="46"/>
      <c r="NJG13" s="46"/>
      <c r="NJH13" s="46"/>
      <c r="NJI13" s="46"/>
      <c r="NJJ13" s="46"/>
      <c r="NJK13" s="46"/>
      <c r="NJL13" s="46"/>
      <c r="NJM13" s="46"/>
      <c r="NJN13" s="46"/>
      <c r="NJO13" s="46"/>
      <c r="NJP13" s="46"/>
      <c r="NJQ13" s="46"/>
      <c r="NJR13" s="46"/>
      <c r="NJS13" s="46"/>
      <c r="NJT13" s="46"/>
      <c r="NJU13" s="46"/>
      <c r="NJV13" s="46"/>
      <c r="NJW13" s="46"/>
      <c r="NJX13" s="46"/>
      <c r="NJY13" s="46"/>
      <c r="NJZ13" s="46"/>
      <c r="NKA13" s="46"/>
      <c r="NKB13" s="46"/>
      <c r="NKC13" s="46"/>
      <c r="NKD13" s="46"/>
      <c r="NKE13" s="46"/>
      <c r="NKF13" s="46"/>
      <c r="NKG13" s="46"/>
      <c r="NKH13" s="46"/>
      <c r="NKI13" s="46"/>
      <c r="NKJ13" s="46"/>
      <c r="NKK13" s="46"/>
      <c r="NKL13" s="46"/>
      <c r="NKM13" s="46"/>
      <c r="NKN13" s="46"/>
      <c r="NKO13" s="46"/>
      <c r="NKP13" s="46"/>
      <c r="NKQ13" s="46"/>
      <c r="NKR13" s="46"/>
      <c r="NKS13" s="46"/>
      <c r="NKT13" s="46"/>
      <c r="NKU13" s="46"/>
      <c r="NKV13" s="46"/>
      <c r="NKW13" s="46"/>
      <c r="NKX13" s="46"/>
      <c r="NKY13" s="46"/>
      <c r="NKZ13" s="46"/>
      <c r="NLA13" s="46"/>
      <c r="NLB13" s="46"/>
      <c r="NLC13" s="46"/>
      <c r="NLD13" s="46"/>
      <c r="NLE13" s="46"/>
      <c r="NLF13" s="46"/>
      <c r="NLG13" s="46"/>
      <c r="NLH13" s="46"/>
      <c r="NLI13" s="46"/>
      <c r="NLJ13" s="46"/>
      <c r="NLK13" s="46"/>
      <c r="NLL13" s="46"/>
      <c r="NLM13" s="46"/>
      <c r="NLN13" s="46"/>
      <c r="NLO13" s="46"/>
      <c r="NLP13" s="46"/>
      <c r="NLQ13" s="46"/>
      <c r="NLR13" s="46"/>
      <c r="NLS13" s="46"/>
      <c r="NLT13" s="46"/>
      <c r="NLU13" s="46"/>
      <c r="NLV13" s="46"/>
      <c r="NLW13" s="46"/>
      <c r="NLX13" s="46"/>
      <c r="NLY13" s="46"/>
      <c r="NLZ13" s="46"/>
      <c r="NMA13" s="46"/>
      <c r="NMB13" s="46"/>
      <c r="NMC13" s="46"/>
      <c r="NMD13" s="46"/>
      <c r="NME13" s="46"/>
      <c r="NMF13" s="46"/>
      <c r="NMG13" s="46"/>
      <c r="NMH13" s="46"/>
      <c r="NMI13" s="46"/>
      <c r="NMJ13" s="46"/>
      <c r="NMK13" s="46"/>
      <c r="NML13" s="46"/>
      <c r="NMM13" s="46"/>
      <c r="NMN13" s="46"/>
      <c r="NMO13" s="46"/>
      <c r="NMP13" s="46"/>
      <c r="NMQ13" s="46"/>
      <c r="NMR13" s="46"/>
      <c r="NMS13" s="46"/>
      <c r="NMT13" s="46"/>
      <c r="NMU13" s="46"/>
      <c r="NMV13" s="46"/>
      <c r="NMW13" s="46"/>
      <c r="NMX13" s="46"/>
      <c r="NMY13" s="46"/>
      <c r="NMZ13" s="46"/>
      <c r="NNA13" s="46"/>
      <c r="NNB13" s="46"/>
      <c r="NNC13" s="46"/>
      <c r="NND13" s="46"/>
      <c r="NNE13" s="46"/>
      <c r="NNF13" s="46"/>
      <c r="NNG13" s="46"/>
      <c r="NNH13" s="46"/>
      <c r="NNI13" s="46"/>
      <c r="NNJ13" s="46"/>
      <c r="NNK13" s="46"/>
      <c r="NNL13" s="46"/>
      <c r="NNM13" s="46"/>
      <c r="NNN13" s="46"/>
      <c r="NNO13" s="46"/>
      <c r="NNP13" s="46"/>
      <c r="NNQ13" s="46"/>
      <c r="NNR13" s="46"/>
      <c r="NNS13" s="46"/>
      <c r="NNT13" s="46"/>
      <c r="NNU13" s="46"/>
      <c r="NNV13" s="46"/>
      <c r="NNW13" s="46"/>
      <c r="NNX13" s="46"/>
      <c r="NNY13" s="46"/>
      <c r="NNZ13" s="46"/>
      <c r="NOA13" s="46"/>
      <c r="NOB13" s="46"/>
      <c r="NOC13" s="46"/>
      <c r="NOD13" s="46"/>
      <c r="NOE13" s="46"/>
      <c r="NOF13" s="46"/>
      <c r="NOG13" s="46"/>
      <c r="NOH13" s="46"/>
      <c r="NOI13" s="46"/>
      <c r="NOJ13" s="46"/>
      <c r="NOK13" s="46"/>
      <c r="NOL13" s="46"/>
      <c r="NOM13" s="46"/>
      <c r="NON13" s="46"/>
      <c r="NOO13" s="46"/>
      <c r="NOP13" s="46"/>
      <c r="NOQ13" s="46"/>
      <c r="NOR13" s="46"/>
      <c r="NOS13" s="46"/>
      <c r="NOT13" s="46"/>
      <c r="NOU13" s="46"/>
      <c r="NOV13" s="46"/>
      <c r="NOW13" s="46"/>
      <c r="NOX13" s="46"/>
      <c r="NOY13" s="46"/>
      <c r="NOZ13" s="46"/>
      <c r="NPA13" s="46"/>
      <c r="NPB13" s="46"/>
      <c r="NPC13" s="46"/>
      <c r="NPD13" s="46"/>
      <c r="NPE13" s="46"/>
      <c r="NPF13" s="46"/>
      <c r="NPG13" s="46"/>
      <c r="NPH13" s="46"/>
      <c r="NPI13" s="46"/>
      <c r="NPJ13" s="46"/>
      <c r="NPK13" s="46"/>
      <c r="NPL13" s="46"/>
      <c r="NPM13" s="46"/>
      <c r="NPN13" s="46"/>
      <c r="NPO13" s="46"/>
      <c r="NPP13" s="46"/>
      <c r="NPQ13" s="46"/>
      <c r="NPR13" s="46"/>
      <c r="NPS13" s="46"/>
      <c r="NPT13" s="46"/>
      <c r="NPU13" s="46"/>
      <c r="NPV13" s="46"/>
      <c r="NPW13" s="46"/>
      <c r="NPX13" s="46"/>
      <c r="NPY13" s="46"/>
      <c r="NPZ13" s="46"/>
      <c r="NQA13" s="46"/>
      <c r="NQB13" s="46"/>
      <c r="NQC13" s="46"/>
      <c r="NQD13" s="46"/>
      <c r="NQE13" s="46"/>
      <c r="NQF13" s="46"/>
      <c r="NQG13" s="46"/>
      <c r="NQH13" s="46"/>
      <c r="NQI13" s="46"/>
      <c r="NQJ13" s="46"/>
      <c r="NQK13" s="46"/>
      <c r="NQL13" s="46"/>
      <c r="NQM13" s="46"/>
      <c r="NQN13" s="46"/>
      <c r="NQO13" s="46"/>
      <c r="NQP13" s="46"/>
      <c r="NQQ13" s="46"/>
      <c r="NQR13" s="46"/>
      <c r="NQS13" s="46"/>
      <c r="NQT13" s="46"/>
      <c r="NQU13" s="46"/>
      <c r="NQV13" s="46"/>
      <c r="NQW13" s="46"/>
      <c r="NQX13" s="46"/>
      <c r="NQY13" s="46"/>
      <c r="NQZ13" s="46"/>
      <c r="NRA13" s="46"/>
      <c r="NRB13" s="46"/>
      <c r="NRC13" s="46"/>
      <c r="NRD13" s="46"/>
      <c r="NRE13" s="46"/>
      <c r="NRF13" s="46"/>
      <c r="NRG13" s="46"/>
      <c r="NRH13" s="46"/>
      <c r="NRI13" s="46"/>
      <c r="NRJ13" s="46"/>
      <c r="NRK13" s="46"/>
      <c r="NRL13" s="46"/>
      <c r="NRM13" s="46"/>
      <c r="NRN13" s="46"/>
      <c r="NRO13" s="46"/>
      <c r="NRP13" s="46"/>
      <c r="NRQ13" s="46"/>
      <c r="NRR13" s="46"/>
      <c r="NRS13" s="46"/>
      <c r="NRT13" s="46"/>
      <c r="NRU13" s="46"/>
      <c r="NRV13" s="46"/>
      <c r="NRW13" s="46"/>
      <c r="NRX13" s="46"/>
      <c r="NRY13" s="46"/>
      <c r="NRZ13" s="46"/>
      <c r="NSA13" s="46"/>
      <c r="NSB13" s="46"/>
      <c r="NSC13" s="46"/>
      <c r="NSD13" s="46"/>
      <c r="NSE13" s="46"/>
      <c r="NSF13" s="46"/>
      <c r="NSG13" s="46"/>
      <c r="NSH13" s="46"/>
      <c r="NSI13" s="46"/>
      <c r="NSJ13" s="46"/>
      <c r="NSK13" s="46"/>
      <c r="NSL13" s="46"/>
      <c r="NSM13" s="46"/>
      <c r="NSN13" s="46"/>
      <c r="NSO13" s="46"/>
      <c r="NSP13" s="46"/>
      <c r="NSQ13" s="46"/>
      <c r="NSR13" s="46"/>
      <c r="NSS13" s="46"/>
      <c r="NST13" s="46"/>
      <c r="NSU13" s="46"/>
      <c r="NSV13" s="46"/>
      <c r="NSW13" s="46"/>
      <c r="NSX13" s="46"/>
      <c r="NSY13" s="46"/>
      <c r="NSZ13" s="46"/>
      <c r="NTA13" s="46"/>
      <c r="NTB13" s="46"/>
      <c r="NTC13" s="46"/>
      <c r="NTD13" s="46"/>
      <c r="NTE13" s="46"/>
      <c r="NTF13" s="46"/>
      <c r="NTG13" s="46"/>
      <c r="NTH13" s="46"/>
      <c r="NTI13" s="46"/>
      <c r="NTJ13" s="46"/>
      <c r="NTK13" s="46"/>
      <c r="NTL13" s="46"/>
      <c r="NTM13" s="46"/>
      <c r="NTN13" s="46"/>
      <c r="NTO13" s="46"/>
      <c r="NTP13" s="46"/>
      <c r="NTQ13" s="46"/>
      <c r="NTR13" s="46"/>
      <c r="NTS13" s="46"/>
      <c r="NTT13" s="46"/>
      <c r="NTU13" s="46"/>
      <c r="NTV13" s="46"/>
      <c r="NTW13" s="46"/>
      <c r="NTX13" s="46"/>
      <c r="NTY13" s="46"/>
      <c r="NTZ13" s="46"/>
      <c r="NUA13" s="46"/>
      <c r="NUB13" s="46"/>
      <c r="NUC13" s="46"/>
      <c r="NUD13" s="46"/>
      <c r="NUE13" s="46"/>
      <c r="NUF13" s="46"/>
      <c r="NUG13" s="46"/>
      <c r="NUH13" s="46"/>
      <c r="NUI13" s="46"/>
      <c r="NUJ13" s="46"/>
      <c r="NUK13" s="46"/>
      <c r="NUL13" s="46"/>
      <c r="NUM13" s="46"/>
      <c r="NUN13" s="46"/>
      <c r="NUO13" s="46"/>
      <c r="NUP13" s="46"/>
      <c r="NUQ13" s="46"/>
      <c r="NUR13" s="46"/>
      <c r="NUS13" s="46"/>
      <c r="NUT13" s="46"/>
      <c r="NUU13" s="46"/>
      <c r="NUV13" s="46"/>
      <c r="NUW13" s="46"/>
      <c r="NUX13" s="46"/>
      <c r="NUY13" s="46"/>
      <c r="NUZ13" s="46"/>
      <c r="NVA13" s="46"/>
      <c r="NVB13" s="46"/>
      <c r="NVC13" s="46"/>
      <c r="NVD13" s="46"/>
      <c r="NVE13" s="46"/>
      <c r="NVF13" s="46"/>
      <c r="NVG13" s="46"/>
      <c r="NVH13" s="46"/>
      <c r="NVI13" s="46"/>
      <c r="NVJ13" s="46"/>
      <c r="NVK13" s="46"/>
      <c r="NVL13" s="46"/>
      <c r="NVM13" s="46"/>
      <c r="NVN13" s="46"/>
      <c r="NVO13" s="46"/>
      <c r="NVP13" s="46"/>
      <c r="NVQ13" s="46"/>
      <c r="NVR13" s="46"/>
      <c r="NVS13" s="46"/>
      <c r="NVT13" s="46"/>
      <c r="NVU13" s="46"/>
      <c r="NVV13" s="46"/>
      <c r="NVW13" s="46"/>
      <c r="NVX13" s="46"/>
      <c r="NVY13" s="46"/>
      <c r="NVZ13" s="46"/>
      <c r="NWA13" s="46"/>
      <c r="NWB13" s="46"/>
      <c r="NWC13" s="46"/>
      <c r="NWD13" s="46"/>
      <c r="NWE13" s="46"/>
      <c r="NWF13" s="46"/>
      <c r="NWG13" s="46"/>
      <c r="NWH13" s="46"/>
      <c r="NWI13" s="46"/>
      <c r="NWJ13" s="46"/>
      <c r="NWK13" s="46"/>
      <c r="NWL13" s="46"/>
      <c r="NWM13" s="46"/>
      <c r="NWN13" s="46"/>
      <c r="NWO13" s="46"/>
      <c r="NWP13" s="46"/>
      <c r="NWQ13" s="46"/>
      <c r="NWR13" s="46"/>
      <c r="NWS13" s="46"/>
      <c r="NWT13" s="46"/>
      <c r="NWU13" s="46"/>
      <c r="NWV13" s="46"/>
      <c r="NWW13" s="46"/>
      <c r="NWX13" s="46"/>
      <c r="NWY13" s="46"/>
      <c r="NWZ13" s="46"/>
      <c r="NXA13" s="46"/>
      <c r="NXB13" s="46"/>
      <c r="NXC13" s="46"/>
      <c r="NXD13" s="46"/>
      <c r="NXE13" s="46"/>
      <c r="NXF13" s="46"/>
      <c r="NXG13" s="46"/>
      <c r="NXH13" s="46"/>
      <c r="NXI13" s="46"/>
      <c r="NXJ13" s="46"/>
      <c r="NXK13" s="46"/>
      <c r="NXL13" s="46"/>
      <c r="NXM13" s="46"/>
      <c r="NXN13" s="46"/>
      <c r="NXO13" s="46"/>
      <c r="NXP13" s="46"/>
      <c r="NXQ13" s="46"/>
      <c r="NXR13" s="46"/>
      <c r="NXS13" s="46"/>
      <c r="NXT13" s="46"/>
      <c r="NXU13" s="46"/>
      <c r="NXV13" s="46"/>
      <c r="NXW13" s="46"/>
      <c r="NXX13" s="46"/>
      <c r="NXY13" s="46"/>
      <c r="NXZ13" s="46"/>
      <c r="NYA13" s="46"/>
      <c r="NYB13" s="46"/>
      <c r="NYC13" s="46"/>
      <c r="NYD13" s="46"/>
      <c r="NYE13" s="46"/>
      <c r="NYF13" s="46"/>
      <c r="NYG13" s="46"/>
      <c r="NYH13" s="46"/>
      <c r="NYI13" s="46"/>
      <c r="NYJ13" s="46"/>
      <c r="NYK13" s="46"/>
      <c r="NYL13" s="46"/>
      <c r="NYM13" s="46"/>
      <c r="NYN13" s="46"/>
      <c r="NYO13" s="46"/>
      <c r="NYP13" s="46"/>
      <c r="NYQ13" s="46"/>
      <c r="NYR13" s="46"/>
      <c r="NYS13" s="46"/>
      <c r="NYT13" s="46"/>
      <c r="NYU13" s="46"/>
      <c r="NYV13" s="46"/>
      <c r="NYW13" s="46"/>
      <c r="NYX13" s="46"/>
      <c r="NYY13" s="46"/>
      <c r="NYZ13" s="46"/>
      <c r="NZA13" s="46"/>
      <c r="NZB13" s="46"/>
      <c r="NZC13" s="46"/>
      <c r="NZD13" s="46"/>
      <c r="NZE13" s="46"/>
      <c r="NZF13" s="46"/>
      <c r="NZG13" s="46"/>
      <c r="NZH13" s="46"/>
      <c r="NZI13" s="46"/>
      <c r="NZJ13" s="46"/>
      <c r="NZK13" s="46"/>
      <c r="NZL13" s="46"/>
      <c r="NZM13" s="46"/>
      <c r="NZN13" s="46"/>
      <c r="NZO13" s="46"/>
      <c r="NZP13" s="46"/>
      <c r="NZQ13" s="46"/>
      <c r="NZR13" s="46"/>
      <c r="NZS13" s="46"/>
      <c r="NZT13" s="46"/>
      <c r="NZU13" s="46"/>
      <c r="NZV13" s="46"/>
      <c r="NZW13" s="46"/>
      <c r="NZX13" s="46"/>
      <c r="NZY13" s="46"/>
      <c r="NZZ13" s="46"/>
      <c r="OAA13" s="46"/>
      <c r="OAB13" s="46"/>
      <c r="OAC13" s="46"/>
      <c r="OAD13" s="46"/>
      <c r="OAE13" s="46"/>
      <c r="OAF13" s="46"/>
      <c r="OAG13" s="46"/>
      <c r="OAH13" s="46"/>
      <c r="OAI13" s="46"/>
      <c r="OAJ13" s="46"/>
      <c r="OAK13" s="46"/>
      <c r="OAL13" s="46"/>
      <c r="OAM13" s="46"/>
      <c r="OAN13" s="46"/>
      <c r="OAO13" s="46"/>
      <c r="OAP13" s="46"/>
      <c r="OAQ13" s="46"/>
      <c r="OAR13" s="46"/>
      <c r="OAS13" s="46"/>
      <c r="OAT13" s="46"/>
      <c r="OAU13" s="46"/>
      <c r="OAV13" s="46"/>
      <c r="OAW13" s="46"/>
      <c r="OAX13" s="46"/>
      <c r="OAY13" s="46"/>
      <c r="OAZ13" s="46"/>
      <c r="OBA13" s="46"/>
      <c r="OBB13" s="46"/>
      <c r="OBC13" s="46"/>
      <c r="OBD13" s="46"/>
      <c r="OBE13" s="46"/>
      <c r="OBF13" s="46"/>
      <c r="OBG13" s="46"/>
      <c r="OBH13" s="46"/>
      <c r="OBI13" s="46"/>
      <c r="OBJ13" s="46"/>
      <c r="OBK13" s="46"/>
      <c r="OBL13" s="46"/>
      <c r="OBM13" s="46"/>
      <c r="OBN13" s="46"/>
      <c r="OBO13" s="46"/>
      <c r="OBP13" s="46"/>
      <c r="OBQ13" s="46"/>
      <c r="OBR13" s="46"/>
      <c r="OBS13" s="46"/>
      <c r="OBT13" s="46"/>
      <c r="OBU13" s="46"/>
      <c r="OBV13" s="46"/>
      <c r="OBW13" s="46"/>
      <c r="OBX13" s="46"/>
      <c r="OBY13" s="46"/>
      <c r="OBZ13" s="46"/>
      <c r="OCA13" s="46"/>
      <c r="OCB13" s="46"/>
      <c r="OCC13" s="46"/>
      <c r="OCD13" s="46"/>
      <c r="OCE13" s="46"/>
      <c r="OCF13" s="46"/>
      <c r="OCG13" s="46"/>
      <c r="OCH13" s="46"/>
      <c r="OCI13" s="46"/>
      <c r="OCJ13" s="46"/>
      <c r="OCK13" s="46"/>
      <c r="OCL13" s="46"/>
      <c r="OCM13" s="46"/>
      <c r="OCN13" s="46"/>
      <c r="OCO13" s="46"/>
      <c r="OCP13" s="46"/>
      <c r="OCQ13" s="46"/>
      <c r="OCR13" s="46"/>
      <c r="OCS13" s="46"/>
      <c r="OCT13" s="46"/>
      <c r="OCU13" s="46"/>
      <c r="OCV13" s="46"/>
      <c r="OCW13" s="46"/>
      <c r="OCX13" s="46"/>
      <c r="OCY13" s="46"/>
      <c r="OCZ13" s="46"/>
      <c r="ODA13" s="46"/>
      <c r="ODB13" s="46"/>
      <c r="ODC13" s="46"/>
      <c r="ODD13" s="46"/>
      <c r="ODE13" s="46"/>
      <c r="ODF13" s="46"/>
      <c r="ODG13" s="46"/>
      <c r="ODH13" s="46"/>
      <c r="ODI13" s="46"/>
      <c r="ODJ13" s="46"/>
      <c r="ODK13" s="46"/>
      <c r="ODL13" s="46"/>
      <c r="ODM13" s="46"/>
      <c r="ODN13" s="46"/>
      <c r="ODO13" s="46"/>
      <c r="ODP13" s="46"/>
      <c r="ODQ13" s="46"/>
      <c r="ODR13" s="46"/>
      <c r="ODS13" s="46"/>
      <c r="ODT13" s="46"/>
      <c r="ODU13" s="46"/>
      <c r="ODV13" s="46"/>
      <c r="ODW13" s="46"/>
      <c r="ODX13" s="46"/>
      <c r="ODY13" s="46"/>
      <c r="ODZ13" s="46"/>
      <c r="OEA13" s="46"/>
      <c r="OEB13" s="46"/>
      <c r="OEC13" s="46"/>
      <c r="OED13" s="46"/>
      <c r="OEE13" s="46"/>
      <c r="OEF13" s="46"/>
      <c r="OEG13" s="46"/>
      <c r="OEH13" s="46"/>
      <c r="OEI13" s="46"/>
      <c r="OEJ13" s="46"/>
      <c r="OEK13" s="46"/>
      <c r="OEL13" s="46"/>
      <c r="OEM13" s="46"/>
      <c r="OEN13" s="46"/>
      <c r="OEO13" s="46"/>
      <c r="OEP13" s="46"/>
      <c r="OEQ13" s="46"/>
      <c r="OER13" s="46"/>
      <c r="OES13" s="46"/>
      <c r="OET13" s="46"/>
      <c r="OEU13" s="46"/>
      <c r="OEV13" s="46"/>
      <c r="OEW13" s="46"/>
      <c r="OEX13" s="46"/>
      <c r="OEY13" s="46"/>
      <c r="OEZ13" s="46"/>
      <c r="OFA13" s="46"/>
      <c r="OFB13" s="46"/>
      <c r="OFC13" s="46"/>
      <c r="OFD13" s="46"/>
      <c r="OFE13" s="46"/>
      <c r="OFF13" s="46"/>
      <c r="OFG13" s="46"/>
      <c r="OFH13" s="46"/>
      <c r="OFI13" s="46"/>
      <c r="OFJ13" s="46"/>
      <c r="OFK13" s="46"/>
      <c r="OFL13" s="46"/>
      <c r="OFM13" s="46"/>
      <c r="OFN13" s="46"/>
      <c r="OFO13" s="46"/>
      <c r="OFP13" s="46"/>
      <c r="OFQ13" s="46"/>
      <c r="OFR13" s="46"/>
      <c r="OFS13" s="46"/>
      <c r="OFT13" s="46"/>
      <c r="OFU13" s="46"/>
      <c r="OFV13" s="46"/>
      <c r="OFW13" s="46"/>
      <c r="OFX13" s="46"/>
      <c r="OFY13" s="46"/>
      <c r="OFZ13" s="46"/>
      <c r="OGA13" s="46"/>
      <c r="OGB13" s="46"/>
      <c r="OGC13" s="46"/>
      <c r="OGD13" s="46"/>
      <c r="OGE13" s="46"/>
      <c r="OGF13" s="46"/>
      <c r="OGG13" s="46"/>
      <c r="OGH13" s="46"/>
      <c r="OGI13" s="46"/>
      <c r="OGJ13" s="46"/>
      <c r="OGK13" s="46"/>
      <c r="OGL13" s="46"/>
      <c r="OGM13" s="46"/>
      <c r="OGN13" s="46"/>
      <c r="OGO13" s="46"/>
      <c r="OGP13" s="46"/>
      <c r="OGQ13" s="46"/>
      <c r="OGR13" s="46"/>
      <c r="OGS13" s="46"/>
      <c r="OGT13" s="46"/>
      <c r="OGU13" s="46"/>
      <c r="OGV13" s="46"/>
      <c r="OGW13" s="46"/>
      <c r="OGX13" s="46"/>
      <c r="OGY13" s="46"/>
      <c r="OGZ13" s="46"/>
      <c r="OHA13" s="46"/>
      <c r="OHB13" s="46"/>
      <c r="OHC13" s="46"/>
      <c r="OHD13" s="46"/>
      <c r="OHE13" s="46"/>
      <c r="OHF13" s="46"/>
      <c r="OHG13" s="46"/>
      <c r="OHH13" s="46"/>
      <c r="OHI13" s="46"/>
      <c r="OHJ13" s="46"/>
      <c r="OHK13" s="46"/>
      <c r="OHL13" s="46"/>
      <c r="OHM13" s="46"/>
      <c r="OHN13" s="46"/>
      <c r="OHO13" s="46"/>
      <c r="OHP13" s="46"/>
      <c r="OHQ13" s="46"/>
      <c r="OHR13" s="46"/>
      <c r="OHS13" s="46"/>
      <c r="OHT13" s="46"/>
      <c r="OHU13" s="46"/>
      <c r="OHV13" s="46"/>
      <c r="OHW13" s="46"/>
      <c r="OHX13" s="46"/>
      <c r="OHY13" s="46"/>
      <c r="OHZ13" s="46"/>
      <c r="OIA13" s="46"/>
      <c r="OIB13" s="46"/>
      <c r="OIC13" s="46"/>
      <c r="OID13" s="46"/>
      <c r="OIE13" s="46"/>
      <c r="OIF13" s="46"/>
      <c r="OIG13" s="46"/>
      <c r="OIH13" s="46"/>
      <c r="OII13" s="46"/>
      <c r="OIJ13" s="46"/>
      <c r="OIK13" s="46"/>
      <c r="OIL13" s="46"/>
      <c r="OIM13" s="46"/>
      <c r="OIN13" s="46"/>
      <c r="OIO13" s="46"/>
      <c r="OIP13" s="46"/>
      <c r="OIQ13" s="46"/>
      <c r="OIR13" s="46"/>
      <c r="OIS13" s="46"/>
      <c r="OIT13" s="46"/>
      <c r="OIU13" s="46"/>
      <c r="OIV13" s="46"/>
      <c r="OIW13" s="46"/>
      <c r="OIX13" s="46"/>
      <c r="OIY13" s="46"/>
      <c r="OIZ13" s="46"/>
      <c r="OJA13" s="46"/>
      <c r="OJB13" s="46"/>
      <c r="OJC13" s="46"/>
      <c r="OJD13" s="46"/>
      <c r="OJE13" s="46"/>
      <c r="OJF13" s="46"/>
      <c r="OJG13" s="46"/>
      <c r="OJH13" s="46"/>
      <c r="OJI13" s="46"/>
      <c r="OJJ13" s="46"/>
      <c r="OJK13" s="46"/>
      <c r="OJL13" s="46"/>
      <c r="OJM13" s="46"/>
      <c r="OJN13" s="46"/>
      <c r="OJO13" s="46"/>
      <c r="OJP13" s="46"/>
      <c r="OJQ13" s="46"/>
      <c r="OJR13" s="46"/>
      <c r="OJS13" s="46"/>
      <c r="OJT13" s="46"/>
      <c r="OJU13" s="46"/>
      <c r="OJV13" s="46"/>
      <c r="OJW13" s="46"/>
      <c r="OJX13" s="46"/>
      <c r="OJY13" s="46"/>
      <c r="OJZ13" s="46"/>
      <c r="OKA13" s="46"/>
      <c r="OKB13" s="46"/>
      <c r="OKC13" s="46"/>
      <c r="OKD13" s="46"/>
      <c r="OKE13" s="46"/>
      <c r="OKF13" s="46"/>
      <c r="OKG13" s="46"/>
      <c r="OKH13" s="46"/>
      <c r="OKI13" s="46"/>
      <c r="OKJ13" s="46"/>
      <c r="OKK13" s="46"/>
      <c r="OKL13" s="46"/>
      <c r="OKM13" s="46"/>
      <c r="OKN13" s="46"/>
      <c r="OKO13" s="46"/>
      <c r="OKP13" s="46"/>
      <c r="OKQ13" s="46"/>
      <c r="OKR13" s="46"/>
      <c r="OKS13" s="46"/>
      <c r="OKT13" s="46"/>
      <c r="OKU13" s="46"/>
      <c r="OKV13" s="46"/>
      <c r="OKW13" s="46"/>
      <c r="OKX13" s="46"/>
      <c r="OKY13" s="46"/>
      <c r="OKZ13" s="46"/>
      <c r="OLA13" s="46"/>
      <c r="OLB13" s="46"/>
      <c r="OLC13" s="46"/>
      <c r="OLD13" s="46"/>
      <c r="OLE13" s="46"/>
      <c r="OLF13" s="46"/>
      <c r="OLG13" s="46"/>
      <c r="OLH13" s="46"/>
      <c r="OLI13" s="46"/>
      <c r="OLJ13" s="46"/>
      <c r="OLK13" s="46"/>
      <c r="OLL13" s="46"/>
      <c r="OLM13" s="46"/>
      <c r="OLN13" s="46"/>
      <c r="OLO13" s="46"/>
      <c r="OLP13" s="46"/>
      <c r="OLQ13" s="46"/>
      <c r="OLR13" s="46"/>
      <c r="OLS13" s="46"/>
      <c r="OLT13" s="46"/>
      <c r="OLU13" s="46"/>
      <c r="OLV13" s="46"/>
      <c r="OLW13" s="46"/>
      <c r="OLX13" s="46"/>
      <c r="OLY13" s="46"/>
      <c r="OLZ13" s="46"/>
      <c r="OMA13" s="46"/>
      <c r="OMB13" s="46"/>
      <c r="OMC13" s="46"/>
      <c r="OMD13" s="46"/>
      <c r="OME13" s="46"/>
      <c r="OMF13" s="46"/>
      <c r="OMG13" s="46"/>
      <c r="OMH13" s="46"/>
      <c r="OMI13" s="46"/>
      <c r="OMJ13" s="46"/>
      <c r="OMK13" s="46"/>
      <c r="OML13" s="46"/>
      <c r="OMM13" s="46"/>
      <c r="OMN13" s="46"/>
      <c r="OMO13" s="46"/>
      <c r="OMP13" s="46"/>
      <c r="OMQ13" s="46"/>
      <c r="OMR13" s="46"/>
      <c r="OMS13" s="46"/>
      <c r="OMT13" s="46"/>
      <c r="OMU13" s="46"/>
      <c r="OMV13" s="46"/>
      <c r="OMW13" s="46"/>
      <c r="OMX13" s="46"/>
      <c r="OMY13" s="46"/>
      <c r="OMZ13" s="46"/>
      <c r="ONA13" s="46"/>
      <c r="ONB13" s="46"/>
      <c r="ONC13" s="46"/>
      <c r="OND13" s="46"/>
      <c r="ONE13" s="46"/>
      <c r="ONF13" s="46"/>
      <c r="ONG13" s="46"/>
      <c r="ONH13" s="46"/>
      <c r="ONI13" s="46"/>
      <c r="ONJ13" s="46"/>
      <c r="ONK13" s="46"/>
      <c r="ONL13" s="46"/>
      <c r="ONM13" s="46"/>
      <c r="ONN13" s="46"/>
      <c r="ONO13" s="46"/>
      <c r="ONP13" s="46"/>
      <c r="ONQ13" s="46"/>
      <c r="ONR13" s="46"/>
      <c r="ONS13" s="46"/>
      <c r="ONT13" s="46"/>
      <c r="ONU13" s="46"/>
      <c r="ONV13" s="46"/>
      <c r="ONW13" s="46"/>
      <c r="ONX13" s="46"/>
      <c r="ONY13" s="46"/>
      <c r="ONZ13" s="46"/>
      <c r="OOA13" s="46"/>
      <c r="OOB13" s="46"/>
      <c r="OOC13" s="46"/>
      <c r="OOD13" s="46"/>
      <c r="OOE13" s="46"/>
      <c r="OOF13" s="46"/>
      <c r="OOG13" s="46"/>
      <c r="OOH13" s="46"/>
      <c r="OOI13" s="46"/>
      <c r="OOJ13" s="46"/>
      <c r="OOK13" s="46"/>
      <c r="OOL13" s="46"/>
      <c r="OOM13" s="46"/>
      <c r="OON13" s="46"/>
      <c r="OOO13" s="46"/>
      <c r="OOP13" s="46"/>
      <c r="OOQ13" s="46"/>
      <c r="OOR13" s="46"/>
      <c r="OOS13" s="46"/>
      <c r="OOT13" s="46"/>
      <c r="OOU13" s="46"/>
      <c r="OOV13" s="46"/>
      <c r="OOW13" s="46"/>
      <c r="OOX13" s="46"/>
      <c r="OOY13" s="46"/>
      <c r="OOZ13" s="46"/>
      <c r="OPA13" s="46"/>
      <c r="OPB13" s="46"/>
      <c r="OPC13" s="46"/>
      <c r="OPD13" s="46"/>
      <c r="OPE13" s="46"/>
      <c r="OPF13" s="46"/>
      <c r="OPG13" s="46"/>
      <c r="OPH13" s="46"/>
      <c r="OPI13" s="46"/>
      <c r="OPJ13" s="46"/>
      <c r="OPK13" s="46"/>
      <c r="OPL13" s="46"/>
      <c r="OPM13" s="46"/>
      <c r="OPN13" s="46"/>
      <c r="OPO13" s="46"/>
      <c r="OPP13" s="46"/>
      <c r="OPQ13" s="46"/>
      <c r="OPR13" s="46"/>
      <c r="OPS13" s="46"/>
      <c r="OPT13" s="46"/>
      <c r="OPU13" s="46"/>
      <c r="OPV13" s="46"/>
      <c r="OPW13" s="46"/>
      <c r="OPX13" s="46"/>
      <c r="OPY13" s="46"/>
      <c r="OPZ13" s="46"/>
      <c r="OQA13" s="46"/>
      <c r="OQB13" s="46"/>
      <c r="OQC13" s="46"/>
      <c r="OQD13" s="46"/>
      <c r="OQE13" s="46"/>
      <c r="OQF13" s="46"/>
      <c r="OQG13" s="46"/>
      <c r="OQH13" s="46"/>
      <c r="OQI13" s="46"/>
      <c r="OQJ13" s="46"/>
      <c r="OQK13" s="46"/>
      <c r="OQL13" s="46"/>
      <c r="OQM13" s="46"/>
      <c r="OQN13" s="46"/>
      <c r="OQO13" s="46"/>
      <c r="OQP13" s="46"/>
      <c r="OQQ13" s="46"/>
      <c r="OQR13" s="46"/>
      <c r="OQS13" s="46"/>
      <c r="OQT13" s="46"/>
      <c r="OQU13" s="46"/>
      <c r="OQV13" s="46"/>
      <c r="OQW13" s="46"/>
      <c r="OQX13" s="46"/>
      <c r="OQY13" s="46"/>
      <c r="OQZ13" s="46"/>
      <c r="ORA13" s="46"/>
      <c r="ORB13" s="46"/>
      <c r="ORC13" s="46"/>
      <c r="ORD13" s="46"/>
      <c r="ORE13" s="46"/>
      <c r="ORF13" s="46"/>
      <c r="ORG13" s="46"/>
      <c r="ORH13" s="46"/>
      <c r="ORI13" s="46"/>
      <c r="ORJ13" s="46"/>
      <c r="ORK13" s="46"/>
      <c r="ORL13" s="46"/>
      <c r="ORM13" s="46"/>
      <c r="ORN13" s="46"/>
      <c r="ORO13" s="46"/>
      <c r="ORP13" s="46"/>
      <c r="ORQ13" s="46"/>
      <c r="ORR13" s="46"/>
      <c r="ORS13" s="46"/>
      <c r="ORT13" s="46"/>
      <c r="ORU13" s="46"/>
      <c r="ORV13" s="46"/>
      <c r="ORW13" s="46"/>
      <c r="ORX13" s="46"/>
      <c r="ORY13" s="46"/>
      <c r="ORZ13" s="46"/>
      <c r="OSA13" s="46"/>
      <c r="OSB13" s="46"/>
      <c r="OSC13" s="46"/>
      <c r="OSD13" s="46"/>
      <c r="OSE13" s="46"/>
      <c r="OSF13" s="46"/>
      <c r="OSG13" s="46"/>
      <c r="OSH13" s="46"/>
      <c r="OSI13" s="46"/>
      <c r="OSJ13" s="46"/>
      <c r="OSK13" s="46"/>
      <c r="OSL13" s="46"/>
      <c r="OSM13" s="46"/>
      <c r="OSN13" s="46"/>
      <c r="OSO13" s="46"/>
      <c r="OSP13" s="46"/>
      <c r="OSQ13" s="46"/>
      <c r="OSR13" s="46"/>
      <c r="OSS13" s="46"/>
      <c r="OST13" s="46"/>
      <c r="OSU13" s="46"/>
      <c r="OSV13" s="46"/>
      <c r="OSW13" s="46"/>
      <c r="OSX13" s="46"/>
      <c r="OSY13" s="46"/>
      <c r="OSZ13" s="46"/>
      <c r="OTA13" s="46"/>
      <c r="OTB13" s="46"/>
      <c r="OTC13" s="46"/>
      <c r="OTD13" s="46"/>
      <c r="OTE13" s="46"/>
      <c r="OTF13" s="46"/>
      <c r="OTG13" s="46"/>
      <c r="OTH13" s="46"/>
      <c r="OTI13" s="46"/>
      <c r="OTJ13" s="46"/>
      <c r="OTK13" s="46"/>
      <c r="OTL13" s="46"/>
      <c r="OTM13" s="46"/>
      <c r="OTN13" s="46"/>
      <c r="OTO13" s="46"/>
      <c r="OTP13" s="46"/>
      <c r="OTQ13" s="46"/>
      <c r="OTR13" s="46"/>
      <c r="OTS13" s="46"/>
      <c r="OTT13" s="46"/>
      <c r="OTU13" s="46"/>
      <c r="OTV13" s="46"/>
      <c r="OTW13" s="46"/>
      <c r="OTX13" s="46"/>
      <c r="OTY13" s="46"/>
      <c r="OTZ13" s="46"/>
      <c r="OUA13" s="46"/>
      <c r="OUB13" s="46"/>
      <c r="OUC13" s="46"/>
      <c r="OUD13" s="46"/>
      <c r="OUE13" s="46"/>
      <c r="OUF13" s="46"/>
      <c r="OUG13" s="46"/>
      <c r="OUH13" s="46"/>
      <c r="OUI13" s="46"/>
      <c r="OUJ13" s="46"/>
      <c r="OUK13" s="46"/>
      <c r="OUL13" s="46"/>
      <c r="OUM13" s="46"/>
      <c r="OUN13" s="46"/>
      <c r="OUO13" s="46"/>
      <c r="OUP13" s="46"/>
      <c r="OUQ13" s="46"/>
      <c r="OUR13" s="46"/>
      <c r="OUS13" s="46"/>
      <c r="OUT13" s="46"/>
      <c r="OUU13" s="46"/>
      <c r="OUV13" s="46"/>
      <c r="OUW13" s="46"/>
      <c r="OUX13" s="46"/>
      <c r="OUY13" s="46"/>
      <c r="OUZ13" s="46"/>
      <c r="OVA13" s="46"/>
      <c r="OVB13" s="46"/>
      <c r="OVC13" s="46"/>
      <c r="OVD13" s="46"/>
      <c r="OVE13" s="46"/>
      <c r="OVF13" s="46"/>
      <c r="OVG13" s="46"/>
      <c r="OVH13" s="46"/>
      <c r="OVI13" s="46"/>
      <c r="OVJ13" s="46"/>
      <c r="OVK13" s="46"/>
      <c r="OVL13" s="46"/>
      <c r="OVM13" s="46"/>
      <c r="OVN13" s="46"/>
      <c r="OVO13" s="46"/>
      <c r="OVP13" s="46"/>
      <c r="OVQ13" s="46"/>
      <c r="OVR13" s="46"/>
      <c r="OVS13" s="46"/>
      <c r="OVT13" s="46"/>
      <c r="OVU13" s="46"/>
      <c r="OVV13" s="46"/>
      <c r="OVW13" s="46"/>
      <c r="OVX13" s="46"/>
      <c r="OVY13" s="46"/>
      <c r="OVZ13" s="46"/>
      <c r="OWA13" s="46"/>
      <c r="OWB13" s="46"/>
      <c r="OWC13" s="46"/>
      <c r="OWD13" s="46"/>
      <c r="OWE13" s="46"/>
      <c r="OWF13" s="46"/>
      <c r="OWG13" s="46"/>
      <c r="OWH13" s="46"/>
      <c r="OWI13" s="46"/>
      <c r="OWJ13" s="46"/>
      <c r="OWK13" s="46"/>
      <c r="OWL13" s="46"/>
      <c r="OWM13" s="46"/>
      <c r="OWN13" s="46"/>
      <c r="OWO13" s="46"/>
      <c r="OWP13" s="46"/>
      <c r="OWQ13" s="46"/>
      <c r="OWR13" s="46"/>
      <c r="OWS13" s="46"/>
      <c r="OWT13" s="46"/>
      <c r="OWU13" s="46"/>
      <c r="OWV13" s="46"/>
      <c r="OWW13" s="46"/>
      <c r="OWX13" s="46"/>
      <c r="OWY13" s="46"/>
      <c r="OWZ13" s="46"/>
      <c r="OXA13" s="46"/>
      <c r="OXB13" s="46"/>
      <c r="OXC13" s="46"/>
      <c r="OXD13" s="46"/>
      <c r="OXE13" s="46"/>
      <c r="OXF13" s="46"/>
      <c r="OXG13" s="46"/>
      <c r="OXH13" s="46"/>
      <c r="OXI13" s="46"/>
      <c r="OXJ13" s="46"/>
      <c r="OXK13" s="46"/>
      <c r="OXL13" s="46"/>
      <c r="OXM13" s="46"/>
      <c r="OXN13" s="46"/>
      <c r="OXO13" s="46"/>
      <c r="OXP13" s="46"/>
      <c r="OXQ13" s="46"/>
      <c r="OXR13" s="46"/>
      <c r="OXS13" s="46"/>
      <c r="OXT13" s="46"/>
      <c r="OXU13" s="46"/>
      <c r="OXV13" s="46"/>
      <c r="OXW13" s="46"/>
      <c r="OXX13" s="46"/>
      <c r="OXY13" s="46"/>
      <c r="OXZ13" s="46"/>
      <c r="OYA13" s="46"/>
      <c r="OYB13" s="46"/>
      <c r="OYC13" s="46"/>
      <c r="OYD13" s="46"/>
      <c r="OYE13" s="46"/>
      <c r="OYF13" s="46"/>
      <c r="OYG13" s="46"/>
      <c r="OYH13" s="46"/>
      <c r="OYI13" s="46"/>
      <c r="OYJ13" s="46"/>
      <c r="OYK13" s="46"/>
      <c r="OYL13" s="46"/>
      <c r="OYM13" s="46"/>
      <c r="OYN13" s="46"/>
      <c r="OYO13" s="46"/>
      <c r="OYP13" s="46"/>
      <c r="OYQ13" s="46"/>
      <c r="OYR13" s="46"/>
      <c r="OYS13" s="46"/>
      <c r="OYT13" s="46"/>
      <c r="OYU13" s="46"/>
      <c r="OYV13" s="46"/>
      <c r="OYW13" s="46"/>
      <c r="OYX13" s="46"/>
      <c r="OYY13" s="46"/>
      <c r="OYZ13" s="46"/>
      <c r="OZA13" s="46"/>
      <c r="OZB13" s="46"/>
      <c r="OZC13" s="46"/>
      <c r="OZD13" s="46"/>
      <c r="OZE13" s="46"/>
      <c r="OZF13" s="46"/>
      <c r="OZG13" s="46"/>
      <c r="OZH13" s="46"/>
      <c r="OZI13" s="46"/>
      <c r="OZJ13" s="46"/>
      <c r="OZK13" s="46"/>
      <c r="OZL13" s="46"/>
      <c r="OZM13" s="46"/>
      <c r="OZN13" s="46"/>
      <c r="OZO13" s="46"/>
      <c r="OZP13" s="46"/>
      <c r="OZQ13" s="46"/>
      <c r="OZR13" s="46"/>
      <c r="OZS13" s="46"/>
      <c r="OZT13" s="46"/>
      <c r="OZU13" s="46"/>
      <c r="OZV13" s="46"/>
      <c r="OZW13" s="46"/>
      <c r="OZX13" s="46"/>
      <c r="OZY13" s="46"/>
      <c r="OZZ13" s="46"/>
      <c r="PAA13" s="46"/>
      <c r="PAB13" s="46"/>
      <c r="PAC13" s="46"/>
      <c r="PAD13" s="46"/>
      <c r="PAE13" s="46"/>
      <c r="PAF13" s="46"/>
      <c r="PAG13" s="46"/>
      <c r="PAH13" s="46"/>
      <c r="PAI13" s="46"/>
      <c r="PAJ13" s="46"/>
      <c r="PAK13" s="46"/>
      <c r="PAL13" s="46"/>
      <c r="PAM13" s="46"/>
      <c r="PAN13" s="46"/>
      <c r="PAO13" s="46"/>
      <c r="PAP13" s="46"/>
      <c r="PAQ13" s="46"/>
      <c r="PAR13" s="46"/>
      <c r="PAS13" s="46"/>
      <c r="PAT13" s="46"/>
      <c r="PAU13" s="46"/>
      <c r="PAV13" s="46"/>
      <c r="PAW13" s="46"/>
      <c r="PAX13" s="46"/>
      <c r="PAY13" s="46"/>
      <c r="PAZ13" s="46"/>
      <c r="PBA13" s="46"/>
      <c r="PBB13" s="46"/>
      <c r="PBC13" s="46"/>
      <c r="PBD13" s="46"/>
      <c r="PBE13" s="46"/>
      <c r="PBF13" s="46"/>
      <c r="PBG13" s="46"/>
      <c r="PBH13" s="46"/>
      <c r="PBI13" s="46"/>
      <c r="PBJ13" s="46"/>
      <c r="PBK13" s="46"/>
      <c r="PBL13" s="46"/>
      <c r="PBM13" s="46"/>
      <c r="PBN13" s="46"/>
      <c r="PBO13" s="46"/>
      <c r="PBP13" s="46"/>
      <c r="PBQ13" s="46"/>
      <c r="PBR13" s="46"/>
      <c r="PBS13" s="46"/>
      <c r="PBT13" s="46"/>
      <c r="PBU13" s="46"/>
      <c r="PBV13" s="46"/>
      <c r="PBW13" s="46"/>
      <c r="PBX13" s="46"/>
      <c r="PBY13" s="46"/>
      <c r="PBZ13" s="46"/>
      <c r="PCA13" s="46"/>
      <c r="PCB13" s="46"/>
      <c r="PCC13" s="46"/>
      <c r="PCD13" s="46"/>
      <c r="PCE13" s="46"/>
      <c r="PCF13" s="46"/>
      <c r="PCG13" s="46"/>
      <c r="PCH13" s="46"/>
      <c r="PCI13" s="46"/>
      <c r="PCJ13" s="46"/>
      <c r="PCK13" s="46"/>
      <c r="PCL13" s="46"/>
      <c r="PCM13" s="46"/>
      <c r="PCN13" s="46"/>
      <c r="PCO13" s="46"/>
      <c r="PCP13" s="46"/>
      <c r="PCQ13" s="46"/>
      <c r="PCR13" s="46"/>
      <c r="PCS13" s="46"/>
      <c r="PCT13" s="46"/>
      <c r="PCU13" s="46"/>
      <c r="PCV13" s="46"/>
      <c r="PCW13" s="46"/>
      <c r="PCX13" s="46"/>
      <c r="PCY13" s="46"/>
      <c r="PCZ13" s="46"/>
      <c r="PDA13" s="46"/>
      <c r="PDB13" s="46"/>
      <c r="PDC13" s="46"/>
      <c r="PDD13" s="46"/>
      <c r="PDE13" s="46"/>
      <c r="PDF13" s="46"/>
      <c r="PDG13" s="46"/>
      <c r="PDH13" s="46"/>
      <c r="PDI13" s="46"/>
      <c r="PDJ13" s="46"/>
      <c r="PDK13" s="46"/>
      <c r="PDL13" s="46"/>
      <c r="PDM13" s="46"/>
      <c r="PDN13" s="46"/>
      <c r="PDO13" s="46"/>
      <c r="PDP13" s="46"/>
      <c r="PDQ13" s="46"/>
      <c r="PDR13" s="46"/>
      <c r="PDS13" s="46"/>
      <c r="PDT13" s="46"/>
      <c r="PDU13" s="46"/>
      <c r="PDV13" s="46"/>
      <c r="PDW13" s="46"/>
      <c r="PDX13" s="46"/>
      <c r="PDY13" s="46"/>
      <c r="PDZ13" s="46"/>
      <c r="PEA13" s="46"/>
      <c r="PEB13" s="46"/>
      <c r="PEC13" s="46"/>
      <c r="PED13" s="46"/>
      <c r="PEE13" s="46"/>
      <c r="PEF13" s="46"/>
      <c r="PEG13" s="46"/>
      <c r="PEH13" s="46"/>
      <c r="PEI13" s="46"/>
      <c r="PEJ13" s="46"/>
      <c r="PEK13" s="46"/>
      <c r="PEL13" s="46"/>
      <c r="PEM13" s="46"/>
      <c r="PEN13" s="46"/>
      <c r="PEO13" s="46"/>
      <c r="PEP13" s="46"/>
      <c r="PEQ13" s="46"/>
      <c r="PER13" s="46"/>
      <c r="PES13" s="46"/>
      <c r="PET13" s="46"/>
      <c r="PEU13" s="46"/>
      <c r="PEV13" s="46"/>
      <c r="PEW13" s="46"/>
      <c r="PEX13" s="46"/>
      <c r="PEY13" s="46"/>
      <c r="PEZ13" s="46"/>
      <c r="PFA13" s="46"/>
      <c r="PFB13" s="46"/>
      <c r="PFC13" s="46"/>
      <c r="PFD13" s="46"/>
      <c r="PFE13" s="46"/>
      <c r="PFF13" s="46"/>
      <c r="PFG13" s="46"/>
      <c r="PFH13" s="46"/>
      <c r="PFI13" s="46"/>
      <c r="PFJ13" s="46"/>
      <c r="PFK13" s="46"/>
      <c r="PFL13" s="46"/>
      <c r="PFM13" s="46"/>
      <c r="PFN13" s="46"/>
      <c r="PFO13" s="46"/>
      <c r="PFP13" s="46"/>
      <c r="PFQ13" s="46"/>
      <c r="PFR13" s="46"/>
      <c r="PFS13" s="46"/>
      <c r="PFT13" s="46"/>
      <c r="PFU13" s="46"/>
      <c r="PFV13" s="46"/>
      <c r="PFW13" s="46"/>
      <c r="PFX13" s="46"/>
      <c r="PFY13" s="46"/>
      <c r="PFZ13" s="46"/>
      <c r="PGA13" s="46"/>
      <c r="PGB13" s="46"/>
      <c r="PGC13" s="46"/>
      <c r="PGD13" s="46"/>
      <c r="PGE13" s="46"/>
      <c r="PGF13" s="46"/>
      <c r="PGG13" s="46"/>
      <c r="PGH13" s="46"/>
      <c r="PGI13" s="46"/>
      <c r="PGJ13" s="46"/>
      <c r="PGK13" s="46"/>
      <c r="PGL13" s="46"/>
      <c r="PGM13" s="46"/>
      <c r="PGN13" s="46"/>
      <c r="PGO13" s="46"/>
      <c r="PGP13" s="46"/>
      <c r="PGQ13" s="46"/>
      <c r="PGR13" s="46"/>
      <c r="PGS13" s="46"/>
      <c r="PGT13" s="46"/>
      <c r="PGU13" s="46"/>
      <c r="PGV13" s="46"/>
      <c r="PGW13" s="46"/>
      <c r="PGX13" s="46"/>
      <c r="PGY13" s="46"/>
      <c r="PGZ13" s="46"/>
      <c r="PHA13" s="46"/>
      <c r="PHB13" s="46"/>
      <c r="PHC13" s="46"/>
      <c r="PHD13" s="46"/>
      <c r="PHE13" s="46"/>
      <c r="PHF13" s="46"/>
      <c r="PHG13" s="46"/>
      <c r="PHH13" s="46"/>
      <c r="PHI13" s="46"/>
      <c r="PHJ13" s="46"/>
      <c r="PHK13" s="46"/>
      <c r="PHL13" s="46"/>
      <c r="PHM13" s="46"/>
      <c r="PHN13" s="46"/>
      <c r="PHO13" s="46"/>
      <c r="PHP13" s="46"/>
      <c r="PHQ13" s="46"/>
      <c r="PHR13" s="46"/>
      <c r="PHS13" s="46"/>
      <c r="PHT13" s="46"/>
      <c r="PHU13" s="46"/>
      <c r="PHV13" s="46"/>
      <c r="PHW13" s="46"/>
      <c r="PHX13" s="46"/>
      <c r="PHY13" s="46"/>
      <c r="PHZ13" s="46"/>
      <c r="PIA13" s="46"/>
      <c r="PIB13" s="46"/>
      <c r="PIC13" s="46"/>
      <c r="PID13" s="46"/>
      <c r="PIE13" s="46"/>
      <c r="PIF13" s="46"/>
      <c r="PIG13" s="46"/>
      <c r="PIH13" s="46"/>
      <c r="PII13" s="46"/>
      <c r="PIJ13" s="46"/>
      <c r="PIK13" s="46"/>
      <c r="PIL13" s="46"/>
      <c r="PIM13" s="46"/>
      <c r="PIN13" s="46"/>
      <c r="PIO13" s="46"/>
      <c r="PIP13" s="46"/>
      <c r="PIQ13" s="46"/>
      <c r="PIR13" s="46"/>
      <c r="PIS13" s="46"/>
      <c r="PIT13" s="46"/>
      <c r="PIU13" s="46"/>
      <c r="PIV13" s="46"/>
      <c r="PIW13" s="46"/>
      <c r="PIX13" s="46"/>
      <c r="PIY13" s="46"/>
      <c r="PIZ13" s="46"/>
      <c r="PJA13" s="46"/>
      <c r="PJB13" s="46"/>
      <c r="PJC13" s="46"/>
      <c r="PJD13" s="46"/>
      <c r="PJE13" s="46"/>
      <c r="PJF13" s="46"/>
      <c r="PJG13" s="46"/>
      <c r="PJH13" s="46"/>
      <c r="PJI13" s="46"/>
      <c r="PJJ13" s="46"/>
      <c r="PJK13" s="46"/>
      <c r="PJL13" s="46"/>
      <c r="PJM13" s="46"/>
      <c r="PJN13" s="46"/>
      <c r="PJO13" s="46"/>
      <c r="PJP13" s="46"/>
      <c r="PJQ13" s="46"/>
      <c r="PJR13" s="46"/>
      <c r="PJS13" s="46"/>
      <c r="PJT13" s="46"/>
      <c r="PJU13" s="46"/>
      <c r="PJV13" s="46"/>
      <c r="PJW13" s="46"/>
      <c r="PJX13" s="46"/>
      <c r="PJY13" s="46"/>
      <c r="PJZ13" s="46"/>
      <c r="PKA13" s="46"/>
      <c r="PKB13" s="46"/>
      <c r="PKC13" s="46"/>
      <c r="PKD13" s="46"/>
      <c r="PKE13" s="46"/>
      <c r="PKF13" s="46"/>
      <c r="PKG13" s="46"/>
      <c r="PKH13" s="46"/>
      <c r="PKI13" s="46"/>
      <c r="PKJ13" s="46"/>
      <c r="PKK13" s="46"/>
      <c r="PKL13" s="46"/>
      <c r="PKM13" s="46"/>
      <c r="PKN13" s="46"/>
      <c r="PKO13" s="46"/>
      <c r="PKP13" s="46"/>
      <c r="PKQ13" s="46"/>
      <c r="PKR13" s="46"/>
      <c r="PKS13" s="46"/>
      <c r="PKT13" s="46"/>
      <c r="PKU13" s="46"/>
      <c r="PKV13" s="46"/>
      <c r="PKW13" s="46"/>
      <c r="PKX13" s="46"/>
      <c r="PKY13" s="46"/>
      <c r="PKZ13" s="46"/>
      <c r="PLA13" s="46"/>
      <c r="PLB13" s="46"/>
      <c r="PLC13" s="46"/>
      <c r="PLD13" s="46"/>
      <c r="PLE13" s="46"/>
      <c r="PLF13" s="46"/>
      <c r="PLG13" s="46"/>
      <c r="PLH13" s="46"/>
      <c r="PLI13" s="46"/>
      <c r="PLJ13" s="46"/>
      <c r="PLK13" s="46"/>
      <c r="PLL13" s="46"/>
      <c r="PLM13" s="46"/>
      <c r="PLN13" s="46"/>
      <c r="PLO13" s="46"/>
      <c r="PLP13" s="46"/>
      <c r="PLQ13" s="46"/>
      <c r="PLR13" s="46"/>
      <c r="PLS13" s="46"/>
      <c r="PLT13" s="46"/>
      <c r="PLU13" s="46"/>
      <c r="PLV13" s="46"/>
      <c r="PLW13" s="46"/>
      <c r="PLX13" s="46"/>
      <c r="PLY13" s="46"/>
      <c r="PLZ13" s="46"/>
      <c r="PMA13" s="46"/>
      <c r="PMB13" s="46"/>
      <c r="PMC13" s="46"/>
      <c r="PMD13" s="46"/>
      <c r="PME13" s="46"/>
      <c r="PMF13" s="46"/>
      <c r="PMG13" s="46"/>
      <c r="PMH13" s="46"/>
      <c r="PMI13" s="46"/>
      <c r="PMJ13" s="46"/>
      <c r="PMK13" s="46"/>
      <c r="PML13" s="46"/>
      <c r="PMM13" s="46"/>
      <c r="PMN13" s="46"/>
      <c r="PMO13" s="46"/>
      <c r="PMP13" s="46"/>
      <c r="PMQ13" s="46"/>
      <c r="PMR13" s="46"/>
      <c r="PMS13" s="46"/>
      <c r="PMT13" s="46"/>
      <c r="PMU13" s="46"/>
      <c r="PMV13" s="46"/>
      <c r="PMW13" s="46"/>
      <c r="PMX13" s="46"/>
      <c r="PMY13" s="46"/>
      <c r="PMZ13" s="46"/>
      <c r="PNA13" s="46"/>
      <c r="PNB13" s="46"/>
      <c r="PNC13" s="46"/>
      <c r="PND13" s="46"/>
      <c r="PNE13" s="46"/>
      <c r="PNF13" s="46"/>
      <c r="PNG13" s="46"/>
      <c r="PNH13" s="46"/>
      <c r="PNI13" s="46"/>
      <c r="PNJ13" s="46"/>
      <c r="PNK13" s="46"/>
      <c r="PNL13" s="46"/>
      <c r="PNM13" s="46"/>
      <c r="PNN13" s="46"/>
      <c r="PNO13" s="46"/>
      <c r="PNP13" s="46"/>
      <c r="PNQ13" s="46"/>
      <c r="PNR13" s="46"/>
      <c r="PNS13" s="46"/>
      <c r="PNT13" s="46"/>
      <c r="PNU13" s="46"/>
      <c r="PNV13" s="46"/>
      <c r="PNW13" s="46"/>
      <c r="PNX13" s="46"/>
      <c r="PNY13" s="46"/>
      <c r="PNZ13" s="46"/>
      <c r="POA13" s="46"/>
      <c r="POB13" s="46"/>
      <c r="POC13" s="46"/>
      <c r="POD13" s="46"/>
      <c r="POE13" s="46"/>
      <c r="POF13" s="46"/>
      <c r="POG13" s="46"/>
      <c r="POH13" s="46"/>
      <c r="POI13" s="46"/>
      <c r="POJ13" s="46"/>
      <c r="POK13" s="46"/>
      <c r="POL13" s="46"/>
      <c r="POM13" s="46"/>
      <c r="PON13" s="46"/>
      <c r="POO13" s="46"/>
      <c r="POP13" s="46"/>
      <c r="POQ13" s="46"/>
      <c r="POR13" s="46"/>
      <c r="POS13" s="46"/>
      <c r="POT13" s="46"/>
      <c r="POU13" s="46"/>
      <c r="POV13" s="46"/>
      <c r="POW13" s="46"/>
      <c r="POX13" s="46"/>
      <c r="POY13" s="46"/>
      <c r="POZ13" s="46"/>
      <c r="PPA13" s="46"/>
      <c r="PPB13" s="46"/>
      <c r="PPC13" s="46"/>
      <c r="PPD13" s="46"/>
      <c r="PPE13" s="46"/>
      <c r="PPF13" s="46"/>
      <c r="PPG13" s="46"/>
      <c r="PPH13" s="46"/>
      <c r="PPI13" s="46"/>
      <c r="PPJ13" s="46"/>
      <c r="PPK13" s="46"/>
      <c r="PPL13" s="46"/>
      <c r="PPM13" s="46"/>
      <c r="PPN13" s="46"/>
      <c r="PPO13" s="46"/>
      <c r="PPP13" s="46"/>
      <c r="PPQ13" s="46"/>
      <c r="PPR13" s="46"/>
      <c r="PPS13" s="46"/>
      <c r="PPT13" s="46"/>
      <c r="PPU13" s="46"/>
      <c r="PPV13" s="46"/>
      <c r="PPW13" s="46"/>
      <c r="PPX13" s="46"/>
      <c r="PPY13" s="46"/>
      <c r="PPZ13" s="46"/>
      <c r="PQA13" s="46"/>
      <c r="PQB13" s="46"/>
      <c r="PQC13" s="46"/>
      <c r="PQD13" s="46"/>
      <c r="PQE13" s="46"/>
      <c r="PQF13" s="46"/>
      <c r="PQG13" s="46"/>
      <c r="PQH13" s="46"/>
      <c r="PQI13" s="46"/>
      <c r="PQJ13" s="46"/>
      <c r="PQK13" s="46"/>
      <c r="PQL13" s="46"/>
      <c r="PQM13" s="46"/>
      <c r="PQN13" s="46"/>
      <c r="PQO13" s="46"/>
      <c r="PQP13" s="46"/>
      <c r="PQQ13" s="46"/>
      <c r="PQR13" s="46"/>
      <c r="PQS13" s="46"/>
      <c r="PQT13" s="46"/>
      <c r="PQU13" s="46"/>
      <c r="PQV13" s="46"/>
      <c r="PQW13" s="46"/>
      <c r="PQX13" s="46"/>
      <c r="PQY13" s="46"/>
      <c r="PQZ13" s="46"/>
      <c r="PRA13" s="46"/>
      <c r="PRB13" s="46"/>
      <c r="PRC13" s="46"/>
      <c r="PRD13" s="46"/>
      <c r="PRE13" s="46"/>
      <c r="PRF13" s="46"/>
      <c r="PRG13" s="46"/>
      <c r="PRH13" s="46"/>
      <c r="PRI13" s="46"/>
      <c r="PRJ13" s="46"/>
      <c r="PRK13" s="46"/>
      <c r="PRL13" s="46"/>
      <c r="PRM13" s="46"/>
      <c r="PRN13" s="46"/>
      <c r="PRO13" s="46"/>
      <c r="PRP13" s="46"/>
      <c r="PRQ13" s="46"/>
      <c r="PRR13" s="46"/>
      <c r="PRS13" s="46"/>
      <c r="PRT13" s="46"/>
      <c r="PRU13" s="46"/>
      <c r="PRV13" s="46"/>
      <c r="PRW13" s="46"/>
      <c r="PRX13" s="46"/>
      <c r="PRY13" s="46"/>
      <c r="PRZ13" s="46"/>
      <c r="PSA13" s="46"/>
      <c r="PSB13" s="46"/>
      <c r="PSC13" s="46"/>
      <c r="PSD13" s="46"/>
      <c r="PSE13" s="46"/>
      <c r="PSF13" s="46"/>
      <c r="PSG13" s="46"/>
      <c r="PSH13" s="46"/>
      <c r="PSI13" s="46"/>
      <c r="PSJ13" s="46"/>
      <c r="PSK13" s="46"/>
      <c r="PSL13" s="46"/>
      <c r="PSM13" s="46"/>
      <c r="PSN13" s="46"/>
      <c r="PSO13" s="46"/>
      <c r="PSP13" s="46"/>
      <c r="PSQ13" s="46"/>
      <c r="PSR13" s="46"/>
      <c r="PSS13" s="46"/>
      <c r="PST13" s="46"/>
      <c r="PSU13" s="46"/>
      <c r="PSV13" s="46"/>
      <c r="PSW13" s="46"/>
      <c r="PSX13" s="46"/>
      <c r="PSY13" s="46"/>
      <c r="PSZ13" s="46"/>
      <c r="PTA13" s="46"/>
      <c r="PTB13" s="46"/>
      <c r="PTC13" s="46"/>
      <c r="PTD13" s="46"/>
      <c r="PTE13" s="46"/>
      <c r="PTF13" s="46"/>
      <c r="PTG13" s="46"/>
      <c r="PTH13" s="46"/>
      <c r="PTI13" s="46"/>
      <c r="PTJ13" s="46"/>
      <c r="PTK13" s="46"/>
      <c r="PTL13" s="46"/>
      <c r="PTM13" s="46"/>
      <c r="PTN13" s="46"/>
      <c r="PTO13" s="46"/>
      <c r="PTP13" s="46"/>
      <c r="PTQ13" s="46"/>
      <c r="PTR13" s="46"/>
      <c r="PTS13" s="46"/>
      <c r="PTT13" s="46"/>
      <c r="PTU13" s="46"/>
      <c r="PTV13" s="46"/>
      <c r="PTW13" s="46"/>
      <c r="PTX13" s="46"/>
      <c r="PTY13" s="46"/>
      <c r="PTZ13" s="46"/>
      <c r="PUA13" s="46"/>
      <c r="PUB13" s="46"/>
      <c r="PUC13" s="46"/>
      <c r="PUD13" s="46"/>
      <c r="PUE13" s="46"/>
      <c r="PUF13" s="46"/>
      <c r="PUG13" s="46"/>
      <c r="PUH13" s="46"/>
      <c r="PUI13" s="46"/>
      <c r="PUJ13" s="46"/>
      <c r="PUK13" s="46"/>
      <c r="PUL13" s="46"/>
      <c r="PUM13" s="46"/>
      <c r="PUN13" s="46"/>
      <c r="PUO13" s="46"/>
      <c r="PUP13" s="46"/>
      <c r="PUQ13" s="46"/>
      <c r="PUR13" s="46"/>
      <c r="PUS13" s="46"/>
      <c r="PUT13" s="46"/>
      <c r="PUU13" s="46"/>
      <c r="PUV13" s="46"/>
      <c r="PUW13" s="46"/>
      <c r="PUX13" s="46"/>
      <c r="PUY13" s="46"/>
      <c r="PUZ13" s="46"/>
      <c r="PVA13" s="46"/>
      <c r="PVB13" s="46"/>
      <c r="PVC13" s="46"/>
      <c r="PVD13" s="46"/>
      <c r="PVE13" s="46"/>
      <c r="PVF13" s="46"/>
      <c r="PVG13" s="46"/>
      <c r="PVH13" s="46"/>
      <c r="PVI13" s="46"/>
      <c r="PVJ13" s="46"/>
      <c r="PVK13" s="46"/>
      <c r="PVL13" s="46"/>
      <c r="PVM13" s="46"/>
      <c r="PVN13" s="46"/>
      <c r="PVO13" s="46"/>
      <c r="PVP13" s="46"/>
      <c r="PVQ13" s="46"/>
      <c r="PVR13" s="46"/>
      <c r="PVS13" s="46"/>
      <c r="PVT13" s="46"/>
      <c r="PVU13" s="46"/>
      <c r="PVV13" s="46"/>
      <c r="PVW13" s="46"/>
      <c r="PVX13" s="46"/>
      <c r="PVY13" s="46"/>
      <c r="PVZ13" s="46"/>
      <c r="PWA13" s="46"/>
      <c r="PWB13" s="46"/>
      <c r="PWC13" s="46"/>
      <c r="PWD13" s="46"/>
      <c r="PWE13" s="46"/>
      <c r="PWF13" s="46"/>
      <c r="PWG13" s="46"/>
      <c r="PWH13" s="46"/>
      <c r="PWI13" s="46"/>
      <c r="PWJ13" s="46"/>
      <c r="PWK13" s="46"/>
      <c r="PWL13" s="46"/>
      <c r="PWM13" s="46"/>
      <c r="PWN13" s="46"/>
      <c r="PWO13" s="46"/>
      <c r="PWP13" s="46"/>
      <c r="PWQ13" s="46"/>
      <c r="PWR13" s="46"/>
      <c r="PWS13" s="46"/>
      <c r="PWT13" s="46"/>
      <c r="PWU13" s="46"/>
      <c r="PWV13" s="46"/>
      <c r="PWW13" s="46"/>
      <c r="PWX13" s="46"/>
      <c r="PWY13" s="46"/>
      <c r="PWZ13" s="46"/>
      <c r="PXA13" s="46"/>
      <c r="PXB13" s="46"/>
      <c r="PXC13" s="46"/>
      <c r="PXD13" s="46"/>
      <c r="PXE13" s="46"/>
      <c r="PXF13" s="46"/>
      <c r="PXG13" s="46"/>
      <c r="PXH13" s="46"/>
      <c r="PXI13" s="46"/>
      <c r="PXJ13" s="46"/>
      <c r="PXK13" s="46"/>
      <c r="PXL13" s="46"/>
      <c r="PXM13" s="46"/>
      <c r="PXN13" s="46"/>
      <c r="PXO13" s="46"/>
      <c r="PXP13" s="46"/>
      <c r="PXQ13" s="46"/>
      <c r="PXR13" s="46"/>
      <c r="PXS13" s="46"/>
      <c r="PXT13" s="46"/>
      <c r="PXU13" s="46"/>
      <c r="PXV13" s="46"/>
      <c r="PXW13" s="46"/>
      <c r="PXX13" s="46"/>
      <c r="PXY13" s="46"/>
      <c r="PXZ13" s="46"/>
      <c r="PYA13" s="46"/>
      <c r="PYB13" s="46"/>
      <c r="PYC13" s="46"/>
      <c r="PYD13" s="46"/>
      <c r="PYE13" s="46"/>
      <c r="PYF13" s="46"/>
      <c r="PYG13" s="46"/>
      <c r="PYH13" s="46"/>
      <c r="PYI13" s="46"/>
      <c r="PYJ13" s="46"/>
      <c r="PYK13" s="46"/>
      <c r="PYL13" s="46"/>
      <c r="PYM13" s="46"/>
      <c r="PYN13" s="46"/>
      <c r="PYO13" s="46"/>
      <c r="PYP13" s="46"/>
      <c r="PYQ13" s="46"/>
      <c r="PYR13" s="46"/>
      <c r="PYS13" s="46"/>
      <c r="PYT13" s="46"/>
      <c r="PYU13" s="46"/>
      <c r="PYV13" s="46"/>
      <c r="PYW13" s="46"/>
      <c r="PYX13" s="46"/>
      <c r="PYY13" s="46"/>
      <c r="PYZ13" s="46"/>
      <c r="PZA13" s="46"/>
      <c r="PZB13" s="46"/>
      <c r="PZC13" s="46"/>
      <c r="PZD13" s="46"/>
      <c r="PZE13" s="46"/>
      <c r="PZF13" s="46"/>
      <c r="PZG13" s="46"/>
      <c r="PZH13" s="46"/>
      <c r="PZI13" s="46"/>
      <c r="PZJ13" s="46"/>
      <c r="PZK13" s="46"/>
      <c r="PZL13" s="46"/>
      <c r="PZM13" s="46"/>
      <c r="PZN13" s="46"/>
      <c r="PZO13" s="46"/>
      <c r="PZP13" s="46"/>
      <c r="PZQ13" s="46"/>
      <c r="PZR13" s="46"/>
      <c r="PZS13" s="46"/>
      <c r="PZT13" s="46"/>
      <c r="PZU13" s="46"/>
      <c r="PZV13" s="46"/>
      <c r="PZW13" s="46"/>
      <c r="PZX13" s="46"/>
      <c r="PZY13" s="46"/>
      <c r="PZZ13" s="46"/>
      <c r="QAA13" s="46"/>
      <c r="QAB13" s="46"/>
      <c r="QAC13" s="46"/>
      <c r="QAD13" s="46"/>
      <c r="QAE13" s="46"/>
      <c r="QAF13" s="46"/>
      <c r="QAG13" s="46"/>
      <c r="QAH13" s="46"/>
      <c r="QAI13" s="46"/>
      <c r="QAJ13" s="46"/>
      <c r="QAK13" s="46"/>
      <c r="QAL13" s="46"/>
      <c r="QAM13" s="46"/>
      <c r="QAN13" s="46"/>
      <c r="QAO13" s="46"/>
      <c r="QAP13" s="46"/>
      <c r="QAQ13" s="46"/>
      <c r="QAR13" s="46"/>
      <c r="QAS13" s="46"/>
      <c r="QAT13" s="46"/>
      <c r="QAU13" s="46"/>
      <c r="QAV13" s="46"/>
      <c r="QAW13" s="46"/>
      <c r="QAX13" s="46"/>
      <c r="QAY13" s="46"/>
      <c r="QAZ13" s="46"/>
      <c r="QBA13" s="46"/>
      <c r="QBB13" s="46"/>
      <c r="QBC13" s="46"/>
      <c r="QBD13" s="46"/>
      <c r="QBE13" s="46"/>
      <c r="QBF13" s="46"/>
      <c r="QBG13" s="46"/>
      <c r="QBH13" s="46"/>
      <c r="QBI13" s="46"/>
      <c r="QBJ13" s="46"/>
      <c r="QBK13" s="46"/>
      <c r="QBL13" s="46"/>
      <c r="QBM13" s="46"/>
      <c r="QBN13" s="46"/>
      <c r="QBO13" s="46"/>
      <c r="QBP13" s="46"/>
      <c r="QBQ13" s="46"/>
      <c r="QBR13" s="46"/>
      <c r="QBS13" s="46"/>
      <c r="QBT13" s="46"/>
      <c r="QBU13" s="46"/>
      <c r="QBV13" s="46"/>
      <c r="QBW13" s="46"/>
      <c r="QBX13" s="46"/>
      <c r="QBY13" s="46"/>
      <c r="QBZ13" s="46"/>
      <c r="QCA13" s="46"/>
      <c r="QCB13" s="46"/>
      <c r="QCC13" s="46"/>
      <c r="QCD13" s="46"/>
      <c r="QCE13" s="46"/>
      <c r="QCF13" s="46"/>
      <c r="QCG13" s="46"/>
      <c r="QCH13" s="46"/>
      <c r="QCI13" s="46"/>
      <c r="QCJ13" s="46"/>
      <c r="QCK13" s="46"/>
      <c r="QCL13" s="46"/>
      <c r="QCM13" s="46"/>
      <c r="QCN13" s="46"/>
      <c r="QCO13" s="46"/>
      <c r="QCP13" s="46"/>
      <c r="QCQ13" s="46"/>
      <c r="QCR13" s="46"/>
      <c r="QCS13" s="46"/>
      <c r="QCT13" s="46"/>
      <c r="QCU13" s="46"/>
      <c r="QCV13" s="46"/>
      <c r="QCW13" s="46"/>
      <c r="QCX13" s="46"/>
      <c r="QCY13" s="46"/>
      <c r="QCZ13" s="46"/>
      <c r="QDA13" s="46"/>
      <c r="QDB13" s="46"/>
      <c r="QDC13" s="46"/>
      <c r="QDD13" s="46"/>
      <c r="QDE13" s="46"/>
      <c r="QDF13" s="46"/>
      <c r="QDG13" s="46"/>
      <c r="QDH13" s="46"/>
      <c r="QDI13" s="46"/>
      <c r="QDJ13" s="46"/>
      <c r="QDK13" s="46"/>
      <c r="QDL13" s="46"/>
      <c r="QDM13" s="46"/>
      <c r="QDN13" s="46"/>
      <c r="QDO13" s="46"/>
      <c r="QDP13" s="46"/>
      <c r="QDQ13" s="46"/>
      <c r="QDR13" s="46"/>
      <c r="QDS13" s="46"/>
      <c r="QDT13" s="46"/>
      <c r="QDU13" s="46"/>
      <c r="QDV13" s="46"/>
      <c r="QDW13" s="46"/>
      <c r="QDX13" s="46"/>
      <c r="QDY13" s="46"/>
      <c r="QDZ13" s="46"/>
      <c r="QEA13" s="46"/>
      <c r="QEB13" s="46"/>
      <c r="QEC13" s="46"/>
      <c r="QED13" s="46"/>
      <c r="QEE13" s="46"/>
      <c r="QEF13" s="46"/>
      <c r="QEG13" s="46"/>
      <c r="QEH13" s="46"/>
      <c r="QEI13" s="46"/>
      <c r="QEJ13" s="46"/>
      <c r="QEK13" s="46"/>
      <c r="QEL13" s="46"/>
      <c r="QEM13" s="46"/>
      <c r="QEN13" s="46"/>
      <c r="QEO13" s="46"/>
      <c r="QEP13" s="46"/>
      <c r="QEQ13" s="46"/>
      <c r="QER13" s="46"/>
      <c r="QES13" s="46"/>
      <c r="QET13" s="46"/>
      <c r="QEU13" s="46"/>
      <c r="QEV13" s="46"/>
      <c r="QEW13" s="46"/>
      <c r="QEX13" s="46"/>
      <c r="QEY13" s="46"/>
      <c r="QEZ13" s="46"/>
      <c r="QFA13" s="46"/>
      <c r="QFB13" s="46"/>
      <c r="QFC13" s="46"/>
      <c r="QFD13" s="46"/>
      <c r="QFE13" s="46"/>
      <c r="QFF13" s="46"/>
      <c r="QFG13" s="46"/>
      <c r="QFH13" s="46"/>
      <c r="QFI13" s="46"/>
      <c r="QFJ13" s="46"/>
      <c r="QFK13" s="46"/>
      <c r="QFL13" s="46"/>
      <c r="QFM13" s="46"/>
      <c r="QFN13" s="46"/>
      <c r="QFO13" s="46"/>
      <c r="QFP13" s="46"/>
      <c r="QFQ13" s="46"/>
      <c r="QFR13" s="46"/>
      <c r="QFS13" s="46"/>
      <c r="QFT13" s="46"/>
      <c r="QFU13" s="46"/>
      <c r="QFV13" s="46"/>
      <c r="QFW13" s="46"/>
      <c r="QFX13" s="46"/>
      <c r="QFY13" s="46"/>
      <c r="QFZ13" s="46"/>
      <c r="QGA13" s="46"/>
      <c r="QGB13" s="46"/>
      <c r="QGC13" s="46"/>
      <c r="QGD13" s="46"/>
      <c r="QGE13" s="46"/>
      <c r="QGF13" s="46"/>
      <c r="QGG13" s="46"/>
      <c r="QGH13" s="46"/>
      <c r="QGI13" s="46"/>
      <c r="QGJ13" s="46"/>
      <c r="QGK13" s="46"/>
      <c r="QGL13" s="46"/>
      <c r="QGM13" s="46"/>
      <c r="QGN13" s="46"/>
      <c r="QGO13" s="46"/>
      <c r="QGP13" s="46"/>
      <c r="QGQ13" s="46"/>
      <c r="QGR13" s="46"/>
      <c r="QGS13" s="46"/>
      <c r="QGT13" s="46"/>
      <c r="QGU13" s="46"/>
      <c r="QGV13" s="46"/>
      <c r="QGW13" s="46"/>
      <c r="QGX13" s="46"/>
      <c r="QGY13" s="46"/>
      <c r="QGZ13" s="46"/>
      <c r="QHA13" s="46"/>
      <c r="QHB13" s="46"/>
      <c r="QHC13" s="46"/>
      <c r="QHD13" s="46"/>
      <c r="QHE13" s="46"/>
      <c r="QHF13" s="46"/>
      <c r="QHG13" s="46"/>
      <c r="QHH13" s="46"/>
      <c r="QHI13" s="46"/>
      <c r="QHJ13" s="46"/>
      <c r="QHK13" s="46"/>
      <c r="QHL13" s="46"/>
      <c r="QHM13" s="46"/>
      <c r="QHN13" s="46"/>
      <c r="QHO13" s="46"/>
      <c r="QHP13" s="46"/>
      <c r="QHQ13" s="46"/>
      <c r="QHR13" s="46"/>
      <c r="QHS13" s="46"/>
      <c r="QHT13" s="46"/>
      <c r="QHU13" s="46"/>
      <c r="QHV13" s="46"/>
      <c r="QHW13" s="46"/>
      <c r="QHX13" s="46"/>
      <c r="QHY13" s="46"/>
      <c r="QHZ13" s="46"/>
      <c r="QIA13" s="46"/>
      <c r="QIB13" s="46"/>
      <c r="QIC13" s="46"/>
      <c r="QID13" s="46"/>
      <c r="QIE13" s="46"/>
      <c r="QIF13" s="46"/>
      <c r="QIG13" s="46"/>
      <c r="QIH13" s="46"/>
      <c r="QII13" s="46"/>
      <c r="QIJ13" s="46"/>
      <c r="QIK13" s="46"/>
      <c r="QIL13" s="46"/>
      <c r="QIM13" s="46"/>
      <c r="QIN13" s="46"/>
      <c r="QIO13" s="46"/>
      <c r="QIP13" s="46"/>
      <c r="QIQ13" s="46"/>
      <c r="QIR13" s="46"/>
      <c r="QIS13" s="46"/>
      <c r="QIT13" s="46"/>
      <c r="QIU13" s="46"/>
      <c r="QIV13" s="46"/>
      <c r="QIW13" s="46"/>
      <c r="QIX13" s="46"/>
      <c r="QIY13" s="46"/>
      <c r="QIZ13" s="46"/>
      <c r="QJA13" s="46"/>
      <c r="QJB13" s="46"/>
      <c r="QJC13" s="46"/>
      <c r="QJD13" s="46"/>
      <c r="QJE13" s="46"/>
      <c r="QJF13" s="46"/>
      <c r="QJG13" s="46"/>
      <c r="QJH13" s="46"/>
      <c r="QJI13" s="46"/>
      <c r="QJJ13" s="46"/>
      <c r="QJK13" s="46"/>
      <c r="QJL13" s="46"/>
      <c r="QJM13" s="46"/>
      <c r="QJN13" s="46"/>
      <c r="QJO13" s="46"/>
      <c r="QJP13" s="46"/>
      <c r="QJQ13" s="46"/>
      <c r="QJR13" s="46"/>
      <c r="QJS13" s="46"/>
      <c r="QJT13" s="46"/>
      <c r="QJU13" s="46"/>
      <c r="QJV13" s="46"/>
      <c r="QJW13" s="46"/>
      <c r="QJX13" s="46"/>
      <c r="QJY13" s="46"/>
      <c r="QJZ13" s="46"/>
      <c r="QKA13" s="46"/>
      <c r="QKB13" s="46"/>
      <c r="QKC13" s="46"/>
      <c r="QKD13" s="46"/>
      <c r="QKE13" s="46"/>
      <c r="QKF13" s="46"/>
      <c r="QKG13" s="46"/>
      <c r="QKH13" s="46"/>
      <c r="QKI13" s="46"/>
      <c r="QKJ13" s="46"/>
      <c r="QKK13" s="46"/>
      <c r="QKL13" s="46"/>
      <c r="QKM13" s="46"/>
      <c r="QKN13" s="46"/>
      <c r="QKO13" s="46"/>
      <c r="QKP13" s="46"/>
      <c r="QKQ13" s="46"/>
      <c r="QKR13" s="46"/>
      <c r="QKS13" s="46"/>
      <c r="QKT13" s="46"/>
      <c r="QKU13" s="46"/>
      <c r="QKV13" s="46"/>
      <c r="QKW13" s="46"/>
      <c r="QKX13" s="46"/>
      <c r="QKY13" s="46"/>
      <c r="QKZ13" s="46"/>
      <c r="QLA13" s="46"/>
      <c r="QLB13" s="46"/>
      <c r="QLC13" s="46"/>
      <c r="QLD13" s="46"/>
      <c r="QLE13" s="46"/>
      <c r="QLF13" s="46"/>
      <c r="QLG13" s="46"/>
      <c r="QLH13" s="46"/>
      <c r="QLI13" s="46"/>
      <c r="QLJ13" s="46"/>
      <c r="QLK13" s="46"/>
      <c r="QLL13" s="46"/>
      <c r="QLM13" s="46"/>
      <c r="QLN13" s="46"/>
      <c r="QLO13" s="46"/>
      <c r="QLP13" s="46"/>
      <c r="QLQ13" s="46"/>
      <c r="QLR13" s="46"/>
      <c r="QLS13" s="46"/>
      <c r="QLT13" s="46"/>
      <c r="QLU13" s="46"/>
      <c r="QLV13" s="46"/>
      <c r="QLW13" s="46"/>
      <c r="QLX13" s="46"/>
      <c r="QLY13" s="46"/>
      <c r="QLZ13" s="46"/>
      <c r="QMA13" s="46"/>
      <c r="QMB13" s="46"/>
      <c r="QMC13" s="46"/>
      <c r="QMD13" s="46"/>
      <c r="QME13" s="46"/>
      <c r="QMF13" s="46"/>
      <c r="QMG13" s="46"/>
      <c r="QMH13" s="46"/>
      <c r="QMI13" s="46"/>
      <c r="QMJ13" s="46"/>
      <c r="QMK13" s="46"/>
      <c r="QML13" s="46"/>
      <c r="QMM13" s="46"/>
      <c r="QMN13" s="46"/>
      <c r="QMO13" s="46"/>
      <c r="QMP13" s="46"/>
      <c r="QMQ13" s="46"/>
      <c r="QMR13" s="46"/>
      <c r="QMS13" s="46"/>
      <c r="QMT13" s="46"/>
      <c r="QMU13" s="46"/>
      <c r="QMV13" s="46"/>
      <c r="QMW13" s="46"/>
      <c r="QMX13" s="46"/>
      <c r="QMY13" s="46"/>
      <c r="QMZ13" s="46"/>
      <c r="QNA13" s="46"/>
      <c r="QNB13" s="46"/>
      <c r="QNC13" s="46"/>
      <c r="QND13" s="46"/>
      <c r="QNE13" s="46"/>
      <c r="QNF13" s="46"/>
      <c r="QNG13" s="46"/>
      <c r="QNH13" s="46"/>
      <c r="QNI13" s="46"/>
      <c r="QNJ13" s="46"/>
      <c r="QNK13" s="46"/>
      <c r="QNL13" s="46"/>
      <c r="QNM13" s="46"/>
      <c r="QNN13" s="46"/>
      <c r="QNO13" s="46"/>
      <c r="QNP13" s="46"/>
      <c r="QNQ13" s="46"/>
      <c r="QNR13" s="46"/>
      <c r="QNS13" s="46"/>
      <c r="QNT13" s="46"/>
      <c r="QNU13" s="46"/>
      <c r="QNV13" s="46"/>
      <c r="QNW13" s="46"/>
      <c r="QNX13" s="46"/>
      <c r="QNY13" s="46"/>
      <c r="QNZ13" s="46"/>
      <c r="QOA13" s="46"/>
      <c r="QOB13" s="46"/>
      <c r="QOC13" s="46"/>
      <c r="QOD13" s="46"/>
      <c r="QOE13" s="46"/>
      <c r="QOF13" s="46"/>
      <c r="QOG13" s="46"/>
      <c r="QOH13" s="46"/>
      <c r="QOI13" s="46"/>
      <c r="QOJ13" s="46"/>
      <c r="QOK13" s="46"/>
      <c r="QOL13" s="46"/>
      <c r="QOM13" s="46"/>
      <c r="QON13" s="46"/>
      <c r="QOO13" s="46"/>
      <c r="QOP13" s="46"/>
      <c r="QOQ13" s="46"/>
      <c r="QOR13" s="46"/>
      <c r="QOS13" s="46"/>
      <c r="QOT13" s="46"/>
      <c r="QOU13" s="46"/>
      <c r="QOV13" s="46"/>
      <c r="QOW13" s="46"/>
      <c r="QOX13" s="46"/>
      <c r="QOY13" s="46"/>
      <c r="QOZ13" s="46"/>
      <c r="QPA13" s="46"/>
      <c r="QPB13" s="46"/>
      <c r="QPC13" s="46"/>
      <c r="QPD13" s="46"/>
      <c r="QPE13" s="46"/>
      <c r="QPF13" s="46"/>
      <c r="QPG13" s="46"/>
      <c r="QPH13" s="46"/>
      <c r="QPI13" s="46"/>
      <c r="QPJ13" s="46"/>
      <c r="QPK13" s="46"/>
      <c r="QPL13" s="46"/>
      <c r="QPM13" s="46"/>
      <c r="QPN13" s="46"/>
      <c r="QPO13" s="46"/>
      <c r="QPP13" s="46"/>
      <c r="QPQ13" s="46"/>
      <c r="QPR13" s="46"/>
      <c r="QPS13" s="46"/>
      <c r="QPT13" s="46"/>
      <c r="QPU13" s="46"/>
      <c r="QPV13" s="46"/>
      <c r="QPW13" s="46"/>
      <c r="QPX13" s="46"/>
      <c r="QPY13" s="46"/>
      <c r="QPZ13" s="46"/>
      <c r="QQA13" s="46"/>
      <c r="QQB13" s="46"/>
      <c r="QQC13" s="46"/>
      <c r="QQD13" s="46"/>
      <c r="QQE13" s="46"/>
      <c r="QQF13" s="46"/>
      <c r="QQG13" s="46"/>
      <c r="QQH13" s="46"/>
      <c r="QQI13" s="46"/>
      <c r="QQJ13" s="46"/>
      <c r="QQK13" s="46"/>
      <c r="QQL13" s="46"/>
      <c r="QQM13" s="46"/>
      <c r="QQN13" s="46"/>
      <c r="QQO13" s="46"/>
      <c r="QQP13" s="46"/>
      <c r="QQQ13" s="46"/>
      <c r="QQR13" s="46"/>
      <c r="QQS13" s="46"/>
      <c r="QQT13" s="46"/>
      <c r="QQU13" s="46"/>
      <c r="QQV13" s="46"/>
      <c r="QQW13" s="46"/>
      <c r="QQX13" s="46"/>
      <c r="QQY13" s="46"/>
      <c r="QQZ13" s="46"/>
      <c r="QRA13" s="46"/>
      <c r="QRB13" s="46"/>
      <c r="QRC13" s="46"/>
      <c r="QRD13" s="46"/>
      <c r="QRE13" s="46"/>
      <c r="QRF13" s="46"/>
      <c r="QRG13" s="46"/>
      <c r="QRH13" s="46"/>
      <c r="QRI13" s="46"/>
      <c r="QRJ13" s="46"/>
      <c r="QRK13" s="46"/>
      <c r="QRL13" s="46"/>
      <c r="QRM13" s="46"/>
      <c r="QRN13" s="46"/>
      <c r="QRO13" s="46"/>
      <c r="QRP13" s="46"/>
      <c r="QRQ13" s="46"/>
      <c r="QRR13" s="46"/>
      <c r="QRS13" s="46"/>
      <c r="QRT13" s="46"/>
      <c r="QRU13" s="46"/>
      <c r="QRV13" s="46"/>
      <c r="QRW13" s="46"/>
      <c r="QRX13" s="46"/>
      <c r="QRY13" s="46"/>
      <c r="QRZ13" s="46"/>
      <c r="QSA13" s="46"/>
      <c r="QSB13" s="46"/>
      <c r="QSC13" s="46"/>
      <c r="QSD13" s="46"/>
      <c r="QSE13" s="46"/>
      <c r="QSF13" s="46"/>
      <c r="QSG13" s="46"/>
      <c r="QSH13" s="46"/>
      <c r="QSI13" s="46"/>
      <c r="QSJ13" s="46"/>
      <c r="QSK13" s="46"/>
      <c r="QSL13" s="46"/>
      <c r="QSM13" s="46"/>
      <c r="QSN13" s="46"/>
      <c r="QSO13" s="46"/>
      <c r="QSP13" s="46"/>
      <c r="QSQ13" s="46"/>
      <c r="QSR13" s="46"/>
      <c r="QSS13" s="46"/>
      <c r="QST13" s="46"/>
      <c r="QSU13" s="46"/>
      <c r="QSV13" s="46"/>
      <c r="QSW13" s="46"/>
      <c r="QSX13" s="46"/>
      <c r="QSY13" s="46"/>
      <c r="QSZ13" s="46"/>
      <c r="QTA13" s="46"/>
      <c r="QTB13" s="46"/>
      <c r="QTC13" s="46"/>
      <c r="QTD13" s="46"/>
      <c r="QTE13" s="46"/>
      <c r="QTF13" s="46"/>
      <c r="QTG13" s="46"/>
      <c r="QTH13" s="46"/>
      <c r="QTI13" s="46"/>
      <c r="QTJ13" s="46"/>
      <c r="QTK13" s="46"/>
      <c r="QTL13" s="46"/>
      <c r="QTM13" s="46"/>
      <c r="QTN13" s="46"/>
      <c r="QTO13" s="46"/>
      <c r="QTP13" s="46"/>
      <c r="QTQ13" s="46"/>
      <c r="QTR13" s="46"/>
      <c r="QTS13" s="46"/>
      <c r="QTT13" s="46"/>
      <c r="QTU13" s="46"/>
      <c r="QTV13" s="46"/>
      <c r="QTW13" s="46"/>
      <c r="QTX13" s="46"/>
      <c r="QTY13" s="46"/>
      <c r="QTZ13" s="46"/>
      <c r="QUA13" s="46"/>
      <c r="QUB13" s="46"/>
      <c r="QUC13" s="46"/>
      <c r="QUD13" s="46"/>
      <c r="QUE13" s="46"/>
      <c r="QUF13" s="46"/>
      <c r="QUG13" s="46"/>
      <c r="QUH13" s="46"/>
      <c r="QUI13" s="46"/>
      <c r="QUJ13" s="46"/>
      <c r="QUK13" s="46"/>
      <c r="QUL13" s="46"/>
      <c r="QUM13" s="46"/>
      <c r="QUN13" s="46"/>
      <c r="QUO13" s="46"/>
      <c r="QUP13" s="46"/>
      <c r="QUQ13" s="46"/>
      <c r="QUR13" s="46"/>
      <c r="QUS13" s="46"/>
      <c r="QUT13" s="46"/>
      <c r="QUU13" s="46"/>
      <c r="QUV13" s="46"/>
      <c r="QUW13" s="46"/>
      <c r="QUX13" s="46"/>
      <c r="QUY13" s="46"/>
      <c r="QUZ13" s="46"/>
      <c r="QVA13" s="46"/>
      <c r="QVB13" s="46"/>
      <c r="QVC13" s="46"/>
      <c r="QVD13" s="46"/>
      <c r="QVE13" s="46"/>
      <c r="QVF13" s="46"/>
      <c r="QVG13" s="46"/>
      <c r="QVH13" s="46"/>
      <c r="QVI13" s="46"/>
      <c r="QVJ13" s="46"/>
      <c r="QVK13" s="46"/>
      <c r="QVL13" s="46"/>
      <c r="QVM13" s="46"/>
      <c r="QVN13" s="46"/>
      <c r="QVO13" s="46"/>
      <c r="QVP13" s="46"/>
      <c r="QVQ13" s="46"/>
      <c r="QVR13" s="46"/>
      <c r="QVS13" s="46"/>
      <c r="QVT13" s="46"/>
      <c r="QVU13" s="46"/>
      <c r="QVV13" s="46"/>
      <c r="QVW13" s="46"/>
      <c r="QVX13" s="46"/>
      <c r="QVY13" s="46"/>
      <c r="QVZ13" s="46"/>
      <c r="QWA13" s="46"/>
      <c r="QWB13" s="46"/>
      <c r="QWC13" s="46"/>
      <c r="QWD13" s="46"/>
      <c r="QWE13" s="46"/>
      <c r="QWF13" s="46"/>
      <c r="QWG13" s="46"/>
      <c r="QWH13" s="46"/>
      <c r="QWI13" s="46"/>
      <c r="QWJ13" s="46"/>
      <c r="QWK13" s="46"/>
      <c r="QWL13" s="46"/>
      <c r="QWM13" s="46"/>
      <c r="QWN13" s="46"/>
      <c r="QWO13" s="46"/>
      <c r="QWP13" s="46"/>
      <c r="QWQ13" s="46"/>
      <c r="QWR13" s="46"/>
      <c r="QWS13" s="46"/>
      <c r="QWT13" s="46"/>
      <c r="QWU13" s="46"/>
      <c r="QWV13" s="46"/>
      <c r="QWW13" s="46"/>
      <c r="QWX13" s="46"/>
      <c r="QWY13" s="46"/>
      <c r="QWZ13" s="46"/>
      <c r="QXA13" s="46"/>
      <c r="QXB13" s="46"/>
      <c r="QXC13" s="46"/>
      <c r="QXD13" s="46"/>
      <c r="QXE13" s="46"/>
      <c r="QXF13" s="46"/>
      <c r="QXG13" s="46"/>
      <c r="QXH13" s="46"/>
      <c r="QXI13" s="46"/>
      <c r="QXJ13" s="46"/>
      <c r="QXK13" s="46"/>
      <c r="QXL13" s="46"/>
      <c r="QXM13" s="46"/>
      <c r="QXN13" s="46"/>
      <c r="QXO13" s="46"/>
      <c r="QXP13" s="46"/>
      <c r="QXQ13" s="46"/>
      <c r="QXR13" s="46"/>
      <c r="QXS13" s="46"/>
      <c r="QXT13" s="46"/>
      <c r="QXU13" s="46"/>
      <c r="QXV13" s="46"/>
      <c r="QXW13" s="46"/>
      <c r="QXX13" s="46"/>
      <c r="QXY13" s="46"/>
      <c r="QXZ13" s="46"/>
      <c r="QYA13" s="46"/>
      <c r="QYB13" s="46"/>
      <c r="QYC13" s="46"/>
      <c r="QYD13" s="46"/>
      <c r="QYE13" s="46"/>
      <c r="QYF13" s="46"/>
      <c r="QYG13" s="46"/>
      <c r="QYH13" s="46"/>
      <c r="QYI13" s="46"/>
      <c r="QYJ13" s="46"/>
      <c r="QYK13" s="46"/>
      <c r="QYL13" s="46"/>
      <c r="QYM13" s="46"/>
      <c r="QYN13" s="46"/>
      <c r="QYO13" s="46"/>
      <c r="QYP13" s="46"/>
      <c r="QYQ13" s="46"/>
      <c r="QYR13" s="46"/>
      <c r="QYS13" s="46"/>
      <c r="QYT13" s="46"/>
      <c r="QYU13" s="46"/>
      <c r="QYV13" s="46"/>
      <c r="QYW13" s="46"/>
      <c r="QYX13" s="46"/>
      <c r="QYY13" s="46"/>
      <c r="QYZ13" s="46"/>
      <c r="QZA13" s="46"/>
      <c r="QZB13" s="46"/>
      <c r="QZC13" s="46"/>
      <c r="QZD13" s="46"/>
      <c r="QZE13" s="46"/>
      <c r="QZF13" s="46"/>
      <c r="QZG13" s="46"/>
      <c r="QZH13" s="46"/>
      <c r="QZI13" s="46"/>
      <c r="QZJ13" s="46"/>
      <c r="QZK13" s="46"/>
      <c r="QZL13" s="46"/>
      <c r="QZM13" s="46"/>
      <c r="QZN13" s="46"/>
      <c r="QZO13" s="46"/>
      <c r="QZP13" s="46"/>
      <c r="QZQ13" s="46"/>
      <c r="QZR13" s="46"/>
      <c r="QZS13" s="46"/>
      <c r="QZT13" s="46"/>
      <c r="QZU13" s="46"/>
      <c r="QZV13" s="46"/>
      <c r="QZW13" s="46"/>
      <c r="QZX13" s="46"/>
      <c r="QZY13" s="46"/>
      <c r="QZZ13" s="46"/>
      <c r="RAA13" s="46"/>
      <c r="RAB13" s="46"/>
      <c r="RAC13" s="46"/>
      <c r="RAD13" s="46"/>
      <c r="RAE13" s="46"/>
      <c r="RAF13" s="46"/>
      <c r="RAG13" s="46"/>
      <c r="RAH13" s="46"/>
      <c r="RAI13" s="46"/>
      <c r="RAJ13" s="46"/>
      <c r="RAK13" s="46"/>
      <c r="RAL13" s="46"/>
      <c r="RAM13" s="46"/>
      <c r="RAN13" s="46"/>
      <c r="RAO13" s="46"/>
      <c r="RAP13" s="46"/>
      <c r="RAQ13" s="46"/>
      <c r="RAR13" s="46"/>
      <c r="RAS13" s="46"/>
      <c r="RAT13" s="46"/>
      <c r="RAU13" s="46"/>
      <c r="RAV13" s="46"/>
      <c r="RAW13" s="46"/>
      <c r="RAX13" s="46"/>
      <c r="RAY13" s="46"/>
      <c r="RAZ13" s="46"/>
      <c r="RBA13" s="46"/>
      <c r="RBB13" s="46"/>
      <c r="RBC13" s="46"/>
      <c r="RBD13" s="46"/>
      <c r="RBE13" s="46"/>
      <c r="RBF13" s="46"/>
      <c r="RBG13" s="46"/>
      <c r="RBH13" s="46"/>
      <c r="RBI13" s="46"/>
      <c r="RBJ13" s="46"/>
      <c r="RBK13" s="46"/>
      <c r="RBL13" s="46"/>
      <c r="RBM13" s="46"/>
      <c r="RBN13" s="46"/>
      <c r="RBO13" s="46"/>
      <c r="RBP13" s="46"/>
      <c r="RBQ13" s="46"/>
      <c r="RBR13" s="46"/>
      <c r="RBS13" s="46"/>
      <c r="RBT13" s="46"/>
      <c r="RBU13" s="46"/>
      <c r="RBV13" s="46"/>
      <c r="RBW13" s="46"/>
      <c r="RBX13" s="46"/>
      <c r="RBY13" s="46"/>
      <c r="RBZ13" s="46"/>
      <c r="RCA13" s="46"/>
      <c r="RCB13" s="46"/>
      <c r="RCC13" s="46"/>
      <c r="RCD13" s="46"/>
      <c r="RCE13" s="46"/>
      <c r="RCF13" s="46"/>
      <c r="RCG13" s="46"/>
      <c r="RCH13" s="46"/>
      <c r="RCI13" s="46"/>
      <c r="RCJ13" s="46"/>
      <c r="RCK13" s="46"/>
      <c r="RCL13" s="46"/>
      <c r="RCM13" s="46"/>
      <c r="RCN13" s="46"/>
      <c r="RCO13" s="46"/>
      <c r="RCP13" s="46"/>
      <c r="RCQ13" s="46"/>
      <c r="RCR13" s="46"/>
      <c r="RCS13" s="46"/>
      <c r="RCT13" s="46"/>
      <c r="RCU13" s="46"/>
      <c r="RCV13" s="46"/>
      <c r="RCW13" s="46"/>
      <c r="RCX13" s="46"/>
      <c r="RCY13" s="46"/>
      <c r="RCZ13" s="46"/>
      <c r="RDA13" s="46"/>
      <c r="RDB13" s="46"/>
      <c r="RDC13" s="46"/>
      <c r="RDD13" s="46"/>
      <c r="RDE13" s="46"/>
      <c r="RDF13" s="46"/>
      <c r="RDG13" s="46"/>
      <c r="RDH13" s="46"/>
      <c r="RDI13" s="46"/>
      <c r="RDJ13" s="46"/>
      <c r="RDK13" s="46"/>
      <c r="RDL13" s="46"/>
      <c r="RDM13" s="46"/>
      <c r="RDN13" s="46"/>
      <c r="RDO13" s="46"/>
      <c r="RDP13" s="46"/>
      <c r="RDQ13" s="46"/>
      <c r="RDR13" s="46"/>
      <c r="RDS13" s="46"/>
      <c r="RDT13" s="46"/>
      <c r="RDU13" s="46"/>
      <c r="RDV13" s="46"/>
      <c r="RDW13" s="46"/>
      <c r="RDX13" s="46"/>
      <c r="RDY13" s="46"/>
      <c r="RDZ13" s="46"/>
      <c r="REA13" s="46"/>
      <c r="REB13" s="46"/>
      <c r="REC13" s="46"/>
      <c r="RED13" s="46"/>
      <c r="REE13" s="46"/>
      <c r="REF13" s="46"/>
      <c r="REG13" s="46"/>
      <c r="REH13" s="46"/>
      <c r="REI13" s="46"/>
      <c r="REJ13" s="46"/>
      <c r="REK13" s="46"/>
      <c r="REL13" s="46"/>
      <c r="REM13" s="46"/>
      <c r="REN13" s="46"/>
      <c r="REO13" s="46"/>
      <c r="REP13" s="46"/>
      <c r="REQ13" s="46"/>
      <c r="RER13" s="46"/>
      <c r="RES13" s="46"/>
      <c r="RET13" s="46"/>
      <c r="REU13" s="46"/>
      <c r="REV13" s="46"/>
      <c r="REW13" s="46"/>
      <c r="REX13" s="46"/>
      <c r="REY13" s="46"/>
      <c r="REZ13" s="46"/>
      <c r="RFA13" s="46"/>
      <c r="RFB13" s="46"/>
      <c r="RFC13" s="46"/>
      <c r="RFD13" s="46"/>
      <c r="RFE13" s="46"/>
      <c r="RFF13" s="46"/>
      <c r="RFG13" s="46"/>
      <c r="RFH13" s="46"/>
      <c r="RFI13" s="46"/>
      <c r="RFJ13" s="46"/>
      <c r="RFK13" s="46"/>
      <c r="RFL13" s="46"/>
      <c r="RFM13" s="46"/>
      <c r="RFN13" s="46"/>
      <c r="RFO13" s="46"/>
      <c r="RFP13" s="46"/>
      <c r="RFQ13" s="46"/>
      <c r="RFR13" s="46"/>
      <c r="RFS13" s="46"/>
      <c r="RFT13" s="46"/>
      <c r="RFU13" s="46"/>
      <c r="RFV13" s="46"/>
      <c r="RFW13" s="46"/>
      <c r="RFX13" s="46"/>
      <c r="RFY13" s="46"/>
      <c r="RFZ13" s="46"/>
      <c r="RGA13" s="46"/>
      <c r="RGB13" s="46"/>
      <c r="RGC13" s="46"/>
      <c r="RGD13" s="46"/>
      <c r="RGE13" s="46"/>
      <c r="RGF13" s="46"/>
      <c r="RGG13" s="46"/>
      <c r="RGH13" s="46"/>
      <c r="RGI13" s="46"/>
      <c r="RGJ13" s="46"/>
      <c r="RGK13" s="46"/>
      <c r="RGL13" s="46"/>
      <c r="RGM13" s="46"/>
      <c r="RGN13" s="46"/>
      <c r="RGO13" s="46"/>
      <c r="RGP13" s="46"/>
      <c r="RGQ13" s="46"/>
      <c r="RGR13" s="46"/>
      <c r="RGS13" s="46"/>
      <c r="RGT13" s="46"/>
      <c r="RGU13" s="46"/>
      <c r="RGV13" s="46"/>
      <c r="RGW13" s="46"/>
      <c r="RGX13" s="46"/>
      <c r="RGY13" s="46"/>
      <c r="RGZ13" s="46"/>
      <c r="RHA13" s="46"/>
      <c r="RHB13" s="46"/>
      <c r="RHC13" s="46"/>
      <c r="RHD13" s="46"/>
      <c r="RHE13" s="46"/>
      <c r="RHF13" s="46"/>
      <c r="RHG13" s="46"/>
      <c r="RHH13" s="46"/>
      <c r="RHI13" s="46"/>
      <c r="RHJ13" s="46"/>
      <c r="RHK13" s="46"/>
      <c r="RHL13" s="46"/>
      <c r="RHM13" s="46"/>
      <c r="RHN13" s="46"/>
      <c r="RHO13" s="46"/>
      <c r="RHP13" s="46"/>
      <c r="RHQ13" s="46"/>
      <c r="RHR13" s="46"/>
      <c r="RHS13" s="46"/>
      <c r="RHT13" s="46"/>
      <c r="RHU13" s="46"/>
      <c r="RHV13" s="46"/>
      <c r="RHW13" s="46"/>
      <c r="RHX13" s="46"/>
      <c r="RHY13" s="46"/>
      <c r="RHZ13" s="46"/>
      <c r="RIA13" s="46"/>
      <c r="RIB13" s="46"/>
      <c r="RIC13" s="46"/>
      <c r="RID13" s="46"/>
      <c r="RIE13" s="46"/>
      <c r="RIF13" s="46"/>
      <c r="RIG13" s="46"/>
      <c r="RIH13" s="46"/>
      <c r="RII13" s="46"/>
      <c r="RIJ13" s="46"/>
      <c r="RIK13" s="46"/>
      <c r="RIL13" s="46"/>
      <c r="RIM13" s="46"/>
      <c r="RIN13" s="46"/>
      <c r="RIO13" s="46"/>
      <c r="RIP13" s="46"/>
      <c r="RIQ13" s="46"/>
      <c r="RIR13" s="46"/>
      <c r="RIS13" s="46"/>
      <c r="RIT13" s="46"/>
      <c r="RIU13" s="46"/>
      <c r="RIV13" s="46"/>
      <c r="RIW13" s="46"/>
      <c r="RIX13" s="46"/>
      <c r="RIY13" s="46"/>
      <c r="RIZ13" s="46"/>
      <c r="RJA13" s="46"/>
      <c r="RJB13" s="46"/>
      <c r="RJC13" s="46"/>
      <c r="RJD13" s="46"/>
      <c r="RJE13" s="46"/>
      <c r="RJF13" s="46"/>
      <c r="RJG13" s="46"/>
      <c r="RJH13" s="46"/>
      <c r="RJI13" s="46"/>
      <c r="RJJ13" s="46"/>
      <c r="RJK13" s="46"/>
      <c r="RJL13" s="46"/>
      <c r="RJM13" s="46"/>
      <c r="RJN13" s="46"/>
      <c r="RJO13" s="46"/>
      <c r="RJP13" s="46"/>
      <c r="RJQ13" s="46"/>
      <c r="RJR13" s="46"/>
      <c r="RJS13" s="46"/>
      <c r="RJT13" s="46"/>
      <c r="RJU13" s="46"/>
      <c r="RJV13" s="46"/>
      <c r="RJW13" s="46"/>
      <c r="RJX13" s="46"/>
      <c r="RJY13" s="46"/>
      <c r="RJZ13" s="46"/>
      <c r="RKA13" s="46"/>
      <c r="RKB13" s="46"/>
      <c r="RKC13" s="46"/>
      <c r="RKD13" s="46"/>
      <c r="RKE13" s="46"/>
      <c r="RKF13" s="46"/>
      <c r="RKG13" s="46"/>
      <c r="RKH13" s="46"/>
      <c r="RKI13" s="46"/>
      <c r="RKJ13" s="46"/>
      <c r="RKK13" s="46"/>
      <c r="RKL13" s="46"/>
      <c r="RKM13" s="46"/>
      <c r="RKN13" s="46"/>
      <c r="RKO13" s="46"/>
      <c r="RKP13" s="46"/>
      <c r="RKQ13" s="46"/>
      <c r="RKR13" s="46"/>
      <c r="RKS13" s="46"/>
      <c r="RKT13" s="46"/>
      <c r="RKU13" s="46"/>
      <c r="RKV13" s="46"/>
      <c r="RKW13" s="46"/>
      <c r="RKX13" s="46"/>
      <c r="RKY13" s="46"/>
      <c r="RKZ13" s="46"/>
      <c r="RLA13" s="46"/>
      <c r="RLB13" s="46"/>
      <c r="RLC13" s="46"/>
      <c r="RLD13" s="46"/>
      <c r="RLE13" s="46"/>
      <c r="RLF13" s="46"/>
      <c r="RLG13" s="46"/>
      <c r="RLH13" s="46"/>
      <c r="RLI13" s="46"/>
      <c r="RLJ13" s="46"/>
      <c r="RLK13" s="46"/>
      <c r="RLL13" s="46"/>
      <c r="RLM13" s="46"/>
      <c r="RLN13" s="46"/>
      <c r="RLO13" s="46"/>
      <c r="RLP13" s="46"/>
      <c r="RLQ13" s="46"/>
      <c r="RLR13" s="46"/>
      <c r="RLS13" s="46"/>
      <c r="RLT13" s="46"/>
      <c r="RLU13" s="46"/>
      <c r="RLV13" s="46"/>
      <c r="RLW13" s="46"/>
      <c r="RLX13" s="46"/>
      <c r="RLY13" s="46"/>
      <c r="RLZ13" s="46"/>
      <c r="RMA13" s="46"/>
      <c r="RMB13" s="46"/>
      <c r="RMC13" s="46"/>
      <c r="RMD13" s="46"/>
      <c r="RME13" s="46"/>
      <c r="RMF13" s="46"/>
      <c r="RMG13" s="46"/>
      <c r="RMH13" s="46"/>
      <c r="RMI13" s="46"/>
      <c r="RMJ13" s="46"/>
      <c r="RMK13" s="46"/>
      <c r="RML13" s="46"/>
      <c r="RMM13" s="46"/>
      <c r="RMN13" s="46"/>
      <c r="RMO13" s="46"/>
      <c r="RMP13" s="46"/>
      <c r="RMQ13" s="46"/>
      <c r="RMR13" s="46"/>
      <c r="RMS13" s="46"/>
      <c r="RMT13" s="46"/>
      <c r="RMU13" s="46"/>
      <c r="RMV13" s="46"/>
      <c r="RMW13" s="46"/>
      <c r="RMX13" s="46"/>
      <c r="RMY13" s="46"/>
      <c r="RMZ13" s="46"/>
      <c r="RNA13" s="46"/>
      <c r="RNB13" s="46"/>
      <c r="RNC13" s="46"/>
      <c r="RND13" s="46"/>
      <c r="RNE13" s="46"/>
      <c r="RNF13" s="46"/>
      <c r="RNG13" s="46"/>
      <c r="RNH13" s="46"/>
      <c r="RNI13" s="46"/>
      <c r="RNJ13" s="46"/>
      <c r="RNK13" s="46"/>
      <c r="RNL13" s="46"/>
      <c r="RNM13" s="46"/>
      <c r="RNN13" s="46"/>
      <c r="RNO13" s="46"/>
      <c r="RNP13" s="46"/>
      <c r="RNQ13" s="46"/>
      <c r="RNR13" s="46"/>
      <c r="RNS13" s="46"/>
      <c r="RNT13" s="46"/>
      <c r="RNU13" s="46"/>
      <c r="RNV13" s="46"/>
      <c r="RNW13" s="46"/>
      <c r="RNX13" s="46"/>
      <c r="RNY13" s="46"/>
      <c r="RNZ13" s="46"/>
      <c r="ROA13" s="46"/>
      <c r="ROB13" s="46"/>
      <c r="ROC13" s="46"/>
      <c r="ROD13" s="46"/>
      <c r="ROE13" s="46"/>
      <c r="ROF13" s="46"/>
      <c r="ROG13" s="46"/>
      <c r="ROH13" s="46"/>
      <c r="ROI13" s="46"/>
      <c r="ROJ13" s="46"/>
      <c r="ROK13" s="46"/>
      <c r="ROL13" s="46"/>
      <c r="ROM13" s="46"/>
      <c r="RON13" s="46"/>
      <c r="ROO13" s="46"/>
      <c r="ROP13" s="46"/>
      <c r="ROQ13" s="46"/>
      <c r="ROR13" s="46"/>
      <c r="ROS13" s="46"/>
      <c r="ROT13" s="46"/>
      <c r="ROU13" s="46"/>
      <c r="ROV13" s="46"/>
      <c r="ROW13" s="46"/>
      <c r="ROX13" s="46"/>
      <c r="ROY13" s="46"/>
      <c r="ROZ13" s="46"/>
      <c r="RPA13" s="46"/>
      <c r="RPB13" s="46"/>
      <c r="RPC13" s="46"/>
      <c r="RPD13" s="46"/>
      <c r="RPE13" s="46"/>
      <c r="RPF13" s="46"/>
      <c r="RPG13" s="46"/>
      <c r="RPH13" s="46"/>
      <c r="RPI13" s="46"/>
      <c r="RPJ13" s="46"/>
      <c r="RPK13" s="46"/>
      <c r="RPL13" s="46"/>
      <c r="RPM13" s="46"/>
      <c r="RPN13" s="46"/>
      <c r="RPO13" s="46"/>
      <c r="RPP13" s="46"/>
      <c r="RPQ13" s="46"/>
      <c r="RPR13" s="46"/>
      <c r="RPS13" s="46"/>
      <c r="RPT13" s="46"/>
      <c r="RPU13" s="46"/>
      <c r="RPV13" s="46"/>
      <c r="RPW13" s="46"/>
      <c r="RPX13" s="46"/>
      <c r="RPY13" s="46"/>
      <c r="RPZ13" s="46"/>
      <c r="RQA13" s="46"/>
      <c r="RQB13" s="46"/>
      <c r="RQC13" s="46"/>
      <c r="RQD13" s="46"/>
      <c r="RQE13" s="46"/>
      <c r="RQF13" s="46"/>
      <c r="RQG13" s="46"/>
      <c r="RQH13" s="46"/>
      <c r="RQI13" s="46"/>
      <c r="RQJ13" s="46"/>
      <c r="RQK13" s="46"/>
      <c r="RQL13" s="46"/>
      <c r="RQM13" s="46"/>
      <c r="RQN13" s="46"/>
      <c r="RQO13" s="46"/>
      <c r="RQP13" s="46"/>
      <c r="RQQ13" s="46"/>
      <c r="RQR13" s="46"/>
      <c r="RQS13" s="46"/>
      <c r="RQT13" s="46"/>
      <c r="RQU13" s="46"/>
      <c r="RQV13" s="46"/>
      <c r="RQW13" s="46"/>
      <c r="RQX13" s="46"/>
      <c r="RQY13" s="46"/>
      <c r="RQZ13" s="46"/>
      <c r="RRA13" s="46"/>
      <c r="RRB13" s="46"/>
      <c r="RRC13" s="46"/>
      <c r="RRD13" s="46"/>
      <c r="RRE13" s="46"/>
      <c r="RRF13" s="46"/>
      <c r="RRG13" s="46"/>
      <c r="RRH13" s="46"/>
      <c r="RRI13" s="46"/>
      <c r="RRJ13" s="46"/>
      <c r="RRK13" s="46"/>
      <c r="RRL13" s="46"/>
      <c r="RRM13" s="46"/>
      <c r="RRN13" s="46"/>
      <c r="RRO13" s="46"/>
      <c r="RRP13" s="46"/>
      <c r="RRQ13" s="46"/>
      <c r="RRR13" s="46"/>
      <c r="RRS13" s="46"/>
      <c r="RRT13" s="46"/>
      <c r="RRU13" s="46"/>
      <c r="RRV13" s="46"/>
      <c r="RRW13" s="46"/>
      <c r="RRX13" s="46"/>
      <c r="RRY13" s="46"/>
      <c r="RRZ13" s="46"/>
      <c r="RSA13" s="46"/>
      <c r="RSB13" s="46"/>
      <c r="RSC13" s="46"/>
      <c r="RSD13" s="46"/>
      <c r="RSE13" s="46"/>
      <c r="RSF13" s="46"/>
      <c r="RSG13" s="46"/>
      <c r="RSH13" s="46"/>
      <c r="RSI13" s="46"/>
      <c r="RSJ13" s="46"/>
      <c r="RSK13" s="46"/>
      <c r="RSL13" s="46"/>
      <c r="RSM13" s="46"/>
      <c r="RSN13" s="46"/>
      <c r="RSO13" s="46"/>
      <c r="RSP13" s="46"/>
      <c r="RSQ13" s="46"/>
      <c r="RSR13" s="46"/>
      <c r="RSS13" s="46"/>
      <c r="RST13" s="46"/>
      <c r="RSU13" s="46"/>
      <c r="RSV13" s="46"/>
      <c r="RSW13" s="46"/>
      <c r="RSX13" s="46"/>
      <c r="RSY13" s="46"/>
      <c r="RSZ13" s="46"/>
      <c r="RTA13" s="46"/>
      <c r="RTB13" s="46"/>
      <c r="RTC13" s="46"/>
      <c r="RTD13" s="46"/>
      <c r="RTE13" s="46"/>
      <c r="RTF13" s="46"/>
      <c r="RTG13" s="46"/>
      <c r="RTH13" s="46"/>
      <c r="RTI13" s="46"/>
      <c r="RTJ13" s="46"/>
      <c r="RTK13" s="46"/>
      <c r="RTL13" s="46"/>
      <c r="RTM13" s="46"/>
      <c r="RTN13" s="46"/>
      <c r="RTO13" s="46"/>
      <c r="RTP13" s="46"/>
      <c r="RTQ13" s="46"/>
      <c r="RTR13" s="46"/>
      <c r="RTS13" s="46"/>
      <c r="RTT13" s="46"/>
      <c r="RTU13" s="46"/>
      <c r="RTV13" s="46"/>
      <c r="RTW13" s="46"/>
      <c r="RTX13" s="46"/>
      <c r="RTY13" s="46"/>
      <c r="RTZ13" s="46"/>
      <c r="RUA13" s="46"/>
      <c r="RUB13" s="46"/>
      <c r="RUC13" s="46"/>
      <c r="RUD13" s="46"/>
      <c r="RUE13" s="46"/>
      <c r="RUF13" s="46"/>
      <c r="RUG13" s="46"/>
      <c r="RUH13" s="46"/>
      <c r="RUI13" s="46"/>
      <c r="RUJ13" s="46"/>
      <c r="RUK13" s="46"/>
      <c r="RUL13" s="46"/>
      <c r="RUM13" s="46"/>
      <c r="RUN13" s="46"/>
      <c r="RUO13" s="46"/>
      <c r="RUP13" s="46"/>
      <c r="RUQ13" s="46"/>
      <c r="RUR13" s="46"/>
      <c r="RUS13" s="46"/>
      <c r="RUT13" s="46"/>
      <c r="RUU13" s="46"/>
      <c r="RUV13" s="46"/>
      <c r="RUW13" s="46"/>
      <c r="RUX13" s="46"/>
      <c r="RUY13" s="46"/>
      <c r="RUZ13" s="46"/>
      <c r="RVA13" s="46"/>
      <c r="RVB13" s="46"/>
      <c r="RVC13" s="46"/>
      <c r="RVD13" s="46"/>
      <c r="RVE13" s="46"/>
      <c r="RVF13" s="46"/>
      <c r="RVG13" s="46"/>
      <c r="RVH13" s="46"/>
      <c r="RVI13" s="46"/>
      <c r="RVJ13" s="46"/>
      <c r="RVK13" s="46"/>
      <c r="RVL13" s="46"/>
      <c r="RVM13" s="46"/>
      <c r="RVN13" s="46"/>
      <c r="RVO13" s="46"/>
      <c r="RVP13" s="46"/>
      <c r="RVQ13" s="46"/>
      <c r="RVR13" s="46"/>
      <c r="RVS13" s="46"/>
      <c r="RVT13" s="46"/>
      <c r="RVU13" s="46"/>
      <c r="RVV13" s="46"/>
      <c r="RVW13" s="46"/>
      <c r="RVX13" s="46"/>
      <c r="RVY13" s="46"/>
      <c r="RVZ13" s="46"/>
      <c r="RWA13" s="46"/>
      <c r="RWB13" s="46"/>
      <c r="RWC13" s="46"/>
      <c r="RWD13" s="46"/>
      <c r="RWE13" s="46"/>
      <c r="RWF13" s="46"/>
      <c r="RWG13" s="46"/>
      <c r="RWH13" s="46"/>
      <c r="RWI13" s="46"/>
      <c r="RWJ13" s="46"/>
      <c r="RWK13" s="46"/>
      <c r="RWL13" s="46"/>
      <c r="RWM13" s="46"/>
      <c r="RWN13" s="46"/>
      <c r="RWO13" s="46"/>
      <c r="RWP13" s="46"/>
      <c r="RWQ13" s="46"/>
      <c r="RWR13" s="46"/>
      <c r="RWS13" s="46"/>
      <c r="RWT13" s="46"/>
      <c r="RWU13" s="46"/>
      <c r="RWV13" s="46"/>
      <c r="RWW13" s="46"/>
      <c r="RWX13" s="46"/>
      <c r="RWY13" s="46"/>
      <c r="RWZ13" s="46"/>
      <c r="RXA13" s="46"/>
      <c r="RXB13" s="46"/>
      <c r="RXC13" s="46"/>
      <c r="RXD13" s="46"/>
      <c r="RXE13" s="46"/>
      <c r="RXF13" s="46"/>
      <c r="RXG13" s="46"/>
      <c r="RXH13" s="46"/>
      <c r="RXI13" s="46"/>
      <c r="RXJ13" s="46"/>
      <c r="RXK13" s="46"/>
      <c r="RXL13" s="46"/>
      <c r="RXM13" s="46"/>
      <c r="RXN13" s="46"/>
      <c r="RXO13" s="46"/>
      <c r="RXP13" s="46"/>
      <c r="RXQ13" s="46"/>
      <c r="RXR13" s="46"/>
      <c r="RXS13" s="46"/>
      <c r="RXT13" s="46"/>
      <c r="RXU13" s="46"/>
      <c r="RXV13" s="46"/>
      <c r="RXW13" s="46"/>
      <c r="RXX13" s="46"/>
      <c r="RXY13" s="46"/>
      <c r="RXZ13" s="46"/>
      <c r="RYA13" s="46"/>
      <c r="RYB13" s="46"/>
      <c r="RYC13" s="46"/>
      <c r="RYD13" s="46"/>
      <c r="RYE13" s="46"/>
      <c r="RYF13" s="46"/>
      <c r="RYG13" s="46"/>
      <c r="RYH13" s="46"/>
      <c r="RYI13" s="46"/>
      <c r="RYJ13" s="46"/>
      <c r="RYK13" s="46"/>
      <c r="RYL13" s="46"/>
      <c r="RYM13" s="46"/>
      <c r="RYN13" s="46"/>
      <c r="RYO13" s="46"/>
      <c r="RYP13" s="46"/>
      <c r="RYQ13" s="46"/>
      <c r="RYR13" s="46"/>
      <c r="RYS13" s="46"/>
      <c r="RYT13" s="46"/>
      <c r="RYU13" s="46"/>
      <c r="RYV13" s="46"/>
      <c r="RYW13" s="46"/>
      <c r="RYX13" s="46"/>
      <c r="RYY13" s="46"/>
      <c r="RYZ13" s="46"/>
      <c r="RZA13" s="46"/>
      <c r="RZB13" s="46"/>
      <c r="RZC13" s="46"/>
      <c r="RZD13" s="46"/>
      <c r="RZE13" s="46"/>
      <c r="RZF13" s="46"/>
      <c r="RZG13" s="46"/>
      <c r="RZH13" s="46"/>
      <c r="RZI13" s="46"/>
      <c r="RZJ13" s="46"/>
      <c r="RZK13" s="46"/>
      <c r="RZL13" s="46"/>
      <c r="RZM13" s="46"/>
      <c r="RZN13" s="46"/>
      <c r="RZO13" s="46"/>
      <c r="RZP13" s="46"/>
      <c r="RZQ13" s="46"/>
      <c r="RZR13" s="46"/>
      <c r="RZS13" s="46"/>
      <c r="RZT13" s="46"/>
      <c r="RZU13" s="46"/>
      <c r="RZV13" s="46"/>
      <c r="RZW13" s="46"/>
      <c r="RZX13" s="46"/>
      <c r="RZY13" s="46"/>
      <c r="RZZ13" s="46"/>
      <c r="SAA13" s="46"/>
      <c r="SAB13" s="46"/>
      <c r="SAC13" s="46"/>
      <c r="SAD13" s="46"/>
      <c r="SAE13" s="46"/>
      <c r="SAF13" s="46"/>
      <c r="SAG13" s="46"/>
      <c r="SAH13" s="46"/>
      <c r="SAI13" s="46"/>
      <c r="SAJ13" s="46"/>
      <c r="SAK13" s="46"/>
      <c r="SAL13" s="46"/>
      <c r="SAM13" s="46"/>
      <c r="SAN13" s="46"/>
      <c r="SAO13" s="46"/>
      <c r="SAP13" s="46"/>
      <c r="SAQ13" s="46"/>
      <c r="SAR13" s="46"/>
      <c r="SAS13" s="46"/>
      <c r="SAT13" s="46"/>
      <c r="SAU13" s="46"/>
      <c r="SAV13" s="46"/>
      <c r="SAW13" s="46"/>
      <c r="SAX13" s="46"/>
      <c r="SAY13" s="46"/>
      <c r="SAZ13" s="46"/>
      <c r="SBA13" s="46"/>
      <c r="SBB13" s="46"/>
      <c r="SBC13" s="46"/>
      <c r="SBD13" s="46"/>
      <c r="SBE13" s="46"/>
      <c r="SBF13" s="46"/>
      <c r="SBG13" s="46"/>
      <c r="SBH13" s="46"/>
      <c r="SBI13" s="46"/>
      <c r="SBJ13" s="46"/>
      <c r="SBK13" s="46"/>
      <c r="SBL13" s="46"/>
      <c r="SBM13" s="46"/>
      <c r="SBN13" s="46"/>
      <c r="SBO13" s="46"/>
      <c r="SBP13" s="46"/>
      <c r="SBQ13" s="46"/>
      <c r="SBR13" s="46"/>
      <c r="SBS13" s="46"/>
      <c r="SBT13" s="46"/>
      <c r="SBU13" s="46"/>
      <c r="SBV13" s="46"/>
      <c r="SBW13" s="46"/>
      <c r="SBX13" s="46"/>
      <c r="SBY13" s="46"/>
      <c r="SBZ13" s="46"/>
      <c r="SCA13" s="46"/>
      <c r="SCB13" s="46"/>
      <c r="SCC13" s="46"/>
      <c r="SCD13" s="46"/>
      <c r="SCE13" s="46"/>
      <c r="SCF13" s="46"/>
      <c r="SCG13" s="46"/>
      <c r="SCH13" s="46"/>
      <c r="SCI13" s="46"/>
      <c r="SCJ13" s="46"/>
      <c r="SCK13" s="46"/>
      <c r="SCL13" s="46"/>
      <c r="SCM13" s="46"/>
      <c r="SCN13" s="46"/>
      <c r="SCO13" s="46"/>
      <c r="SCP13" s="46"/>
      <c r="SCQ13" s="46"/>
      <c r="SCR13" s="46"/>
      <c r="SCS13" s="46"/>
      <c r="SCT13" s="46"/>
      <c r="SCU13" s="46"/>
      <c r="SCV13" s="46"/>
      <c r="SCW13" s="46"/>
      <c r="SCX13" s="46"/>
      <c r="SCY13" s="46"/>
      <c r="SCZ13" s="46"/>
      <c r="SDA13" s="46"/>
      <c r="SDB13" s="46"/>
      <c r="SDC13" s="46"/>
      <c r="SDD13" s="46"/>
      <c r="SDE13" s="46"/>
      <c r="SDF13" s="46"/>
      <c r="SDG13" s="46"/>
      <c r="SDH13" s="46"/>
      <c r="SDI13" s="46"/>
      <c r="SDJ13" s="46"/>
      <c r="SDK13" s="46"/>
      <c r="SDL13" s="46"/>
      <c r="SDM13" s="46"/>
      <c r="SDN13" s="46"/>
      <c r="SDO13" s="46"/>
      <c r="SDP13" s="46"/>
      <c r="SDQ13" s="46"/>
      <c r="SDR13" s="46"/>
      <c r="SDS13" s="46"/>
      <c r="SDT13" s="46"/>
      <c r="SDU13" s="46"/>
      <c r="SDV13" s="46"/>
      <c r="SDW13" s="46"/>
      <c r="SDX13" s="46"/>
      <c r="SDY13" s="46"/>
      <c r="SDZ13" s="46"/>
      <c r="SEA13" s="46"/>
      <c r="SEB13" s="46"/>
      <c r="SEC13" s="46"/>
      <c r="SED13" s="46"/>
      <c r="SEE13" s="46"/>
      <c r="SEF13" s="46"/>
      <c r="SEG13" s="46"/>
      <c r="SEH13" s="46"/>
      <c r="SEI13" s="46"/>
      <c r="SEJ13" s="46"/>
      <c r="SEK13" s="46"/>
      <c r="SEL13" s="46"/>
      <c r="SEM13" s="46"/>
      <c r="SEN13" s="46"/>
      <c r="SEO13" s="46"/>
      <c r="SEP13" s="46"/>
      <c r="SEQ13" s="46"/>
      <c r="SER13" s="46"/>
      <c r="SES13" s="46"/>
      <c r="SET13" s="46"/>
      <c r="SEU13" s="46"/>
      <c r="SEV13" s="46"/>
      <c r="SEW13" s="46"/>
      <c r="SEX13" s="46"/>
      <c r="SEY13" s="46"/>
      <c r="SEZ13" s="46"/>
      <c r="SFA13" s="46"/>
      <c r="SFB13" s="46"/>
      <c r="SFC13" s="46"/>
      <c r="SFD13" s="46"/>
      <c r="SFE13" s="46"/>
      <c r="SFF13" s="46"/>
      <c r="SFG13" s="46"/>
      <c r="SFH13" s="46"/>
      <c r="SFI13" s="46"/>
      <c r="SFJ13" s="46"/>
      <c r="SFK13" s="46"/>
      <c r="SFL13" s="46"/>
      <c r="SFM13" s="46"/>
      <c r="SFN13" s="46"/>
      <c r="SFO13" s="46"/>
      <c r="SFP13" s="46"/>
      <c r="SFQ13" s="46"/>
      <c r="SFR13" s="46"/>
      <c r="SFS13" s="46"/>
      <c r="SFT13" s="46"/>
      <c r="SFU13" s="46"/>
      <c r="SFV13" s="46"/>
      <c r="SFW13" s="46"/>
      <c r="SFX13" s="46"/>
      <c r="SFY13" s="46"/>
      <c r="SFZ13" s="46"/>
      <c r="SGA13" s="46"/>
      <c r="SGB13" s="46"/>
      <c r="SGC13" s="46"/>
      <c r="SGD13" s="46"/>
      <c r="SGE13" s="46"/>
      <c r="SGF13" s="46"/>
      <c r="SGG13" s="46"/>
      <c r="SGH13" s="46"/>
      <c r="SGI13" s="46"/>
      <c r="SGJ13" s="46"/>
      <c r="SGK13" s="46"/>
      <c r="SGL13" s="46"/>
      <c r="SGM13" s="46"/>
      <c r="SGN13" s="46"/>
      <c r="SGO13" s="46"/>
      <c r="SGP13" s="46"/>
      <c r="SGQ13" s="46"/>
      <c r="SGR13" s="46"/>
      <c r="SGS13" s="46"/>
      <c r="SGT13" s="46"/>
      <c r="SGU13" s="46"/>
      <c r="SGV13" s="46"/>
      <c r="SGW13" s="46"/>
      <c r="SGX13" s="46"/>
      <c r="SGY13" s="46"/>
      <c r="SGZ13" s="46"/>
      <c r="SHA13" s="46"/>
      <c r="SHB13" s="46"/>
      <c r="SHC13" s="46"/>
      <c r="SHD13" s="46"/>
      <c r="SHE13" s="46"/>
      <c r="SHF13" s="46"/>
      <c r="SHG13" s="46"/>
      <c r="SHH13" s="46"/>
      <c r="SHI13" s="46"/>
      <c r="SHJ13" s="46"/>
      <c r="SHK13" s="46"/>
      <c r="SHL13" s="46"/>
      <c r="SHM13" s="46"/>
      <c r="SHN13" s="46"/>
      <c r="SHO13" s="46"/>
      <c r="SHP13" s="46"/>
      <c r="SHQ13" s="46"/>
      <c r="SHR13" s="46"/>
      <c r="SHS13" s="46"/>
      <c r="SHT13" s="46"/>
      <c r="SHU13" s="46"/>
      <c r="SHV13" s="46"/>
      <c r="SHW13" s="46"/>
      <c r="SHX13" s="46"/>
      <c r="SHY13" s="46"/>
      <c r="SHZ13" s="46"/>
      <c r="SIA13" s="46"/>
      <c r="SIB13" s="46"/>
      <c r="SIC13" s="46"/>
      <c r="SID13" s="46"/>
      <c r="SIE13" s="46"/>
      <c r="SIF13" s="46"/>
      <c r="SIG13" s="46"/>
      <c r="SIH13" s="46"/>
      <c r="SII13" s="46"/>
      <c r="SIJ13" s="46"/>
      <c r="SIK13" s="46"/>
      <c r="SIL13" s="46"/>
      <c r="SIM13" s="46"/>
      <c r="SIN13" s="46"/>
      <c r="SIO13" s="46"/>
      <c r="SIP13" s="46"/>
      <c r="SIQ13" s="46"/>
      <c r="SIR13" s="46"/>
      <c r="SIS13" s="46"/>
      <c r="SIT13" s="46"/>
      <c r="SIU13" s="46"/>
      <c r="SIV13" s="46"/>
      <c r="SIW13" s="46"/>
      <c r="SIX13" s="46"/>
      <c r="SIY13" s="46"/>
      <c r="SIZ13" s="46"/>
      <c r="SJA13" s="46"/>
      <c r="SJB13" s="46"/>
      <c r="SJC13" s="46"/>
      <c r="SJD13" s="46"/>
      <c r="SJE13" s="46"/>
      <c r="SJF13" s="46"/>
      <c r="SJG13" s="46"/>
      <c r="SJH13" s="46"/>
      <c r="SJI13" s="46"/>
      <c r="SJJ13" s="46"/>
      <c r="SJK13" s="46"/>
      <c r="SJL13" s="46"/>
      <c r="SJM13" s="46"/>
      <c r="SJN13" s="46"/>
      <c r="SJO13" s="46"/>
      <c r="SJP13" s="46"/>
      <c r="SJQ13" s="46"/>
      <c r="SJR13" s="46"/>
      <c r="SJS13" s="46"/>
      <c r="SJT13" s="46"/>
      <c r="SJU13" s="46"/>
      <c r="SJV13" s="46"/>
      <c r="SJW13" s="46"/>
      <c r="SJX13" s="46"/>
      <c r="SJY13" s="46"/>
      <c r="SJZ13" s="46"/>
      <c r="SKA13" s="46"/>
      <c r="SKB13" s="46"/>
      <c r="SKC13" s="46"/>
      <c r="SKD13" s="46"/>
      <c r="SKE13" s="46"/>
      <c r="SKF13" s="46"/>
      <c r="SKG13" s="46"/>
      <c r="SKH13" s="46"/>
      <c r="SKI13" s="46"/>
      <c r="SKJ13" s="46"/>
      <c r="SKK13" s="46"/>
      <c r="SKL13" s="46"/>
      <c r="SKM13" s="46"/>
      <c r="SKN13" s="46"/>
      <c r="SKO13" s="46"/>
      <c r="SKP13" s="46"/>
      <c r="SKQ13" s="46"/>
      <c r="SKR13" s="46"/>
      <c r="SKS13" s="46"/>
      <c r="SKT13" s="46"/>
      <c r="SKU13" s="46"/>
      <c r="SKV13" s="46"/>
      <c r="SKW13" s="46"/>
      <c r="SKX13" s="46"/>
      <c r="SKY13" s="46"/>
      <c r="SKZ13" s="46"/>
      <c r="SLA13" s="46"/>
      <c r="SLB13" s="46"/>
      <c r="SLC13" s="46"/>
      <c r="SLD13" s="46"/>
      <c r="SLE13" s="46"/>
      <c r="SLF13" s="46"/>
      <c r="SLG13" s="46"/>
      <c r="SLH13" s="46"/>
      <c r="SLI13" s="46"/>
      <c r="SLJ13" s="46"/>
      <c r="SLK13" s="46"/>
      <c r="SLL13" s="46"/>
      <c r="SLM13" s="46"/>
      <c r="SLN13" s="46"/>
      <c r="SLO13" s="46"/>
      <c r="SLP13" s="46"/>
      <c r="SLQ13" s="46"/>
      <c r="SLR13" s="46"/>
      <c r="SLS13" s="46"/>
      <c r="SLT13" s="46"/>
      <c r="SLU13" s="46"/>
      <c r="SLV13" s="46"/>
      <c r="SLW13" s="46"/>
      <c r="SLX13" s="46"/>
      <c r="SLY13" s="46"/>
      <c r="SLZ13" s="46"/>
      <c r="SMA13" s="46"/>
      <c r="SMB13" s="46"/>
      <c r="SMC13" s="46"/>
      <c r="SMD13" s="46"/>
      <c r="SME13" s="46"/>
      <c r="SMF13" s="46"/>
      <c r="SMG13" s="46"/>
      <c r="SMH13" s="46"/>
      <c r="SMI13" s="46"/>
      <c r="SMJ13" s="46"/>
      <c r="SMK13" s="46"/>
      <c r="SML13" s="46"/>
      <c r="SMM13" s="46"/>
      <c r="SMN13" s="46"/>
      <c r="SMO13" s="46"/>
      <c r="SMP13" s="46"/>
      <c r="SMQ13" s="46"/>
      <c r="SMR13" s="46"/>
      <c r="SMS13" s="46"/>
      <c r="SMT13" s="46"/>
      <c r="SMU13" s="46"/>
      <c r="SMV13" s="46"/>
      <c r="SMW13" s="46"/>
      <c r="SMX13" s="46"/>
      <c r="SMY13" s="46"/>
      <c r="SMZ13" s="46"/>
      <c r="SNA13" s="46"/>
      <c r="SNB13" s="46"/>
      <c r="SNC13" s="46"/>
      <c r="SND13" s="46"/>
      <c r="SNE13" s="46"/>
      <c r="SNF13" s="46"/>
      <c r="SNG13" s="46"/>
      <c r="SNH13" s="46"/>
      <c r="SNI13" s="46"/>
      <c r="SNJ13" s="46"/>
      <c r="SNK13" s="46"/>
      <c r="SNL13" s="46"/>
      <c r="SNM13" s="46"/>
      <c r="SNN13" s="46"/>
      <c r="SNO13" s="46"/>
      <c r="SNP13" s="46"/>
      <c r="SNQ13" s="46"/>
      <c r="SNR13" s="46"/>
      <c r="SNS13" s="46"/>
      <c r="SNT13" s="46"/>
      <c r="SNU13" s="46"/>
      <c r="SNV13" s="46"/>
      <c r="SNW13" s="46"/>
      <c r="SNX13" s="46"/>
      <c r="SNY13" s="46"/>
      <c r="SNZ13" s="46"/>
      <c r="SOA13" s="46"/>
      <c r="SOB13" s="46"/>
      <c r="SOC13" s="46"/>
      <c r="SOD13" s="46"/>
      <c r="SOE13" s="46"/>
      <c r="SOF13" s="46"/>
      <c r="SOG13" s="46"/>
      <c r="SOH13" s="46"/>
      <c r="SOI13" s="46"/>
      <c r="SOJ13" s="46"/>
      <c r="SOK13" s="46"/>
      <c r="SOL13" s="46"/>
      <c r="SOM13" s="46"/>
      <c r="SON13" s="46"/>
      <c r="SOO13" s="46"/>
      <c r="SOP13" s="46"/>
      <c r="SOQ13" s="46"/>
      <c r="SOR13" s="46"/>
      <c r="SOS13" s="46"/>
      <c r="SOT13" s="46"/>
      <c r="SOU13" s="46"/>
      <c r="SOV13" s="46"/>
      <c r="SOW13" s="46"/>
      <c r="SOX13" s="46"/>
      <c r="SOY13" s="46"/>
      <c r="SOZ13" s="46"/>
      <c r="SPA13" s="46"/>
      <c r="SPB13" s="46"/>
      <c r="SPC13" s="46"/>
      <c r="SPD13" s="46"/>
      <c r="SPE13" s="46"/>
      <c r="SPF13" s="46"/>
      <c r="SPG13" s="46"/>
      <c r="SPH13" s="46"/>
      <c r="SPI13" s="46"/>
      <c r="SPJ13" s="46"/>
      <c r="SPK13" s="46"/>
      <c r="SPL13" s="46"/>
      <c r="SPM13" s="46"/>
      <c r="SPN13" s="46"/>
      <c r="SPO13" s="46"/>
      <c r="SPP13" s="46"/>
      <c r="SPQ13" s="46"/>
      <c r="SPR13" s="46"/>
      <c r="SPS13" s="46"/>
      <c r="SPT13" s="46"/>
      <c r="SPU13" s="46"/>
      <c r="SPV13" s="46"/>
      <c r="SPW13" s="46"/>
      <c r="SPX13" s="46"/>
      <c r="SPY13" s="46"/>
      <c r="SPZ13" s="46"/>
      <c r="SQA13" s="46"/>
      <c r="SQB13" s="46"/>
      <c r="SQC13" s="46"/>
      <c r="SQD13" s="46"/>
      <c r="SQE13" s="46"/>
      <c r="SQF13" s="46"/>
      <c r="SQG13" s="46"/>
      <c r="SQH13" s="46"/>
      <c r="SQI13" s="46"/>
      <c r="SQJ13" s="46"/>
      <c r="SQK13" s="46"/>
      <c r="SQL13" s="46"/>
      <c r="SQM13" s="46"/>
      <c r="SQN13" s="46"/>
      <c r="SQO13" s="46"/>
      <c r="SQP13" s="46"/>
      <c r="SQQ13" s="46"/>
      <c r="SQR13" s="46"/>
      <c r="SQS13" s="46"/>
      <c r="SQT13" s="46"/>
      <c r="SQU13" s="46"/>
      <c r="SQV13" s="46"/>
      <c r="SQW13" s="46"/>
      <c r="SQX13" s="46"/>
      <c r="SQY13" s="46"/>
      <c r="SQZ13" s="46"/>
      <c r="SRA13" s="46"/>
      <c r="SRB13" s="46"/>
      <c r="SRC13" s="46"/>
      <c r="SRD13" s="46"/>
      <c r="SRE13" s="46"/>
      <c r="SRF13" s="46"/>
      <c r="SRG13" s="46"/>
      <c r="SRH13" s="46"/>
      <c r="SRI13" s="46"/>
      <c r="SRJ13" s="46"/>
      <c r="SRK13" s="46"/>
      <c r="SRL13" s="46"/>
      <c r="SRM13" s="46"/>
      <c r="SRN13" s="46"/>
      <c r="SRO13" s="46"/>
      <c r="SRP13" s="46"/>
      <c r="SRQ13" s="46"/>
      <c r="SRR13" s="46"/>
      <c r="SRS13" s="46"/>
      <c r="SRT13" s="46"/>
      <c r="SRU13" s="46"/>
      <c r="SRV13" s="46"/>
      <c r="SRW13" s="46"/>
      <c r="SRX13" s="46"/>
      <c r="SRY13" s="46"/>
      <c r="SRZ13" s="46"/>
      <c r="SSA13" s="46"/>
      <c r="SSB13" s="46"/>
      <c r="SSC13" s="46"/>
      <c r="SSD13" s="46"/>
      <c r="SSE13" s="46"/>
      <c r="SSF13" s="46"/>
      <c r="SSG13" s="46"/>
      <c r="SSH13" s="46"/>
      <c r="SSI13" s="46"/>
      <c r="SSJ13" s="46"/>
      <c r="SSK13" s="46"/>
      <c r="SSL13" s="46"/>
      <c r="SSM13" s="46"/>
      <c r="SSN13" s="46"/>
      <c r="SSO13" s="46"/>
      <c r="SSP13" s="46"/>
      <c r="SSQ13" s="46"/>
      <c r="SSR13" s="46"/>
      <c r="SSS13" s="46"/>
      <c r="SST13" s="46"/>
      <c r="SSU13" s="46"/>
      <c r="SSV13" s="46"/>
      <c r="SSW13" s="46"/>
      <c r="SSX13" s="46"/>
      <c r="SSY13" s="46"/>
      <c r="SSZ13" s="46"/>
      <c r="STA13" s="46"/>
      <c r="STB13" s="46"/>
      <c r="STC13" s="46"/>
      <c r="STD13" s="46"/>
      <c r="STE13" s="46"/>
      <c r="STF13" s="46"/>
      <c r="STG13" s="46"/>
      <c r="STH13" s="46"/>
      <c r="STI13" s="46"/>
      <c r="STJ13" s="46"/>
      <c r="STK13" s="46"/>
      <c r="STL13" s="46"/>
      <c r="STM13" s="46"/>
      <c r="STN13" s="46"/>
      <c r="STO13" s="46"/>
      <c r="STP13" s="46"/>
      <c r="STQ13" s="46"/>
      <c r="STR13" s="46"/>
      <c r="STS13" s="46"/>
      <c r="STT13" s="46"/>
      <c r="STU13" s="46"/>
      <c r="STV13" s="46"/>
      <c r="STW13" s="46"/>
      <c r="STX13" s="46"/>
      <c r="STY13" s="46"/>
      <c r="STZ13" s="46"/>
      <c r="SUA13" s="46"/>
      <c r="SUB13" s="46"/>
      <c r="SUC13" s="46"/>
      <c r="SUD13" s="46"/>
      <c r="SUE13" s="46"/>
      <c r="SUF13" s="46"/>
      <c r="SUG13" s="46"/>
      <c r="SUH13" s="46"/>
      <c r="SUI13" s="46"/>
      <c r="SUJ13" s="46"/>
      <c r="SUK13" s="46"/>
      <c r="SUL13" s="46"/>
      <c r="SUM13" s="46"/>
      <c r="SUN13" s="46"/>
      <c r="SUO13" s="46"/>
      <c r="SUP13" s="46"/>
      <c r="SUQ13" s="46"/>
      <c r="SUR13" s="46"/>
      <c r="SUS13" s="46"/>
      <c r="SUT13" s="46"/>
      <c r="SUU13" s="46"/>
      <c r="SUV13" s="46"/>
      <c r="SUW13" s="46"/>
      <c r="SUX13" s="46"/>
      <c r="SUY13" s="46"/>
      <c r="SUZ13" s="46"/>
      <c r="SVA13" s="46"/>
      <c r="SVB13" s="46"/>
      <c r="SVC13" s="46"/>
      <c r="SVD13" s="46"/>
      <c r="SVE13" s="46"/>
      <c r="SVF13" s="46"/>
      <c r="SVG13" s="46"/>
      <c r="SVH13" s="46"/>
      <c r="SVI13" s="46"/>
      <c r="SVJ13" s="46"/>
      <c r="SVK13" s="46"/>
      <c r="SVL13" s="46"/>
      <c r="SVM13" s="46"/>
      <c r="SVN13" s="46"/>
      <c r="SVO13" s="46"/>
      <c r="SVP13" s="46"/>
      <c r="SVQ13" s="46"/>
      <c r="SVR13" s="46"/>
      <c r="SVS13" s="46"/>
      <c r="SVT13" s="46"/>
      <c r="SVU13" s="46"/>
      <c r="SVV13" s="46"/>
      <c r="SVW13" s="46"/>
      <c r="SVX13" s="46"/>
      <c r="SVY13" s="46"/>
      <c r="SVZ13" s="46"/>
      <c r="SWA13" s="46"/>
      <c r="SWB13" s="46"/>
      <c r="SWC13" s="46"/>
      <c r="SWD13" s="46"/>
      <c r="SWE13" s="46"/>
      <c r="SWF13" s="46"/>
      <c r="SWG13" s="46"/>
      <c r="SWH13" s="46"/>
      <c r="SWI13" s="46"/>
      <c r="SWJ13" s="46"/>
      <c r="SWK13" s="46"/>
      <c r="SWL13" s="46"/>
      <c r="SWM13" s="46"/>
      <c r="SWN13" s="46"/>
      <c r="SWO13" s="46"/>
      <c r="SWP13" s="46"/>
      <c r="SWQ13" s="46"/>
      <c r="SWR13" s="46"/>
      <c r="SWS13" s="46"/>
      <c r="SWT13" s="46"/>
      <c r="SWU13" s="46"/>
      <c r="SWV13" s="46"/>
      <c r="SWW13" s="46"/>
      <c r="SWX13" s="46"/>
      <c r="SWY13" s="46"/>
      <c r="SWZ13" s="46"/>
      <c r="SXA13" s="46"/>
      <c r="SXB13" s="46"/>
      <c r="SXC13" s="46"/>
      <c r="SXD13" s="46"/>
      <c r="SXE13" s="46"/>
      <c r="SXF13" s="46"/>
      <c r="SXG13" s="46"/>
      <c r="SXH13" s="46"/>
      <c r="SXI13" s="46"/>
      <c r="SXJ13" s="46"/>
      <c r="SXK13" s="46"/>
      <c r="SXL13" s="46"/>
      <c r="SXM13" s="46"/>
      <c r="SXN13" s="46"/>
      <c r="SXO13" s="46"/>
      <c r="SXP13" s="46"/>
      <c r="SXQ13" s="46"/>
      <c r="SXR13" s="46"/>
      <c r="SXS13" s="46"/>
      <c r="SXT13" s="46"/>
      <c r="SXU13" s="46"/>
      <c r="SXV13" s="46"/>
      <c r="SXW13" s="46"/>
      <c r="SXX13" s="46"/>
      <c r="SXY13" s="46"/>
      <c r="SXZ13" s="46"/>
      <c r="SYA13" s="46"/>
      <c r="SYB13" s="46"/>
      <c r="SYC13" s="46"/>
      <c r="SYD13" s="46"/>
      <c r="SYE13" s="46"/>
      <c r="SYF13" s="46"/>
      <c r="SYG13" s="46"/>
      <c r="SYH13" s="46"/>
      <c r="SYI13" s="46"/>
      <c r="SYJ13" s="46"/>
      <c r="SYK13" s="46"/>
      <c r="SYL13" s="46"/>
      <c r="SYM13" s="46"/>
      <c r="SYN13" s="46"/>
      <c r="SYO13" s="46"/>
      <c r="SYP13" s="46"/>
      <c r="SYQ13" s="46"/>
      <c r="SYR13" s="46"/>
      <c r="SYS13" s="46"/>
      <c r="SYT13" s="46"/>
      <c r="SYU13" s="46"/>
      <c r="SYV13" s="46"/>
      <c r="SYW13" s="46"/>
      <c r="SYX13" s="46"/>
      <c r="SYY13" s="46"/>
      <c r="SYZ13" s="46"/>
      <c r="SZA13" s="46"/>
      <c r="SZB13" s="46"/>
      <c r="SZC13" s="46"/>
      <c r="SZD13" s="46"/>
      <c r="SZE13" s="46"/>
      <c r="SZF13" s="46"/>
      <c r="SZG13" s="46"/>
      <c r="SZH13" s="46"/>
      <c r="SZI13" s="46"/>
      <c r="SZJ13" s="46"/>
      <c r="SZK13" s="46"/>
      <c r="SZL13" s="46"/>
      <c r="SZM13" s="46"/>
      <c r="SZN13" s="46"/>
      <c r="SZO13" s="46"/>
      <c r="SZP13" s="46"/>
      <c r="SZQ13" s="46"/>
      <c r="SZR13" s="46"/>
      <c r="SZS13" s="46"/>
      <c r="SZT13" s="46"/>
      <c r="SZU13" s="46"/>
      <c r="SZV13" s="46"/>
      <c r="SZW13" s="46"/>
      <c r="SZX13" s="46"/>
      <c r="SZY13" s="46"/>
      <c r="SZZ13" s="46"/>
      <c r="TAA13" s="46"/>
      <c r="TAB13" s="46"/>
      <c r="TAC13" s="46"/>
      <c r="TAD13" s="46"/>
      <c r="TAE13" s="46"/>
      <c r="TAF13" s="46"/>
      <c r="TAG13" s="46"/>
      <c r="TAH13" s="46"/>
      <c r="TAI13" s="46"/>
      <c r="TAJ13" s="46"/>
      <c r="TAK13" s="46"/>
      <c r="TAL13" s="46"/>
      <c r="TAM13" s="46"/>
      <c r="TAN13" s="46"/>
      <c r="TAO13" s="46"/>
      <c r="TAP13" s="46"/>
      <c r="TAQ13" s="46"/>
      <c r="TAR13" s="46"/>
      <c r="TAS13" s="46"/>
      <c r="TAT13" s="46"/>
      <c r="TAU13" s="46"/>
      <c r="TAV13" s="46"/>
      <c r="TAW13" s="46"/>
      <c r="TAX13" s="46"/>
      <c r="TAY13" s="46"/>
      <c r="TAZ13" s="46"/>
      <c r="TBA13" s="46"/>
      <c r="TBB13" s="46"/>
      <c r="TBC13" s="46"/>
      <c r="TBD13" s="46"/>
      <c r="TBE13" s="46"/>
      <c r="TBF13" s="46"/>
      <c r="TBG13" s="46"/>
      <c r="TBH13" s="46"/>
      <c r="TBI13" s="46"/>
      <c r="TBJ13" s="46"/>
      <c r="TBK13" s="46"/>
      <c r="TBL13" s="46"/>
      <c r="TBM13" s="46"/>
      <c r="TBN13" s="46"/>
      <c r="TBO13" s="46"/>
      <c r="TBP13" s="46"/>
      <c r="TBQ13" s="46"/>
      <c r="TBR13" s="46"/>
      <c r="TBS13" s="46"/>
      <c r="TBT13" s="46"/>
      <c r="TBU13" s="46"/>
      <c r="TBV13" s="46"/>
      <c r="TBW13" s="46"/>
      <c r="TBX13" s="46"/>
      <c r="TBY13" s="46"/>
      <c r="TBZ13" s="46"/>
      <c r="TCA13" s="46"/>
      <c r="TCB13" s="46"/>
      <c r="TCC13" s="46"/>
      <c r="TCD13" s="46"/>
      <c r="TCE13" s="46"/>
      <c r="TCF13" s="46"/>
      <c r="TCG13" s="46"/>
      <c r="TCH13" s="46"/>
      <c r="TCI13" s="46"/>
      <c r="TCJ13" s="46"/>
      <c r="TCK13" s="46"/>
      <c r="TCL13" s="46"/>
      <c r="TCM13" s="46"/>
      <c r="TCN13" s="46"/>
      <c r="TCO13" s="46"/>
      <c r="TCP13" s="46"/>
      <c r="TCQ13" s="46"/>
      <c r="TCR13" s="46"/>
      <c r="TCS13" s="46"/>
      <c r="TCT13" s="46"/>
      <c r="TCU13" s="46"/>
      <c r="TCV13" s="46"/>
      <c r="TCW13" s="46"/>
      <c r="TCX13" s="46"/>
      <c r="TCY13" s="46"/>
      <c r="TCZ13" s="46"/>
      <c r="TDA13" s="46"/>
      <c r="TDB13" s="46"/>
      <c r="TDC13" s="46"/>
      <c r="TDD13" s="46"/>
      <c r="TDE13" s="46"/>
      <c r="TDF13" s="46"/>
      <c r="TDG13" s="46"/>
      <c r="TDH13" s="46"/>
      <c r="TDI13" s="46"/>
      <c r="TDJ13" s="46"/>
      <c r="TDK13" s="46"/>
      <c r="TDL13" s="46"/>
      <c r="TDM13" s="46"/>
      <c r="TDN13" s="46"/>
      <c r="TDO13" s="46"/>
      <c r="TDP13" s="46"/>
      <c r="TDQ13" s="46"/>
      <c r="TDR13" s="46"/>
      <c r="TDS13" s="46"/>
      <c r="TDT13" s="46"/>
      <c r="TDU13" s="46"/>
      <c r="TDV13" s="46"/>
      <c r="TDW13" s="46"/>
      <c r="TDX13" s="46"/>
      <c r="TDY13" s="46"/>
      <c r="TDZ13" s="46"/>
      <c r="TEA13" s="46"/>
      <c r="TEB13" s="46"/>
      <c r="TEC13" s="46"/>
      <c r="TED13" s="46"/>
      <c r="TEE13" s="46"/>
      <c r="TEF13" s="46"/>
      <c r="TEG13" s="46"/>
      <c r="TEH13" s="46"/>
      <c r="TEI13" s="46"/>
      <c r="TEJ13" s="46"/>
      <c r="TEK13" s="46"/>
      <c r="TEL13" s="46"/>
      <c r="TEM13" s="46"/>
      <c r="TEN13" s="46"/>
      <c r="TEO13" s="46"/>
      <c r="TEP13" s="46"/>
      <c r="TEQ13" s="46"/>
      <c r="TER13" s="46"/>
      <c r="TES13" s="46"/>
      <c r="TET13" s="46"/>
      <c r="TEU13" s="46"/>
      <c r="TEV13" s="46"/>
      <c r="TEW13" s="46"/>
      <c r="TEX13" s="46"/>
      <c r="TEY13" s="46"/>
      <c r="TEZ13" s="46"/>
      <c r="TFA13" s="46"/>
      <c r="TFB13" s="46"/>
      <c r="TFC13" s="46"/>
      <c r="TFD13" s="46"/>
      <c r="TFE13" s="46"/>
      <c r="TFF13" s="46"/>
      <c r="TFG13" s="46"/>
      <c r="TFH13" s="46"/>
      <c r="TFI13" s="46"/>
      <c r="TFJ13" s="46"/>
      <c r="TFK13" s="46"/>
      <c r="TFL13" s="46"/>
      <c r="TFM13" s="46"/>
      <c r="TFN13" s="46"/>
      <c r="TFO13" s="46"/>
      <c r="TFP13" s="46"/>
      <c r="TFQ13" s="46"/>
      <c r="TFR13" s="46"/>
      <c r="TFS13" s="46"/>
      <c r="TFT13" s="46"/>
      <c r="TFU13" s="46"/>
      <c r="TFV13" s="46"/>
      <c r="TFW13" s="46"/>
      <c r="TFX13" s="46"/>
      <c r="TFY13" s="46"/>
      <c r="TFZ13" s="46"/>
      <c r="TGA13" s="46"/>
      <c r="TGB13" s="46"/>
      <c r="TGC13" s="46"/>
      <c r="TGD13" s="46"/>
      <c r="TGE13" s="46"/>
      <c r="TGF13" s="46"/>
      <c r="TGG13" s="46"/>
      <c r="TGH13" s="46"/>
      <c r="TGI13" s="46"/>
      <c r="TGJ13" s="46"/>
      <c r="TGK13" s="46"/>
      <c r="TGL13" s="46"/>
      <c r="TGM13" s="46"/>
      <c r="TGN13" s="46"/>
      <c r="TGO13" s="46"/>
      <c r="TGP13" s="46"/>
      <c r="TGQ13" s="46"/>
      <c r="TGR13" s="46"/>
      <c r="TGS13" s="46"/>
      <c r="TGT13" s="46"/>
      <c r="TGU13" s="46"/>
      <c r="TGV13" s="46"/>
      <c r="TGW13" s="46"/>
      <c r="TGX13" s="46"/>
      <c r="TGY13" s="46"/>
      <c r="TGZ13" s="46"/>
      <c r="THA13" s="46"/>
      <c r="THB13" s="46"/>
      <c r="THC13" s="46"/>
      <c r="THD13" s="46"/>
      <c r="THE13" s="46"/>
      <c r="THF13" s="46"/>
      <c r="THG13" s="46"/>
      <c r="THH13" s="46"/>
      <c r="THI13" s="46"/>
      <c r="THJ13" s="46"/>
      <c r="THK13" s="46"/>
      <c r="THL13" s="46"/>
      <c r="THM13" s="46"/>
      <c r="THN13" s="46"/>
      <c r="THO13" s="46"/>
      <c r="THP13" s="46"/>
      <c r="THQ13" s="46"/>
      <c r="THR13" s="46"/>
      <c r="THS13" s="46"/>
      <c r="THT13" s="46"/>
      <c r="THU13" s="46"/>
      <c r="THV13" s="46"/>
      <c r="THW13" s="46"/>
      <c r="THX13" s="46"/>
      <c r="THY13" s="46"/>
      <c r="THZ13" s="46"/>
      <c r="TIA13" s="46"/>
      <c r="TIB13" s="46"/>
      <c r="TIC13" s="46"/>
      <c r="TID13" s="46"/>
      <c r="TIE13" s="46"/>
      <c r="TIF13" s="46"/>
      <c r="TIG13" s="46"/>
      <c r="TIH13" s="46"/>
      <c r="TII13" s="46"/>
      <c r="TIJ13" s="46"/>
      <c r="TIK13" s="46"/>
      <c r="TIL13" s="46"/>
      <c r="TIM13" s="46"/>
      <c r="TIN13" s="46"/>
      <c r="TIO13" s="46"/>
      <c r="TIP13" s="46"/>
      <c r="TIQ13" s="46"/>
      <c r="TIR13" s="46"/>
      <c r="TIS13" s="46"/>
      <c r="TIT13" s="46"/>
      <c r="TIU13" s="46"/>
      <c r="TIV13" s="46"/>
      <c r="TIW13" s="46"/>
      <c r="TIX13" s="46"/>
      <c r="TIY13" s="46"/>
      <c r="TIZ13" s="46"/>
      <c r="TJA13" s="46"/>
      <c r="TJB13" s="46"/>
      <c r="TJC13" s="46"/>
      <c r="TJD13" s="46"/>
      <c r="TJE13" s="46"/>
      <c r="TJF13" s="46"/>
      <c r="TJG13" s="46"/>
      <c r="TJH13" s="46"/>
      <c r="TJI13" s="46"/>
      <c r="TJJ13" s="46"/>
      <c r="TJK13" s="46"/>
      <c r="TJL13" s="46"/>
      <c r="TJM13" s="46"/>
      <c r="TJN13" s="46"/>
      <c r="TJO13" s="46"/>
      <c r="TJP13" s="46"/>
      <c r="TJQ13" s="46"/>
      <c r="TJR13" s="46"/>
      <c r="TJS13" s="46"/>
      <c r="TJT13" s="46"/>
      <c r="TJU13" s="46"/>
      <c r="TJV13" s="46"/>
      <c r="TJW13" s="46"/>
      <c r="TJX13" s="46"/>
      <c r="TJY13" s="46"/>
      <c r="TJZ13" s="46"/>
      <c r="TKA13" s="46"/>
      <c r="TKB13" s="46"/>
      <c r="TKC13" s="46"/>
      <c r="TKD13" s="46"/>
      <c r="TKE13" s="46"/>
      <c r="TKF13" s="46"/>
      <c r="TKG13" s="46"/>
      <c r="TKH13" s="46"/>
      <c r="TKI13" s="46"/>
      <c r="TKJ13" s="46"/>
      <c r="TKK13" s="46"/>
      <c r="TKL13" s="46"/>
      <c r="TKM13" s="46"/>
      <c r="TKN13" s="46"/>
      <c r="TKO13" s="46"/>
      <c r="TKP13" s="46"/>
      <c r="TKQ13" s="46"/>
      <c r="TKR13" s="46"/>
      <c r="TKS13" s="46"/>
      <c r="TKT13" s="46"/>
      <c r="TKU13" s="46"/>
      <c r="TKV13" s="46"/>
      <c r="TKW13" s="46"/>
      <c r="TKX13" s="46"/>
      <c r="TKY13" s="46"/>
      <c r="TKZ13" s="46"/>
      <c r="TLA13" s="46"/>
      <c r="TLB13" s="46"/>
      <c r="TLC13" s="46"/>
      <c r="TLD13" s="46"/>
      <c r="TLE13" s="46"/>
      <c r="TLF13" s="46"/>
      <c r="TLG13" s="46"/>
      <c r="TLH13" s="46"/>
      <c r="TLI13" s="46"/>
      <c r="TLJ13" s="46"/>
      <c r="TLK13" s="46"/>
      <c r="TLL13" s="46"/>
      <c r="TLM13" s="46"/>
      <c r="TLN13" s="46"/>
      <c r="TLO13" s="46"/>
      <c r="TLP13" s="46"/>
      <c r="TLQ13" s="46"/>
      <c r="TLR13" s="46"/>
      <c r="TLS13" s="46"/>
      <c r="TLT13" s="46"/>
      <c r="TLU13" s="46"/>
      <c r="TLV13" s="46"/>
      <c r="TLW13" s="46"/>
      <c r="TLX13" s="46"/>
      <c r="TLY13" s="46"/>
      <c r="TLZ13" s="46"/>
      <c r="TMA13" s="46"/>
      <c r="TMB13" s="46"/>
      <c r="TMC13" s="46"/>
      <c r="TMD13" s="46"/>
      <c r="TME13" s="46"/>
      <c r="TMF13" s="46"/>
      <c r="TMG13" s="46"/>
      <c r="TMH13" s="46"/>
      <c r="TMI13" s="46"/>
      <c r="TMJ13" s="46"/>
      <c r="TMK13" s="46"/>
      <c r="TML13" s="46"/>
      <c r="TMM13" s="46"/>
      <c r="TMN13" s="46"/>
      <c r="TMO13" s="46"/>
      <c r="TMP13" s="46"/>
      <c r="TMQ13" s="46"/>
      <c r="TMR13" s="46"/>
      <c r="TMS13" s="46"/>
      <c r="TMT13" s="46"/>
      <c r="TMU13" s="46"/>
      <c r="TMV13" s="46"/>
      <c r="TMW13" s="46"/>
      <c r="TMX13" s="46"/>
      <c r="TMY13" s="46"/>
      <c r="TMZ13" s="46"/>
      <c r="TNA13" s="46"/>
      <c r="TNB13" s="46"/>
      <c r="TNC13" s="46"/>
      <c r="TND13" s="46"/>
      <c r="TNE13" s="46"/>
      <c r="TNF13" s="46"/>
      <c r="TNG13" s="46"/>
      <c r="TNH13" s="46"/>
      <c r="TNI13" s="46"/>
      <c r="TNJ13" s="46"/>
      <c r="TNK13" s="46"/>
      <c r="TNL13" s="46"/>
      <c r="TNM13" s="46"/>
      <c r="TNN13" s="46"/>
      <c r="TNO13" s="46"/>
      <c r="TNP13" s="46"/>
      <c r="TNQ13" s="46"/>
      <c r="TNR13" s="46"/>
      <c r="TNS13" s="46"/>
      <c r="TNT13" s="46"/>
      <c r="TNU13" s="46"/>
      <c r="TNV13" s="46"/>
      <c r="TNW13" s="46"/>
      <c r="TNX13" s="46"/>
      <c r="TNY13" s="46"/>
      <c r="TNZ13" s="46"/>
      <c r="TOA13" s="46"/>
      <c r="TOB13" s="46"/>
      <c r="TOC13" s="46"/>
      <c r="TOD13" s="46"/>
      <c r="TOE13" s="46"/>
      <c r="TOF13" s="46"/>
      <c r="TOG13" s="46"/>
      <c r="TOH13" s="46"/>
      <c r="TOI13" s="46"/>
      <c r="TOJ13" s="46"/>
      <c r="TOK13" s="46"/>
      <c r="TOL13" s="46"/>
      <c r="TOM13" s="46"/>
      <c r="TON13" s="46"/>
      <c r="TOO13" s="46"/>
      <c r="TOP13" s="46"/>
      <c r="TOQ13" s="46"/>
      <c r="TOR13" s="46"/>
      <c r="TOS13" s="46"/>
      <c r="TOT13" s="46"/>
      <c r="TOU13" s="46"/>
      <c r="TOV13" s="46"/>
      <c r="TOW13" s="46"/>
      <c r="TOX13" s="46"/>
      <c r="TOY13" s="46"/>
      <c r="TOZ13" s="46"/>
      <c r="TPA13" s="46"/>
      <c r="TPB13" s="46"/>
      <c r="TPC13" s="46"/>
      <c r="TPD13" s="46"/>
      <c r="TPE13" s="46"/>
      <c r="TPF13" s="46"/>
      <c r="TPG13" s="46"/>
      <c r="TPH13" s="46"/>
      <c r="TPI13" s="46"/>
      <c r="TPJ13" s="46"/>
      <c r="TPK13" s="46"/>
      <c r="TPL13" s="46"/>
      <c r="TPM13" s="46"/>
      <c r="TPN13" s="46"/>
      <c r="TPO13" s="46"/>
      <c r="TPP13" s="46"/>
      <c r="TPQ13" s="46"/>
      <c r="TPR13" s="46"/>
      <c r="TPS13" s="46"/>
      <c r="TPT13" s="46"/>
      <c r="TPU13" s="46"/>
      <c r="TPV13" s="46"/>
      <c r="TPW13" s="46"/>
      <c r="TPX13" s="46"/>
      <c r="TPY13" s="46"/>
      <c r="TPZ13" s="46"/>
      <c r="TQA13" s="46"/>
      <c r="TQB13" s="46"/>
      <c r="TQC13" s="46"/>
      <c r="TQD13" s="46"/>
      <c r="TQE13" s="46"/>
      <c r="TQF13" s="46"/>
      <c r="TQG13" s="46"/>
      <c r="TQH13" s="46"/>
      <c r="TQI13" s="46"/>
      <c r="TQJ13" s="46"/>
      <c r="TQK13" s="46"/>
      <c r="TQL13" s="46"/>
      <c r="TQM13" s="46"/>
      <c r="TQN13" s="46"/>
      <c r="TQO13" s="46"/>
      <c r="TQP13" s="46"/>
      <c r="TQQ13" s="46"/>
      <c r="TQR13" s="46"/>
      <c r="TQS13" s="46"/>
      <c r="TQT13" s="46"/>
      <c r="TQU13" s="46"/>
      <c r="TQV13" s="46"/>
      <c r="TQW13" s="46"/>
      <c r="TQX13" s="46"/>
      <c r="TQY13" s="46"/>
      <c r="TQZ13" s="46"/>
      <c r="TRA13" s="46"/>
      <c r="TRB13" s="46"/>
      <c r="TRC13" s="46"/>
      <c r="TRD13" s="46"/>
      <c r="TRE13" s="46"/>
      <c r="TRF13" s="46"/>
      <c r="TRG13" s="46"/>
      <c r="TRH13" s="46"/>
      <c r="TRI13" s="46"/>
      <c r="TRJ13" s="46"/>
      <c r="TRK13" s="46"/>
      <c r="TRL13" s="46"/>
      <c r="TRM13" s="46"/>
      <c r="TRN13" s="46"/>
      <c r="TRO13" s="46"/>
      <c r="TRP13" s="46"/>
      <c r="TRQ13" s="46"/>
      <c r="TRR13" s="46"/>
      <c r="TRS13" s="46"/>
      <c r="TRT13" s="46"/>
      <c r="TRU13" s="46"/>
      <c r="TRV13" s="46"/>
      <c r="TRW13" s="46"/>
      <c r="TRX13" s="46"/>
      <c r="TRY13" s="46"/>
      <c r="TRZ13" s="46"/>
      <c r="TSA13" s="46"/>
      <c r="TSB13" s="46"/>
      <c r="TSC13" s="46"/>
      <c r="TSD13" s="46"/>
      <c r="TSE13" s="46"/>
      <c r="TSF13" s="46"/>
      <c r="TSG13" s="46"/>
      <c r="TSH13" s="46"/>
      <c r="TSI13" s="46"/>
      <c r="TSJ13" s="46"/>
      <c r="TSK13" s="46"/>
      <c r="TSL13" s="46"/>
      <c r="TSM13" s="46"/>
      <c r="TSN13" s="46"/>
      <c r="TSO13" s="46"/>
      <c r="TSP13" s="46"/>
      <c r="TSQ13" s="46"/>
      <c r="TSR13" s="46"/>
      <c r="TSS13" s="46"/>
      <c r="TST13" s="46"/>
      <c r="TSU13" s="46"/>
      <c r="TSV13" s="46"/>
      <c r="TSW13" s="46"/>
      <c r="TSX13" s="46"/>
      <c r="TSY13" s="46"/>
      <c r="TSZ13" s="46"/>
      <c r="TTA13" s="46"/>
      <c r="TTB13" s="46"/>
      <c r="TTC13" s="46"/>
      <c r="TTD13" s="46"/>
      <c r="TTE13" s="46"/>
      <c r="TTF13" s="46"/>
      <c r="TTG13" s="46"/>
      <c r="TTH13" s="46"/>
      <c r="TTI13" s="46"/>
      <c r="TTJ13" s="46"/>
      <c r="TTK13" s="46"/>
      <c r="TTL13" s="46"/>
      <c r="TTM13" s="46"/>
      <c r="TTN13" s="46"/>
      <c r="TTO13" s="46"/>
      <c r="TTP13" s="46"/>
      <c r="TTQ13" s="46"/>
      <c r="TTR13" s="46"/>
      <c r="TTS13" s="46"/>
      <c r="TTT13" s="46"/>
      <c r="TTU13" s="46"/>
      <c r="TTV13" s="46"/>
      <c r="TTW13" s="46"/>
      <c r="TTX13" s="46"/>
      <c r="TTY13" s="46"/>
      <c r="TTZ13" s="46"/>
      <c r="TUA13" s="46"/>
      <c r="TUB13" s="46"/>
      <c r="TUC13" s="46"/>
      <c r="TUD13" s="46"/>
      <c r="TUE13" s="46"/>
      <c r="TUF13" s="46"/>
      <c r="TUG13" s="46"/>
      <c r="TUH13" s="46"/>
      <c r="TUI13" s="46"/>
      <c r="TUJ13" s="46"/>
      <c r="TUK13" s="46"/>
      <c r="TUL13" s="46"/>
      <c r="TUM13" s="46"/>
      <c r="TUN13" s="46"/>
      <c r="TUO13" s="46"/>
      <c r="TUP13" s="46"/>
      <c r="TUQ13" s="46"/>
      <c r="TUR13" s="46"/>
      <c r="TUS13" s="46"/>
      <c r="TUT13" s="46"/>
      <c r="TUU13" s="46"/>
      <c r="TUV13" s="46"/>
      <c r="TUW13" s="46"/>
      <c r="TUX13" s="46"/>
      <c r="TUY13" s="46"/>
      <c r="TUZ13" s="46"/>
      <c r="TVA13" s="46"/>
      <c r="TVB13" s="46"/>
      <c r="TVC13" s="46"/>
      <c r="TVD13" s="46"/>
      <c r="TVE13" s="46"/>
      <c r="TVF13" s="46"/>
      <c r="TVG13" s="46"/>
      <c r="TVH13" s="46"/>
      <c r="TVI13" s="46"/>
      <c r="TVJ13" s="46"/>
      <c r="TVK13" s="46"/>
      <c r="TVL13" s="46"/>
      <c r="TVM13" s="46"/>
      <c r="TVN13" s="46"/>
      <c r="TVO13" s="46"/>
      <c r="TVP13" s="46"/>
      <c r="TVQ13" s="46"/>
      <c r="TVR13" s="46"/>
      <c r="TVS13" s="46"/>
      <c r="TVT13" s="46"/>
      <c r="TVU13" s="46"/>
      <c r="TVV13" s="46"/>
      <c r="TVW13" s="46"/>
      <c r="TVX13" s="46"/>
      <c r="TVY13" s="46"/>
      <c r="TVZ13" s="46"/>
      <c r="TWA13" s="46"/>
      <c r="TWB13" s="46"/>
      <c r="TWC13" s="46"/>
      <c r="TWD13" s="46"/>
      <c r="TWE13" s="46"/>
      <c r="TWF13" s="46"/>
      <c r="TWG13" s="46"/>
      <c r="TWH13" s="46"/>
      <c r="TWI13" s="46"/>
      <c r="TWJ13" s="46"/>
      <c r="TWK13" s="46"/>
      <c r="TWL13" s="46"/>
      <c r="TWM13" s="46"/>
      <c r="TWN13" s="46"/>
      <c r="TWO13" s="46"/>
      <c r="TWP13" s="46"/>
      <c r="TWQ13" s="46"/>
      <c r="TWR13" s="46"/>
      <c r="TWS13" s="46"/>
      <c r="TWT13" s="46"/>
      <c r="TWU13" s="46"/>
      <c r="TWV13" s="46"/>
      <c r="TWW13" s="46"/>
      <c r="TWX13" s="46"/>
      <c r="TWY13" s="46"/>
      <c r="TWZ13" s="46"/>
      <c r="TXA13" s="46"/>
      <c r="TXB13" s="46"/>
      <c r="TXC13" s="46"/>
      <c r="TXD13" s="46"/>
      <c r="TXE13" s="46"/>
      <c r="TXF13" s="46"/>
      <c r="TXG13" s="46"/>
      <c r="TXH13" s="46"/>
      <c r="TXI13" s="46"/>
      <c r="TXJ13" s="46"/>
      <c r="TXK13" s="46"/>
      <c r="TXL13" s="46"/>
      <c r="TXM13" s="46"/>
      <c r="TXN13" s="46"/>
      <c r="TXO13" s="46"/>
      <c r="TXP13" s="46"/>
      <c r="TXQ13" s="46"/>
      <c r="TXR13" s="46"/>
      <c r="TXS13" s="46"/>
      <c r="TXT13" s="46"/>
      <c r="TXU13" s="46"/>
      <c r="TXV13" s="46"/>
      <c r="TXW13" s="46"/>
      <c r="TXX13" s="46"/>
      <c r="TXY13" s="46"/>
      <c r="TXZ13" s="46"/>
      <c r="TYA13" s="46"/>
      <c r="TYB13" s="46"/>
      <c r="TYC13" s="46"/>
      <c r="TYD13" s="46"/>
      <c r="TYE13" s="46"/>
      <c r="TYF13" s="46"/>
      <c r="TYG13" s="46"/>
      <c r="TYH13" s="46"/>
      <c r="TYI13" s="46"/>
      <c r="TYJ13" s="46"/>
      <c r="TYK13" s="46"/>
      <c r="TYL13" s="46"/>
      <c r="TYM13" s="46"/>
      <c r="TYN13" s="46"/>
      <c r="TYO13" s="46"/>
      <c r="TYP13" s="46"/>
      <c r="TYQ13" s="46"/>
      <c r="TYR13" s="46"/>
      <c r="TYS13" s="46"/>
      <c r="TYT13" s="46"/>
      <c r="TYU13" s="46"/>
      <c r="TYV13" s="46"/>
      <c r="TYW13" s="46"/>
      <c r="TYX13" s="46"/>
      <c r="TYY13" s="46"/>
      <c r="TYZ13" s="46"/>
      <c r="TZA13" s="46"/>
      <c r="TZB13" s="46"/>
      <c r="TZC13" s="46"/>
      <c r="TZD13" s="46"/>
      <c r="TZE13" s="46"/>
      <c r="TZF13" s="46"/>
      <c r="TZG13" s="46"/>
      <c r="TZH13" s="46"/>
      <c r="TZI13" s="46"/>
      <c r="TZJ13" s="46"/>
      <c r="TZK13" s="46"/>
      <c r="TZL13" s="46"/>
      <c r="TZM13" s="46"/>
      <c r="TZN13" s="46"/>
      <c r="TZO13" s="46"/>
      <c r="TZP13" s="46"/>
      <c r="TZQ13" s="46"/>
      <c r="TZR13" s="46"/>
      <c r="TZS13" s="46"/>
      <c r="TZT13" s="46"/>
      <c r="TZU13" s="46"/>
      <c r="TZV13" s="46"/>
      <c r="TZW13" s="46"/>
      <c r="TZX13" s="46"/>
      <c r="TZY13" s="46"/>
      <c r="TZZ13" s="46"/>
      <c r="UAA13" s="46"/>
      <c r="UAB13" s="46"/>
      <c r="UAC13" s="46"/>
      <c r="UAD13" s="46"/>
      <c r="UAE13" s="46"/>
      <c r="UAF13" s="46"/>
      <c r="UAG13" s="46"/>
      <c r="UAH13" s="46"/>
      <c r="UAI13" s="46"/>
      <c r="UAJ13" s="46"/>
      <c r="UAK13" s="46"/>
      <c r="UAL13" s="46"/>
      <c r="UAM13" s="46"/>
      <c r="UAN13" s="46"/>
      <c r="UAO13" s="46"/>
      <c r="UAP13" s="46"/>
      <c r="UAQ13" s="46"/>
      <c r="UAR13" s="46"/>
      <c r="UAS13" s="46"/>
      <c r="UAT13" s="46"/>
      <c r="UAU13" s="46"/>
      <c r="UAV13" s="46"/>
      <c r="UAW13" s="46"/>
      <c r="UAX13" s="46"/>
      <c r="UAY13" s="46"/>
      <c r="UAZ13" s="46"/>
      <c r="UBA13" s="46"/>
      <c r="UBB13" s="46"/>
      <c r="UBC13" s="46"/>
      <c r="UBD13" s="46"/>
      <c r="UBE13" s="46"/>
      <c r="UBF13" s="46"/>
      <c r="UBG13" s="46"/>
      <c r="UBH13" s="46"/>
      <c r="UBI13" s="46"/>
      <c r="UBJ13" s="46"/>
      <c r="UBK13" s="46"/>
      <c r="UBL13" s="46"/>
      <c r="UBM13" s="46"/>
      <c r="UBN13" s="46"/>
      <c r="UBO13" s="46"/>
      <c r="UBP13" s="46"/>
      <c r="UBQ13" s="46"/>
      <c r="UBR13" s="46"/>
      <c r="UBS13" s="46"/>
      <c r="UBT13" s="46"/>
      <c r="UBU13" s="46"/>
      <c r="UBV13" s="46"/>
      <c r="UBW13" s="46"/>
      <c r="UBX13" s="46"/>
      <c r="UBY13" s="46"/>
      <c r="UBZ13" s="46"/>
      <c r="UCA13" s="46"/>
      <c r="UCB13" s="46"/>
      <c r="UCC13" s="46"/>
      <c r="UCD13" s="46"/>
      <c r="UCE13" s="46"/>
      <c r="UCF13" s="46"/>
      <c r="UCG13" s="46"/>
      <c r="UCH13" s="46"/>
      <c r="UCI13" s="46"/>
      <c r="UCJ13" s="46"/>
      <c r="UCK13" s="46"/>
      <c r="UCL13" s="46"/>
      <c r="UCM13" s="46"/>
      <c r="UCN13" s="46"/>
      <c r="UCO13" s="46"/>
      <c r="UCP13" s="46"/>
      <c r="UCQ13" s="46"/>
      <c r="UCR13" s="46"/>
      <c r="UCS13" s="46"/>
      <c r="UCT13" s="46"/>
      <c r="UCU13" s="46"/>
      <c r="UCV13" s="46"/>
      <c r="UCW13" s="46"/>
      <c r="UCX13" s="46"/>
      <c r="UCY13" s="46"/>
      <c r="UCZ13" s="46"/>
      <c r="UDA13" s="46"/>
      <c r="UDB13" s="46"/>
      <c r="UDC13" s="46"/>
      <c r="UDD13" s="46"/>
      <c r="UDE13" s="46"/>
      <c r="UDF13" s="46"/>
      <c r="UDG13" s="46"/>
      <c r="UDH13" s="46"/>
      <c r="UDI13" s="46"/>
      <c r="UDJ13" s="46"/>
      <c r="UDK13" s="46"/>
      <c r="UDL13" s="46"/>
      <c r="UDM13" s="46"/>
      <c r="UDN13" s="46"/>
      <c r="UDO13" s="46"/>
      <c r="UDP13" s="46"/>
      <c r="UDQ13" s="46"/>
      <c r="UDR13" s="46"/>
      <c r="UDS13" s="46"/>
      <c r="UDT13" s="46"/>
      <c r="UDU13" s="46"/>
      <c r="UDV13" s="46"/>
      <c r="UDW13" s="46"/>
      <c r="UDX13" s="46"/>
      <c r="UDY13" s="46"/>
      <c r="UDZ13" s="46"/>
      <c r="UEA13" s="46"/>
      <c r="UEB13" s="46"/>
      <c r="UEC13" s="46"/>
      <c r="UED13" s="46"/>
      <c r="UEE13" s="46"/>
      <c r="UEF13" s="46"/>
      <c r="UEG13" s="46"/>
      <c r="UEH13" s="46"/>
      <c r="UEI13" s="46"/>
      <c r="UEJ13" s="46"/>
      <c r="UEK13" s="46"/>
      <c r="UEL13" s="46"/>
      <c r="UEM13" s="46"/>
      <c r="UEN13" s="46"/>
      <c r="UEO13" s="46"/>
      <c r="UEP13" s="46"/>
      <c r="UEQ13" s="46"/>
      <c r="UER13" s="46"/>
      <c r="UES13" s="46"/>
      <c r="UET13" s="46"/>
      <c r="UEU13" s="46"/>
      <c r="UEV13" s="46"/>
      <c r="UEW13" s="46"/>
      <c r="UEX13" s="46"/>
      <c r="UEY13" s="46"/>
      <c r="UEZ13" s="46"/>
      <c r="UFA13" s="46"/>
      <c r="UFB13" s="46"/>
      <c r="UFC13" s="46"/>
      <c r="UFD13" s="46"/>
      <c r="UFE13" s="46"/>
      <c r="UFF13" s="46"/>
      <c r="UFG13" s="46"/>
      <c r="UFH13" s="46"/>
      <c r="UFI13" s="46"/>
      <c r="UFJ13" s="46"/>
      <c r="UFK13" s="46"/>
      <c r="UFL13" s="46"/>
      <c r="UFM13" s="46"/>
      <c r="UFN13" s="46"/>
      <c r="UFO13" s="46"/>
      <c r="UFP13" s="46"/>
      <c r="UFQ13" s="46"/>
      <c r="UFR13" s="46"/>
      <c r="UFS13" s="46"/>
      <c r="UFT13" s="46"/>
      <c r="UFU13" s="46"/>
      <c r="UFV13" s="46"/>
      <c r="UFW13" s="46"/>
      <c r="UFX13" s="46"/>
      <c r="UFY13" s="46"/>
      <c r="UFZ13" s="46"/>
      <c r="UGA13" s="46"/>
      <c r="UGB13" s="46"/>
      <c r="UGC13" s="46"/>
      <c r="UGD13" s="46"/>
      <c r="UGE13" s="46"/>
      <c r="UGF13" s="46"/>
      <c r="UGG13" s="46"/>
      <c r="UGH13" s="46"/>
      <c r="UGI13" s="46"/>
      <c r="UGJ13" s="46"/>
      <c r="UGK13" s="46"/>
      <c r="UGL13" s="46"/>
      <c r="UGM13" s="46"/>
      <c r="UGN13" s="46"/>
      <c r="UGO13" s="46"/>
      <c r="UGP13" s="46"/>
      <c r="UGQ13" s="46"/>
      <c r="UGR13" s="46"/>
      <c r="UGS13" s="46"/>
      <c r="UGT13" s="46"/>
      <c r="UGU13" s="46"/>
      <c r="UGV13" s="46"/>
      <c r="UGW13" s="46"/>
      <c r="UGX13" s="46"/>
      <c r="UGY13" s="46"/>
      <c r="UGZ13" s="46"/>
      <c r="UHA13" s="46"/>
      <c r="UHB13" s="46"/>
      <c r="UHC13" s="46"/>
      <c r="UHD13" s="46"/>
      <c r="UHE13" s="46"/>
      <c r="UHF13" s="46"/>
      <c r="UHG13" s="46"/>
      <c r="UHH13" s="46"/>
      <c r="UHI13" s="46"/>
      <c r="UHJ13" s="46"/>
      <c r="UHK13" s="46"/>
      <c r="UHL13" s="46"/>
      <c r="UHM13" s="46"/>
      <c r="UHN13" s="46"/>
      <c r="UHO13" s="46"/>
      <c r="UHP13" s="46"/>
      <c r="UHQ13" s="46"/>
      <c r="UHR13" s="46"/>
      <c r="UHS13" s="46"/>
      <c r="UHT13" s="46"/>
      <c r="UHU13" s="46"/>
      <c r="UHV13" s="46"/>
      <c r="UHW13" s="46"/>
      <c r="UHX13" s="46"/>
      <c r="UHY13" s="46"/>
      <c r="UHZ13" s="46"/>
      <c r="UIA13" s="46"/>
      <c r="UIB13" s="46"/>
      <c r="UIC13" s="46"/>
      <c r="UID13" s="46"/>
      <c r="UIE13" s="46"/>
      <c r="UIF13" s="46"/>
      <c r="UIG13" s="46"/>
      <c r="UIH13" s="46"/>
      <c r="UII13" s="46"/>
      <c r="UIJ13" s="46"/>
      <c r="UIK13" s="46"/>
      <c r="UIL13" s="46"/>
      <c r="UIM13" s="46"/>
      <c r="UIN13" s="46"/>
      <c r="UIO13" s="46"/>
      <c r="UIP13" s="46"/>
      <c r="UIQ13" s="46"/>
      <c r="UIR13" s="46"/>
      <c r="UIS13" s="46"/>
      <c r="UIT13" s="46"/>
      <c r="UIU13" s="46"/>
      <c r="UIV13" s="46"/>
      <c r="UIW13" s="46"/>
      <c r="UIX13" s="46"/>
      <c r="UIY13" s="46"/>
      <c r="UIZ13" s="46"/>
      <c r="UJA13" s="46"/>
      <c r="UJB13" s="46"/>
      <c r="UJC13" s="46"/>
      <c r="UJD13" s="46"/>
      <c r="UJE13" s="46"/>
      <c r="UJF13" s="46"/>
      <c r="UJG13" s="46"/>
      <c r="UJH13" s="46"/>
      <c r="UJI13" s="46"/>
      <c r="UJJ13" s="46"/>
      <c r="UJK13" s="46"/>
      <c r="UJL13" s="46"/>
      <c r="UJM13" s="46"/>
      <c r="UJN13" s="46"/>
      <c r="UJO13" s="46"/>
      <c r="UJP13" s="46"/>
      <c r="UJQ13" s="46"/>
      <c r="UJR13" s="46"/>
      <c r="UJS13" s="46"/>
      <c r="UJT13" s="46"/>
      <c r="UJU13" s="46"/>
      <c r="UJV13" s="46"/>
      <c r="UJW13" s="46"/>
      <c r="UJX13" s="46"/>
      <c r="UJY13" s="46"/>
      <c r="UJZ13" s="46"/>
      <c r="UKA13" s="46"/>
      <c r="UKB13" s="46"/>
      <c r="UKC13" s="46"/>
      <c r="UKD13" s="46"/>
      <c r="UKE13" s="46"/>
      <c r="UKF13" s="46"/>
      <c r="UKG13" s="46"/>
      <c r="UKH13" s="46"/>
      <c r="UKI13" s="46"/>
      <c r="UKJ13" s="46"/>
      <c r="UKK13" s="46"/>
      <c r="UKL13" s="46"/>
      <c r="UKM13" s="46"/>
      <c r="UKN13" s="46"/>
      <c r="UKO13" s="46"/>
      <c r="UKP13" s="46"/>
      <c r="UKQ13" s="46"/>
      <c r="UKR13" s="46"/>
      <c r="UKS13" s="46"/>
      <c r="UKT13" s="46"/>
      <c r="UKU13" s="46"/>
      <c r="UKV13" s="46"/>
      <c r="UKW13" s="46"/>
      <c r="UKX13" s="46"/>
      <c r="UKY13" s="46"/>
      <c r="UKZ13" s="46"/>
      <c r="ULA13" s="46"/>
      <c r="ULB13" s="46"/>
      <c r="ULC13" s="46"/>
      <c r="ULD13" s="46"/>
      <c r="ULE13" s="46"/>
      <c r="ULF13" s="46"/>
      <c r="ULG13" s="46"/>
      <c r="ULH13" s="46"/>
      <c r="ULI13" s="46"/>
      <c r="ULJ13" s="46"/>
      <c r="ULK13" s="46"/>
      <c r="ULL13" s="46"/>
      <c r="ULM13" s="46"/>
      <c r="ULN13" s="46"/>
      <c r="ULO13" s="46"/>
      <c r="ULP13" s="46"/>
      <c r="ULQ13" s="46"/>
      <c r="ULR13" s="46"/>
      <c r="ULS13" s="46"/>
      <c r="ULT13" s="46"/>
      <c r="ULU13" s="46"/>
      <c r="ULV13" s="46"/>
      <c r="ULW13" s="46"/>
      <c r="ULX13" s="46"/>
      <c r="ULY13" s="46"/>
      <c r="ULZ13" s="46"/>
      <c r="UMA13" s="46"/>
      <c r="UMB13" s="46"/>
      <c r="UMC13" s="46"/>
      <c r="UMD13" s="46"/>
      <c r="UME13" s="46"/>
      <c r="UMF13" s="46"/>
      <c r="UMG13" s="46"/>
      <c r="UMH13" s="46"/>
      <c r="UMI13" s="46"/>
      <c r="UMJ13" s="46"/>
      <c r="UMK13" s="46"/>
      <c r="UML13" s="46"/>
      <c r="UMM13" s="46"/>
      <c r="UMN13" s="46"/>
      <c r="UMO13" s="46"/>
      <c r="UMP13" s="46"/>
      <c r="UMQ13" s="46"/>
      <c r="UMR13" s="46"/>
      <c r="UMS13" s="46"/>
      <c r="UMT13" s="46"/>
      <c r="UMU13" s="46"/>
      <c r="UMV13" s="46"/>
      <c r="UMW13" s="46"/>
      <c r="UMX13" s="46"/>
      <c r="UMY13" s="46"/>
      <c r="UMZ13" s="46"/>
      <c r="UNA13" s="46"/>
      <c r="UNB13" s="46"/>
      <c r="UNC13" s="46"/>
      <c r="UND13" s="46"/>
      <c r="UNE13" s="46"/>
      <c r="UNF13" s="46"/>
      <c r="UNG13" s="46"/>
      <c r="UNH13" s="46"/>
      <c r="UNI13" s="46"/>
      <c r="UNJ13" s="46"/>
      <c r="UNK13" s="46"/>
      <c r="UNL13" s="46"/>
      <c r="UNM13" s="46"/>
      <c r="UNN13" s="46"/>
      <c r="UNO13" s="46"/>
      <c r="UNP13" s="46"/>
      <c r="UNQ13" s="46"/>
      <c r="UNR13" s="46"/>
      <c r="UNS13" s="46"/>
      <c r="UNT13" s="46"/>
      <c r="UNU13" s="46"/>
      <c r="UNV13" s="46"/>
      <c r="UNW13" s="46"/>
      <c r="UNX13" s="46"/>
      <c r="UNY13" s="46"/>
      <c r="UNZ13" s="46"/>
      <c r="UOA13" s="46"/>
      <c r="UOB13" s="46"/>
      <c r="UOC13" s="46"/>
      <c r="UOD13" s="46"/>
      <c r="UOE13" s="46"/>
      <c r="UOF13" s="46"/>
      <c r="UOG13" s="46"/>
      <c r="UOH13" s="46"/>
      <c r="UOI13" s="46"/>
      <c r="UOJ13" s="46"/>
      <c r="UOK13" s="46"/>
      <c r="UOL13" s="46"/>
      <c r="UOM13" s="46"/>
      <c r="UON13" s="46"/>
      <c r="UOO13" s="46"/>
      <c r="UOP13" s="46"/>
      <c r="UOQ13" s="46"/>
      <c r="UOR13" s="46"/>
      <c r="UOS13" s="46"/>
      <c r="UOT13" s="46"/>
      <c r="UOU13" s="46"/>
      <c r="UOV13" s="46"/>
      <c r="UOW13" s="46"/>
      <c r="UOX13" s="46"/>
      <c r="UOY13" s="46"/>
      <c r="UOZ13" s="46"/>
      <c r="UPA13" s="46"/>
      <c r="UPB13" s="46"/>
      <c r="UPC13" s="46"/>
      <c r="UPD13" s="46"/>
      <c r="UPE13" s="46"/>
      <c r="UPF13" s="46"/>
      <c r="UPG13" s="46"/>
      <c r="UPH13" s="46"/>
      <c r="UPI13" s="46"/>
      <c r="UPJ13" s="46"/>
      <c r="UPK13" s="46"/>
      <c r="UPL13" s="46"/>
      <c r="UPM13" s="46"/>
      <c r="UPN13" s="46"/>
      <c r="UPO13" s="46"/>
      <c r="UPP13" s="46"/>
      <c r="UPQ13" s="46"/>
      <c r="UPR13" s="46"/>
      <c r="UPS13" s="46"/>
      <c r="UPT13" s="46"/>
      <c r="UPU13" s="46"/>
      <c r="UPV13" s="46"/>
      <c r="UPW13" s="46"/>
      <c r="UPX13" s="46"/>
      <c r="UPY13" s="46"/>
      <c r="UPZ13" s="46"/>
      <c r="UQA13" s="46"/>
      <c r="UQB13" s="46"/>
      <c r="UQC13" s="46"/>
      <c r="UQD13" s="46"/>
      <c r="UQE13" s="46"/>
      <c r="UQF13" s="46"/>
      <c r="UQG13" s="46"/>
      <c r="UQH13" s="46"/>
      <c r="UQI13" s="46"/>
      <c r="UQJ13" s="46"/>
      <c r="UQK13" s="46"/>
      <c r="UQL13" s="46"/>
      <c r="UQM13" s="46"/>
      <c r="UQN13" s="46"/>
      <c r="UQO13" s="46"/>
      <c r="UQP13" s="46"/>
      <c r="UQQ13" s="46"/>
      <c r="UQR13" s="46"/>
      <c r="UQS13" s="46"/>
      <c r="UQT13" s="46"/>
      <c r="UQU13" s="46"/>
      <c r="UQV13" s="46"/>
      <c r="UQW13" s="46"/>
      <c r="UQX13" s="46"/>
      <c r="UQY13" s="46"/>
      <c r="UQZ13" s="46"/>
      <c r="URA13" s="46"/>
      <c r="URB13" s="46"/>
      <c r="URC13" s="46"/>
      <c r="URD13" s="46"/>
      <c r="URE13" s="46"/>
      <c r="URF13" s="46"/>
      <c r="URG13" s="46"/>
      <c r="URH13" s="46"/>
      <c r="URI13" s="46"/>
      <c r="URJ13" s="46"/>
      <c r="URK13" s="46"/>
      <c r="URL13" s="46"/>
      <c r="URM13" s="46"/>
      <c r="URN13" s="46"/>
      <c r="URO13" s="46"/>
      <c r="URP13" s="46"/>
      <c r="URQ13" s="46"/>
      <c r="URR13" s="46"/>
      <c r="URS13" s="46"/>
      <c r="URT13" s="46"/>
      <c r="URU13" s="46"/>
      <c r="URV13" s="46"/>
      <c r="URW13" s="46"/>
      <c r="URX13" s="46"/>
      <c r="URY13" s="46"/>
      <c r="URZ13" s="46"/>
      <c r="USA13" s="46"/>
      <c r="USB13" s="46"/>
      <c r="USC13" s="46"/>
      <c r="USD13" s="46"/>
      <c r="USE13" s="46"/>
      <c r="USF13" s="46"/>
      <c r="USG13" s="46"/>
      <c r="USH13" s="46"/>
      <c r="USI13" s="46"/>
      <c r="USJ13" s="46"/>
      <c r="USK13" s="46"/>
      <c r="USL13" s="46"/>
      <c r="USM13" s="46"/>
      <c r="USN13" s="46"/>
      <c r="USO13" s="46"/>
      <c r="USP13" s="46"/>
      <c r="USQ13" s="46"/>
      <c r="USR13" s="46"/>
      <c r="USS13" s="46"/>
      <c r="UST13" s="46"/>
      <c r="USU13" s="46"/>
      <c r="USV13" s="46"/>
      <c r="USW13" s="46"/>
      <c r="USX13" s="46"/>
      <c r="USY13" s="46"/>
      <c r="USZ13" s="46"/>
      <c r="UTA13" s="46"/>
      <c r="UTB13" s="46"/>
      <c r="UTC13" s="46"/>
      <c r="UTD13" s="46"/>
      <c r="UTE13" s="46"/>
      <c r="UTF13" s="46"/>
      <c r="UTG13" s="46"/>
      <c r="UTH13" s="46"/>
      <c r="UTI13" s="46"/>
      <c r="UTJ13" s="46"/>
      <c r="UTK13" s="46"/>
      <c r="UTL13" s="46"/>
      <c r="UTM13" s="46"/>
      <c r="UTN13" s="46"/>
      <c r="UTO13" s="46"/>
      <c r="UTP13" s="46"/>
      <c r="UTQ13" s="46"/>
      <c r="UTR13" s="46"/>
      <c r="UTS13" s="46"/>
      <c r="UTT13" s="46"/>
      <c r="UTU13" s="46"/>
      <c r="UTV13" s="46"/>
      <c r="UTW13" s="46"/>
      <c r="UTX13" s="46"/>
      <c r="UTY13" s="46"/>
      <c r="UTZ13" s="46"/>
      <c r="UUA13" s="46"/>
      <c r="UUB13" s="46"/>
      <c r="UUC13" s="46"/>
      <c r="UUD13" s="46"/>
      <c r="UUE13" s="46"/>
      <c r="UUF13" s="46"/>
      <c r="UUG13" s="46"/>
      <c r="UUH13" s="46"/>
      <c r="UUI13" s="46"/>
      <c r="UUJ13" s="46"/>
      <c r="UUK13" s="46"/>
      <c r="UUL13" s="46"/>
      <c r="UUM13" s="46"/>
      <c r="UUN13" s="46"/>
      <c r="UUO13" s="46"/>
      <c r="UUP13" s="46"/>
      <c r="UUQ13" s="46"/>
      <c r="UUR13" s="46"/>
      <c r="UUS13" s="46"/>
      <c r="UUT13" s="46"/>
      <c r="UUU13" s="46"/>
      <c r="UUV13" s="46"/>
      <c r="UUW13" s="46"/>
      <c r="UUX13" s="46"/>
      <c r="UUY13" s="46"/>
      <c r="UUZ13" s="46"/>
      <c r="UVA13" s="46"/>
      <c r="UVB13" s="46"/>
      <c r="UVC13" s="46"/>
      <c r="UVD13" s="46"/>
      <c r="UVE13" s="46"/>
      <c r="UVF13" s="46"/>
      <c r="UVG13" s="46"/>
      <c r="UVH13" s="46"/>
      <c r="UVI13" s="46"/>
      <c r="UVJ13" s="46"/>
      <c r="UVK13" s="46"/>
      <c r="UVL13" s="46"/>
      <c r="UVM13" s="46"/>
      <c r="UVN13" s="46"/>
      <c r="UVO13" s="46"/>
      <c r="UVP13" s="46"/>
      <c r="UVQ13" s="46"/>
      <c r="UVR13" s="46"/>
      <c r="UVS13" s="46"/>
      <c r="UVT13" s="46"/>
      <c r="UVU13" s="46"/>
      <c r="UVV13" s="46"/>
      <c r="UVW13" s="46"/>
      <c r="UVX13" s="46"/>
      <c r="UVY13" s="46"/>
      <c r="UVZ13" s="46"/>
      <c r="UWA13" s="46"/>
      <c r="UWB13" s="46"/>
      <c r="UWC13" s="46"/>
      <c r="UWD13" s="46"/>
      <c r="UWE13" s="46"/>
      <c r="UWF13" s="46"/>
      <c r="UWG13" s="46"/>
      <c r="UWH13" s="46"/>
      <c r="UWI13" s="46"/>
      <c r="UWJ13" s="46"/>
      <c r="UWK13" s="46"/>
      <c r="UWL13" s="46"/>
      <c r="UWM13" s="46"/>
      <c r="UWN13" s="46"/>
      <c r="UWO13" s="46"/>
      <c r="UWP13" s="46"/>
      <c r="UWQ13" s="46"/>
      <c r="UWR13" s="46"/>
      <c r="UWS13" s="46"/>
      <c r="UWT13" s="46"/>
      <c r="UWU13" s="46"/>
      <c r="UWV13" s="46"/>
      <c r="UWW13" s="46"/>
      <c r="UWX13" s="46"/>
      <c r="UWY13" s="46"/>
      <c r="UWZ13" s="46"/>
      <c r="UXA13" s="46"/>
      <c r="UXB13" s="46"/>
      <c r="UXC13" s="46"/>
      <c r="UXD13" s="46"/>
      <c r="UXE13" s="46"/>
      <c r="UXF13" s="46"/>
      <c r="UXG13" s="46"/>
      <c r="UXH13" s="46"/>
      <c r="UXI13" s="46"/>
      <c r="UXJ13" s="46"/>
      <c r="UXK13" s="46"/>
      <c r="UXL13" s="46"/>
      <c r="UXM13" s="46"/>
      <c r="UXN13" s="46"/>
      <c r="UXO13" s="46"/>
      <c r="UXP13" s="46"/>
      <c r="UXQ13" s="46"/>
      <c r="UXR13" s="46"/>
      <c r="UXS13" s="46"/>
      <c r="UXT13" s="46"/>
      <c r="UXU13" s="46"/>
      <c r="UXV13" s="46"/>
      <c r="UXW13" s="46"/>
      <c r="UXX13" s="46"/>
      <c r="UXY13" s="46"/>
      <c r="UXZ13" s="46"/>
      <c r="UYA13" s="46"/>
      <c r="UYB13" s="46"/>
      <c r="UYC13" s="46"/>
      <c r="UYD13" s="46"/>
      <c r="UYE13" s="46"/>
      <c r="UYF13" s="46"/>
      <c r="UYG13" s="46"/>
      <c r="UYH13" s="46"/>
      <c r="UYI13" s="46"/>
      <c r="UYJ13" s="46"/>
      <c r="UYK13" s="46"/>
      <c r="UYL13" s="46"/>
      <c r="UYM13" s="46"/>
      <c r="UYN13" s="46"/>
      <c r="UYO13" s="46"/>
      <c r="UYP13" s="46"/>
      <c r="UYQ13" s="46"/>
      <c r="UYR13" s="46"/>
      <c r="UYS13" s="46"/>
      <c r="UYT13" s="46"/>
      <c r="UYU13" s="46"/>
      <c r="UYV13" s="46"/>
      <c r="UYW13" s="46"/>
      <c r="UYX13" s="46"/>
      <c r="UYY13" s="46"/>
      <c r="UYZ13" s="46"/>
      <c r="UZA13" s="46"/>
      <c r="UZB13" s="46"/>
      <c r="UZC13" s="46"/>
      <c r="UZD13" s="46"/>
      <c r="UZE13" s="46"/>
      <c r="UZF13" s="46"/>
      <c r="UZG13" s="46"/>
      <c r="UZH13" s="46"/>
      <c r="UZI13" s="46"/>
      <c r="UZJ13" s="46"/>
      <c r="UZK13" s="46"/>
      <c r="UZL13" s="46"/>
      <c r="UZM13" s="46"/>
      <c r="UZN13" s="46"/>
      <c r="UZO13" s="46"/>
      <c r="UZP13" s="46"/>
      <c r="UZQ13" s="46"/>
      <c r="UZR13" s="46"/>
      <c r="UZS13" s="46"/>
      <c r="UZT13" s="46"/>
      <c r="UZU13" s="46"/>
      <c r="UZV13" s="46"/>
      <c r="UZW13" s="46"/>
      <c r="UZX13" s="46"/>
      <c r="UZY13" s="46"/>
      <c r="UZZ13" s="46"/>
      <c r="VAA13" s="46"/>
      <c r="VAB13" s="46"/>
      <c r="VAC13" s="46"/>
      <c r="VAD13" s="46"/>
      <c r="VAE13" s="46"/>
      <c r="VAF13" s="46"/>
      <c r="VAG13" s="46"/>
      <c r="VAH13" s="46"/>
      <c r="VAI13" s="46"/>
      <c r="VAJ13" s="46"/>
      <c r="VAK13" s="46"/>
      <c r="VAL13" s="46"/>
      <c r="VAM13" s="46"/>
      <c r="VAN13" s="46"/>
      <c r="VAO13" s="46"/>
      <c r="VAP13" s="46"/>
      <c r="VAQ13" s="46"/>
      <c r="VAR13" s="46"/>
      <c r="VAS13" s="46"/>
      <c r="VAT13" s="46"/>
      <c r="VAU13" s="46"/>
      <c r="VAV13" s="46"/>
      <c r="VAW13" s="46"/>
      <c r="VAX13" s="46"/>
      <c r="VAY13" s="46"/>
      <c r="VAZ13" s="46"/>
      <c r="VBA13" s="46"/>
      <c r="VBB13" s="46"/>
      <c r="VBC13" s="46"/>
      <c r="VBD13" s="46"/>
      <c r="VBE13" s="46"/>
      <c r="VBF13" s="46"/>
      <c r="VBG13" s="46"/>
      <c r="VBH13" s="46"/>
      <c r="VBI13" s="46"/>
      <c r="VBJ13" s="46"/>
      <c r="VBK13" s="46"/>
      <c r="VBL13" s="46"/>
      <c r="VBM13" s="46"/>
      <c r="VBN13" s="46"/>
      <c r="VBO13" s="46"/>
      <c r="VBP13" s="46"/>
      <c r="VBQ13" s="46"/>
      <c r="VBR13" s="46"/>
      <c r="VBS13" s="46"/>
      <c r="VBT13" s="46"/>
      <c r="VBU13" s="46"/>
      <c r="VBV13" s="46"/>
      <c r="VBW13" s="46"/>
      <c r="VBX13" s="46"/>
      <c r="VBY13" s="46"/>
      <c r="VBZ13" s="46"/>
      <c r="VCA13" s="46"/>
      <c r="VCB13" s="46"/>
      <c r="VCC13" s="46"/>
      <c r="VCD13" s="46"/>
      <c r="VCE13" s="46"/>
      <c r="VCF13" s="46"/>
      <c r="VCG13" s="46"/>
      <c r="VCH13" s="46"/>
      <c r="VCI13" s="46"/>
      <c r="VCJ13" s="46"/>
      <c r="VCK13" s="46"/>
      <c r="VCL13" s="46"/>
      <c r="VCM13" s="46"/>
      <c r="VCN13" s="46"/>
      <c r="VCO13" s="46"/>
      <c r="VCP13" s="46"/>
      <c r="VCQ13" s="46"/>
      <c r="VCR13" s="46"/>
      <c r="VCS13" s="46"/>
      <c r="VCT13" s="46"/>
      <c r="VCU13" s="46"/>
      <c r="VCV13" s="46"/>
      <c r="VCW13" s="46"/>
      <c r="VCX13" s="46"/>
      <c r="VCY13" s="46"/>
      <c r="VCZ13" s="46"/>
      <c r="VDA13" s="46"/>
      <c r="VDB13" s="46"/>
      <c r="VDC13" s="46"/>
      <c r="VDD13" s="46"/>
      <c r="VDE13" s="46"/>
      <c r="VDF13" s="46"/>
      <c r="VDG13" s="46"/>
      <c r="VDH13" s="46"/>
      <c r="VDI13" s="46"/>
      <c r="VDJ13" s="46"/>
      <c r="VDK13" s="46"/>
      <c r="VDL13" s="46"/>
      <c r="VDM13" s="46"/>
      <c r="VDN13" s="46"/>
      <c r="VDO13" s="46"/>
      <c r="VDP13" s="46"/>
      <c r="VDQ13" s="46"/>
      <c r="VDR13" s="46"/>
      <c r="VDS13" s="46"/>
      <c r="VDT13" s="46"/>
      <c r="VDU13" s="46"/>
      <c r="VDV13" s="46"/>
      <c r="VDW13" s="46"/>
      <c r="VDX13" s="46"/>
      <c r="VDY13" s="46"/>
      <c r="VDZ13" s="46"/>
      <c r="VEA13" s="46"/>
      <c r="VEB13" s="46"/>
      <c r="VEC13" s="46"/>
      <c r="VED13" s="46"/>
      <c r="VEE13" s="46"/>
      <c r="VEF13" s="46"/>
      <c r="VEG13" s="46"/>
      <c r="VEH13" s="46"/>
      <c r="VEI13" s="46"/>
      <c r="VEJ13" s="46"/>
      <c r="VEK13" s="46"/>
      <c r="VEL13" s="46"/>
      <c r="VEM13" s="46"/>
      <c r="VEN13" s="46"/>
      <c r="VEO13" s="46"/>
      <c r="VEP13" s="46"/>
      <c r="VEQ13" s="46"/>
      <c r="VER13" s="46"/>
      <c r="VES13" s="46"/>
      <c r="VET13" s="46"/>
      <c r="VEU13" s="46"/>
      <c r="VEV13" s="46"/>
      <c r="VEW13" s="46"/>
      <c r="VEX13" s="46"/>
      <c r="VEY13" s="46"/>
      <c r="VEZ13" s="46"/>
      <c r="VFA13" s="46"/>
      <c r="VFB13" s="46"/>
      <c r="VFC13" s="46"/>
      <c r="VFD13" s="46"/>
      <c r="VFE13" s="46"/>
      <c r="VFF13" s="46"/>
      <c r="VFG13" s="46"/>
      <c r="VFH13" s="46"/>
      <c r="VFI13" s="46"/>
      <c r="VFJ13" s="46"/>
      <c r="VFK13" s="46"/>
      <c r="VFL13" s="46"/>
      <c r="VFM13" s="46"/>
      <c r="VFN13" s="46"/>
      <c r="VFO13" s="46"/>
      <c r="VFP13" s="46"/>
      <c r="VFQ13" s="46"/>
      <c r="VFR13" s="46"/>
      <c r="VFS13" s="46"/>
      <c r="VFT13" s="46"/>
      <c r="VFU13" s="46"/>
      <c r="VFV13" s="46"/>
      <c r="VFW13" s="46"/>
      <c r="VFX13" s="46"/>
      <c r="VFY13" s="46"/>
      <c r="VFZ13" s="46"/>
      <c r="VGA13" s="46"/>
      <c r="VGB13" s="46"/>
      <c r="VGC13" s="46"/>
      <c r="VGD13" s="46"/>
      <c r="VGE13" s="46"/>
      <c r="VGF13" s="46"/>
      <c r="VGG13" s="46"/>
      <c r="VGH13" s="46"/>
      <c r="VGI13" s="46"/>
      <c r="VGJ13" s="46"/>
      <c r="VGK13" s="46"/>
      <c r="VGL13" s="46"/>
      <c r="VGM13" s="46"/>
      <c r="VGN13" s="46"/>
      <c r="VGO13" s="46"/>
      <c r="VGP13" s="46"/>
      <c r="VGQ13" s="46"/>
      <c r="VGR13" s="46"/>
      <c r="VGS13" s="46"/>
      <c r="VGT13" s="46"/>
      <c r="VGU13" s="46"/>
      <c r="VGV13" s="46"/>
      <c r="VGW13" s="46"/>
      <c r="VGX13" s="46"/>
      <c r="VGY13" s="46"/>
      <c r="VGZ13" s="46"/>
      <c r="VHA13" s="46"/>
      <c r="VHB13" s="46"/>
      <c r="VHC13" s="46"/>
      <c r="VHD13" s="46"/>
      <c r="VHE13" s="46"/>
      <c r="VHF13" s="46"/>
      <c r="VHG13" s="46"/>
      <c r="VHH13" s="46"/>
      <c r="VHI13" s="46"/>
      <c r="VHJ13" s="46"/>
      <c r="VHK13" s="46"/>
      <c r="VHL13" s="46"/>
      <c r="VHM13" s="46"/>
      <c r="VHN13" s="46"/>
      <c r="VHO13" s="46"/>
      <c r="VHP13" s="46"/>
      <c r="VHQ13" s="46"/>
      <c r="VHR13" s="46"/>
      <c r="VHS13" s="46"/>
      <c r="VHT13" s="46"/>
      <c r="VHU13" s="46"/>
      <c r="VHV13" s="46"/>
      <c r="VHW13" s="46"/>
      <c r="VHX13" s="46"/>
      <c r="VHY13" s="46"/>
      <c r="VHZ13" s="46"/>
      <c r="VIA13" s="46"/>
      <c r="VIB13" s="46"/>
      <c r="VIC13" s="46"/>
      <c r="VID13" s="46"/>
      <c r="VIE13" s="46"/>
      <c r="VIF13" s="46"/>
      <c r="VIG13" s="46"/>
      <c r="VIH13" s="46"/>
      <c r="VII13" s="46"/>
      <c r="VIJ13" s="46"/>
      <c r="VIK13" s="46"/>
      <c r="VIL13" s="46"/>
      <c r="VIM13" s="46"/>
      <c r="VIN13" s="46"/>
      <c r="VIO13" s="46"/>
      <c r="VIP13" s="46"/>
      <c r="VIQ13" s="46"/>
      <c r="VIR13" s="46"/>
      <c r="VIS13" s="46"/>
      <c r="VIT13" s="46"/>
      <c r="VIU13" s="46"/>
      <c r="VIV13" s="46"/>
      <c r="VIW13" s="46"/>
      <c r="VIX13" s="46"/>
      <c r="VIY13" s="46"/>
      <c r="VIZ13" s="46"/>
      <c r="VJA13" s="46"/>
      <c r="VJB13" s="46"/>
      <c r="VJC13" s="46"/>
      <c r="VJD13" s="46"/>
      <c r="VJE13" s="46"/>
      <c r="VJF13" s="46"/>
      <c r="VJG13" s="46"/>
      <c r="VJH13" s="46"/>
      <c r="VJI13" s="46"/>
      <c r="VJJ13" s="46"/>
      <c r="VJK13" s="46"/>
      <c r="VJL13" s="46"/>
      <c r="VJM13" s="46"/>
      <c r="VJN13" s="46"/>
      <c r="VJO13" s="46"/>
      <c r="VJP13" s="46"/>
      <c r="VJQ13" s="46"/>
      <c r="VJR13" s="46"/>
      <c r="VJS13" s="46"/>
      <c r="VJT13" s="46"/>
      <c r="VJU13" s="46"/>
      <c r="VJV13" s="46"/>
      <c r="VJW13" s="46"/>
      <c r="VJX13" s="46"/>
      <c r="VJY13" s="46"/>
      <c r="VJZ13" s="46"/>
      <c r="VKA13" s="46"/>
      <c r="VKB13" s="46"/>
      <c r="VKC13" s="46"/>
      <c r="VKD13" s="46"/>
      <c r="VKE13" s="46"/>
      <c r="VKF13" s="46"/>
      <c r="VKG13" s="46"/>
      <c r="VKH13" s="46"/>
      <c r="VKI13" s="46"/>
      <c r="VKJ13" s="46"/>
      <c r="VKK13" s="46"/>
      <c r="VKL13" s="46"/>
      <c r="VKM13" s="46"/>
      <c r="VKN13" s="46"/>
      <c r="VKO13" s="46"/>
      <c r="VKP13" s="46"/>
      <c r="VKQ13" s="46"/>
      <c r="VKR13" s="46"/>
      <c r="VKS13" s="46"/>
      <c r="VKT13" s="46"/>
      <c r="VKU13" s="46"/>
      <c r="VKV13" s="46"/>
      <c r="VKW13" s="46"/>
      <c r="VKX13" s="46"/>
      <c r="VKY13" s="46"/>
      <c r="VKZ13" s="46"/>
      <c r="VLA13" s="46"/>
      <c r="VLB13" s="46"/>
      <c r="VLC13" s="46"/>
      <c r="VLD13" s="46"/>
      <c r="VLE13" s="46"/>
      <c r="VLF13" s="46"/>
      <c r="VLG13" s="46"/>
      <c r="VLH13" s="46"/>
      <c r="VLI13" s="46"/>
      <c r="VLJ13" s="46"/>
      <c r="VLK13" s="46"/>
      <c r="VLL13" s="46"/>
      <c r="VLM13" s="46"/>
      <c r="VLN13" s="46"/>
      <c r="VLO13" s="46"/>
      <c r="VLP13" s="46"/>
      <c r="VLQ13" s="46"/>
      <c r="VLR13" s="46"/>
      <c r="VLS13" s="46"/>
      <c r="VLT13" s="46"/>
      <c r="VLU13" s="46"/>
      <c r="VLV13" s="46"/>
      <c r="VLW13" s="46"/>
      <c r="VLX13" s="46"/>
      <c r="VLY13" s="46"/>
      <c r="VLZ13" s="46"/>
      <c r="VMA13" s="46"/>
      <c r="VMB13" s="46"/>
      <c r="VMC13" s="46"/>
      <c r="VMD13" s="46"/>
      <c r="VME13" s="46"/>
      <c r="VMF13" s="46"/>
      <c r="VMG13" s="46"/>
      <c r="VMH13" s="46"/>
      <c r="VMI13" s="46"/>
      <c r="VMJ13" s="46"/>
      <c r="VMK13" s="46"/>
      <c r="VML13" s="46"/>
      <c r="VMM13" s="46"/>
      <c r="VMN13" s="46"/>
      <c r="VMO13" s="46"/>
      <c r="VMP13" s="46"/>
      <c r="VMQ13" s="46"/>
      <c r="VMR13" s="46"/>
      <c r="VMS13" s="46"/>
      <c r="VMT13" s="46"/>
      <c r="VMU13" s="46"/>
      <c r="VMV13" s="46"/>
      <c r="VMW13" s="46"/>
      <c r="VMX13" s="46"/>
      <c r="VMY13" s="46"/>
      <c r="VMZ13" s="46"/>
      <c r="VNA13" s="46"/>
      <c r="VNB13" s="46"/>
      <c r="VNC13" s="46"/>
      <c r="VND13" s="46"/>
      <c r="VNE13" s="46"/>
      <c r="VNF13" s="46"/>
      <c r="VNG13" s="46"/>
      <c r="VNH13" s="46"/>
      <c r="VNI13" s="46"/>
      <c r="VNJ13" s="46"/>
      <c r="VNK13" s="46"/>
      <c r="VNL13" s="46"/>
      <c r="VNM13" s="46"/>
      <c r="VNN13" s="46"/>
      <c r="VNO13" s="46"/>
      <c r="VNP13" s="46"/>
      <c r="VNQ13" s="46"/>
      <c r="VNR13" s="46"/>
      <c r="VNS13" s="46"/>
      <c r="VNT13" s="46"/>
      <c r="VNU13" s="46"/>
      <c r="VNV13" s="46"/>
      <c r="VNW13" s="46"/>
      <c r="VNX13" s="46"/>
      <c r="VNY13" s="46"/>
      <c r="VNZ13" s="46"/>
      <c r="VOA13" s="46"/>
      <c r="VOB13" s="46"/>
      <c r="VOC13" s="46"/>
      <c r="VOD13" s="46"/>
      <c r="VOE13" s="46"/>
      <c r="VOF13" s="46"/>
      <c r="VOG13" s="46"/>
      <c r="VOH13" s="46"/>
      <c r="VOI13" s="46"/>
      <c r="VOJ13" s="46"/>
      <c r="VOK13" s="46"/>
      <c r="VOL13" s="46"/>
      <c r="VOM13" s="46"/>
      <c r="VON13" s="46"/>
      <c r="VOO13" s="46"/>
      <c r="VOP13" s="46"/>
      <c r="VOQ13" s="46"/>
      <c r="VOR13" s="46"/>
      <c r="VOS13" s="46"/>
      <c r="VOT13" s="46"/>
      <c r="VOU13" s="46"/>
      <c r="VOV13" s="46"/>
      <c r="VOW13" s="46"/>
      <c r="VOX13" s="46"/>
      <c r="VOY13" s="46"/>
      <c r="VOZ13" s="46"/>
      <c r="VPA13" s="46"/>
      <c r="VPB13" s="46"/>
      <c r="VPC13" s="46"/>
      <c r="VPD13" s="46"/>
      <c r="VPE13" s="46"/>
      <c r="VPF13" s="46"/>
      <c r="VPG13" s="46"/>
      <c r="VPH13" s="46"/>
      <c r="VPI13" s="46"/>
      <c r="VPJ13" s="46"/>
      <c r="VPK13" s="46"/>
      <c r="VPL13" s="46"/>
      <c r="VPM13" s="46"/>
      <c r="VPN13" s="46"/>
      <c r="VPO13" s="46"/>
      <c r="VPP13" s="46"/>
      <c r="VPQ13" s="46"/>
      <c r="VPR13" s="46"/>
      <c r="VPS13" s="46"/>
      <c r="VPT13" s="46"/>
      <c r="VPU13" s="46"/>
      <c r="VPV13" s="46"/>
      <c r="VPW13" s="46"/>
      <c r="VPX13" s="46"/>
      <c r="VPY13" s="46"/>
      <c r="VPZ13" s="46"/>
      <c r="VQA13" s="46"/>
      <c r="VQB13" s="46"/>
      <c r="VQC13" s="46"/>
      <c r="VQD13" s="46"/>
      <c r="VQE13" s="46"/>
      <c r="VQF13" s="46"/>
      <c r="VQG13" s="46"/>
      <c r="VQH13" s="46"/>
      <c r="VQI13" s="46"/>
      <c r="VQJ13" s="46"/>
      <c r="VQK13" s="46"/>
      <c r="VQL13" s="46"/>
      <c r="VQM13" s="46"/>
      <c r="VQN13" s="46"/>
      <c r="VQO13" s="46"/>
      <c r="VQP13" s="46"/>
      <c r="VQQ13" s="46"/>
      <c r="VQR13" s="46"/>
      <c r="VQS13" s="46"/>
      <c r="VQT13" s="46"/>
      <c r="VQU13" s="46"/>
      <c r="VQV13" s="46"/>
      <c r="VQW13" s="46"/>
      <c r="VQX13" s="46"/>
      <c r="VQY13" s="46"/>
      <c r="VQZ13" s="46"/>
      <c r="VRA13" s="46"/>
      <c r="VRB13" s="46"/>
      <c r="VRC13" s="46"/>
      <c r="VRD13" s="46"/>
      <c r="VRE13" s="46"/>
      <c r="VRF13" s="46"/>
      <c r="VRG13" s="46"/>
      <c r="VRH13" s="46"/>
      <c r="VRI13" s="46"/>
      <c r="VRJ13" s="46"/>
      <c r="VRK13" s="46"/>
      <c r="VRL13" s="46"/>
      <c r="VRM13" s="46"/>
      <c r="VRN13" s="46"/>
      <c r="VRO13" s="46"/>
      <c r="VRP13" s="46"/>
      <c r="VRQ13" s="46"/>
      <c r="VRR13" s="46"/>
      <c r="VRS13" s="46"/>
      <c r="VRT13" s="46"/>
      <c r="VRU13" s="46"/>
      <c r="VRV13" s="46"/>
      <c r="VRW13" s="46"/>
      <c r="VRX13" s="46"/>
      <c r="VRY13" s="46"/>
      <c r="VRZ13" s="46"/>
      <c r="VSA13" s="46"/>
      <c r="VSB13" s="46"/>
      <c r="VSC13" s="46"/>
      <c r="VSD13" s="46"/>
      <c r="VSE13" s="46"/>
      <c r="VSF13" s="46"/>
      <c r="VSG13" s="46"/>
      <c r="VSH13" s="46"/>
      <c r="VSI13" s="46"/>
      <c r="VSJ13" s="46"/>
      <c r="VSK13" s="46"/>
      <c r="VSL13" s="46"/>
      <c r="VSM13" s="46"/>
      <c r="VSN13" s="46"/>
      <c r="VSO13" s="46"/>
      <c r="VSP13" s="46"/>
      <c r="VSQ13" s="46"/>
      <c r="VSR13" s="46"/>
      <c r="VSS13" s="46"/>
      <c r="VST13" s="46"/>
      <c r="VSU13" s="46"/>
      <c r="VSV13" s="46"/>
      <c r="VSW13" s="46"/>
      <c r="VSX13" s="46"/>
      <c r="VSY13" s="46"/>
      <c r="VSZ13" s="46"/>
      <c r="VTA13" s="46"/>
      <c r="VTB13" s="46"/>
      <c r="VTC13" s="46"/>
      <c r="VTD13" s="46"/>
      <c r="VTE13" s="46"/>
      <c r="VTF13" s="46"/>
      <c r="VTG13" s="46"/>
      <c r="VTH13" s="46"/>
      <c r="VTI13" s="46"/>
      <c r="VTJ13" s="46"/>
      <c r="VTK13" s="46"/>
      <c r="VTL13" s="46"/>
      <c r="VTM13" s="46"/>
      <c r="VTN13" s="46"/>
      <c r="VTO13" s="46"/>
      <c r="VTP13" s="46"/>
      <c r="VTQ13" s="46"/>
      <c r="VTR13" s="46"/>
      <c r="VTS13" s="46"/>
      <c r="VTT13" s="46"/>
      <c r="VTU13" s="46"/>
      <c r="VTV13" s="46"/>
      <c r="VTW13" s="46"/>
      <c r="VTX13" s="46"/>
      <c r="VTY13" s="46"/>
      <c r="VTZ13" s="46"/>
      <c r="VUA13" s="46"/>
      <c r="VUB13" s="46"/>
      <c r="VUC13" s="46"/>
      <c r="VUD13" s="46"/>
      <c r="VUE13" s="46"/>
      <c r="VUF13" s="46"/>
      <c r="VUG13" s="46"/>
      <c r="VUH13" s="46"/>
      <c r="VUI13" s="46"/>
      <c r="VUJ13" s="46"/>
      <c r="VUK13" s="46"/>
      <c r="VUL13" s="46"/>
      <c r="VUM13" s="46"/>
      <c r="VUN13" s="46"/>
      <c r="VUO13" s="46"/>
      <c r="VUP13" s="46"/>
      <c r="VUQ13" s="46"/>
      <c r="VUR13" s="46"/>
      <c r="VUS13" s="46"/>
      <c r="VUT13" s="46"/>
      <c r="VUU13" s="46"/>
      <c r="VUV13" s="46"/>
      <c r="VUW13" s="46"/>
      <c r="VUX13" s="46"/>
      <c r="VUY13" s="46"/>
      <c r="VUZ13" s="46"/>
      <c r="VVA13" s="46"/>
      <c r="VVB13" s="46"/>
      <c r="VVC13" s="46"/>
      <c r="VVD13" s="46"/>
      <c r="VVE13" s="46"/>
      <c r="VVF13" s="46"/>
      <c r="VVG13" s="46"/>
      <c r="VVH13" s="46"/>
      <c r="VVI13" s="46"/>
      <c r="VVJ13" s="46"/>
      <c r="VVK13" s="46"/>
      <c r="VVL13" s="46"/>
      <c r="VVM13" s="46"/>
      <c r="VVN13" s="46"/>
      <c r="VVO13" s="46"/>
      <c r="VVP13" s="46"/>
      <c r="VVQ13" s="46"/>
      <c r="VVR13" s="46"/>
      <c r="VVS13" s="46"/>
      <c r="VVT13" s="46"/>
      <c r="VVU13" s="46"/>
      <c r="VVV13" s="46"/>
      <c r="VVW13" s="46"/>
      <c r="VVX13" s="46"/>
      <c r="VVY13" s="46"/>
      <c r="VVZ13" s="46"/>
      <c r="VWA13" s="46"/>
      <c r="VWB13" s="46"/>
      <c r="VWC13" s="46"/>
      <c r="VWD13" s="46"/>
      <c r="VWE13" s="46"/>
      <c r="VWF13" s="46"/>
      <c r="VWG13" s="46"/>
      <c r="VWH13" s="46"/>
      <c r="VWI13" s="46"/>
      <c r="VWJ13" s="46"/>
      <c r="VWK13" s="46"/>
      <c r="VWL13" s="46"/>
      <c r="VWM13" s="46"/>
      <c r="VWN13" s="46"/>
      <c r="VWO13" s="46"/>
      <c r="VWP13" s="46"/>
      <c r="VWQ13" s="46"/>
      <c r="VWR13" s="46"/>
      <c r="VWS13" s="46"/>
      <c r="VWT13" s="46"/>
      <c r="VWU13" s="46"/>
      <c r="VWV13" s="46"/>
      <c r="VWW13" s="46"/>
      <c r="VWX13" s="46"/>
      <c r="VWY13" s="46"/>
      <c r="VWZ13" s="46"/>
      <c r="VXA13" s="46"/>
      <c r="VXB13" s="46"/>
      <c r="VXC13" s="46"/>
      <c r="VXD13" s="46"/>
      <c r="VXE13" s="46"/>
      <c r="VXF13" s="46"/>
      <c r="VXG13" s="46"/>
      <c r="VXH13" s="46"/>
      <c r="VXI13" s="46"/>
      <c r="VXJ13" s="46"/>
      <c r="VXK13" s="46"/>
      <c r="VXL13" s="46"/>
      <c r="VXM13" s="46"/>
      <c r="VXN13" s="46"/>
      <c r="VXO13" s="46"/>
      <c r="VXP13" s="46"/>
      <c r="VXQ13" s="46"/>
      <c r="VXR13" s="46"/>
      <c r="VXS13" s="46"/>
      <c r="VXT13" s="46"/>
      <c r="VXU13" s="46"/>
      <c r="VXV13" s="46"/>
      <c r="VXW13" s="46"/>
      <c r="VXX13" s="46"/>
      <c r="VXY13" s="46"/>
      <c r="VXZ13" s="46"/>
      <c r="VYA13" s="46"/>
      <c r="VYB13" s="46"/>
      <c r="VYC13" s="46"/>
      <c r="VYD13" s="46"/>
      <c r="VYE13" s="46"/>
      <c r="VYF13" s="46"/>
      <c r="VYG13" s="46"/>
      <c r="VYH13" s="46"/>
      <c r="VYI13" s="46"/>
      <c r="VYJ13" s="46"/>
      <c r="VYK13" s="46"/>
      <c r="VYL13" s="46"/>
      <c r="VYM13" s="46"/>
      <c r="VYN13" s="46"/>
      <c r="VYO13" s="46"/>
      <c r="VYP13" s="46"/>
      <c r="VYQ13" s="46"/>
      <c r="VYR13" s="46"/>
      <c r="VYS13" s="46"/>
      <c r="VYT13" s="46"/>
      <c r="VYU13" s="46"/>
      <c r="VYV13" s="46"/>
      <c r="VYW13" s="46"/>
      <c r="VYX13" s="46"/>
      <c r="VYY13" s="46"/>
      <c r="VYZ13" s="46"/>
      <c r="VZA13" s="46"/>
      <c r="VZB13" s="46"/>
      <c r="VZC13" s="46"/>
      <c r="VZD13" s="46"/>
      <c r="VZE13" s="46"/>
      <c r="VZF13" s="46"/>
      <c r="VZG13" s="46"/>
      <c r="VZH13" s="46"/>
      <c r="VZI13" s="46"/>
      <c r="VZJ13" s="46"/>
      <c r="VZK13" s="46"/>
      <c r="VZL13" s="46"/>
      <c r="VZM13" s="46"/>
      <c r="VZN13" s="46"/>
      <c r="VZO13" s="46"/>
      <c r="VZP13" s="46"/>
      <c r="VZQ13" s="46"/>
      <c r="VZR13" s="46"/>
      <c r="VZS13" s="46"/>
      <c r="VZT13" s="46"/>
      <c r="VZU13" s="46"/>
      <c r="VZV13" s="46"/>
      <c r="VZW13" s="46"/>
      <c r="VZX13" s="46"/>
      <c r="VZY13" s="46"/>
      <c r="VZZ13" s="46"/>
      <c r="WAA13" s="46"/>
      <c r="WAB13" s="46"/>
      <c r="WAC13" s="46"/>
      <c r="WAD13" s="46"/>
      <c r="WAE13" s="46"/>
      <c r="WAF13" s="46"/>
      <c r="WAG13" s="46"/>
      <c r="WAH13" s="46"/>
      <c r="WAI13" s="46"/>
      <c r="WAJ13" s="46"/>
      <c r="WAK13" s="46"/>
      <c r="WAL13" s="46"/>
      <c r="WAM13" s="46"/>
      <c r="WAN13" s="46"/>
      <c r="WAO13" s="46"/>
      <c r="WAP13" s="46"/>
      <c r="WAQ13" s="46"/>
      <c r="WAR13" s="46"/>
      <c r="WAS13" s="46"/>
      <c r="WAT13" s="46"/>
      <c r="WAU13" s="46"/>
      <c r="WAV13" s="46"/>
      <c r="WAW13" s="46"/>
      <c r="WAX13" s="46"/>
      <c r="WAY13" s="46"/>
      <c r="WAZ13" s="46"/>
      <c r="WBA13" s="46"/>
      <c r="WBB13" s="46"/>
      <c r="WBC13" s="46"/>
      <c r="WBD13" s="46"/>
      <c r="WBE13" s="46"/>
      <c r="WBF13" s="46"/>
      <c r="WBG13" s="46"/>
      <c r="WBH13" s="46"/>
      <c r="WBI13" s="46"/>
      <c r="WBJ13" s="46"/>
      <c r="WBK13" s="46"/>
      <c r="WBL13" s="46"/>
      <c r="WBM13" s="46"/>
      <c r="WBN13" s="46"/>
      <c r="WBO13" s="46"/>
      <c r="WBP13" s="46"/>
      <c r="WBQ13" s="46"/>
      <c r="WBR13" s="46"/>
      <c r="WBS13" s="46"/>
      <c r="WBT13" s="46"/>
      <c r="WBU13" s="46"/>
      <c r="WBV13" s="46"/>
      <c r="WBW13" s="46"/>
      <c r="WBX13" s="46"/>
      <c r="WBY13" s="46"/>
      <c r="WBZ13" s="46"/>
      <c r="WCA13" s="46"/>
      <c r="WCB13" s="46"/>
      <c r="WCC13" s="46"/>
      <c r="WCD13" s="46"/>
      <c r="WCE13" s="46"/>
      <c r="WCF13" s="46"/>
      <c r="WCG13" s="46"/>
      <c r="WCH13" s="46"/>
      <c r="WCI13" s="46"/>
      <c r="WCJ13" s="46"/>
      <c r="WCK13" s="46"/>
      <c r="WCL13" s="46"/>
      <c r="WCM13" s="46"/>
      <c r="WCN13" s="46"/>
      <c r="WCO13" s="46"/>
      <c r="WCP13" s="46"/>
      <c r="WCQ13" s="46"/>
      <c r="WCR13" s="46"/>
      <c r="WCS13" s="46"/>
      <c r="WCT13" s="46"/>
      <c r="WCU13" s="46"/>
      <c r="WCV13" s="46"/>
      <c r="WCW13" s="46"/>
      <c r="WCX13" s="46"/>
      <c r="WCY13" s="46"/>
      <c r="WCZ13" s="46"/>
      <c r="WDA13" s="46"/>
      <c r="WDB13" s="46"/>
      <c r="WDC13" s="46"/>
      <c r="WDD13" s="46"/>
      <c r="WDE13" s="46"/>
      <c r="WDF13" s="46"/>
      <c r="WDG13" s="46"/>
      <c r="WDH13" s="46"/>
      <c r="WDI13" s="46"/>
      <c r="WDJ13" s="46"/>
      <c r="WDK13" s="46"/>
      <c r="WDL13" s="46"/>
      <c r="WDM13" s="46"/>
      <c r="WDN13" s="46"/>
      <c r="WDO13" s="46"/>
      <c r="WDP13" s="46"/>
      <c r="WDQ13" s="46"/>
      <c r="WDR13" s="46"/>
      <c r="WDS13" s="46"/>
      <c r="WDT13" s="46"/>
      <c r="WDU13" s="46"/>
      <c r="WDV13" s="46"/>
      <c r="WDW13" s="46"/>
      <c r="WDX13" s="46"/>
      <c r="WDY13" s="46"/>
      <c r="WDZ13" s="46"/>
      <c r="WEA13" s="46"/>
      <c r="WEB13" s="46"/>
      <c r="WEC13" s="46"/>
      <c r="WED13" s="46"/>
      <c r="WEE13" s="46"/>
      <c r="WEF13" s="46"/>
      <c r="WEG13" s="46"/>
      <c r="WEH13" s="46"/>
      <c r="WEI13" s="46"/>
      <c r="WEJ13" s="46"/>
      <c r="WEK13" s="46"/>
      <c r="WEL13" s="46"/>
      <c r="WEM13" s="46"/>
      <c r="WEN13" s="46"/>
      <c r="WEO13" s="46"/>
      <c r="WEP13" s="46"/>
      <c r="WEQ13" s="46"/>
      <c r="WER13" s="46"/>
      <c r="WES13" s="46"/>
      <c r="WET13" s="46"/>
      <c r="WEU13" s="46"/>
      <c r="WEV13" s="46"/>
      <c r="WEW13" s="46"/>
      <c r="WEX13" s="46"/>
      <c r="WEY13" s="46"/>
      <c r="WEZ13" s="46"/>
      <c r="WFA13" s="46"/>
      <c r="WFB13" s="46"/>
      <c r="WFC13" s="46"/>
      <c r="WFD13" s="46"/>
      <c r="WFE13" s="46"/>
      <c r="WFF13" s="46"/>
      <c r="WFG13" s="46"/>
      <c r="WFH13" s="46"/>
      <c r="WFI13" s="46"/>
      <c r="WFJ13" s="46"/>
      <c r="WFK13" s="46"/>
      <c r="WFL13" s="46"/>
      <c r="WFM13" s="46"/>
      <c r="WFN13" s="46"/>
      <c r="WFO13" s="46"/>
      <c r="WFP13" s="46"/>
      <c r="WFQ13" s="46"/>
      <c r="WFR13" s="46"/>
      <c r="WFS13" s="46"/>
      <c r="WFT13" s="46"/>
      <c r="WFU13" s="46"/>
      <c r="WFV13" s="46"/>
      <c r="WFW13" s="46"/>
      <c r="WFX13" s="46"/>
      <c r="WFY13" s="46"/>
      <c r="WFZ13" s="46"/>
      <c r="WGA13" s="46"/>
      <c r="WGB13" s="46"/>
      <c r="WGC13" s="46"/>
      <c r="WGD13" s="46"/>
      <c r="WGE13" s="46"/>
      <c r="WGF13" s="46"/>
      <c r="WGG13" s="46"/>
      <c r="WGH13" s="46"/>
      <c r="WGI13" s="46"/>
      <c r="WGJ13" s="46"/>
      <c r="WGK13" s="46"/>
      <c r="WGL13" s="46"/>
      <c r="WGM13" s="46"/>
      <c r="WGN13" s="46"/>
      <c r="WGO13" s="46"/>
      <c r="WGP13" s="46"/>
      <c r="WGQ13" s="46"/>
      <c r="WGR13" s="46"/>
      <c r="WGS13" s="46"/>
      <c r="WGT13" s="46"/>
      <c r="WGU13" s="46"/>
      <c r="WGV13" s="46"/>
      <c r="WGW13" s="46"/>
      <c r="WGX13" s="46"/>
      <c r="WGY13" s="46"/>
      <c r="WGZ13" s="46"/>
      <c r="WHA13" s="46"/>
      <c r="WHB13" s="46"/>
      <c r="WHC13" s="46"/>
      <c r="WHD13" s="46"/>
      <c r="WHE13" s="46"/>
      <c r="WHF13" s="46"/>
      <c r="WHG13" s="46"/>
      <c r="WHH13" s="46"/>
      <c r="WHI13" s="46"/>
      <c r="WHJ13" s="46"/>
      <c r="WHK13" s="46"/>
      <c r="WHL13" s="46"/>
      <c r="WHM13" s="46"/>
      <c r="WHN13" s="46"/>
      <c r="WHO13" s="46"/>
      <c r="WHP13" s="46"/>
      <c r="WHQ13" s="46"/>
      <c r="WHR13" s="46"/>
      <c r="WHS13" s="46"/>
      <c r="WHT13" s="46"/>
      <c r="WHU13" s="46"/>
      <c r="WHV13" s="46"/>
      <c r="WHW13" s="46"/>
      <c r="WHX13" s="46"/>
      <c r="WHY13" s="46"/>
      <c r="WHZ13" s="46"/>
      <c r="WIA13" s="46"/>
      <c r="WIB13" s="46"/>
      <c r="WIC13" s="46"/>
      <c r="WID13" s="46"/>
      <c r="WIE13" s="46"/>
      <c r="WIF13" s="46"/>
      <c r="WIG13" s="46"/>
      <c r="WIH13" s="46"/>
      <c r="WII13" s="46"/>
      <c r="WIJ13" s="46"/>
      <c r="WIK13" s="46"/>
      <c r="WIL13" s="46"/>
      <c r="WIM13" s="46"/>
      <c r="WIN13" s="46"/>
      <c r="WIO13" s="46"/>
      <c r="WIP13" s="46"/>
      <c r="WIQ13" s="46"/>
      <c r="WIR13" s="46"/>
      <c r="WIS13" s="46"/>
      <c r="WIT13" s="46"/>
      <c r="WIU13" s="46"/>
      <c r="WIV13" s="46"/>
      <c r="WIW13" s="46"/>
      <c r="WIX13" s="46"/>
      <c r="WIY13" s="46"/>
      <c r="WIZ13" s="46"/>
      <c r="WJA13" s="46"/>
      <c r="WJB13" s="46"/>
      <c r="WJC13" s="46"/>
      <c r="WJD13" s="46"/>
      <c r="WJE13" s="46"/>
      <c r="WJF13" s="46"/>
      <c r="WJG13" s="46"/>
      <c r="WJH13" s="46"/>
      <c r="WJI13" s="46"/>
      <c r="WJJ13" s="46"/>
      <c r="WJK13" s="46"/>
      <c r="WJL13" s="46"/>
      <c r="WJM13" s="46"/>
      <c r="WJN13" s="46"/>
      <c r="WJO13" s="46"/>
      <c r="WJP13" s="46"/>
      <c r="WJQ13" s="46"/>
      <c r="WJR13" s="46"/>
      <c r="WJS13" s="46"/>
      <c r="WJT13" s="46"/>
      <c r="WJU13" s="46"/>
      <c r="WJV13" s="46"/>
      <c r="WJW13" s="46"/>
      <c r="WJX13" s="46"/>
      <c r="WJY13" s="46"/>
      <c r="WJZ13" s="46"/>
      <c r="WKA13" s="46"/>
      <c r="WKB13" s="46"/>
      <c r="WKC13" s="46"/>
      <c r="WKD13" s="46"/>
      <c r="WKE13" s="46"/>
      <c r="WKF13" s="46"/>
      <c r="WKG13" s="46"/>
      <c r="WKH13" s="46"/>
      <c r="WKI13" s="46"/>
      <c r="WKJ13" s="46"/>
      <c r="WKK13" s="46"/>
      <c r="WKL13" s="46"/>
      <c r="WKM13" s="46"/>
      <c r="WKN13" s="46"/>
      <c r="WKO13" s="46"/>
      <c r="WKP13" s="46"/>
      <c r="WKQ13" s="46"/>
      <c r="WKR13" s="46"/>
      <c r="WKS13" s="46"/>
      <c r="WKT13" s="46"/>
      <c r="WKU13" s="46"/>
      <c r="WKV13" s="46"/>
      <c r="WKW13" s="46"/>
      <c r="WKX13" s="46"/>
      <c r="WKY13" s="46"/>
      <c r="WKZ13" s="46"/>
      <c r="WLA13" s="46"/>
      <c r="WLB13" s="46"/>
      <c r="WLC13" s="46"/>
      <c r="WLD13" s="46"/>
      <c r="WLE13" s="46"/>
      <c r="WLF13" s="46"/>
      <c r="WLG13" s="46"/>
      <c r="WLH13" s="46"/>
      <c r="WLI13" s="46"/>
      <c r="WLJ13" s="46"/>
      <c r="WLK13" s="46"/>
      <c r="WLL13" s="46"/>
      <c r="WLM13" s="46"/>
      <c r="WLN13" s="46"/>
      <c r="WLO13" s="46"/>
      <c r="WLP13" s="46"/>
      <c r="WLQ13" s="46"/>
      <c r="WLR13" s="46"/>
      <c r="WLS13" s="46"/>
      <c r="WLT13" s="46"/>
      <c r="WLU13" s="46"/>
      <c r="WLV13" s="46"/>
      <c r="WLW13" s="46"/>
      <c r="WLX13" s="46"/>
      <c r="WLY13" s="46"/>
      <c r="WLZ13" s="46"/>
      <c r="WMA13" s="46"/>
      <c r="WMB13" s="46"/>
      <c r="WMC13" s="46"/>
      <c r="WMD13" s="46"/>
      <c r="WME13" s="46"/>
      <c r="WMF13" s="46"/>
      <c r="WMG13" s="46"/>
      <c r="WMH13" s="46"/>
      <c r="WMI13" s="46"/>
      <c r="WMJ13" s="46"/>
      <c r="WMK13" s="46"/>
      <c r="WML13" s="46"/>
      <c r="WMM13" s="46"/>
      <c r="WMN13" s="46"/>
      <c r="WMO13" s="46"/>
      <c r="WMP13" s="46"/>
      <c r="WMQ13" s="46"/>
      <c r="WMR13" s="46"/>
      <c r="WMS13" s="46"/>
      <c r="WMT13" s="46"/>
      <c r="WMU13" s="46"/>
      <c r="WMV13" s="46"/>
      <c r="WMW13" s="46"/>
      <c r="WMX13" s="46"/>
      <c r="WMY13" s="46"/>
      <c r="WMZ13" s="46"/>
      <c r="WNA13" s="46"/>
      <c r="WNB13" s="46"/>
      <c r="WNC13" s="46"/>
      <c r="WND13" s="46"/>
      <c r="WNE13" s="46"/>
      <c r="WNF13" s="46"/>
      <c r="WNG13" s="46"/>
      <c r="WNH13" s="46"/>
      <c r="WNI13" s="46"/>
      <c r="WNJ13" s="46"/>
      <c r="WNK13" s="46"/>
      <c r="WNL13" s="46"/>
      <c r="WNM13" s="46"/>
      <c r="WNN13" s="46"/>
      <c r="WNO13" s="46"/>
      <c r="WNP13" s="46"/>
      <c r="WNQ13" s="46"/>
      <c r="WNR13" s="46"/>
      <c r="WNS13" s="46"/>
      <c r="WNT13" s="46"/>
      <c r="WNU13" s="46"/>
      <c r="WNV13" s="46"/>
      <c r="WNW13" s="46"/>
      <c r="WNX13" s="46"/>
      <c r="WNY13" s="46"/>
      <c r="WNZ13" s="46"/>
      <c r="WOA13" s="46"/>
      <c r="WOB13" s="46"/>
      <c r="WOC13" s="46"/>
      <c r="WOD13" s="46"/>
      <c r="WOE13" s="46"/>
      <c r="WOF13" s="46"/>
      <c r="WOG13" s="46"/>
      <c r="WOH13" s="46"/>
      <c r="WOI13" s="46"/>
      <c r="WOJ13" s="46"/>
      <c r="WOK13" s="46"/>
      <c r="WOL13" s="46"/>
      <c r="WOM13" s="46"/>
      <c r="WON13" s="46"/>
      <c r="WOO13" s="46"/>
      <c r="WOP13" s="46"/>
      <c r="WOQ13" s="46"/>
      <c r="WOR13" s="46"/>
      <c r="WOS13" s="46"/>
      <c r="WOT13" s="46"/>
      <c r="WOU13" s="46"/>
      <c r="WOV13" s="46"/>
      <c r="WOW13" s="46"/>
      <c r="WOX13" s="46"/>
      <c r="WOY13" s="46"/>
      <c r="WOZ13" s="46"/>
      <c r="WPA13" s="46"/>
      <c r="WPB13" s="46"/>
      <c r="WPC13" s="46"/>
      <c r="WPD13" s="46"/>
      <c r="WPE13" s="46"/>
      <c r="WPF13" s="46"/>
      <c r="WPG13" s="46"/>
      <c r="WPH13" s="46"/>
      <c r="WPI13" s="46"/>
      <c r="WPJ13" s="46"/>
      <c r="WPK13" s="46"/>
      <c r="WPL13" s="46"/>
      <c r="WPM13" s="46"/>
      <c r="WPN13" s="46"/>
      <c r="WPO13" s="46"/>
      <c r="WPP13" s="46"/>
      <c r="WPQ13" s="46"/>
      <c r="WPR13" s="46"/>
      <c r="WPS13" s="46"/>
      <c r="WPT13" s="46"/>
      <c r="WPU13" s="46"/>
      <c r="WPV13" s="46"/>
      <c r="WPW13" s="46"/>
      <c r="WPX13" s="46"/>
      <c r="WPY13" s="46"/>
      <c r="WPZ13" s="46"/>
      <c r="WQA13" s="46"/>
      <c r="WQB13" s="46"/>
      <c r="WQC13" s="46"/>
      <c r="WQD13" s="46"/>
      <c r="WQE13" s="46"/>
      <c r="WQF13" s="46"/>
      <c r="WQG13" s="46"/>
      <c r="WQH13" s="46"/>
      <c r="WQI13" s="46"/>
      <c r="WQJ13" s="46"/>
      <c r="WQK13" s="46"/>
      <c r="WQL13" s="46"/>
      <c r="WQM13" s="46"/>
      <c r="WQN13" s="46"/>
      <c r="WQO13" s="46"/>
      <c r="WQP13" s="46"/>
      <c r="WQQ13" s="46"/>
      <c r="WQR13" s="46"/>
      <c r="WQS13" s="46"/>
      <c r="WQT13" s="46"/>
      <c r="WQU13" s="46"/>
      <c r="WQV13" s="46"/>
      <c r="WQW13" s="46"/>
      <c r="WQX13" s="46"/>
      <c r="WQY13" s="46"/>
      <c r="WQZ13" s="46"/>
      <c r="WRA13" s="46"/>
      <c r="WRB13" s="46"/>
      <c r="WRC13" s="46"/>
      <c r="WRD13" s="46"/>
      <c r="WRE13" s="46"/>
      <c r="WRF13" s="46"/>
      <c r="WRG13" s="46"/>
      <c r="WRH13" s="46"/>
      <c r="WRI13" s="46"/>
      <c r="WRJ13" s="46"/>
      <c r="WRK13" s="46"/>
      <c r="WRL13" s="46"/>
      <c r="WRM13" s="46"/>
      <c r="WRN13" s="46"/>
      <c r="WRO13" s="46"/>
      <c r="WRP13" s="46"/>
      <c r="WRQ13" s="46"/>
      <c r="WRR13" s="46"/>
      <c r="WRS13" s="46"/>
      <c r="WRT13" s="46"/>
      <c r="WRU13" s="46"/>
      <c r="WRV13" s="46"/>
      <c r="WRW13" s="46"/>
      <c r="WRX13" s="46"/>
      <c r="WRY13" s="46"/>
      <c r="WRZ13" s="46"/>
      <c r="WSA13" s="46"/>
      <c r="WSB13" s="46"/>
      <c r="WSC13" s="46"/>
      <c r="WSD13" s="46"/>
      <c r="WSE13" s="46"/>
      <c r="WSF13" s="46"/>
      <c r="WSG13" s="46"/>
      <c r="WSH13" s="46"/>
      <c r="WSI13" s="46"/>
      <c r="WSJ13" s="46"/>
      <c r="WSK13" s="46"/>
      <c r="WSL13" s="46"/>
      <c r="WSM13" s="46"/>
      <c r="WSN13" s="46"/>
      <c r="WSO13" s="46"/>
      <c r="WSP13" s="46"/>
      <c r="WSQ13" s="46"/>
      <c r="WSR13" s="46"/>
      <c r="WSS13" s="46"/>
      <c r="WST13" s="46"/>
      <c r="WSU13" s="46"/>
      <c r="WSV13" s="46"/>
      <c r="WSW13" s="46"/>
      <c r="WSX13" s="46"/>
      <c r="WSY13" s="46"/>
      <c r="WSZ13" s="46"/>
      <c r="WTA13" s="46"/>
      <c r="WTB13" s="46"/>
      <c r="WTC13" s="46"/>
      <c r="WTD13" s="46"/>
      <c r="WTE13" s="46"/>
      <c r="WTF13" s="46"/>
      <c r="WTG13" s="46"/>
      <c r="WTH13" s="46"/>
      <c r="WTI13" s="46"/>
      <c r="WTJ13" s="46"/>
      <c r="WTK13" s="46"/>
      <c r="WTL13" s="46"/>
      <c r="WTM13" s="46"/>
      <c r="WTN13" s="46"/>
      <c r="WTO13" s="46"/>
      <c r="WTP13" s="46"/>
      <c r="WTQ13" s="46"/>
      <c r="WTR13" s="46"/>
      <c r="WTS13" s="46"/>
      <c r="WTT13" s="46"/>
      <c r="WTU13" s="46"/>
      <c r="WTV13" s="46"/>
      <c r="WTW13" s="46"/>
      <c r="WTX13" s="46"/>
      <c r="WTY13" s="46"/>
      <c r="WTZ13" s="46"/>
      <c r="WUA13" s="46"/>
      <c r="WUB13" s="46"/>
      <c r="WUC13" s="46"/>
      <c r="WUD13" s="46"/>
      <c r="WUE13" s="46"/>
      <c r="WUF13" s="46"/>
      <c r="WUG13" s="46"/>
      <c r="WUH13" s="46"/>
      <c r="WUI13" s="46"/>
      <c r="WUJ13" s="46"/>
      <c r="WUK13" s="46"/>
      <c r="WUL13" s="46"/>
      <c r="WUM13" s="46"/>
      <c r="WUN13" s="46"/>
      <c r="WUO13" s="46"/>
      <c r="WUP13" s="46"/>
      <c r="WUQ13" s="46"/>
      <c r="WUR13" s="46"/>
      <c r="WUS13" s="46"/>
      <c r="WUT13" s="46"/>
      <c r="WUU13" s="46"/>
      <c r="WUV13" s="46"/>
      <c r="WUW13" s="46"/>
      <c r="WUX13" s="46"/>
      <c r="WUY13" s="46"/>
      <c r="WUZ13" s="46"/>
      <c r="WVA13" s="46"/>
      <c r="WVB13" s="46"/>
      <c r="WVC13" s="46"/>
      <c r="WVD13" s="46"/>
      <c r="WVE13" s="46"/>
      <c r="WVF13" s="46"/>
      <c r="WVG13" s="46"/>
      <c r="WVH13" s="46"/>
      <c r="WVI13" s="46"/>
      <c r="WVJ13" s="46"/>
      <c r="WVK13" s="46"/>
      <c r="WVL13" s="46"/>
      <c r="WVM13" s="46"/>
      <c r="WVN13" s="46"/>
      <c r="WVO13" s="46"/>
      <c r="WVP13" s="46"/>
      <c r="WVQ13" s="46"/>
      <c r="WVR13" s="46"/>
      <c r="WVS13" s="46"/>
      <c r="WVT13" s="46"/>
      <c r="WVU13" s="46"/>
      <c r="WVV13" s="46"/>
      <c r="WVW13" s="46"/>
      <c r="WVX13" s="46"/>
      <c r="WVY13" s="46"/>
      <c r="WVZ13" s="46"/>
      <c r="WWA13" s="46"/>
      <c r="WWB13" s="46"/>
      <c r="WWC13" s="46"/>
      <c r="WWD13" s="46"/>
      <c r="WWE13" s="46"/>
      <c r="WWF13" s="46"/>
      <c r="WWG13" s="46"/>
      <c r="WWH13" s="46"/>
      <c r="WWI13" s="46"/>
      <c r="WWJ13" s="46"/>
      <c r="WWK13" s="46"/>
      <c r="WWL13" s="46"/>
      <c r="WWM13" s="46"/>
      <c r="WWN13" s="46"/>
      <c r="WWO13" s="46"/>
      <c r="WWP13" s="46"/>
      <c r="WWQ13" s="46"/>
      <c r="WWR13" s="46"/>
      <c r="WWS13" s="46"/>
      <c r="WWT13" s="46"/>
      <c r="WWU13" s="46"/>
      <c r="WWV13" s="46"/>
      <c r="WWW13" s="46"/>
      <c r="WWX13" s="46"/>
      <c r="WWY13" s="46"/>
      <c r="WWZ13" s="46"/>
      <c r="WXA13" s="46"/>
      <c r="WXB13" s="46"/>
      <c r="WXC13" s="46"/>
      <c r="WXD13" s="46"/>
      <c r="WXE13" s="46"/>
      <c r="WXF13" s="46"/>
      <c r="WXG13" s="46"/>
      <c r="WXH13" s="46"/>
      <c r="WXI13" s="46"/>
      <c r="WXJ13" s="46"/>
      <c r="WXK13" s="46"/>
      <c r="WXL13" s="46"/>
      <c r="WXM13" s="46"/>
      <c r="WXN13" s="46"/>
      <c r="WXO13" s="46"/>
      <c r="WXP13" s="46"/>
      <c r="WXQ13" s="46"/>
      <c r="WXR13" s="46"/>
      <c r="WXS13" s="46"/>
      <c r="WXT13" s="46"/>
      <c r="WXU13" s="46"/>
      <c r="WXV13" s="46"/>
      <c r="WXW13" s="46"/>
      <c r="WXX13" s="46"/>
      <c r="WXY13" s="46"/>
      <c r="WXZ13" s="46"/>
      <c r="WYA13" s="46"/>
      <c r="WYB13" s="46"/>
      <c r="WYC13" s="46"/>
      <c r="WYD13" s="46"/>
      <c r="WYE13" s="46"/>
      <c r="WYF13" s="46"/>
      <c r="WYG13" s="46"/>
      <c r="WYH13" s="46"/>
      <c r="WYI13" s="46"/>
      <c r="WYJ13" s="46"/>
      <c r="WYK13" s="46"/>
      <c r="WYL13" s="46"/>
      <c r="WYM13" s="46"/>
      <c r="WYN13" s="46"/>
      <c r="WYO13" s="46"/>
      <c r="WYP13" s="46"/>
      <c r="WYQ13" s="46"/>
      <c r="WYR13" s="46"/>
      <c r="WYS13" s="46"/>
      <c r="WYT13" s="46"/>
      <c r="WYU13" s="46"/>
      <c r="WYV13" s="46"/>
      <c r="WYW13" s="46"/>
      <c r="WYX13" s="46"/>
      <c r="WYY13" s="46"/>
      <c r="WYZ13" s="46"/>
      <c r="WZA13" s="46"/>
      <c r="WZB13" s="46"/>
      <c r="WZC13" s="46"/>
      <c r="WZD13" s="46"/>
      <c r="WZE13" s="46"/>
      <c r="WZF13" s="46"/>
      <c r="WZG13" s="46"/>
      <c r="WZH13" s="46"/>
      <c r="WZI13" s="46"/>
      <c r="WZJ13" s="46"/>
      <c r="WZK13" s="46"/>
      <c r="WZL13" s="46"/>
      <c r="WZM13" s="46"/>
      <c r="WZN13" s="46"/>
      <c r="WZO13" s="46"/>
      <c r="WZP13" s="46"/>
      <c r="WZQ13" s="46"/>
      <c r="WZR13" s="46"/>
      <c r="WZS13" s="46"/>
      <c r="WZT13" s="46"/>
      <c r="WZU13" s="46"/>
      <c r="WZV13" s="46"/>
      <c r="WZW13" s="46"/>
      <c r="WZX13" s="46"/>
      <c r="WZY13" s="46"/>
      <c r="WZZ13" s="46"/>
      <c r="XAA13" s="46"/>
      <c r="XAB13" s="46"/>
      <c r="XAC13" s="46"/>
      <c r="XAD13" s="46"/>
      <c r="XAE13" s="46"/>
      <c r="XAF13" s="46"/>
      <c r="XAG13" s="46"/>
      <c r="XAH13" s="46"/>
      <c r="XAI13" s="46"/>
      <c r="XAJ13" s="46"/>
      <c r="XAK13" s="46"/>
      <c r="XAL13" s="46"/>
      <c r="XAM13" s="46"/>
      <c r="XAN13" s="46"/>
      <c r="XAO13" s="46"/>
      <c r="XAP13" s="46"/>
      <c r="XAQ13" s="46"/>
      <c r="XAR13" s="46"/>
      <c r="XAS13" s="46"/>
      <c r="XAT13" s="46"/>
      <c r="XAU13" s="46"/>
      <c r="XAV13" s="46"/>
      <c r="XAW13" s="46"/>
      <c r="XAX13" s="46"/>
      <c r="XAY13" s="46"/>
      <c r="XAZ13" s="46"/>
      <c r="XBA13" s="46"/>
      <c r="XBB13" s="46"/>
      <c r="XBC13" s="46"/>
      <c r="XBD13" s="46"/>
      <c r="XBE13" s="46"/>
      <c r="XBF13" s="46"/>
      <c r="XBG13" s="46"/>
      <c r="XBH13" s="46"/>
      <c r="XBI13" s="46"/>
      <c r="XBJ13" s="46"/>
      <c r="XBK13" s="46"/>
      <c r="XBL13" s="46"/>
      <c r="XBM13" s="46"/>
      <c r="XBN13" s="46"/>
      <c r="XBO13" s="46"/>
      <c r="XBP13" s="46"/>
      <c r="XBQ13" s="46"/>
      <c r="XBR13" s="46"/>
      <c r="XBS13" s="46"/>
      <c r="XBT13" s="46"/>
      <c r="XBU13" s="46"/>
      <c r="XBV13" s="46"/>
      <c r="XBW13" s="46"/>
      <c r="XBX13" s="46"/>
      <c r="XBY13" s="46"/>
      <c r="XBZ13" s="46"/>
      <c r="XCA13" s="46"/>
      <c r="XCB13" s="46"/>
      <c r="XCC13" s="46"/>
      <c r="XCD13" s="46"/>
      <c r="XCE13" s="46"/>
      <c r="XCF13" s="46"/>
      <c r="XCG13" s="46"/>
      <c r="XCH13" s="46"/>
      <c r="XCI13" s="46"/>
      <c r="XCJ13" s="46"/>
      <c r="XCK13" s="46"/>
      <c r="XCL13" s="46"/>
      <c r="XCM13" s="46"/>
      <c r="XCN13" s="46"/>
      <c r="XCO13" s="46"/>
      <c r="XCP13" s="46"/>
      <c r="XCQ13" s="46"/>
      <c r="XCR13" s="46"/>
      <c r="XCS13" s="46"/>
      <c r="XCT13" s="46"/>
      <c r="XCU13" s="46"/>
      <c r="XCV13" s="46"/>
      <c r="XCW13" s="46"/>
      <c r="XCX13" s="46"/>
      <c r="XCY13" s="46"/>
      <c r="XCZ13" s="46"/>
      <c r="XDA13" s="46"/>
      <c r="XDB13" s="46"/>
      <c r="XDC13" s="46"/>
      <c r="XDD13" s="46"/>
      <c r="XDE13" s="46"/>
      <c r="XDF13" s="46"/>
      <c r="XDG13" s="46"/>
      <c r="XDH13" s="46"/>
      <c r="XDI13" s="46"/>
      <c r="XDJ13" s="46"/>
      <c r="XDK13" s="46"/>
      <c r="XDL13" s="46"/>
      <c r="XDM13" s="46"/>
      <c r="XDN13" s="46"/>
      <c r="XDO13" s="46"/>
      <c r="XDP13" s="46"/>
      <c r="XDQ13" s="46"/>
      <c r="XDR13" s="46"/>
      <c r="XDS13" s="46"/>
      <c r="XDT13" s="46"/>
      <c r="XDU13" s="46"/>
      <c r="XDV13" s="46"/>
      <c r="XDW13" s="46"/>
      <c r="XDX13" s="46"/>
      <c r="XDY13" s="46"/>
      <c r="XDZ13" s="46"/>
      <c r="XEA13" s="46"/>
      <c r="XEB13" s="46"/>
      <c r="XEC13" s="46"/>
      <c r="XED13" s="46"/>
      <c r="XEE13" s="46"/>
      <c r="XEF13" s="46"/>
      <c r="XEG13" s="46"/>
      <c r="XEH13" s="46"/>
      <c r="XEI13" s="46"/>
      <c r="XEJ13" s="46"/>
      <c r="XEK13" s="46"/>
      <c r="XEL13" s="46"/>
      <c r="XEM13" s="46"/>
      <c r="XEN13" s="46"/>
      <c r="XEO13" s="46"/>
      <c r="XEP13" s="46"/>
      <c r="XEQ13" s="46"/>
      <c r="XER13" s="46"/>
      <c r="XES13" s="46"/>
    </row>
    <row r="14" spans="1:16373" s="7" customFormat="1" ht="36" customHeight="1" x14ac:dyDescent="0.2">
      <c r="A14" s="46"/>
      <c r="B14" s="186"/>
      <c r="C14" s="46"/>
      <c r="D14" s="46"/>
      <c r="E14" s="46"/>
      <c r="F14" s="187"/>
      <c r="G14" s="93"/>
      <c r="H14" s="179" t="s">
        <v>77</v>
      </c>
      <c r="I14" s="181">
        <f>'Unit Calculation'!BK11</f>
        <v>0</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c r="BRA14" s="46"/>
      <c r="BRB14" s="46"/>
      <c r="BRC14" s="46"/>
      <c r="BRD14" s="46"/>
      <c r="BRE14" s="46"/>
      <c r="BRF14" s="46"/>
      <c r="BRG14" s="46"/>
      <c r="BRH14" s="46"/>
      <c r="BRI14" s="46"/>
      <c r="BRJ14" s="46"/>
      <c r="BRK14" s="46"/>
      <c r="BRL14" s="46"/>
      <c r="BRM14" s="46"/>
      <c r="BRN14" s="46"/>
      <c r="BRO14" s="46"/>
      <c r="BRP14" s="46"/>
      <c r="BRQ14" s="46"/>
      <c r="BRR14" s="46"/>
      <c r="BRS14" s="46"/>
      <c r="BRT14" s="46"/>
      <c r="BRU14" s="46"/>
      <c r="BRV14" s="46"/>
      <c r="BRW14" s="46"/>
      <c r="BRX14" s="46"/>
      <c r="BRY14" s="46"/>
      <c r="BRZ14" s="46"/>
      <c r="BSA14" s="46"/>
      <c r="BSB14" s="46"/>
      <c r="BSC14" s="46"/>
      <c r="BSD14" s="46"/>
      <c r="BSE14" s="46"/>
      <c r="BSF14" s="46"/>
      <c r="BSG14" s="46"/>
      <c r="BSH14" s="46"/>
      <c r="BSI14" s="46"/>
      <c r="BSJ14" s="46"/>
      <c r="BSK14" s="46"/>
      <c r="BSL14" s="46"/>
      <c r="BSM14" s="46"/>
      <c r="BSN14" s="46"/>
      <c r="BSO14" s="46"/>
      <c r="BSP14" s="46"/>
      <c r="BSQ14" s="46"/>
      <c r="BSR14" s="46"/>
      <c r="BSS14" s="46"/>
      <c r="BST14" s="46"/>
      <c r="BSU14" s="46"/>
      <c r="BSV14" s="46"/>
      <c r="BSW14" s="46"/>
      <c r="BSX14" s="46"/>
      <c r="BSY14" s="46"/>
      <c r="BSZ14" s="46"/>
      <c r="BTA14" s="46"/>
      <c r="BTB14" s="46"/>
      <c r="BTC14" s="46"/>
      <c r="BTD14" s="46"/>
      <c r="BTE14" s="46"/>
      <c r="BTF14" s="46"/>
      <c r="BTG14" s="46"/>
      <c r="BTH14" s="46"/>
      <c r="BTI14" s="46"/>
      <c r="BTJ14" s="46"/>
      <c r="BTK14" s="46"/>
      <c r="BTL14" s="46"/>
      <c r="BTM14" s="46"/>
      <c r="BTN14" s="46"/>
      <c r="BTO14" s="46"/>
      <c r="BTP14" s="46"/>
      <c r="BTQ14" s="46"/>
      <c r="BTR14" s="46"/>
      <c r="BTS14" s="46"/>
      <c r="BTT14" s="46"/>
      <c r="BTU14" s="46"/>
      <c r="BTV14" s="46"/>
      <c r="BTW14" s="46"/>
      <c r="BTX14" s="46"/>
      <c r="BTY14" s="46"/>
      <c r="BTZ14" s="46"/>
      <c r="BUA14" s="46"/>
      <c r="BUB14" s="46"/>
      <c r="BUC14" s="46"/>
      <c r="BUD14" s="46"/>
      <c r="BUE14" s="46"/>
      <c r="BUF14" s="46"/>
      <c r="BUG14" s="46"/>
      <c r="BUH14" s="46"/>
      <c r="BUI14" s="46"/>
      <c r="BUJ14" s="46"/>
      <c r="BUK14" s="46"/>
      <c r="BUL14" s="46"/>
      <c r="BUM14" s="46"/>
      <c r="BUN14" s="46"/>
      <c r="BUO14" s="46"/>
      <c r="BUP14" s="46"/>
      <c r="BUQ14" s="46"/>
      <c r="BUR14" s="46"/>
      <c r="BUS14" s="46"/>
      <c r="BUT14" s="46"/>
      <c r="BUU14" s="46"/>
      <c r="BUV14" s="46"/>
      <c r="BUW14" s="46"/>
      <c r="BUX14" s="46"/>
      <c r="BUY14" s="46"/>
      <c r="BUZ14" s="46"/>
      <c r="BVA14" s="46"/>
      <c r="BVB14" s="46"/>
      <c r="BVC14" s="46"/>
      <c r="BVD14" s="46"/>
      <c r="BVE14" s="46"/>
      <c r="BVF14" s="46"/>
      <c r="BVG14" s="46"/>
      <c r="BVH14" s="46"/>
      <c r="BVI14" s="46"/>
      <c r="BVJ14" s="46"/>
      <c r="BVK14" s="46"/>
      <c r="BVL14" s="46"/>
      <c r="BVM14" s="46"/>
      <c r="BVN14" s="46"/>
      <c r="BVO14" s="46"/>
      <c r="BVP14" s="46"/>
      <c r="BVQ14" s="46"/>
      <c r="BVR14" s="46"/>
      <c r="BVS14" s="46"/>
      <c r="BVT14" s="46"/>
      <c r="BVU14" s="46"/>
      <c r="BVV14" s="46"/>
      <c r="BVW14" s="46"/>
      <c r="BVX14" s="46"/>
      <c r="BVY14" s="46"/>
      <c r="BVZ14" s="46"/>
      <c r="BWA14" s="46"/>
      <c r="BWB14" s="46"/>
      <c r="BWC14" s="46"/>
      <c r="BWD14" s="46"/>
      <c r="BWE14" s="46"/>
      <c r="BWF14" s="46"/>
      <c r="BWG14" s="46"/>
      <c r="BWH14" s="46"/>
      <c r="BWI14" s="46"/>
      <c r="BWJ14" s="46"/>
      <c r="BWK14" s="46"/>
      <c r="BWL14" s="46"/>
      <c r="BWM14" s="46"/>
      <c r="BWN14" s="46"/>
      <c r="BWO14" s="46"/>
      <c r="BWP14" s="46"/>
      <c r="BWQ14" s="46"/>
      <c r="BWR14" s="46"/>
      <c r="BWS14" s="46"/>
      <c r="BWT14" s="46"/>
      <c r="BWU14" s="46"/>
      <c r="BWV14" s="46"/>
      <c r="BWW14" s="46"/>
      <c r="BWX14" s="46"/>
      <c r="BWY14" s="46"/>
      <c r="BWZ14" s="46"/>
      <c r="BXA14" s="46"/>
      <c r="BXB14" s="46"/>
      <c r="BXC14" s="46"/>
      <c r="BXD14" s="46"/>
      <c r="BXE14" s="46"/>
      <c r="BXF14" s="46"/>
      <c r="BXG14" s="46"/>
      <c r="BXH14" s="46"/>
      <c r="BXI14" s="46"/>
      <c r="BXJ14" s="46"/>
      <c r="BXK14" s="46"/>
      <c r="BXL14" s="46"/>
      <c r="BXM14" s="46"/>
      <c r="BXN14" s="46"/>
      <c r="BXO14" s="46"/>
      <c r="BXP14" s="46"/>
      <c r="BXQ14" s="46"/>
      <c r="BXR14" s="46"/>
      <c r="BXS14" s="46"/>
      <c r="BXT14" s="46"/>
      <c r="BXU14" s="46"/>
      <c r="BXV14" s="46"/>
      <c r="BXW14" s="46"/>
      <c r="BXX14" s="46"/>
      <c r="BXY14" s="46"/>
      <c r="BXZ14" s="46"/>
      <c r="BYA14" s="46"/>
      <c r="BYB14" s="46"/>
      <c r="BYC14" s="46"/>
      <c r="BYD14" s="46"/>
      <c r="BYE14" s="46"/>
      <c r="BYF14" s="46"/>
      <c r="BYG14" s="46"/>
      <c r="BYH14" s="46"/>
      <c r="BYI14" s="46"/>
      <c r="BYJ14" s="46"/>
      <c r="BYK14" s="46"/>
      <c r="BYL14" s="46"/>
      <c r="BYM14" s="46"/>
      <c r="BYN14" s="46"/>
      <c r="BYO14" s="46"/>
      <c r="BYP14" s="46"/>
      <c r="BYQ14" s="46"/>
      <c r="BYR14" s="46"/>
      <c r="BYS14" s="46"/>
      <c r="BYT14" s="46"/>
      <c r="BYU14" s="46"/>
      <c r="BYV14" s="46"/>
      <c r="BYW14" s="46"/>
      <c r="BYX14" s="46"/>
      <c r="BYY14" s="46"/>
      <c r="BYZ14" s="46"/>
      <c r="BZA14" s="46"/>
      <c r="BZB14" s="46"/>
      <c r="BZC14" s="46"/>
      <c r="BZD14" s="46"/>
      <c r="BZE14" s="46"/>
      <c r="BZF14" s="46"/>
      <c r="BZG14" s="46"/>
      <c r="BZH14" s="46"/>
      <c r="BZI14" s="46"/>
      <c r="BZJ14" s="46"/>
      <c r="BZK14" s="46"/>
      <c r="BZL14" s="46"/>
      <c r="BZM14" s="46"/>
      <c r="BZN14" s="46"/>
      <c r="BZO14" s="46"/>
      <c r="BZP14" s="46"/>
      <c r="BZQ14" s="46"/>
      <c r="BZR14" s="46"/>
      <c r="BZS14" s="46"/>
      <c r="BZT14" s="46"/>
      <c r="BZU14" s="46"/>
      <c r="BZV14" s="46"/>
      <c r="BZW14" s="46"/>
      <c r="BZX14" s="46"/>
      <c r="BZY14" s="46"/>
      <c r="BZZ14" s="46"/>
      <c r="CAA14" s="46"/>
      <c r="CAB14" s="46"/>
      <c r="CAC14" s="46"/>
      <c r="CAD14" s="46"/>
      <c r="CAE14" s="46"/>
      <c r="CAF14" s="46"/>
      <c r="CAG14" s="46"/>
      <c r="CAH14" s="46"/>
      <c r="CAI14" s="46"/>
      <c r="CAJ14" s="46"/>
      <c r="CAK14" s="46"/>
      <c r="CAL14" s="46"/>
      <c r="CAM14" s="46"/>
      <c r="CAN14" s="46"/>
      <c r="CAO14" s="46"/>
      <c r="CAP14" s="46"/>
      <c r="CAQ14" s="46"/>
      <c r="CAR14" s="46"/>
      <c r="CAS14" s="46"/>
      <c r="CAT14" s="46"/>
      <c r="CAU14" s="46"/>
      <c r="CAV14" s="46"/>
      <c r="CAW14" s="46"/>
      <c r="CAX14" s="46"/>
      <c r="CAY14" s="46"/>
      <c r="CAZ14" s="46"/>
      <c r="CBA14" s="46"/>
      <c r="CBB14" s="46"/>
      <c r="CBC14" s="46"/>
      <c r="CBD14" s="46"/>
      <c r="CBE14" s="46"/>
      <c r="CBF14" s="46"/>
      <c r="CBG14" s="46"/>
      <c r="CBH14" s="46"/>
      <c r="CBI14" s="46"/>
      <c r="CBJ14" s="46"/>
      <c r="CBK14" s="46"/>
      <c r="CBL14" s="46"/>
      <c r="CBM14" s="46"/>
      <c r="CBN14" s="46"/>
      <c r="CBO14" s="46"/>
      <c r="CBP14" s="46"/>
      <c r="CBQ14" s="46"/>
      <c r="CBR14" s="46"/>
      <c r="CBS14" s="46"/>
      <c r="CBT14" s="46"/>
      <c r="CBU14" s="46"/>
      <c r="CBV14" s="46"/>
      <c r="CBW14" s="46"/>
      <c r="CBX14" s="46"/>
      <c r="CBY14" s="46"/>
      <c r="CBZ14" s="46"/>
      <c r="CCA14" s="46"/>
      <c r="CCB14" s="46"/>
      <c r="CCC14" s="46"/>
      <c r="CCD14" s="46"/>
      <c r="CCE14" s="46"/>
      <c r="CCF14" s="46"/>
      <c r="CCG14" s="46"/>
      <c r="CCH14" s="46"/>
      <c r="CCI14" s="46"/>
      <c r="CCJ14" s="46"/>
      <c r="CCK14" s="46"/>
      <c r="CCL14" s="46"/>
      <c r="CCM14" s="46"/>
      <c r="CCN14" s="46"/>
      <c r="CCO14" s="46"/>
      <c r="CCP14" s="46"/>
      <c r="CCQ14" s="46"/>
      <c r="CCR14" s="46"/>
      <c r="CCS14" s="46"/>
      <c r="CCT14" s="46"/>
      <c r="CCU14" s="46"/>
      <c r="CCV14" s="46"/>
      <c r="CCW14" s="46"/>
      <c r="CCX14" s="46"/>
      <c r="CCY14" s="46"/>
      <c r="CCZ14" s="46"/>
      <c r="CDA14" s="46"/>
      <c r="CDB14" s="46"/>
      <c r="CDC14" s="46"/>
      <c r="CDD14" s="46"/>
      <c r="CDE14" s="46"/>
      <c r="CDF14" s="46"/>
      <c r="CDG14" s="46"/>
      <c r="CDH14" s="46"/>
      <c r="CDI14" s="46"/>
      <c r="CDJ14" s="46"/>
      <c r="CDK14" s="46"/>
      <c r="CDL14" s="46"/>
      <c r="CDM14" s="46"/>
      <c r="CDN14" s="46"/>
      <c r="CDO14" s="46"/>
      <c r="CDP14" s="46"/>
      <c r="CDQ14" s="46"/>
      <c r="CDR14" s="46"/>
      <c r="CDS14" s="46"/>
      <c r="CDT14" s="46"/>
      <c r="CDU14" s="46"/>
      <c r="CDV14" s="46"/>
      <c r="CDW14" s="46"/>
      <c r="CDX14" s="46"/>
      <c r="CDY14" s="46"/>
      <c r="CDZ14" s="46"/>
      <c r="CEA14" s="46"/>
      <c r="CEB14" s="46"/>
      <c r="CEC14" s="46"/>
      <c r="CED14" s="46"/>
      <c r="CEE14" s="46"/>
      <c r="CEF14" s="46"/>
      <c r="CEG14" s="46"/>
      <c r="CEH14" s="46"/>
      <c r="CEI14" s="46"/>
      <c r="CEJ14" s="46"/>
      <c r="CEK14" s="46"/>
      <c r="CEL14" s="46"/>
      <c r="CEM14" s="46"/>
      <c r="CEN14" s="46"/>
      <c r="CEO14" s="46"/>
      <c r="CEP14" s="46"/>
      <c r="CEQ14" s="46"/>
      <c r="CER14" s="46"/>
      <c r="CES14" s="46"/>
      <c r="CET14" s="46"/>
      <c r="CEU14" s="46"/>
      <c r="CEV14" s="46"/>
      <c r="CEW14" s="46"/>
      <c r="CEX14" s="46"/>
      <c r="CEY14" s="46"/>
      <c r="CEZ14" s="46"/>
      <c r="CFA14" s="46"/>
      <c r="CFB14" s="46"/>
      <c r="CFC14" s="46"/>
      <c r="CFD14" s="46"/>
      <c r="CFE14" s="46"/>
      <c r="CFF14" s="46"/>
      <c r="CFG14" s="46"/>
      <c r="CFH14" s="46"/>
      <c r="CFI14" s="46"/>
      <c r="CFJ14" s="46"/>
      <c r="CFK14" s="46"/>
      <c r="CFL14" s="46"/>
      <c r="CFM14" s="46"/>
      <c r="CFN14" s="46"/>
      <c r="CFO14" s="46"/>
      <c r="CFP14" s="46"/>
      <c r="CFQ14" s="46"/>
      <c r="CFR14" s="46"/>
      <c r="CFS14" s="46"/>
      <c r="CFT14" s="46"/>
      <c r="CFU14" s="46"/>
      <c r="CFV14" s="46"/>
      <c r="CFW14" s="46"/>
      <c r="CFX14" s="46"/>
      <c r="CFY14" s="46"/>
      <c r="CFZ14" s="46"/>
      <c r="CGA14" s="46"/>
      <c r="CGB14" s="46"/>
      <c r="CGC14" s="46"/>
      <c r="CGD14" s="46"/>
      <c r="CGE14" s="46"/>
      <c r="CGF14" s="46"/>
      <c r="CGG14" s="46"/>
      <c r="CGH14" s="46"/>
      <c r="CGI14" s="46"/>
      <c r="CGJ14" s="46"/>
      <c r="CGK14" s="46"/>
      <c r="CGL14" s="46"/>
      <c r="CGM14" s="46"/>
      <c r="CGN14" s="46"/>
      <c r="CGO14" s="46"/>
      <c r="CGP14" s="46"/>
      <c r="CGQ14" s="46"/>
      <c r="CGR14" s="46"/>
      <c r="CGS14" s="46"/>
      <c r="CGT14" s="46"/>
      <c r="CGU14" s="46"/>
      <c r="CGV14" s="46"/>
      <c r="CGW14" s="46"/>
      <c r="CGX14" s="46"/>
      <c r="CGY14" s="46"/>
      <c r="CGZ14" s="46"/>
      <c r="CHA14" s="46"/>
      <c r="CHB14" s="46"/>
      <c r="CHC14" s="46"/>
      <c r="CHD14" s="46"/>
      <c r="CHE14" s="46"/>
      <c r="CHF14" s="46"/>
      <c r="CHG14" s="46"/>
      <c r="CHH14" s="46"/>
      <c r="CHI14" s="46"/>
      <c r="CHJ14" s="46"/>
      <c r="CHK14" s="46"/>
      <c r="CHL14" s="46"/>
      <c r="CHM14" s="46"/>
      <c r="CHN14" s="46"/>
      <c r="CHO14" s="46"/>
      <c r="CHP14" s="46"/>
      <c r="CHQ14" s="46"/>
      <c r="CHR14" s="46"/>
      <c r="CHS14" s="46"/>
      <c r="CHT14" s="46"/>
      <c r="CHU14" s="46"/>
      <c r="CHV14" s="46"/>
      <c r="CHW14" s="46"/>
      <c r="CHX14" s="46"/>
      <c r="CHY14" s="46"/>
      <c r="CHZ14" s="46"/>
      <c r="CIA14" s="46"/>
      <c r="CIB14" s="46"/>
      <c r="CIC14" s="46"/>
      <c r="CID14" s="46"/>
      <c r="CIE14" s="46"/>
      <c r="CIF14" s="46"/>
      <c r="CIG14" s="46"/>
      <c r="CIH14" s="46"/>
      <c r="CII14" s="46"/>
      <c r="CIJ14" s="46"/>
      <c r="CIK14" s="46"/>
      <c r="CIL14" s="46"/>
      <c r="CIM14" s="46"/>
      <c r="CIN14" s="46"/>
      <c r="CIO14" s="46"/>
      <c r="CIP14" s="46"/>
      <c r="CIQ14" s="46"/>
      <c r="CIR14" s="46"/>
      <c r="CIS14" s="46"/>
      <c r="CIT14" s="46"/>
      <c r="CIU14" s="46"/>
      <c r="CIV14" s="46"/>
      <c r="CIW14" s="46"/>
      <c r="CIX14" s="46"/>
      <c r="CIY14" s="46"/>
      <c r="CIZ14" s="46"/>
      <c r="CJA14" s="46"/>
      <c r="CJB14" s="46"/>
      <c r="CJC14" s="46"/>
      <c r="CJD14" s="46"/>
      <c r="CJE14" s="46"/>
      <c r="CJF14" s="46"/>
      <c r="CJG14" s="46"/>
      <c r="CJH14" s="46"/>
      <c r="CJI14" s="46"/>
      <c r="CJJ14" s="46"/>
      <c r="CJK14" s="46"/>
      <c r="CJL14" s="46"/>
      <c r="CJM14" s="46"/>
      <c r="CJN14" s="46"/>
      <c r="CJO14" s="46"/>
      <c r="CJP14" s="46"/>
      <c r="CJQ14" s="46"/>
      <c r="CJR14" s="46"/>
      <c r="CJS14" s="46"/>
      <c r="CJT14" s="46"/>
      <c r="CJU14" s="46"/>
      <c r="CJV14" s="46"/>
      <c r="CJW14" s="46"/>
      <c r="CJX14" s="46"/>
      <c r="CJY14" s="46"/>
      <c r="CJZ14" s="46"/>
      <c r="CKA14" s="46"/>
      <c r="CKB14" s="46"/>
      <c r="CKC14" s="46"/>
      <c r="CKD14" s="46"/>
      <c r="CKE14" s="46"/>
      <c r="CKF14" s="46"/>
      <c r="CKG14" s="46"/>
      <c r="CKH14" s="46"/>
      <c r="CKI14" s="46"/>
      <c r="CKJ14" s="46"/>
      <c r="CKK14" s="46"/>
      <c r="CKL14" s="46"/>
      <c r="CKM14" s="46"/>
      <c r="CKN14" s="46"/>
      <c r="CKO14" s="46"/>
      <c r="CKP14" s="46"/>
      <c r="CKQ14" s="46"/>
      <c r="CKR14" s="46"/>
      <c r="CKS14" s="46"/>
      <c r="CKT14" s="46"/>
      <c r="CKU14" s="46"/>
      <c r="CKV14" s="46"/>
      <c r="CKW14" s="46"/>
      <c r="CKX14" s="46"/>
      <c r="CKY14" s="46"/>
      <c r="CKZ14" s="46"/>
      <c r="CLA14" s="46"/>
      <c r="CLB14" s="46"/>
      <c r="CLC14" s="46"/>
      <c r="CLD14" s="46"/>
      <c r="CLE14" s="46"/>
      <c r="CLF14" s="46"/>
      <c r="CLG14" s="46"/>
      <c r="CLH14" s="46"/>
      <c r="CLI14" s="46"/>
      <c r="CLJ14" s="46"/>
      <c r="CLK14" s="46"/>
      <c r="CLL14" s="46"/>
      <c r="CLM14" s="46"/>
      <c r="CLN14" s="46"/>
      <c r="CLO14" s="46"/>
      <c r="CLP14" s="46"/>
      <c r="CLQ14" s="46"/>
      <c r="CLR14" s="46"/>
      <c r="CLS14" s="46"/>
      <c r="CLT14" s="46"/>
      <c r="CLU14" s="46"/>
      <c r="CLV14" s="46"/>
      <c r="CLW14" s="46"/>
      <c r="CLX14" s="46"/>
      <c r="CLY14" s="46"/>
      <c r="CLZ14" s="46"/>
      <c r="CMA14" s="46"/>
      <c r="CMB14" s="46"/>
      <c r="CMC14" s="46"/>
      <c r="CMD14" s="46"/>
      <c r="CME14" s="46"/>
      <c r="CMF14" s="46"/>
      <c r="CMG14" s="46"/>
      <c r="CMH14" s="46"/>
      <c r="CMI14" s="46"/>
      <c r="CMJ14" s="46"/>
      <c r="CMK14" s="46"/>
      <c r="CML14" s="46"/>
      <c r="CMM14" s="46"/>
      <c r="CMN14" s="46"/>
      <c r="CMO14" s="46"/>
      <c r="CMP14" s="46"/>
      <c r="CMQ14" s="46"/>
      <c r="CMR14" s="46"/>
      <c r="CMS14" s="46"/>
      <c r="CMT14" s="46"/>
      <c r="CMU14" s="46"/>
      <c r="CMV14" s="46"/>
      <c r="CMW14" s="46"/>
      <c r="CMX14" s="46"/>
      <c r="CMY14" s="46"/>
      <c r="CMZ14" s="46"/>
      <c r="CNA14" s="46"/>
      <c r="CNB14" s="46"/>
      <c r="CNC14" s="46"/>
      <c r="CND14" s="46"/>
      <c r="CNE14" s="46"/>
      <c r="CNF14" s="46"/>
      <c r="CNG14" s="46"/>
      <c r="CNH14" s="46"/>
      <c r="CNI14" s="46"/>
      <c r="CNJ14" s="46"/>
      <c r="CNK14" s="46"/>
      <c r="CNL14" s="46"/>
      <c r="CNM14" s="46"/>
      <c r="CNN14" s="46"/>
      <c r="CNO14" s="46"/>
      <c r="CNP14" s="46"/>
      <c r="CNQ14" s="46"/>
      <c r="CNR14" s="46"/>
      <c r="CNS14" s="46"/>
      <c r="CNT14" s="46"/>
      <c r="CNU14" s="46"/>
      <c r="CNV14" s="46"/>
      <c r="CNW14" s="46"/>
      <c r="CNX14" s="46"/>
      <c r="CNY14" s="46"/>
      <c r="CNZ14" s="46"/>
      <c r="COA14" s="46"/>
      <c r="COB14" s="46"/>
      <c r="COC14" s="46"/>
      <c r="COD14" s="46"/>
      <c r="COE14" s="46"/>
      <c r="COF14" s="46"/>
      <c r="COG14" s="46"/>
      <c r="COH14" s="46"/>
      <c r="COI14" s="46"/>
      <c r="COJ14" s="46"/>
      <c r="COK14" s="46"/>
      <c r="COL14" s="46"/>
      <c r="COM14" s="46"/>
      <c r="CON14" s="46"/>
      <c r="COO14" s="46"/>
      <c r="COP14" s="46"/>
      <c r="COQ14" s="46"/>
      <c r="COR14" s="46"/>
      <c r="COS14" s="46"/>
      <c r="COT14" s="46"/>
      <c r="COU14" s="46"/>
      <c r="COV14" s="46"/>
      <c r="COW14" s="46"/>
      <c r="COX14" s="46"/>
      <c r="COY14" s="46"/>
      <c r="COZ14" s="46"/>
      <c r="CPA14" s="46"/>
      <c r="CPB14" s="46"/>
      <c r="CPC14" s="46"/>
      <c r="CPD14" s="46"/>
      <c r="CPE14" s="46"/>
      <c r="CPF14" s="46"/>
      <c r="CPG14" s="46"/>
      <c r="CPH14" s="46"/>
      <c r="CPI14" s="46"/>
      <c r="CPJ14" s="46"/>
      <c r="CPK14" s="46"/>
      <c r="CPL14" s="46"/>
      <c r="CPM14" s="46"/>
      <c r="CPN14" s="46"/>
      <c r="CPO14" s="46"/>
      <c r="CPP14" s="46"/>
      <c r="CPQ14" s="46"/>
      <c r="CPR14" s="46"/>
      <c r="CPS14" s="46"/>
      <c r="CPT14" s="46"/>
      <c r="CPU14" s="46"/>
      <c r="CPV14" s="46"/>
      <c r="CPW14" s="46"/>
      <c r="CPX14" s="46"/>
      <c r="CPY14" s="46"/>
      <c r="CPZ14" s="46"/>
      <c r="CQA14" s="46"/>
      <c r="CQB14" s="46"/>
      <c r="CQC14" s="46"/>
      <c r="CQD14" s="46"/>
      <c r="CQE14" s="46"/>
      <c r="CQF14" s="46"/>
      <c r="CQG14" s="46"/>
      <c r="CQH14" s="46"/>
      <c r="CQI14" s="46"/>
      <c r="CQJ14" s="46"/>
      <c r="CQK14" s="46"/>
      <c r="CQL14" s="46"/>
      <c r="CQM14" s="46"/>
      <c r="CQN14" s="46"/>
      <c r="CQO14" s="46"/>
      <c r="CQP14" s="46"/>
      <c r="CQQ14" s="46"/>
      <c r="CQR14" s="46"/>
      <c r="CQS14" s="46"/>
      <c r="CQT14" s="46"/>
      <c r="CQU14" s="46"/>
      <c r="CQV14" s="46"/>
      <c r="CQW14" s="46"/>
      <c r="CQX14" s="46"/>
      <c r="CQY14" s="46"/>
      <c r="CQZ14" s="46"/>
      <c r="CRA14" s="46"/>
      <c r="CRB14" s="46"/>
      <c r="CRC14" s="46"/>
      <c r="CRD14" s="46"/>
      <c r="CRE14" s="46"/>
      <c r="CRF14" s="46"/>
      <c r="CRG14" s="46"/>
      <c r="CRH14" s="46"/>
      <c r="CRI14" s="46"/>
      <c r="CRJ14" s="46"/>
      <c r="CRK14" s="46"/>
      <c r="CRL14" s="46"/>
      <c r="CRM14" s="46"/>
      <c r="CRN14" s="46"/>
      <c r="CRO14" s="46"/>
      <c r="CRP14" s="46"/>
      <c r="CRQ14" s="46"/>
      <c r="CRR14" s="46"/>
      <c r="CRS14" s="46"/>
      <c r="CRT14" s="46"/>
      <c r="CRU14" s="46"/>
      <c r="CRV14" s="46"/>
      <c r="CRW14" s="46"/>
      <c r="CRX14" s="46"/>
      <c r="CRY14" s="46"/>
      <c r="CRZ14" s="46"/>
      <c r="CSA14" s="46"/>
      <c r="CSB14" s="46"/>
      <c r="CSC14" s="46"/>
      <c r="CSD14" s="46"/>
      <c r="CSE14" s="46"/>
      <c r="CSF14" s="46"/>
      <c r="CSG14" s="46"/>
      <c r="CSH14" s="46"/>
      <c r="CSI14" s="46"/>
      <c r="CSJ14" s="46"/>
      <c r="CSK14" s="46"/>
      <c r="CSL14" s="46"/>
      <c r="CSM14" s="46"/>
      <c r="CSN14" s="46"/>
      <c r="CSO14" s="46"/>
      <c r="CSP14" s="46"/>
      <c r="CSQ14" s="46"/>
      <c r="CSR14" s="46"/>
      <c r="CSS14" s="46"/>
      <c r="CST14" s="46"/>
      <c r="CSU14" s="46"/>
      <c r="CSV14" s="46"/>
      <c r="CSW14" s="46"/>
      <c r="CSX14" s="46"/>
      <c r="CSY14" s="46"/>
      <c r="CSZ14" s="46"/>
      <c r="CTA14" s="46"/>
      <c r="CTB14" s="46"/>
      <c r="CTC14" s="46"/>
      <c r="CTD14" s="46"/>
      <c r="CTE14" s="46"/>
      <c r="CTF14" s="46"/>
      <c r="CTG14" s="46"/>
      <c r="CTH14" s="46"/>
      <c r="CTI14" s="46"/>
      <c r="CTJ14" s="46"/>
      <c r="CTK14" s="46"/>
      <c r="CTL14" s="46"/>
      <c r="CTM14" s="46"/>
      <c r="CTN14" s="46"/>
      <c r="CTO14" s="46"/>
      <c r="CTP14" s="46"/>
      <c r="CTQ14" s="46"/>
      <c r="CTR14" s="46"/>
      <c r="CTS14" s="46"/>
      <c r="CTT14" s="46"/>
      <c r="CTU14" s="46"/>
      <c r="CTV14" s="46"/>
      <c r="CTW14" s="46"/>
      <c r="CTX14" s="46"/>
      <c r="CTY14" s="46"/>
      <c r="CTZ14" s="46"/>
      <c r="CUA14" s="46"/>
      <c r="CUB14" s="46"/>
      <c r="CUC14" s="46"/>
      <c r="CUD14" s="46"/>
      <c r="CUE14" s="46"/>
      <c r="CUF14" s="46"/>
      <c r="CUG14" s="46"/>
      <c r="CUH14" s="46"/>
      <c r="CUI14" s="46"/>
      <c r="CUJ14" s="46"/>
      <c r="CUK14" s="46"/>
      <c r="CUL14" s="46"/>
      <c r="CUM14" s="46"/>
      <c r="CUN14" s="46"/>
      <c r="CUO14" s="46"/>
      <c r="CUP14" s="46"/>
      <c r="CUQ14" s="46"/>
      <c r="CUR14" s="46"/>
      <c r="CUS14" s="46"/>
      <c r="CUT14" s="46"/>
      <c r="CUU14" s="46"/>
      <c r="CUV14" s="46"/>
      <c r="CUW14" s="46"/>
      <c r="CUX14" s="46"/>
      <c r="CUY14" s="46"/>
      <c r="CUZ14" s="46"/>
      <c r="CVA14" s="46"/>
      <c r="CVB14" s="46"/>
      <c r="CVC14" s="46"/>
      <c r="CVD14" s="46"/>
      <c r="CVE14" s="46"/>
      <c r="CVF14" s="46"/>
      <c r="CVG14" s="46"/>
      <c r="CVH14" s="46"/>
      <c r="CVI14" s="46"/>
      <c r="CVJ14" s="46"/>
      <c r="CVK14" s="46"/>
      <c r="CVL14" s="46"/>
      <c r="CVM14" s="46"/>
      <c r="CVN14" s="46"/>
      <c r="CVO14" s="46"/>
      <c r="CVP14" s="46"/>
      <c r="CVQ14" s="46"/>
      <c r="CVR14" s="46"/>
      <c r="CVS14" s="46"/>
      <c r="CVT14" s="46"/>
      <c r="CVU14" s="46"/>
      <c r="CVV14" s="46"/>
      <c r="CVW14" s="46"/>
      <c r="CVX14" s="46"/>
      <c r="CVY14" s="46"/>
      <c r="CVZ14" s="46"/>
      <c r="CWA14" s="46"/>
      <c r="CWB14" s="46"/>
      <c r="CWC14" s="46"/>
      <c r="CWD14" s="46"/>
      <c r="CWE14" s="46"/>
      <c r="CWF14" s="46"/>
      <c r="CWG14" s="46"/>
      <c r="CWH14" s="46"/>
      <c r="CWI14" s="46"/>
      <c r="CWJ14" s="46"/>
      <c r="CWK14" s="46"/>
      <c r="CWL14" s="46"/>
      <c r="CWM14" s="46"/>
      <c r="CWN14" s="46"/>
      <c r="CWO14" s="46"/>
      <c r="CWP14" s="46"/>
      <c r="CWQ14" s="46"/>
      <c r="CWR14" s="46"/>
      <c r="CWS14" s="46"/>
      <c r="CWT14" s="46"/>
      <c r="CWU14" s="46"/>
      <c r="CWV14" s="46"/>
      <c r="CWW14" s="46"/>
      <c r="CWX14" s="46"/>
      <c r="CWY14" s="46"/>
      <c r="CWZ14" s="46"/>
      <c r="CXA14" s="46"/>
      <c r="CXB14" s="46"/>
      <c r="CXC14" s="46"/>
      <c r="CXD14" s="46"/>
      <c r="CXE14" s="46"/>
      <c r="CXF14" s="46"/>
      <c r="CXG14" s="46"/>
      <c r="CXH14" s="46"/>
      <c r="CXI14" s="46"/>
      <c r="CXJ14" s="46"/>
      <c r="CXK14" s="46"/>
      <c r="CXL14" s="46"/>
      <c r="CXM14" s="46"/>
      <c r="CXN14" s="46"/>
      <c r="CXO14" s="46"/>
      <c r="CXP14" s="46"/>
      <c r="CXQ14" s="46"/>
      <c r="CXR14" s="46"/>
      <c r="CXS14" s="46"/>
      <c r="CXT14" s="46"/>
      <c r="CXU14" s="46"/>
      <c r="CXV14" s="46"/>
      <c r="CXW14" s="46"/>
      <c r="CXX14" s="46"/>
      <c r="CXY14" s="46"/>
      <c r="CXZ14" s="46"/>
      <c r="CYA14" s="46"/>
      <c r="CYB14" s="46"/>
      <c r="CYC14" s="46"/>
      <c r="CYD14" s="46"/>
      <c r="CYE14" s="46"/>
      <c r="CYF14" s="46"/>
      <c r="CYG14" s="46"/>
      <c r="CYH14" s="46"/>
      <c r="CYI14" s="46"/>
      <c r="CYJ14" s="46"/>
      <c r="CYK14" s="46"/>
      <c r="CYL14" s="46"/>
      <c r="CYM14" s="46"/>
      <c r="CYN14" s="46"/>
      <c r="CYO14" s="46"/>
      <c r="CYP14" s="46"/>
      <c r="CYQ14" s="46"/>
      <c r="CYR14" s="46"/>
      <c r="CYS14" s="46"/>
      <c r="CYT14" s="46"/>
      <c r="CYU14" s="46"/>
      <c r="CYV14" s="46"/>
      <c r="CYW14" s="46"/>
      <c r="CYX14" s="46"/>
      <c r="CYY14" s="46"/>
      <c r="CYZ14" s="46"/>
      <c r="CZA14" s="46"/>
      <c r="CZB14" s="46"/>
      <c r="CZC14" s="46"/>
      <c r="CZD14" s="46"/>
      <c r="CZE14" s="46"/>
      <c r="CZF14" s="46"/>
      <c r="CZG14" s="46"/>
      <c r="CZH14" s="46"/>
      <c r="CZI14" s="46"/>
      <c r="CZJ14" s="46"/>
      <c r="CZK14" s="46"/>
      <c r="CZL14" s="46"/>
      <c r="CZM14" s="46"/>
      <c r="CZN14" s="46"/>
      <c r="CZO14" s="46"/>
      <c r="CZP14" s="46"/>
      <c r="CZQ14" s="46"/>
      <c r="CZR14" s="46"/>
      <c r="CZS14" s="46"/>
      <c r="CZT14" s="46"/>
      <c r="CZU14" s="46"/>
      <c r="CZV14" s="46"/>
      <c r="CZW14" s="46"/>
      <c r="CZX14" s="46"/>
      <c r="CZY14" s="46"/>
      <c r="CZZ14" s="46"/>
      <c r="DAA14" s="46"/>
      <c r="DAB14" s="46"/>
      <c r="DAC14" s="46"/>
      <c r="DAD14" s="46"/>
      <c r="DAE14" s="46"/>
      <c r="DAF14" s="46"/>
      <c r="DAG14" s="46"/>
      <c r="DAH14" s="46"/>
      <c r="DAI14" s="46"/>
      <c r="DAJ14" s="46"/>
      <c r="DAK14" s="46"/>
      <c r="DAL14" s="46"/>
      <c r="DAM14" s="46"/>
      <c r="DAN14" s="46"/>
      <c r="DAO14" s="46"/>
      <c r="DAP14" s="46"/>
      <c r="DAQ14" s="46"/>
      <c r="DAR14" s="46"/>
      <c r="DAS14" s="46"/>
      <c r="DAT14" s="46"/>
      <c r="DAU14" s="46"/>
      <c r="DAV14" s="46"/>
      <c r="DAW14" s="46"/>
      <c r="DAX14" s="46"/>
      <c r="DAY14" s="46"/>
      <c r="DAZ14" s="46"/>
      <c r="DBA14" s="46"/>
      <c r="DBB14" s="46"/>
      <c r="DBC14" s="46"/>
      <c r="DBD14" s="46"/>
      <c r="DBE14" s="46"/>
      <c r="DBF14" s="46"/>
      <c r="DBG14" s="46"/>
      <c r="DBH14" s="46"/>
      <c r="DBI14" s="46"/>
      <c r="DBJ14" s="46"/>
      <c r="DBK14" s="46"/>
      <c r="DBL14" s="46"/>
      <c r="DBM14" s="46"/>
      <c r="DBN14" s="46"/>
      <c r="DBO14" s="46"/>
      <c r="DBP14" s="46"/>
      <c r="DBQ14" s="46"/>
      <c r="DBR14" s="46"/>
      <c r="DBS14" s="46"/>
      <c r="DBT14" s="46"/>
      <c r="DBU14" s="46"/>
      <c r="DBV14" s="46"/>
      <c r="DBW14" s="46"/>
      <c r="DBX14" s="46"/>
      <c r="DBY14" s="46"/>
      <c r="DBZ14" s="46"/>
      <c r="DCA14" s="46"/>
      <c r="DCB14" s="46"/>
      <c r="DCC14" s="46"/>
      <c r="DCD14" s="46"/>
      <c r="DCE14" s="46"/>
      <c r="DCF14" s="46"/>
      <c r="DCG14" s="46"/>
      <c r="DCH14" s="46"/>
      <c r="DCI14" s="46"/>
      <c r="DCJ14" s="46"/>
      <c r="DCK14" s="46"/>
      <c r="DCL14" s="46"/>
      <c r="DCM14" s="46"/>
      <c r="DCN14" s="46"/>
      <c r="DCO14" s="46"/>
      <c r="DCP14" s="46"/>
      <c r="DCQ14" s="46"/>
      <c r="DCR14" s="46"/>
      <c r="DCS14" s="46"/>
      <c r="DCT14" s="46"/>
      <c r="DCU14" s="46"/>
      <c r="DCV14" s="46"/>
      <c r="DCW14" s="46"/>
      <c r="DCX14" s="46"/>
      <c r="DCY14" s="46"/>
      <c r="DCZ14" s="46"/>
      <c r="DDA14" s="46"/>
      <c r="DDB14" s="46"/>
      <c r="DDC14" s="46"/>
      <c r="DDD14" s="46"/>
      <c r="DDE14" s="46"/>
      <c r="DDF14" s="46"/>
      <c r="DDG14" s="46"/>
      <c r="DDH14" s="46"/>
      <c r="DDI14" s="46"/>
      <c r="DDJ14" s="46"/>
      <c r="DDK14" s="46"/>
      <c r="DDL14" s="46"/>
      <c r="DDM14" s="46"/>
      <c r="DDN14" s="46"/>
      <c r="DDO14" s="46"/>
      <c r="DDP14" s="46"/>
      <c r="DDQ14" s="46"/>
      <c r="DDR14" s="46"/>
      <c r="DDS14" s="46"/>
      <c r="DDT14" s="46"/>
      <c r="DDU14" s="46"/>
      <c r="DDV14" s="46"/>
      <c r="DDW14" s="46"/>
      <c r="DDX14" s="46"/>
      <c r="DDY14" s="46"/>
      <c r="DDZ14" s="46"/>
      <c r="DEA14" s="46"/>
      <c r="DEB14" s="46"/>
      <c r="DEC14" s="46"/>
      <c r="DED14" s="46"/>
      <c r="DEE14" s="46"/>
      <c r="DEF14" s="46"/>
      <c r="DEG14" s="46"/>
      <c r="DEH14" s="46"/>
      <c r="DEI14" s="46"/>
      <c r="DEJ14" s="46"/>
      <c r="DEK14" s="46"/>
      <c r="DEL14" s="46"/>
      <c r="DEM14" s="46"/>
      <c r="DEN14" s="46"/>
      <c r="DEO14" s="46"/>
      <c r="DEP14" s="46"/>
      <c r="DEQ14" s="46"/>
      <c r="DER14" s="46"/>
      <c r="DES14" s="46"/>
      <c r="DET14" s="46"/>
      <c r="DEU14" s="46"/>
      <c r="DEV14" s="46"/>
      <c r="DEW14" s="46"/>
      <c r="DEX14" s="46"/>
      <c r="DEY14" s="46"/>
      <c r="DEZ14" s="46"/>
      <c r="DFA14" s="46"/>
      <c r="DFB14" s="46"/>
      <c r="DFC14" s="46"/>
      <c r="DFD14" s="46"/>
      <c r="DFE14" s="46"/>
      <c r="DFF14" s="46"/>
      <c r="DFG14" s="46"/>
      <c r="DFH14" s="46"/>
      <c r="DFI14" s="46"/>
      <c r="DFJ14" s="46"/>
      <c r="DFK14" s="46"/>
      <c r="DFL14" s="46"/>
      <c r="DFM14" s="46"/>
      <c r="DFN14" s="46"/>
      <c r="DFO14" s="46"/>
      <c r="DFP14" s="46"/>
      <c r="DFQ14" s="46"/>
      <c r="DFR14" s="46"/>
      <c r="DFS14" s="46"/>
      <c r="DFT14" s="46"/>
      <c r="DFU14" s="46"/>
      <c r="DFV14" s="46"/>
      <c r="DFW14" s="46"/>
      <c r="DFX14" s="46"/>
      <c r="DFY14" s="46"/>
      <c r="DFZ14" s="46"/>
      <c r="DGA14" s="46"/>
      <c r="DGB14" s="46"/>
      <c r="DGC14" s="46"/>
      <c r="DGD14" s="46"/>
      <c r="DGE14" s="46"/>
      <c r="DGF14" s="46"/>
      <c r="DGG14" s="46"/>
      <c r="DGH14" s="46"/>
      <c r="DGI14" s="46"/>
      <c r="DGJ14" s="46"/>
      <c r="DGK14" s="46"/>
      <c r="DGL14" s="46"/>
      <c r="DGM14" s="46"/>
      <c r="DGN14" s="46"/>
      <c r="DGO14" s="46"/>
      <c r="DGP14" s="46"/>
      <c r="DGQ14" s="46"/>
      <c r="DGR14" s="46"/>
      <c r="DGS14" s="46"/>
      <c r="DGT14" s="46"/>
      <c r="DGU14" s="46"/>
      <c r="DGV14" s="46"/>
      <c r="DGW14" s="46"/>
      <c r="DGX14" s="46"/>
      <c r="DGY14" s="46"/>
      <c r="DGZ14" s="46"/>
      <c r="DHA14" s="46"/>
      <c r="DHB14" s="46"/>
      <c r="DHC14" s="46"/>
      <c r="DHD14" s="46"/>
      <c r="DHE14" s="46"/>
      <c r="DHF14" s="46"/>
      <c r="DHG14" s="46"/>
      <c r="DHH14" s="46"/>
      <c r="DHI14" s="46"/>
      <c r="DHJ14" s="46"/>
      <c r="DHK14" s="46"/>
      <c r="DHL14" s="46"/>
      <c r="DHM14" s="46"/>
      <c r="DHN14" s="46"/>
      <c r="DHO14" s="46"/>
      <c r="DHP14" s="46"/>
      <c r="DHQ14" s="46"/>
      <c r="DHR14" s="46"/>
      <c r="DHS14" s="46"/>
      <c r="DHT14" s="46"/>
      <c r="DHU14" s="46"/>
      <c r="DHV14" s="46"/>
      <c r="DHW14" s="46"/>
      <c r="DHX14" s="46"/>
      <c r="DHY14" s="46"/>
      <c r="DHZ14" s="46"/>
      <c r="DIA14" s="46"/>
      <c r="DIB14" s="46"/>
      <c r="DIC14" s="46"/>
      <c r="DID14" s="46"/>
      <c r="DIE14" s="46"/>
      <c r="DIF14" s="46"/>
      <c r="DIG14" s="46"/>
      <c r="DIH14" s="46"/>
      <c r="DII14" s="46"/>
      <c r="DIJ14" s="46"/>
      <c r="DIK14" s="46"/>
      <c r="DIL14" s="46"/>
      <c r="DIM14" s="46"/>
      <c r="DIN14" s="46"/>
      <c r="DIO14" s="46"/>
      <c r="DIP14" s="46"/>
      <c r="DIQ14" s="46"/>
      <c r="DIR14" s="46"/>
      <c r="DIS14" s="46"/>
      <c r="DIT14" s="46"/>
      <c r="DIU14" s="46"/>
      <c r="DIV14" s="46"/>
      <c r="DIW14" s="46"/>
      <c r="DIX14" s="46"/>
      <c r="DIY14" s="46"/>
      <c r="DIZ14" s="46"/>
      <c r="DJA14" s="46"/>
      <c r="DJB14" s="46"/>
      <c r="DJC14" s="46"/>
      <c r="DJD14" s="46"/>
      <c r="DJE14" s="46"/>
      <c r="DJF14" s="46"/>
      <c r="DJG14" s="46"/>
      <c r="DJH14" s="46"/>
      <c r="DJI14" s="46"/>
      <c r="DJJ14" s="46"/>
      <c r="DJK14" s="46"/>
      <c r="DJL14" s="46"/>
      <c r="DJM14" s="46"/>
      <c r="DJN14" s="46"/>
      <c r="DJO14" s="46"/>
      <c r="DJP14" s="46"/>
      <c r="DJQ14" s="46"/>
      <c r="DJR14" s="46"/>
      <c r="DJS14" s="46"/>
      <c r="DJT14" s="46"/>
      <c r="DJU14" s="46"/>
      <c r="DJV14" s="46"/>
      <c r="DJW14" s="46"/>
      <c r="DJX14" s="46"/>
      <c r="DJY14" s="46"/>
      <c r="DJZ14" s="46"/>
      <c r="DKA14" s="46"/>
      <c r="DKB14" s="46"/>
      <c r="DKC14" s="46"/>
      <c r="DKD14" s="46"/>
      <c r="DKE14" s="46"/>
      <c r="DKF14" s="46"/>
      <c r="DKG14" s="46"/>
      <c r="DKH14" s="46"/>
      <c r="DKI14" s="46"/>
      <c r="DKJ14" s="46"/>
      <c r="DKK14" s="46"/>
      <c r="DKL14" s="46"/>
      <c r="DKM14" s="46"/>
      <c r="DKN14" s="46"/>
      <c r="DKO14" s="46"/>
      <c r="DKP14" s="46"/>
      <c r="DKQ14" s="46"/>
      <c r="DKR14" s="46"/>
      <c r="DKS14" s="46"/>
      <c r="DKT14" s="46"/>
      <c r="DKU14" s="46"/>
      <c r="DKV14" s="46"/>
      <c r="DKW14" s="46"/>
      <c r="DKX14" s="46"/>
      <c r="DKY14" s="46"/>
      <c r="DKZ14" s="46"/>
      <c r="DLA14" s="46"/>
      <c r="DLB14" s="46"/>
      <c r="DLC14" s="46"/>
      <c r="DLD14" s="46"/>
      <c r="DLE14" s="46"/>
      <c r="DLF14" s="46"/>
      <c r="DLG14" s="46"/>
      <c r="DLH14" s="46"/>
      <c r="DLI14" s="46"/>
      <c r="DLJ14" s="46"/>
      <c r="DLK14" s="46"/>
      <c r="DLL14" s="46"/>
      <c r="DLM14" s="46"/>
      <c r="DLN14" s="46"/>
      <c r="DLO14" s="46"/>
      <c r="DLP14" s="46"/>
      <c r="DLQ14" s="46"/>
      <c r="DLR14" s="46"/>
      <c r="DLS14" s="46"/>
      <c r="DLT14" s="46"/>
      <c r="DLU14" s="46"/>
      <c r="DLV14" s="46"/>
      <c r="DLW14" s="46"/>
      <c r="DLX14" s="46"/>
      <c r="DLY14" s="46"/>
      <c r="DLZ14" s="46"/>
      <c r="DMA14" s="46"/>
      <c r="DMB14" s="46"/>
      <c r="DMC14" s="46"/>
      <c r="DMD14" s="46"/>
      <c r="DME14" s="46"/>
      <c r="DMF14" s="46"/>
      <c r="DMG14" s="46"/>
      <c r="DMH14" s="46"/>
      <c r="DMI14" s="46"/>
      <c r="DMJ14" s="46"/>
      <c r="DMK14" s="46"/>
      <c r="DML14" s="46"/>
      <c r="DMM14" s="46"/>
      <c r="DMN14" s="46"/>
      <c r="DMO14" s="46"/>
      <c r="DMP14" s="46"/>
      <c r="DMQ14" s="46"/>
      <c r="DMR14" s="46"/>
      <c r="DMS14" s="46"/>
      <c r="DMT14" s="46"/>
      <c r="DMU14" s="46"/>
      <c r="DMV14" s="46"/>
      <c r="DMW14" s="46"/>
      <c r="DMX14" s="46"/>
      <c r="DMY14" s="46"/>
      <c r="DMZ14" s="46"/>
      <c r="DNA14" s="46"/>
      <c r="DNB14" s="46"/>
      <c r="DNC14" s="46"/>
      <c r="DND14" s="46"/>
      <c r="DNE14" s="46"/>
      <c r="DNF14" s="46"/>
      <c r="DNG14" s="46"/>
      <c r="DNH14" s="46"/>
      <c r="DNI14" s="46"/>
      <c r="DNJ14" s="46"/>
      <c r="DNK14" s="46"/>
      <c r="DNL14" s="46"/>
      <c r="DNM14" s="46"/>
      <c r="DNN14" s="46"/>
      <c r="DNO14" s="46"/>
      <c r="DNP14" s="46"/>
      <c r="DNQ14" s="46"/>
      <c r="DNR14" s="46"/>
      <c r="DNS14" s="46"/>
      <c r="DNT14" s="46"/>
      <c r="DNU14" s="46"/>
      <c r="DNV14" s="46"/>
      <c r="DNW14" s="46"/>
      <c r="DNX14" s="46"/>
      <c r="DNY14" s="46"/>
      <c r="DNZ14" s="46"/>
      <c r="DOA14" s="46"/>
      <c r="DOB14" s="46"/>
      <c r="DOC14" s="46"/>
      <c r="DOD14" s="46"/>
      <c r="DOE14" s="46"/>
      <c r="DOF14" s="46"/>
      <c r="DOG14" s="46"/>
      <c r="DOH14" s="46"/>
      <c r="DOI14" s="46"/>
      <c r="DOJ14" s="46"/>
      <c r="DOK14" s="46"/>
      <c r="DOL14" s="46"/>
      <c r="DOM14" s="46"/>
      <c r="DON14" s="46"/>
      <c r="DOO14" s="46"/>
      <c r="DOP14" s="46"/>
      <c r="DOQ14" s="46"/>
      <c r="DOR14" s="46"/>
      <c r="DOS14" s="46"/>
      <c r="DOT14" s="46"/>
      <c r="DOU14" s="46"/>
      <c r="DOV14" s="46"/>
      <c r="DOW14" s="46"/>
      <c r="DOX14" s="46"/>
      <c r="DOY14" s="46"/>
      <c r="DOZ14" s="46"/>
      <c r="DPA14" s="46"/>
      <c r="DPB14" s="46"/>
      <c r="DPC14" s="46"/>
      <c r="DPD14" s="46"/>
      <c r="DPE14" s="46"/>
      <c r="DPF14" s="46"/>
      <c r="DPG14" s="46"/>
      <c r="DPH14" s="46"/>
      <c r="DPI14" s="46"/>
      <c r="DPJ14" s="46"/>
      <c r="DPK14" s="46"/>
      <c r="DPL14" s="46"/>
      <c r="DPM14" s="46"/>
      <c r="DPN14" s="46"/>
      <c r="DPO14" s="46"/>
      <c r="DPP14" s="46"/>
      <c r="DPQ14" s="46"/>
      <c r="DPR14" s="46"/>
      <c r="DPS14" s="46"/>
      <c r="DPT14" s="46"/>
      <c r="DPU14" s="46"/>
      <c r="DPV14" s="46"/>
      <c r="DPW14" s="46"/>
      <c r="DPX14" s="46"/>
      <c r="DPY14" s="46"/>
      <c r="DPZ14" s="46"/>
      <c r="DQA14" s="46"/>
      <c r="DQB14" s="46"/>
      <c r="DQC14" s="46"/>
      <c r="DQD14" s="46"/>
      <c r="DQE14" s="46"/>
      <c r="DQF14" s="46"/>
      <c r="DQG14" s="46"/>
      <c r="DQH14" s="46"/>
      <c r="DQI14" s="46"/>
      <c r="DQJ14" s="46"/>
      <c r="DQK14" s="46"/>
      <c r="DQL14" s="46"/>
      <c r="DQM14" s="46"/>
      <c r="DQN14" s="46"/>
      <c r="DQO14" s="46"/>
      <c r="DQP14" s="46"/>
      <c r="DQQ14" s="46"/>
      <c r="DQR14" s="46"/>
      <c r="DQS14" s="46"/>
      <c r="DQT14" s="46"/>
      <c r="DQU14" s="46"/>
      <c r="DQV14" s="46"/>
      <c r="DQW14" s="46"/>
      <c r="DQX14" s="46"/>
      <c r="DQY14" s="46"/>
      <c r="DQZ14" s="46"/>
      <c r="DRA14" s="46"/>
      <c r="DRB14" s="46"/>
      <c r="DRC14" s="46"/>
      <c r="DRD14" s="46"/>
      <c r="DRE14" s="46"/>
      <c r="DRF14" s="46"/>
      <c r="DRG14" s="46"/>
      <c r="DRH14" s="46"/>
      <c r="DRI14" s="46"/>
      <c r="DRJ14" s="46"/>
      <c r="DRK14" s="46"/>
      <c r="DRL14" s="46"/>
      <c r="DRM14" s="46"/>
      <c r="DRN14" s="46"/>
      <c r="DRO14" s="46"/>
      <c r="DRP14" s="46"/>
      <c r="DRQ14" s="46"/>
      <c r="DRR14" s="46"/>
      <c r="DRS14" s="46"/>
      <c r="DRT14" s="46"/>
      <c r="DRU14" s="46"/>
      <c r="DRV14" s="46"/>
      <c r="DRW14" s="46"/>
      <c r="DRX14" s="46"/>
      <c r="DRY14" s="46"/>
      <c r="DRZ14" s="46"/>
      <c r="DSA14" s="46"/>
      <c r="DSB14" s="46"/>
      <c r="DSC14" s="46"/>
      <c r="DSD14" s="46"/>
      <c r="DSE14" s="46"/>
      <c r="DSF14" s="46"/>
      <c r="DSG14" s="46"/>
      <c r="DSH14" s="46"/>
      <c r="DSI14" s="46"/>
      <c r="DSJ14" s="46"/>
      <c r="DSK14" s="46"/>
      <c r="DSL14" s="46"/>
      <c r="DSM14" s="46"/>
      <c r="DSN14" s="46"/>
      <c r="DSO14" s="46"/>
      <c r="DSP14" s="46"/>
      <c r="DSQ14" s="46"/>
      <c r="DSR14" s="46"/>
      <c r="DSS14" s="46"/>
      <c r="DST14" s="46"/>
      <c r="DSU14" s="46"/>
      <c r="DSV14" s="46"/>
      <c r="DSW14" s="46"/>
      <c r="DSX14" s="46"/>
      <c r="DSY14" s="46"/>
      <c r="DSZ14" s="46"/>
      <c r="DTA14" s="46"/>
      <c r="DTB14" s="46"/>
      <c r="DTC14" s="46"/>
      <c r="DTD14" s="46"/>
      <c r="DTE14" s="46"/>
      <c r="DTF14" s="46"/>
      <c r="DTG14" s="46"/>
      <c r="DTH14" s="46"/>
      <c r="DTI14" s="46"/>
      <c r="DTJ14" s="46"/>
      <c r="DTK14" s="46"/>
      <c r="DTL14" s="46"/>
      <c r="DTM14" s="46"/>
      <c r="DTN14" s="46"/>
      <c r="DTO14" s="46"/>
      <c r="DTP14" s="46"/>
      <c r="DTQ14" s="46"/>
      <c r="DTR14" s="46"/>
      <c r="DTS14" s="46"/>
      <c r="DTT14" s="46"/>
      <c r="DTU14" s="46"/>
      <c r="DTV14" s="46"/>
      <c r="DTW14" s="46"/>
      <c r="DTX14" s="46"/>
      <c r="DTY14" s="46"/>
      <c r="DTZ14" s="46"/>
      <c r="DUA14" s="46"/>
      <c r="DUB14" s="46"/>
      <c r="DUC14" s="46"/>
      <c r="DUD14" s="46"/>
      <c r="DUE14" s="46"/>
      <c r="DUF14" s="46"/>
      <c r="DUG14" s="46"/>
      <c r="DUH14" s="46"/>
      <c r="DUI14" s="46"/>
      <c r="DUJ14" s="46"/>
      <c r="DUK14" s="46"/>
      <c r="DUL14" s="46"/>
      <c r="DUM14" s="46"/>
      <c r="DUN14" s="46"/>
      <c r="DUO14" s="46"/>
      <c r="DUP14" s="46"/>
      <c r="DUQ14" s="46"/>
      <c r="DUR14" s="46"/>
      <c r="DUS14" s="46"/>
      <c r="DUT14" s="46"/>
      <c r="DUU14" s="46"/>
      <c r="DUV14" s="46"/>
      <c r="DUW14" s="46"/>
      <c r="DUX14" s="46"/>
      <c r="DUY14" s="46"/>
      <c r="DUZ14" s="46"/>
      <c r="DVA14" s="46"/>
      <c r="DVB14" s="46"/>
      <c r="DVC14" s="46"/>
      <c r="DVD14" s="46"/>
      <c r="DVE14" s="46"/>
      <c r="DVF14" s="46"/>
      <c r="DVG14" s="46"/>
      <c r="DVH14" s="46"/>
      <c r="DVI14" s="46"/>
      <c r="DVJ14" s="46"/>
      <c r="DVK14" s="46"/>
      <c r="DVL14" s="46"/>
      <c r="DVM14" s="46"/>
      <c r="DVN14" s="46"/>
      <c r="DVO14" s="46"/>
      <c r="DVP14" s="46"/>
      <c r="DVQ14" s="46"/>
      <c r="DVR14" s="46"/>
      <c r="DVS14" s="46"/>
      <c r="DVT14" s="46"/>
      <c r="DVU14" s="46"/>
      <c r="DVV14" s="46"/>
      <c r="DVW14" s="46"/>
      <c r="DVX14" s="46"/>
      <c r="DVY14" s="46"/>
      <c r="DVZ14" s="46"/>
      <c r="DWA14" s="46"/>
      <c r="DWB14" s="46"/>
      <c r="DWC14" s="46"/>
      <c r="DWD14" s="46"/>
      <c r="DWE14" s="46"/>
      <c r="DWF14" s="46"/>
      <c r="DWG14" s="46"/>
      <c r="DWH14" s="46"/>
      <c r="DWI14" s="46"/>
      <c r="DWJ14" s="46"/>
      <c r="DWK14" s="46"/>
      <c r="DWL14" s="46"/>
      <c r="DWM14" s="46"/>
      <c r="DWN14" s="46"/>
      <c r="DWO14" s="46"/>
      <c r="DWP14" s="46"/>
      <c r="DWQ14" s="46"/>
      <c r="DWR14" s="46"/>
      <c r="DWS14" s="46"/>
      <c r="DWT14" s="46"/>
      <c r="DWU14" s="46"/>
      <c r="DWV14" s="46"/>
      <c r="DWW14" s="46"/>
      <c r="DWX14" s="46"/>
      <c r="DWY14" s="46"/>
      <c r="DWZ14" s="46"/>
      <c r="DXA14" s="46"/>
      <c r="DXB14" s="46"/>
      <c r="DXC14" s="46"/>
      <c r="DXD14" s="46"/>
      <c r="DXE14" s="46"/>
      <c r="DXF14" s="46"/>
      <c r="DXG14" s="46"/>
      <c r="DXH14" s="46"/>
      <c r="DXI14" s="46"/>
      <c r="DXJ14" s="46"/>
      <c r="DXK14" s="46"/>
      <c r="DXL14" s="46"/>
      <c r="DXM14" s="46"/>
      <c r="DXN14" s="46"/>
      <c r="DXO14" s="46"/>
      <c r="DXP14" s="46"/>
      <c r="DXQ14" s="46"/>
      <c r="DXR14" s="46"/>
      <c r="DXS14" s="46"/>
      <c r="DXT14" s="46"/>
      <c r="DXU14" s="46"/>
      <c r="DXV14" s="46"/>
      <c r="DXW14" s="46"/>
      <c r="DXX14" s="46"/>
      <c r="DXY14" s="46"/>
      <c r="DXZ14" s="46"/>
      <c r="DYA14" s="46"/>
      <c r="DYB14" s="46"/>
      <c r="DYC14" s="46"/>
      <c r="DYD14" s="46"/>
      <c r="DYE14" s="46"/>
      <c r="DYF14" s="46"/>
      <c r="DYG14" s="46"/>
      <c r="DYH14" s="46"/>
      <c r="DYI14" s="46"/>
      <c r="DYJ14" s="46"/>
      <c r="DYK14" s="46"/>
      <c r="DYL14" s="46"/>
      <c r="DYM14" s="46"/>
      <c r="DYN14" s="46"/>
      <c r="DYO14" s="46"/>
      <c r="DYP14" s="46"/>
      <c r="DYQ14" s="46"/>
      <c r="DYR14" s="46"/>
      <c r="DYS14" s="46"/>
      <c r="DYT14" s="46"/>
      <c r="DYU14" s="46"/>
      <c r="DYV14" s="46"/>
      <c r="DYW14" s="46"/>
      <c r="DYX14" s="46"/>
      <c r="DYY14" s="46"/>
      <c r="DYZ14" s="46"/>
      <c r="DZA14" s="46"/>
      <c r="DZB14" s="46"/>
      <c r="DZC14" s="46"/>
      <c r="DZD14" s="46"/>
      <c r="DZE14" s="46"/>
      <c r="DZF14" s="46"/>
      <c r="DZG14" s="46"/>
      <c r="DZH14" s="46"/>
      <c r="DZI14" s="46"/>
      <c r="DZJ14" s="46"/>
      <c r="DZK14" s="46"/>
      <c r="DZL14" s="46"/>
      <c r="DZM14" s="46"/>
      <c r="DZN14" s="46"/>
      <c r="DZO14" s="46"/>
      <c r="DZP14" s="46"/>
      <c r="DZQ14" s="46"/>
      <c r="DZR14" s="46"/>
      <c r="DZS14" s="46"/>
      <c r="DZT14" s="46"/>
      <c r="DZU14" s="46"/>
      <c r="DZV14" s="46"/>
      <c r="DZW14" s="46"/>
      <c r="DZX14" s="46"/>
      <c r="DZY14" s="46"/>
      <c r="DZZ14" s="46"/>
      <c r="EAA14" s="46"/>
      <c r="EAB14" s="46"/>
      <c r="EAC14" s="46"/>
      <c r="EAD14" s="46"/>
      <c r="EAE14" s="46"/>
      <c r="EAF14" s="46"/>
      <c r="EAG14" s="46"/>
      <c r="EAH14" s="46"/>
      <c r="EAI14" s="46"/>
      <c r="EAJ14" s="46"/>
      <c r="EAK14" s="46"/>
      <c r="EAL14" s="46"/>
      <c r="EAM14" s="46"/>
      <c r="EAN14" s="46"/>
      <c r="EAO14" s="46"/>
      <c r="EAP14" s="46"/>
      <c r="EAQ14" s="46"/>
      <c r="EAR14" s="46"/>
      <c r="EAS14" s="46"/>
      <c r="EAT14" s="46"/>
      <c r="EAU14" s="46"/>
      <c r="EAV14" s="46"/>
      <c r="EAW14" s="46"/>
      <c r="EAX14" s="46"/>
      <c r="EAY14" s="46"/>
      <c r="EAZ14" s="46"/>
      <c r="EBA14" s="46"/>
      <c r="EBB14" s="46"/>
      <c r="EBC14" s="46"/>
      <c r="EBD14" s="46"/>
      <c r="EBE14" s="46"/>
      <c r="EBF14" s="46"/>
      <c r="EBG14" s="46"/>
      <c r="EBH14" s="46"/>
      <c r="EBI14" s="46"/>
      <c r="EBJ14" s="46"/>
      <c r="EBK14" s="46"/>
      <c r="EBL14" s="46"/>
      <c r="EBM14" s="46"/>
      <c r="EBN14" s="46"/>
      <c r="EBO14" s="46"/>
      <c r="EBP14" s="46"/>
      <c r="EBQ14" s="46"/>
      <c r="EBR14" s="46"/>
      <c r="EBS14" s="46"/>
      <c r="EBT14" s="46"/>
      <c r="EBU14" s="46"/>
      <c r="EBV14" s="46"/>
      <c r="EBW14" s="46"/>
      <c r="EBX14" s="46"/>
      <c r="EBY14" s="46"/>
      <c r="EBZ14" s="46"/>
      <c r="ECA14" s="46"/>
      <c r="ECB14" s="46"/>
      <c r="ECC14" s="46"/>
      <c r="ECD14" s="46"/>
      <c r="ECE14" s="46"/>
      <c r="ECF14" s="46"/>
      <c r="ECG14" s="46"/>
      <c r="ECH14" s="46"/>
      <c r="ECI14" s="46"/>
      <c r="ECJ14" s="46"/>
      <c r="ECK14" s="46"/>
      <c r="ECL14" s="46"/>
      <c r="ECM14" s="46"/>
      <c r="ECN14" s="46"/>
      <c r="ECO14" s="46"/>
      <c r="ECP14" s="46"/>
      <c r="ECQ14" s="46"/>
      <c r="ECR14" s="46"/>
      <c r="ECS14" s="46"/>
      <c r="ECT14" s="46"/>
      <c r="ECU14" s="46"/>
      <c r="ECV14" s="46"/>
      <c r="ECW14" s="46"/>
      <c r="ECX14" s="46"/>
      <c r="ECY14" s="46"/>
      <c r="ECZ14" s="46"/>
      <c r="EDA14" s="46"/>
      <c r="EDB14" s="46"/>
      <c r="EDC14" s="46"/>
      <c r="EDD14" s="46"/>
      <c r="EDE14" s="46"/>
      <c r="EDF14" s="46"/>
      <c r="EDG14" s="46"/>
      <c r="EDH14" s="46"/>
      <c r="EDI14" s="46"/>
      <c r="EDJ14" s="46"/>
      <c r="EDK14" s="46"/>
      <c r="EDL14" s="46"/>
      <c r="EDM14" s="46"/>
      <c r="EDN14" s="46"/>
      <c r="EDO14" s="46"/>
      <c r="EDP14" s="46"/>
      <c r="EDQ14" s="46"/>
      <c r="EDR14" s="46"/>
      <c r="EDS14" s="46"/>
      <c r="EDT14" s="46"/>
      <c r="EDU14" s="46"/>
      <c r="EDV14" s="46"/>
      <c r="EDW14" s="46"/>
      <c r="EDX14" s="46"/>
      <c r="EDY14" s="46"/>
      <c r="EDZ14" s="46"/>
      <c r="EEA14" s="46"/>
      <c r="EEB14" s="46"/>
      <c r="EEC14" s="46"/>
      <c r="EED14" s="46"/>
      <c r="EEE14" s="46"/>
      <c r="EEF14" s="46"/>
      <c r="EEG14" s="46"/>
      <c r="EEH14" s="46"/>
      <c r="EEI14" s="46"/>
      <c r="EEJ14" s="46"/>
      <c r="EEK14" s="46"/>
      <c r="EEL14" s="46"/>
      <c r="EEM14" s="46"/>
      <c r="EEN14" s="46"/>
      <c r="EEO14" s="46"/>
      <c r="EEP14" s="46"/>
      <c r="EEQ14" s="46"/>
      <c r="EER14" s="46"/>
      <c r="EES14" s="46"/>
      <c r="EET14" s="46"/>
      <c r="EEU14" s="46"/>
      <c r="EEV14" s="46"/>
      <c r="EEW14" s="46"/>
      <c r="EEX14" s="46"/>
      <c r="EEY14" s="46"/>
      <c r="EEZ14" s="46"/>
      <c r="EFA14" s="46"/>
      <c r="EFB14" s="46"/>
      <c r="EFC14" s="46"/>
      <c r="EFD14" s="46"/>
      <c r="EFE14" s="46"/>
      <c r="EFF14" s="46"/>
      <c r="EFG14" s="46"/>
      <c r="EFH14" s="46"/>
      <c r="EFI14" s="46"/>
      <c r="EFJ14" s="46"/>
      <c r="EFK14" s="46"/>
      <c r="EFL14" s="46"/>
      <c r="EFM14" s="46"/>
      <c r="EFN14" s="46"/>
      <c r="EFO14" s="46"/>
      <c r="EFP14" s="46"/>
      <c r="EFQ14" s="46"/>
      <c r="EFR14" s="46"/>
      <c r="EFS14" s="46"/>
      <c r="EFT14" s="46"/>
      <c r="EFU14" s="46"/>
      <c r="EFV14" s="46"/>
      <c r="EFW14" s="46"/>
      <c r="EFX14" s="46"/>
      <c r="EFY14" s="46"/>
      <c r="EFZ14" s="46"/>
      <c r="EGA14" s="46"/>
      <c r="EGB14" s="46"/>
      <c r="EGC14" s="46"/>
      <c r="EGD14" s="46"/>
      <c r="EGE14" s="46"/>
      <c r="EGF14" s="46"/>
      <c r="EGG14" s="46"/>
      <c r="EGH14" s="46"/>
      <c r="EGI14" s="46"/>
      <c r="EGJ14" s="46"/>
      <c r="EGK14" s="46"/>
      <c r="EGL14" s="46"/>
      <c r="EGM14" s="46"/>
      <c r="EGN14" s="46"/>
      <c r="EGO14" s="46"/>
      <c r="EGP14" s="46"/>
      <c r="EGQ14" s="46"/>
      <c r="EGR14" s="46"/>
      <c r="EGS14" s="46"/>
      <c r="EGT14" s="46"/>
      <c r="EGU14" s="46"/>
      <c r="EGV14" s="46"/>
      <c r="EGW14" s="46"/>
      <c r="EGX14" s="46"/>
      <c r="EGY14" s="46"/>
      <c r="EGZ14" s="46"/>
      <c r="EHA14" s="46"/>
      <c r="EHB14" s="46"/>
      <c r="EHC14" s="46"/>
      <c r="EHD14" s="46"/>
      <c r="EHE14" s="46"/>
      <c r="EHF14" s="46"/>
      <c r="EHG14" s="46"/>
      <c r="EHH14" s="46"/>
      <c r="EHI14" s="46"/>
      <c r="EHJ14" s="46"/>
      <c r="EHK14" s="46"/>
      <c r="EHL14" s="46"/>
      <c r="EHM14" s="46"/>
      <c r="EHN14" s="46"/>
      <c r="EHO14" s="46"/>
      <c r="EHP14" s="46"/>
      <c r="EHQ14" s="46"/>
      <c r="EHR14" s="46"/>
      <c r="EHS14" s="46"/>
      <c r="EHT14" s="46"/>
      <c r="EHU14" s="46"/>
      <c r="EHV14" s="46"/>
      <c r="EHW14" s="46"/>
      <c r="EHX14" s="46"/>
      <c r="EHY14" s="46"/>
      <c r="EHZ14" s="46"/>
      <c r="EIA14" s="46"/>
      <c r="EIB14" s="46"/>
      <c r="EIC14" s="46"/>
      <c r="EID14" s="46"/>
      <c r="EIE14" s="46"/>
      <c r="EIF14" s="46"/>
      <c r="EIG14" s="46"/>
      <c r="EIH14" s="46"/>
      <c r="EII14" s="46"/>
      <c r="EIJ14" s="46"/>
      <c r="EIK14" s="46"/>
      <c r="EIL14" s="46"/>
      <c r="EIM14" s="46"/>
      <c r="EIN14" s="46"/>
      <c r="EIO14" s="46"/>
      <c r="EIP14" s="46"/>
      <c r="EIQ14" s="46"/>
      <c r="EIR14" s="46"/>
      <c r="EIS14" s="46"/>
      <c r="EIT14" s="46"/>
      <c r="EIU14" s="46"/>
      <c r="EIV14" s="46"/>
      <c r="EIW14" s="46"/>
      <c r="EIX14" s="46"/>
      <c r="EIY14" s="46"/>
      <c r="EIZ14" s="46"/>
      <c r="EJA14" s="46"/>
      <c r="EJB14" s="46"/>
      <c r="EJC14" s="46"/>
      <c r="EJD14" s="46"/>
      <c r="EJE14" s="46"/>
      <c r="EJF14" s="46"/>
      <c r="EJG14" s="46"/>
      <c r="EJH14" s="46"/>
      <c r="EJI14" s="46"/>
      <c r="EJJ14" s="46"/>
      <c r="EJK14" s="46"/>
      <c r="EJL14" s="46"/>
      <c r="EJM14" s="46"/>
      <c r="EJN14" s="46"/>
      <c r="EJO14" s="46"/>
      <c r="EJP14" s="46"/>
      <c r="EJQ14" s="46"/>
      <c r="EJR14" s="46"/>
      <c r="EJS14" s="46"/>
      <c r="EJT14" s="46"/>
      <c r="EJU14" s="46"/>
      <c r="EJV14" s="46"/>
      <c r="EJW14" s="46"/>
      <c r="EJX14" s="46"/>
      <c r="EJY14" s="46"/>
      <c r="EJZ14" s="46"/>
      <c r="EKA14" s="46"/>
      <c r="EKB14" s="46"/>
      <c r="EKC14" s="46"/>
      <c r="EKD14" s="46"/>
      <c r="EKE14" s="46"/>
      <c r="EKF14" s="46"/>
      <c r="EKG14" s="46"/>
      <c r="EKH14" s="46"/>
      <c r="EKI14" s="46"/>
      <c r="EKJ14" s="46"/>
      <c r="EKK14" s="46"/>
      <c r="EKL14" s="46"/>
      <c r="EKM14" s="46"/>
      <c r="EKN14" s="46"/>
      <c r="EKO14" s="46"/>
      <c r="EKP14" s="46"/>
      <c r="EKQ14" s="46"/>
      <c r="EKR14" s="46"/>
      <c r="EKS14" s="46"/>
      <c r="EKT14" s="46"/>
      <c r="EKU14" s="46"/>
      <c r="EKV14" s="46"/>
      <c r="EKW14" s="46"/>
      <c r="EKX14" s="46"/>
      <c r="EKY14" s="46"/>
      <c r="EKZ14" s="46"/>
      <c r="ELA14" s="46"/>
      <c r="ELB14" s="46"/>
      <c r="ELC14" s="46"/>
      <c r="ELD14" s="46"/>
      <c r="ELE14" s="46"/>
      <c r="ELF14" s="46"/>
      <c r="ELG14" s="46"/>
      <c r="ELH14" s="46"/>
      <c r="ELI14" s="46"/>
      <c r="ELJ14" s="46"/>
      <c r="ELK14" s="46"/>
      <c r="ELL14" s="46"/>
      <c r="ELM14" s="46"/>
      <c r="ELN14" s="46"/>
      <c r="ELO14" s="46"/>
      <c r="ELP14" s="46"/>
      <c r="ELQ14" s="46"/>
      <c r="ELR14" s="46"/>
      <c r="ELS14" s="46"/>
      <c r="ELT14" s="46"/>
      <c r="ELU14" s="46"/>
      <c r="ELV14" s="46"/>
      <c r="ELW14" s="46"/>
      <c r="ELX14" s="46"/>
      <c r="ELY14" s="46"/>
      <c r="ELZ14" s="46"/>
      <c r="EMA14" s="46"/>
      <c r="EMB14" s="46"/>
      <c r="EMC14" s="46"/>
      <c r="EMD14" s="46"/>
      <c r="EME14" s="46"/>
      <c r="EMF14" s="46"/>
      <c r="EMG14" s="46"/>
      <c r="EMH14" s="46"/>
      <c r="EMI14" s="46"/>
      <c r="EMJ14" s="46"/>
      <c r="EMK14" s="46"/>
      <c r="EML14" s="46"/>
      <c r="EMM14" s="46"/>
      <c r="EMN14" s="46"/>
      <c r="EMO14" s="46"/>
      <c r="EMP14" s="46"/>
      <c r="EMQ14" s="46"/>
      <c r="EMR14" s="46"/>
      <c r="EMS14" s="46"/>
      <c r="EMT14" s="46"/>
      <c r="EMU14" s="46"/>
      <c r="EMV14" s="46"/>
      <c r="EMW14" s="46"/>
      <c r="EMX14" s="46"/>
      <c r="EMY14" s="46"/>
      <c r="EMZ14" s="46"/>
      <c r="ENA14" s="46"/>
      <c r="ENB14" s="46"/>
      <c r="ENC14" s="46"/>
      <c r="END14" s="46"/>
      <c r="ENE14" s="46"/>
      <c r="ENF14" s="46"/>
      <c r="ENG14" s="46"/>
      <c r="ENH14" s="46"/>
      <c r="ENI14" s="46"/>
      <c r="ENJ14" s="46"/>
      <c r="ENK14" s="46"/>
      <c r="ENL14" s="46"/>
      <c r="ENM14" s="46"/>
      <c r="ENN14" s="46"/>
      <c r="ENO14" s="46"/>
      <c r="ENP14" s="46"/>
      <c r="ENQ14" s="46"/>
      <c r="ENR14" s="46"/>
      <c r="ENS14" s="46"/>
      <c r="ENT14" s="46"/>
      <c r="ENU14" s="46"/>
      <c r="ENV14" s="46"/>
      <c r="ENW14" s="46"/>
      <c r="ENX14" s="46"/>
      <c r="ENY14" s="46"/>
      <c r="ENZ14" s="46"/>
      <c r="EOA14" s="46"/>
      <c r="EOB14" s="46"/>
      <c r="EOC14" s="46"/>
      <c r="EOD14" s="46"/>
      <c r="EOE14" s="46"/>
      <c r="EOF14" s="46"/>
      <c r="EOG14" s="46"/>
      <c r="EOH14" s="46"/>
      <c r="EOI14" s="46"/>
      <c r="EOJ14" s="46"/>
      <c r="EOK14" s="46"/>
      <c r="EOL14" s="46"/>
      <c r="EOM14" s="46"/>
      <c r="EON14" s="46"/>
      <c r="EOO14" s="46"/>
      <c r="EOP14" s="46"/>
      <c r="EOQ14" s="46"/>
      <c r="EOR14" s="46"/>
      <c r="EOS14" s="46"/>
      <c r="EOT14" s="46"/>
      <c r="EOU14" s="46"/>
      <c r="EOV14" s="46"/>
      <c r="EOW14" s="46"/>
      <c r="EOX14" s="46"/>
      <c r="EOY14" s="46"/>
      <c r="EOZ14" s="46"/>
      <c r="EPA14" s="46"/>
      <c r="EPB14" s="46"/>
      <c r="EPC14" s="46"/>
      <c r="EPD14" s="46"/>
      <c r="EPE14" s="46"/>
      <c r="EPF14" s="46"/>
      <c r="EPG14" s="46"/>
      <c r="EPH14" s="46"/>
      <c r="EPI14" s="46"/>
      <c r="EPJ14" s="46"/>
      <c r="EPK14" s="46"/>
      <c r="EPL14" s="46"/>
      <c r="EPM14" s="46"/>
      <c r="EPN14" s="46"/>
      <c r="EPO14" s="46"/>
      <c r="EPP14" s="46"/>
      <c r="EPQ14" s="46"/>
      <c r="EPR14" s="46"/>
      <c r="EPS14" s="46"/>
      <c r="EPT14" s="46"/>
      <c r="EPU14" s="46"/>
      <c r="EPV14" s="46"/>
      <c r="EPW14" s="46"/>
      <c r="EPX14" s="46"/>
      <c r="EPY14" s="46"/>
      <c r="EPZ14" s="46"/>
      <c r="EQA14" s="46"/>
      <c r="EQB14" s="46"/>
      <c r="EQC14" s="46"/>
      <c r="EQD14" s="46"/>
      <c r="EQE14" s="46"/>
      <c r="EQF14" s="46"/>
      <c r="EQG14" s="46"/>
      <c r="EQH14" s="46"/>
      <c r="EQI14" s="46"/>
      <c r="EQJ14" s="46"/>
      <c r="EQK14" s="46"/>
      <c r="EQL14" s="46"/>
      <c r="EQM14" s="46"/>
      <c r="EQN14" s="46"/>
      <c r="EQO14" s="46"/>
      <c r="EQP14" s="46"/>
      <c r="EQQ14" s="46"/>
      <c r="EQR14" s="46"/>
      <c r="EQS14" s="46"/>
      <c r="EQT14" s="46"/>
      <c r="EQU14" s="46"/>
      <c r="EQV14" s="46"/>
      <c r="EQW14" s="46"/>
      <c r="EQX14" s="46"/>
      <c r="EQY14" s="46"/>
      <c r="EQZ14" s="46"/>
      <c r="ERA14" s="46"/>
      <c r="ERB14" s="46"/>
      <c r="ERC14" s="46"/>
      <c r="ERD14" s="46"/>
      <c r="ERE14" s="46"/>
      <c r="ERF14" s="46"/>
      <c r="ERG14" s="46"/>
      <c r="ERH14" s="46"/>
      <c r="ERI14" s="46"/>
      <c r="ERJ14" s="46"/>
      <c r="ERK14" s="46"/>
      <c r="ERL14" s="46"/>
      <c r="ERM14" s="46"/>
      <c r="ERN14" s="46"/>
      <c r="ERO14" s="46"/>
      <c r="ERP14" s="46"/>
      <c r="ERQ14" s="46"/>
      <c r="ERR14" s="46"/>
      <c r="ERS14" s="46"/>
      <c r="ERT14" s="46"/>
      <c r="ERU14" s="46"/>
      <c r="ERV14" s="46"/>
      <c r="ERW14" s="46"/>
      <c r="ERX14" s="46"/>
      <c r="ERY14" s="46"/>
      <c r="ERZ14" s="46"/>
      <c r="ESA14" s="46"/>
      <c r="ESB14" s="46"/>
      <c r="ESC14" s="46"/>
      <c r="ESD14" s="46"/>
      <c r="ESE14" s="46"/>
      <c r="ESF14" s="46"/>
      <c r="ESG14" s="46"/>
      <c r="ESH14" s="46"/>
      <c r="ESI14" s="46"/>
      <c r="ESJ14" s="46"/>
      <c r="ESK14" s="46"/>
      <c r="ESL14" s="46"/>
      <c r="ESM14" s="46"/>
      <c r="ESN14" s="46"/>
      <c r="ESO14" s="46"/>
      <c r="ESP14" s="46"/>
      <c r="ESQ14" s="46"/>
      <c r="ESR14" s="46"/>
      <c r="ESS14" s="46"/>
      <c r="EST14" s="46"/>
      <c r="ESU14" s="46"/>
      <c r="ESV14" s="46"/>
      <c r="ESW14" s="46"/>
      <c r="ESX14" s="46"/>
      <c r="ESY14" s="46"/>
      <c r="ESZ14" s="46"/>
      <c r="ETA14" s="46"/>
      <c r="ETB14" s="46"/>
      <c r="ETC14" s="46"/>
      <c r="ETD14" s="46"/>
      <c r="ETE14" s="46"/>
      <c r="ETF14" s="46"/>
      <c r="ETG14" s="46"/>
      <c r="ETH14" s="46"/>
      <c r="ETI14" s="46"/>
      <c r="ETJ14" s="46"/>
      <c r="ETK14" s="46"/>
      <c r="ETL14" s="46"/>
      <c r="ETM14" s="46"/>
      <c r="ETN14" s="46"/>
      <c r="ETO14" s="46"/>
      <c r="ETP14" s="46"/>
      <c r="ETQ14" s="46"/>
      <c r="ETR14" s="46"/>
      <c r="ETS14" s="46"/>
      <c r="ETT14" s="46"/>
      <c r="ETU14" s="46"/>
      <c r="ETV14" s="46"/>
      <c r="ETW14" s="46"/>
      <c r="ETX14" s="46"/>
      <c r="ETY14" s="46"/>
      <c r="ETZ14" s="46"/>
      <c r="EUA14" s="46"/>
      <c r="EUB14" s="46"/>
      <c r="EUC14" s="46"/>
      <c r="EUD14" s="46"/>
      <c r="EUE14" s="46"/>
      <c r="EUF14" s="46"/>
      <c r="EUG14" s="46"/>
      <c r="EUH14" s="46"/>
      <c r="EUI14" s="46"/>
      <c r="EUJ14" s="46"/>
      <c r="EUK14" s="46"/>
      <c r="EUL14" s="46"/>
      <c r="EUM14" s="46"/>
      <c r="EUN14" s="46"/>
      <c r="EUO14" s="46"/>
      <c r="EUP14" s="46"/>
      <c r="EUQ14" s="46"/>
      <c r="EUR14" s="46"/>
      <c r="EUS14" s="46"/>
      <c r="EUT14" s="46"/>
      <c r="EUU14" s="46"/>
      <c r="EUV14" s="46"/>
      <c r="EUW14" s="46"/>
      <c r="EUX14" s="46"/>
      <c r="EUY14" s="46"/>
      <c r="EUZ14" s="46"/>
      <c r="EVA14" s="46"/>
      <c r="EVB14" s="46"/>
      <c r="EVC14" s="46"/>
      <c r="EVD14" s="46"/>
      <c r="EVE14" s="46"/>
      <c r="EVF14" s="46"/>
      <c r="EVG14" s="46"/>
      <c r="EVH14" s="46"/>
      <c r="EVI14" s="46"/>
      <c r="EVJ14" s="46"/>
      <c r="EVK14" s="46"/>
      <c r="EVL14" s="46"/>
      <c r="EVM14" s="46"/>
      <c r="EVN14" s="46"/>
      <c r="EVO14" s="46"/>
      <c r="EVP14" s="46"/>
      <c r="EVQ14" s="46"/>
      <c r="EVR14" s="46"/>
      <c r="EVS14" s="46"/>
      <c r="EVT14" s="46"/>
      <c r="EVU14" s="46"/>
      <c r="EVV14" s="46"/>
      <c r="EVW14" s="46"/>
      <c r="EVX14" s="46"/>
      <c r="EVY14" s="46"/>
      <c r="EVZ14" s="46"/>
      <c r="EWA14" s="46"/>
      <c r="EWB14" s="46"/>
      <c r="EWC14" s="46"/>
      <c r="EWD14" s="46"/>
      <c r="EWE14" s="46"/>
      <c r="EWF14" s="46"/>
      <c r="EWG14" s="46"/>
      <c r="EWH14" s="46"/>
      <c r="EWI14" s="46"/>
      <c r="EWJ14" s="46"/>
      <c r="EWK14" s="46"/>
      <c r="EWL14" s="46"/>
      <c r="EWM14" s="46"/>
      <c r="EWN14" s="46"/>
      <c r="EWO14" s="46"/>
      <c r="EWP14" s="46"/>
      <c r="EWQ14" s="46"/>
      <c r="EWR14" s="46"/>
      <c r="EWS14" s="46"/>
      <c r="EWT14" s="46"/>
      <c r="EWU14" s="46"/>
      <c r="EWV14" s="46"/>
      <c r="EWW14" s="46"/>
      <c r="EWX14" s="46"/>
      <c r="EWY14" s="46"/>
      <c r="EWZ14" s="46"/>
      <c r="EXA14" s="46"/>
      <c r="EXB14" s="46"/>
      <c r="EXC14" s="46"/>
      <c r="EXD14" s="46"/>
      <c r="EXE14" s="46"/>
      <c r="EXF14" s="46"/>
      <c r="EXG14" s="46"/>
      <c r="EXH14" s="46"/>
      <c r="EXI14" s="46"/>
      <c r="EXJ14" s="46"/>
      <c r="EXK14" s="46"/>
      <c r="EXL14" s="46"/>
      <c r="EXM14" s="46"/>
      <c r="EXN14" s="46"/>
      <c r="EXO14" s="46"/>
      <c r="EXP14" s="46"/>
      <c r="EXQ14" s="46"/>
      <c r="EXR14" s="46"/>
      <c r="EXS14" s="46"/>
      <c r="EXT14" s="46"/>
      <c r="EXU14" s="46"/>
      <c r="EXV14" s="46"/>
      <c r="EXW14" s="46"/>
      <c r="EXX14" s="46"/>
      <c r="EXY14" s="46"/>
      <c r="EXZ14" s="46"/>
      <c r="EYA14" s="46"/>
      <c r="EYB14" s="46"/>
      <c r="EYC14" s="46"/>
      <c r="EYD14" s="46"/>
      <c r="EYE14" s="46"/>
      <c r="EYF14" s="46"/>
      <c r="EYG14" s="46"/>
      <c r="EYH14" s="46"/>
      <c r="EYI14" s="46"/>
      <c r="EYJ14" s="46"/>
      <c r="EYK14" s="46"/>
      <c r="EYL14" s="46"/>
      <c r="EYM14" s="46"/>
      <c r="EYN14" s="46"/>
      <c r="EYO14" s="46"/>
      <c r="EYP14" s="46"/>
      <c r="EYQ14" s="46"/>
      <c r="EYR14" s="46"/>
      <c r="EYS14" s="46"/>
      <c r="EYT14" s="46"/>
      <c r="EYU14" s="46"/>
      <c r="EYV14" s="46"/>
      <c r="EYW14" s="46"/>
      <c r="EYX14" s="46"/>
      <c r="EYY14" s="46"/>
      <c r="EYZ14" s="46"/>
      <c r="EZA14" s="46"/>
      <c r="EZB14" s="46"/>
      <c r="EZC14" s="46"/>
      <c r="EZD14" s="46"/>
      <c r="EZE14" s="46"/>
      <c r="EZF14" s="46"/>
      <c r="EZG14" s="46"/>
      <c r="EZH14" s="46"/>
      <c r="EZI14" s="46"/>
      <c r="EZJ14" s="46"/>
      <c r="EZK14" s="46"/>
      <c r="EZL14" s="46"/>
      <c r="EZM14" s="46"/>
      <c r="EZN14" s="46"/>
      <c r="EZO14" s="46"/>
      <c r="EZP14" s="46"/>
      <c r="EZQ14" s="46"/>
      <c r="EZR14" s="46"/>
      <c r="EZS14" s="46"/>
      <c r="EZT14" s="46"/>
      <c r="EZU14" s="46"/>
      <c r="EZV14" s="46"/>
      <c r="EZW14" s="46"/>
      <c r="EZX14" s="46"/>
      <c r="EZY14" s="46"/>
      <c r="EZZ14" s="46"/>
      <c r="FAA14" s="46"/>
      <c r="FAB14" s="46"/>
      <c r="FAC14" s="46"/>
      <c r="FAD14" s="46"/>
      <c r="FAE14" s="46"/>
      <c r="FAF14" s="46"/>
      <c r="FAG14" s="46"/>
      <c r="FAH14" s="46"/>
      <c r="FAI14" s="46"/>
      <c r="FAJ14" s="46"/>
      <c r="FAK14" s="46"/>
      <c r="FAL14" s="46"/>
      <c r="FAM14" s="46"/>
      <c r="FAN14" s="46"/>
      <c r="FAO14" s="46"/>
      <c r="FAP14" s="46"/>
      <c r="FAQ14" s="46"/>
      <c r="FAR14" s="46"/>
      <c r="FAS14" s="46"/>
      <c r="FAT14" s="46"/>
      <c r="FAU14" s="46"/>
      <c r="FAV14" s="46"/>
      <c r="FAW14" s="46"/>
      <c r="FAX14" s="46"/>
      <c r="FAY14" s="46"/>
      <c r="FAZ14" s="46"/>
      <c r="FBA14" s="46"/>
      <c r="FBB14" s="46"/>
      <c r="FBC14" s="46"/>
      <c r="FBD14" s="46"/>
      <c r="FBE14" s="46"/>
      <c r="FBF14" s="46"/>
      <c r="FBG14" s="46"/>
      <c r="FBH14" s="46"/>
      <c r="FBI14" s="46"/>
      <c r="FBJ14" s="46"/>
      <c r="FBK14" s="46"/>
      <c r="FBL14" s="46"/>
      <c r="FBM14" s="46"/>
      <c r="FBN14" s="46"/>
      <c r="FBO14" s="46"/>
      <c r="FBP14" s="46"/>
      <c r="FBQ14" s="46"/>
      <c r="FBR14" s="46"/>
      <c r="FBS14" s="46"/>
      <c r="FBT14" s="46"/>
      <c r="FBU14" s="46"/>
      <c r="FBV14" s="46"/>
      <c r="FBW14" s="46"/>
      <c r="FBX14" s="46"/>
      <c r="FBY14" s="46"/>
      <c r="FBZ14" s="46"/>
      <c r="FCA14" s="46"/>
      <c r="FCB14" s="46"/>
      <c r="FCC14" s="46"/>
      <c r="FCD14" s="46"/>
      <c r="FCE14" s="46"/>
      <c r="FCF14" s="46"/>
      <c r="FCG14" s="46"/>
      <c r="FCH14" s="46"/>
      <c r="FCI14" s="46"/>
      <c r="FCJ14" s="46"/>
      <c r="FCK14" s="46"/>
      <c r="FCL14" s="46"/>
      <c r="FCM14" s="46"/>
      <c r="FCN14" s="46"/>
      <c r="FCO14" s="46"/>
      <c r="FCP14" s="46"/>
      <c r="FCQ14" s="46"/>
      <c r="FCR14" s="46"/>
      <c r="FCS14" s="46"/>
      <c r="FCT14" s="46"/>
      <c r="FCU14" s="46"/>
      <c r="FCV14" s="46"/>
      <c r="FCW14" s="46"/>
      <c r="FCX14" s="46"/>
      <c r="FCY14" s="46"/>
      <c r="FCZ14" s="46"/>
      <c r="FDA14" s="46"/>
      <c r="FDB14" s="46"/>
      <c r="FDC14" s="46"/>
      <c r="FDD14" s="46"/>
      <c r="FDE14" s="46"/>
      <c r="FDF14" s="46"/>
      <c r="FDG14" s="46"/>
      <c r="FDH14" s="46"/>
      <c r="FDI14" s="46"/>
      <c r="FDJ14" s="46"/>
      <c r="FDK14" s="46"/>
      <c r="FDL14" s="46"/>
      <c r="FDM14" s="46"/>
      <c r="FDN14" s="46"/>
      <c r="FDO14" s="46"/>
      <c r="FDP14" s="46"/>
      <c r="FDQ14" s="46"/>
      <c r="FDR14" s="46"/>
      <c r="FDS14" s="46"/>
      <c r="FDT14" s="46"/>
      <c r="FDU14" s="46"/>
      <c r="FDV14" s="46"/>
      <c r="FDW14" s="46"/>
      <c r="FDX14" s="46"/>
      <c r="FDY14" s="46"/>
      <c r="FDZ14" s="46"/>
      <c r="FEA14" s="46"/>
      <c r="FEB14" s="46"/>
      <c r="FEC14" s="46"/>
      <c r="FED14" s="46"/>
      <c r="FEE14" s="46"/>
      <c r="FEF14" s="46"/>
      <c r="FEG14" s="46"/>
      <c r="FEH14" s="46"/>
      <c r="FEI14" s="46"/>
      <c r="FEJ14" s="46"/>
      <c r="FEK14" s="46"/>
      <c r="FEL14" s="46"/>
      <c r="FEM14" s="46"/>
      <c r="FEN14" s="46"/>
      <c r="FEO14" s="46"/>
      <c r="FEP14" s="46"/>
      <c r="FEQ14" s="46"/>
      <c r="FER14" s="46"/>
      <c r="FES14" s="46"/>
      <c r="FET14" s="46"/>
      <c r="FEU14" s="46"/>
      <c r="FEV14" s="46"/>
      <c r="FEW14" s="46"/>
      <c r="FEX14" s="46"/>
      <c r="FEY14" s="46"/>
      <c r="FEZ14" s="46"/>
      <c r="FFA14" s="46"/>
      <c r="FFB14" s="46"/>
      <c r="FFC14" s="46"/>
      <c r="FFD14" s="46"/>
      <c r="FFE14" s="46"/>
      <c r="FFF14" s="46"/>
      <c r="FFG14" s="46"/>
      <c r="FFH14" s="46"/>
      <c r="FFI14" s="46"/>
      <c r="FFJ14" s="46"/>
      <c r="FFK14" s="46"/>
      <c r="FFL14" s="46"/>
      <c r="FFM14" s="46"/>
      <c r="FFN14" s="46"/>
      <c r="FFO14" s="46"/>
      <c r="FFP14" s="46"/>
      <c r="FFQ14" s="46"/>
      <c r="FFR14" s="46"/>
      <c r="FFS14" s="46"/>
      <c r="FFT14" s="46"/>
      <c r="FFU14" s="46"/>
      <c r="FFV14" s="46"/>
      <c r="FFW14" s="46"/>
      <c r="FFX14" s="46"/>
      <c r="FFY14" s="46"/>
      <c r="FFZ14" s="46"/>
      <c r="FGA14" s="46"/>
      <c r="FGB14" s="46"/>
      <c r="FGC14" s="46"/>
      <c r="FGD14" s="46"/>
      <c r="FGE14" s="46"/>
      <c r="FGF14" s="46"/>
      <c r="FGG14" s="46"/>
      <c r="FGH14" s="46"/>
      <c r="FGI14" s="46"/>
      <c r="FGJ14" s="46"/>
      <c r="FGK14" s="46"/>
      <c r="FGL14" s="46"/>
      <c r="FGM14" s="46"/>
      <c r="FGN14" s="46"/>
      <c r="FGO14" s="46"/>
      <c r="FGP14" s="46"/>
      <c r="FGQ14" s="46"/>
      <c r="FGR14" s="46"/>
      <c r="FGS14" s="46"/>
      <c r="FGT14" s="46"/>
      <c r="FGU14" s="46"/>
      <c r="FGV14" s="46"/>
      <c r="FGW14" s="46"/>
      <c r="FGX14" s="46"/>
      <c r="FGY14" s="46"/>
      <c r="FGZ14" s="46"/>
      <c r="FHA14" s="46"/>
      <c r="FHB14" s="46"/>
      <c r="FHC14" s="46"/>
      <c r="FHD14" s="46"/>
      <c r="FHE14" s="46"/>
      <c r="FHF14" s="46"/>
      <c r="FHG14" s="46"/>
      <c r="FHH14" s="46"/>
      <c r="FHI14" s="46"/>
      <c r="FHJ14" s="46"/>
      <c r="FHK14" s="46"/>
      <c r="FHL14" s="46"/>
      <c r="FHM14" s="46"/>
      <c r="FHN14" s="46"/>
      <c r="FHO14" s="46"/>
      <c r="FHP14" s="46"/>
      <c r="FHQ14" s="46"/>
      <c r="FHR14" s="46"/>
      <c r="FHS14" s="46"/>
      <c r="FHT14" s="46"/>
      <c r="FHU14" s="46"/>
      <c r="FHV14" s="46"/>
      <c r="FHW14" s="46"/>
      <c r="FHX14" s="46"/>
      <c r="FHY14" s="46"/>
      <c r="FHZ14" s="46"/>
      <c r="FIA14" s="46"/>
      <c r="FIB14" s="46"/>
      <c r="FIC14" s="46"/>
      <c r="FID14" s="46"/>
      <c r="FIE14" s="46"/>
      <c r="FIF14" s="46"/>
      <c r="FIG14" s="46"/>
      <c r="FIH14" s="46"/>
      <c r="FII14" s="46"/>
      <c r="FIJ14" s="46"/>
      <c r="FIK14" s="46"/>
      <c r="FIL14" s="46"/>
      <c r="FIM14" s="46"/>
      <c r="FIN14" s="46"/>
      <c r="FIO14" s="46"/>
      <c r="FIP14" s="46"/>
      <c r="FIQ14" s="46"/>
      <c r="FIR14" s="46"/>
      <c r="FIS14" s="46"/>
      <c r="FIT14" s="46"/>
      <c r="FIU14" s="46"/>
      <c r="FIV14" s="46"/>
      <c r="FIW14" s="46"/>
      <c r="FIX14" s="46"/>
      <c r="FIY14" s="46"/>
      <c r="FIZ14" s="46"/>
      <c r="FJA14" s="46"/>
      <c r="FJB14" s="46"/>
      <c r="FJC14" s="46"/>
      <c r="FJD14" s="46"/>
      <c r="FJE14" s="46"/>
      <c r="FJF14" s="46"/>
      <c r="FJG14" s="46"/>
      <c r="FJH14" s="46"/>
      <c r="FJI14" s="46"/>
      <c r="FJJ14" s="46"/>
      <c r="FJK14" s="46"/>
      <c r="FJL14" s="46"/>
      <c r="FJM14" s="46"/>
      <c r="FJN14" s="46"/>
      <c r="FJO14" s="46"/>
      <c r="FJP14" s="46"/>
      <c r="FJQ14" s="46"/>
      <c r="FJR14" s="46"/>
      <c r="FJS14" s="46"/>
      <c r="FJT14" s="46"/>
      <c r="FJU14" s="46"/>
      <c r="FJV14" s="46"/>
      <c r="FJW14" s="46"/>
      <c r="FJX14" s="46"/>
      <c r="FJY14" s="46"/>
      <c r="FJZ14" s="46"/>
      <c r="FKA14" s="46"/>
      <c r="FKB14" s="46"/>
      <c r="FKC14" s="46"/>
      <c r="FKD14" s="46"/>
      <c r="FKE14" s="46"/>
      <c r="FKF14" s="46"/>
      <c r="FKG14" s="46"/>
      <c r="FKH14" s="46"/>
      <c r="FKI14" s="46"/>
      <c r="FKJ14" s="46"/>
      <c r="FKK14" s="46"/>
      <c r="FKL14" s="46"/>
      <c r="FKM14" s="46"/>
      <c r="FKN14" s="46"/>
      <c r="FKO14" s="46"/>
      <c r="FKP14" s="46"/>
      <c r="FKQ14" s="46"/>
      <c r="FKR14" s="46"/>
      <c r="FKS14" s="46"/>
      <c r="FKT14" s="46"/>
      <c r="FKU14" s="46"/>
      <c r="FKV14" s="46"/>
      <c r="FKW14" s="46"/>
      <c r="FKX14" s="46"/>
      <c r="FKY14" s="46"/>
      <c r="FKZ14" s="46"/>
      <c r="FLA14" s="46"/>
      <c r="FLB14" s="46"/>
      <c r="FLC14" s="46"/>
      <c r="FLD14" s="46"/>
      <c r="FLE14" s="46"/>
      <c r="FLF14" s="46"/>
      <c r="FLG14" s="46"/>
      <c r="FLH14" s="46"/>
      <c r="FLI14" s="46"/>
      <c r="FLJ14" s="46"/>
      <c r="FLK14" s="46"/>
      <c r="FLL14" s="46"/>
      <c r="FLM14" s="46"/>
      <c r="FLN14" s="46"/>
      <c r="FLO14" s="46"/>
      <c r="FLP14" s="46"/>
      <c r="FLQ14" s="46"/>
      <c r="FLR14" s="46"/>
      <c r="FLS14" s="46"/>
      <c r="FLT14" s="46"/>
      <c r="FLU14" s="46"/>
      <c r="FLV14" s="46"/>
      <c r="FLW14" s="46"/>
      <c r="FLX14" s="46"/>
      <c r="FLY14" s="46"/>
      <c r="FLZ14" s="46"/>
      <c r="FMA14" s="46"/>
      <c r="FMB14" s="46"/>
      <c r="FMC14" s="46"/>
      <c r="FMD14" s="46"/>
      <c r="FME14" s="46"/>
      <c r="FMF14" s="46"/>
      <c r="FMG14" s="46"/>
      <c r="FMH14" s="46"/>
      <c r="FMI14" s="46"/>
      <c r="FMJ14" s="46"/>
      <c r="FMK14" s="46"/>
      <c r="FML14" s="46"/>
      <c r="FMM14" s="46"/>
      <c r="FMN14" s="46"/>
      <c r="FMO14" s="46"/>
      <c r="FMP14" s="46"/>
      <c r="FMQ14" s="46"/>
      <c r="FMR14" s="46"/>
      <c r="FMS14" s="46"/>
      <c r="FMT14" s="46"/>
      <c r="FMU14" s="46"/>
      <c r="FMV14" s="46"/>
      <c r="FMW14" s="46"/>
      <c r="FMX14" s="46"/>
      <c r="FMY14" s="46"/>
      <c r="FMZ14" s="46"/>
      <c r="FNA14" s="46"/>
      <c r="FNB14" s="46"/>
      <c r="FNC14" s="46"/>
      <c r="FND14" s="46"/>
      <c r="FNE14" s="46"/>
      <c r="FNF14" s="46"/>
      <c r="FNG14" s="46"/>
      <c r="FNH14" s="46"/>
      <c r="FNI14" s="46"/>
      <c r="FNJ14" s="46"/>
      <c r="FNK14" s="46"/>
      <c r="FNL14" s="46"/>
      <c r="FNM14" s="46"/>
      <c r="FNN14" s="46"/>
      <c r="FNO14" s="46"/>
      <c r="FNP14" s="46"/>
      <c r="FNQ14" s="46"/>
      <c r="FNR14" s="46"/>
      <c r="FNS14" s="46"/>
      <c r="FNT14" s="46"/>
      <c r="FNU14" s="46"/>
      <c r="FNV14" s="46"/>
      <c r="FNW14" s="46"/>
      <c r="FNX14" s="46"/>
      <c r="FNY14" s="46"/>
      <c r="FNZ14" s="46"/>
      <c r="FOA14" s="46"/>
      <c r="FOB14" s="46"/>
      <c r="FOC14" s="46"/>
      <c r="FOD14" s="46"/>
      <c r="FOE14" s="46"/>
      <c r="FOF14" s="46"/>
      <c r="FOG14" s="46"/>
      <c r="FOH14" s="46"/>
      <c r="FOI14" s="46"/>
      <c r="FOJ14" s="46"/>
      <c r="FOK14" s="46"/>
      <c r="FOL14" s="46"/>
      <c r="FOM14" s="46"/>
      <c r="FON14" s="46"/>
      <c r="FOO14" s="46"/>
      <c r="FOP14" s="46"/>
      <c r="FOQ14" s="46"/>
      <c r="FOR14" s="46"/>
      <c r="FOS14" s="46"/>
      <c r="FOT14" s="46"/>
      <c r="FOU14" s="46"/>
      <c r="FOV14" s="46"/>
      <c r="FOW14" s="46"/>
      <c r="FOX14" s="46"/>
      <c r="FOY14" s="46"/>
      <c r="FOZ14" s="46"/>
      <c r="FPA14" s="46"/>
      <c r="FPB14" s="46"/>
      <c r="FPC14" s="46"/>
      <c r="FPD14" s="46"/>
      <c r="FPE14" s="46"/>
      <c r="FPF14" s="46"/>
      <c r="FPG14" s="46"/>
      <c r="FPH14" s="46"/>
      <c r="FPI14" s="46"/>
      <c r="FPJ14" s="46"/>
      <c r="FPK14" s="46"/>
      <c r="FPL14" s="46"/>
      <c r="FPM14" s="46"/>
      <c r="FPN14" s="46"/>
      <c r="FPO14" s="46"/>
      <c r="FPP14" s="46"/>
      <c r="FPQ14" s="46"/>
      <c r="FPR14" s="46"/>
      <c r="FPS14" s="46"/>
      <c r="FPT14" s="46"/>
      <c r="FPU14" s="46"/>
      <c r="FPV14" s="46"/>
      <c r="FPW14" s="46"/>
      <c r="FPX14" s="46"/>
      <c r="FPY14" s="46"/>
      <c r="FPZ14" s="46"/>
      <c r="FQA14" s="46"/>
      <c r="FQB14" s="46"/>
      <c r="FQC14" s="46"/>
      <c r="FQD14" s="46"/>
      <c r="FQE14" s="46"/>
      <c r="FQF14" s="46"/>
      <c r="FQG14" s="46"/>
      <c r="FQH14" s="46"/>
      <c r="FQI14" s="46"/>
      <c r="FQJ14" s="46"/>
      <c r="FQK14" s="46"/>
      <c r="FQL14" s="46"/>
      <c r="FQM14" s="46"/>
      <c r="FQN14" s="46"/>
      <c r="FQO14" s="46"/>
      <c r="FQP14" s="46"/>
      <c r="FQQ14" s="46"/>
      <c r="FQR14" s="46"/>
      <c r="FQS14" s="46"/>
      <c r="FQT14" s="46"/>
      <c r="FQU14" s="46"/>
      <c r="FQV14" s="46"/>
      <c r="FQW14" s="46"/>
      <c r="FQX14" s="46"/>
      <c r="FQY14" s="46"/>
      <c r="FQZ14" s="46"/>
      <c r="FRA14" s="46"/>
      <c r="FRB14" s="46"/>
      <c r="FRC14" s="46"/>
      <c r="FRD14" s="46"/>
      <c r="FRE14" s="46"/>
      <c r="FRF14" s="46"/>
      <c r="FRG14" s="46"/>
      <c r="FRH14" s="46"/>
      <c r="FRI14" s="46"/>
      <c r="FRJ14" s="46"/>
      <c r="FRK14" s="46"/>
      <c r="FRL14" s="46"/>
      <c r="FRM14" s="46"/>
      <c r="FRN14" s="46"/>
      <c r="FRO14" s="46"/>
      <c r="FRP14" s="46"/>
      <c r="FRQ14" s="46"/>
      <c r="FRR14" s="46"/>
      <c r="FRS14" s="46"/>
      <c r="FRT14" s="46"/>
      <c r="FRU14" s="46"/>
      <c r="FRV14" s="46"/>
      <c r="FRW14" s="46"/>
      <c r="FRX14" s="46"/>
      <c r="FRY14" s="46"/>
      <c r="FRZ14" s="46"/>
      <c r="FSA14" s="46"/>
      <c r="FSB14" s="46"/>
      <c r="FSC14" s="46"/>
      <c r="FSD14" s="46"/>
      <c r="FSE14" s="46"/>
      <c r="FSF14" s="46"/>
      <c r="FSG14" s="46"/>
      <c r="FSH14" s="46"/>
      <c r="FSI14" s="46"/>
      <c r="FSJ14" s="46"/>
      <c r="FSK14" s="46"/>
      <c r="FSL14" s="46"/>
      <c r="FSM14" s="46"/>
      <c r="FSN14" s="46"/>
      <c r="FSO14" s="46"/>
      <c r="FSP14" s="46"/>
      <c r="FSQ14" s="46"/>
      <c r="FSR14" s="46"/>
      <c r="FSS14" s="46"/>
      <c r="FST14" s="46"/>
      <c r="FSU14" s="46"/>
      <c r="FSV14" s="46"/>
      <c r="FSW14" s="46"/>
      <c r="FSX14" s="46"/>
      <c r="FSY14" s="46"/>
      <c r="FSZ14" s="46"/>
      <c r="FTA14" s="46"/>
      <c r="FTB14" s="46"/>
      <c r="FTC14" s="46"/>
      <c r="FTD14" s="46"/>
      <c r="FTE14" s="46"/>
      <c r="FTF14" s="46"/>
      <c r="FTG14" s="46"/>
      <c r="FTH14" s="46"/>
      <c r="FTI14" s="46"/>
      <c r="FTJ14" s="46"/>
      <c r="FTK14" s="46"/>
      <c r="FTL14" s="46"/>
      <c r="FTM14" s="46"/>
      <c r="FTN14" s="46"/>
      <c r="FTO14" s="46"/>
      <c r="FTP14" s="46"/>
      <c r="FTQ14" s="46"/>
      <c r="FTR14" s="46"/>
      <c r="FTS14" s="46"/>
      <c r="FTT14" s="46"/>
      <c r="FTU14" s="46"/>
      <c r="FTV14" s="46"/>
      <c r="FTW14" s="46"/>
      <c r="FTX14" s="46"/>
      <c r="FTY14" s="46"/>
      <c r="FTZ14" s="46"/>
      <c r="FUA14" s="46"/>
      <c r="FUB14" s="46"/>
      <c r="FUC14" s="46"/>
      <c r="FUD14" s="46"/>
      <c r="FUE14" s="46"/>
      <c r="FUF14" s="46"/>
      <c r="FUG14" s="46"/>
      <c r="FUH14" s="46"/>
      <c r="FUI14" s="46"/>
      <c r="FUJ14" s="46"/>
      <c r="FUK14" s="46"/>
      <c r="FUL14" s="46"/>
      <c r="FUM14" s="46"/>
      <c r="FUN14" s="46"/>
      <c r="FUO14" s="46"/>
      <c r="FUP14" s="46"/>
      <c r="FUQ14" s="46"/>
      <c r="FUR14" s="46"/>
      <c r="FUS14" s="46"/>
      <c r="FUT14" s="46"/>
      <c r="FUU14" s="46"/>
      <c r="FUV14" s="46"/>
      <c r="FUW14" s="46"/>
      <c r="FUX14" s="46"/>
      <c r="FUY14" s="46"/>
      <c r="FUZ14" s="46"/>
      <c r="FVA14" s="46"/>
      <c r="FVB14" s="46"/>
      <c r="FVC14" s="46"/>
      <c r="FVD14" s="46"/>
      <c r="FVE14" s="46"/>
      <c r="FVF14" s="46"/>
      <c r="FVG14" s="46"/>
      <c r="FVH14" s="46"/>
      <c r="FVI14" s="46"/>
      <c r="FVJ14" s="46"/>
      <c r="FVK14" s="46"/>
      <c r="FVL14" s="46"/>
      <c r="FVM14" s="46"/>
      <c r="FVN14" s="46"/>
      <c r="FVO14" s="46"/>
      <c r="FVP14" s="46"/>
      <c r="FVQ14" s="46"/>
      <c r="FVR14" s="46"/>
      <c r="FVS14" s="46"/>
      <c r="FVT14" s="46"/>
      <c r="FVU14" s="46"/>
      <c r="FVV14" s="46"/>
      <c r="FVW14" s="46"/>
      <c r="FVX14" s="46"/>
      <c r="FVY14" s="46"/>
      <c r="FVZ14" s="46"/>
      <c r="FWA14" s="46"/>
      <c r="FWB14" s="46"/>
      <c r="FWC14" s="46"/>
      <c r="FWD14" s="46"/>
      <c r="FWE14" s="46"/>
      <c r="FWF14" s="46"/>
      <c r="FWG14" s="46"/>
      <c r="FWH14" s="46"/>
      <c r="FWI14" s="46"/>
      <c r="FWJ14" s="46"/>
      <c r="FWK14" s="46"/>
      <c r="FWL14" s="46"/>
      <c r="FWM14" s="46"/>
      <c r="FWN14" s="46"/>
      <c r="FWO14" s="46"/>
      <c r="FWP14" s="46"/>
      <c r="FWQ14" s="46"/>
      <c r="FWR14" s="46"/>
      <c r="FWS14" s="46"/>
      <c r="FWT14" s="46"/>
      <c r="FWU14" s="46"/>
      <c r="FWV14" s="46"/>
      <c r="FWW14" s="46"/>
      <c r="FWX14" s="46"/>
      <c r="FWY14" s="46"/>
      <c r="FWZ14" s="46"/>
      <c r="FXA14" s="46"/>
      <c r="FXB14" s="46"/>
      <c r="FXC14" s="46"/>
      <c r="FXD14" s="46"/>
      <c r="FXE14" s="46"/>
      <c r="FXF14" s="46"/>
      <c r="FXG14" s="46"/>
      <c r="FXH14" s="46"/>
      <c r="FXI14" s="46"/>
      <c r="FXJ14" s="46"/>
      <c r="FXK14" s="46"/>
      <c r="FXL14" s="46"/>
      <c r="FXM14" s="46"/>
      <c r="FXN14" s="46"/>
      <c r="FXO14" s="46"/>
      <c r="FXP14" s="46"/>
      <c r="FXQ14" s="46"/>
      <c r="FXR14" s="46"/>
      <c r="FXS14" s="46"/>
      <c r="FXT14" s="46"/>
      <c r="FXU14" s="46"/>
      <c r="FXV14" s="46"/>
      <c r="FXW14" s="46"/>
      <c r="FXX14" s="46"/>
      <c r="FXY14" s="46"/>
      <c r="FXZ14" s="46"/>
      <c r="FYA14" s="46"/>
      <c r="FYB14" s="46"/>
      <c r="FYC14" s="46"/>
      <c r="FYD14" s="46"/>
      <c r="FYE14" s="46"/>
      <c r="FYF14" s="46"/>
      <c r="FYG14" s="46"/>
      <c r="FYH14" s="46"/>
      <c r="FYI14" s="46"/>
      <c r="FYJ14" s="46"/>
      <c r="FYK14" s="46"/>
      <c r="FYL14" s="46"/>
      <c r="FYM14" s="46"/>
      <c r="FYN14" s="46"/>
      <c r="FYO14" s="46"/>
      <c r="FYP14" s="46"/>
      <c r="FYQ14" s="46"/>
      <c r="FYR14" s="46"/>
      <c r="FYS14" s="46"/>
      <c r="FYT14" s="46"/>
      <c r="FYU14" s="46"/>
      <c r="FYV14" s="46"/>
      <c r="FYW14" s="46"/>
      <c r="FYX14" s="46"/>
      <c r="FYY14" s="46"/>
      <c r="FYZ14" s="46"/>
      <c r="FZA14" s="46"/>
      <c r="FZB14" s="46"/>
      <c r="FZC14" s="46"/>
      <c r="FZD14" s="46"/>
      <c r="FZE14" s="46"/>
      <c r="FZF14" s="46"/>
      <c r="FZG14" s="46"/>
      <c r="FZH14" s="46"/>
      <c r="FZI14" s="46"/>
      <c r="FZJ14" s="46"/>
      <c r="FZK14" s="46"/>
      <c r="FZL14" s="46"/>
      <c r="FZM14" s="46"/>
      <c r="FZN14" s="46"/>
      <c r="FZO14" s="46"/>
      <c r="FZP14" s="46"/>
      <c r="FZQ14" s="46"/>
      <c r="FZR14" s="46"/>
      <c r="FZS14" s="46"/>
      <c r="FZT14" s="46"/>
      <c r="FZU14" s="46"/>
      <c r="FZV14" s="46"/>
      <c r="FZW14" s="46"/>
      <c r="FZX14" s="46"/>
      <c r="FZY14" s="46"/>
      <c r="FZZ14" s="46"/>
      <c r="GAA14" s="46"/>
      <c r="GAB14" s="46"/>
      <c r="GAC14" s="46"/>
      <c r="GAD14" s="46"/>
      <c r="GAE14" s="46"/>
      <c r="GAF14" s="46"/>
      <c r="GAG14" s="46"/>
      <c r="GAH14" s="46"/>
      <c r="GAI14" s="46"/>
      <c r="GAJ14" s="46"/>
      <c r="GAK14" s="46"/>
      <c r="GAL14" s="46"/>
      <c r="GAM14" s="46"/>
      <c r="GAN14" s="46"/>
      <c r="GAO14" s="46"/>
      <c r="GAP14" s="46"/>
      <c r="GAQ14" s="46"/>
      <c r="GAR14" s="46"/>
      <c r="GAS14" s="46"/>
      <c r="GAT14" s="46"/>
      <c r="GAU14" s="46"/>
      <c r="GAV14" s="46"/>
      <c r="GAW14" s="46"/>
      <c r="GAX14" s="46"/>
      <c r="GAY14" s="46"/>
      <c r="GAZ14" s="46"/>
      <c r="GBA14" s="46"/>
      <c r="GBB14" s="46"/>
      <c r="GBC14" s="46"/>
      <c r="GBD14" s="46"/>
      <c r="GBE14" s="46"/>
      <c r="GBF14" s="46"/>
      <c r="GBG14" s="46"/>
      <c r="GBH14" s="46"/>
      <c r="GBI14" s="46"/>
      <c r="GBJ14" s="46"/>
      <c r="GBK14" s="46"/>
      <c r="GBL14" s="46"/>
      <c r="GBM14" s="46"/>
      <c r="GBN14" s="46"/>
      <c r="GBO14" s="46"/>
      <c r="GBP14" s="46"/>
      <c r="GBQ14" s="46"/>
      <c r="GBR14" s="46"/>
      <c r="GBS14" s="46"/>
      <c r="GBT14" s="46"/>
      <c r="GBU14" s="46"/>
      <c r="GBV14" s="46"/>
      <c r="GBW14" s="46"/>
      <c r="GBX14" s="46"/>
      <c r="GBY14" s="46"/>
      <c r="GBZ14" s="46"/>
      <c r="GCA14" s="46"/>
      <c r="GCB14" s="46"/>
      <c r="GCC14" s="46"/>
      <c r="GCD14" s="46"/>
      <c r="GCE14" s="46"/>
      <c r="GCF14" s="46"/>
      <c r="GCG14" s="46"/>
      <c r="GCH14" s="46"/>
      <c r="GCI14" s="46"/>
      <c r="GCJ14" s="46"/>
      <c r="GCK14" s="46"/>
      <c r="GCL14" s="46"/>
      <c r="GCM14" s="46"/>
      <c r="GCN14" s="46"/>
      <c r="GCO14" s="46"/>
      <c r="GCP14" s="46"/>
      <c r="GCQ14" s="46"/>
      <c r="GCR14" s="46"/>
      <c r="GCS14" s="46"/>
      <c r="GCT14" s="46"/>
      <c r="GCU14" s="46"/>
      <c r="GCV14" s="46"/>
      <c r="GCW14" s="46"/>
      <c r="GCX14" s="46"/>
      <c r="GCY14" s="46"/>
      <c r="GCZ14" s="46"/>
      <c r="GDA14" s="46"/>
      <c r="GDB14" s="46"/>
      <c r="GDC14" s="46"/>
      <c r="GDD14" s="46"/>
      <c r="GDE14" s="46"/>
      <c r="GDF14" s="46"/>
      <c r="GDG14" s="46"/>
      <c r="GDH14" s="46"/>
      <c r="GDI14" s="46"/>
      <c r="GDJ14" s="46"/>
      <c r="GDK14" s="46"/>
      <c r="GDL14" s="46"/>
      <c r="GDM14" s="46"/>
      <c r="GDN14" s="46"/>
      <c r="GDO14" s="46"/>
      <c r="GDP14" s="46"/>
      <c r="GDQ14" s="46"/>
      <c r="GDR14" s="46"/>
      <c r="GDS14" s="46"/>
      <c r="GDT14" s="46"/>
      <c r="GDU14" s="46"/>
      <c r="GDV14" s="46"/>
      <c r="GDW14" s="46"/>
      <c r="GDX14" s="46"/>
      <c r="GDY14" s="46"/>
      <c r="GDZ14" s="46"/>
      <c r="GEA14" s="46"/>
      <c r="GEB14" s="46"/>
      <c r="GEC14" s="46"/>
      <c r="GED14" s="46"/>
      <c r="GEE14" s="46"/>
      <c r="GEF14" s="46"/>
      <c r="GEG14" s="46"/>
      <c r="GEH14" s="46"/>
      <c r="GEI14" s="46"/>
      <c r="GEJ14" s="46"/>
      <c r="GEK14" s="46"/>
      <c r="GEL14" s="46"/>
      <c r="GEM14" s="46"/>
      <c r="GEN14" s="46"/>
      <c r="GEO14" s="46"/>
      <c r="GEP14" s="46"/>
      <c r="GEQ14" s="46"/>
      <c r="GER14" s="46"/>
      <c r="GES14" s="46"/>
      <c r="GET14" s="46"/>
      <c r="GEU14" s="46"/>
      <c r="GEV14" s="46"/>
      <c r="GEW14" s="46"/>
      <c r="GEX14" s="46"/>
      <c r="GEY14" s="46"/>
      <c r="GEZ14" s="46"/>
      <c r="GFA14" s="46"/>
      <c r="GFB14" s="46"/>
      <c r="GFC14" s="46"/>
      <c r="GFD14" s="46"/>
      <c r="GFE14" s="46"/>
      <c r="GFF14" s="46"/>
      <c r="GFG14" s="46"/>
      <c r="GFH14" s="46"/>
      <c r="GFI14" s="46"/>
      <c r="GFJ14" s="46"/>
      <c r="GFK14" s="46"/>
      <c r="GFL14" s="46"/>
      <c r="GFM14" s="46"/>
      <c r="GFN14" s="46"/>
      <c r="GFO14" s="46"/>
      <c r="GFP14" s="46"/>
      <c r="GFQ14" s="46"/>
      <c r="GFR14" s="46"/>
      <c r="GFS14" s="46"/>
      <c r="GFT14" s="46"/>
      <c r="GFU14" s="46"/>
      <c r="GFV14" s="46"/>
      <c r="GFW14" s="46"/>
      <c r="GFX14" s="46"/>
      <c r="GFY14" s="46"/>
      <c r="GFZ14" s="46"/>
      <c r="GGA14" s="46"/>
      <c r="GGB14" s="46"/>
      <c r="GGC14" s="46"/>
      <c r="GGD14" s="46"/>
      <c r="GGE14" s="46"/>
      <c r="GGF14" s="46"/>
      <c r="GGG14" s="46"/>
      <c r="GGH14" s="46"/>
      <c r="GGI14" s="46"/>
      <c r="GGJ14" s="46"/>
      <c r="GGK14" s="46"/>
      <c r="GGL14" s="46"/>
      <c r="GGM14" s="46"/>
      <c r="GGN14" s="46"/>
      <c r="GGO14" s="46"/>
      <c r="GGP14" s="46"/>
      <c r="GGQ14" s="46"/>
      <c r="GGR14" s="46"/>
      <c r="GGS14" s="46"/>
      <c r="GGT14" s="46"/>
      <c r="GGU14" s="46"/>
      <c r="GGV14" s="46"/>
      <c r="GGW14" s="46"/>
      <c r="GGX14" s="46"/>
      <c r="GGY14" s="46"/>
      <c r="GGZ14" s="46"/>
      <c r="GHA14" s="46"/>
      <c r="GHB14" s="46"/>
      <c r="GHC14" s="46"/>
      <c r="GHD14" s="46"/>
      <c r="GHE14" s="46"/>
      <c r="GHF14" s="46"/>
      <c r="GHG14" s="46"/>
      <c r="GHH14" s="46"/>
      <c r="GHI14" s="46"/>
      <c r="GHJ14" s="46"/>
      <c r="GHK14" s="46"/>
      <c r="GHL14" s="46"/>
      <c r="GHM14" s="46"/>
      <c r="GHN14" s="46"/>
      <c r="GHO14" s="46"/>
      <c r="GHP14" s="46"/>
      <c r="GHQ14" s="46"/>
      <c r="GHR14" s="46"/>
      <c r="GHS14" s="46"/>
      <c r="GHT14" s="46"/>
      <c r="GHU14" s="46"/>
      <c r="GHV14" s="46"/>
      <c r="GHW14" s="46"/>
      <c r="GHX14" s="46"/>
      <c r="GHY14" s="46"/>
      <c r="GHZ14" s="46"/>
      <c r="GIA14" s="46"/>
      <c r="GIB14" s="46"/>
      <c r="GIC14" s="46"/>
      <c r="GID14" s="46"/>
      <c r="GIE14" s="46"/>
      <c r="GIF14" s="46"/>
      <c r="GIG14" s="46"/>
      <c r="GIH14" s="46"/>
      <c r="GII14" s="46"/>
      <c r="GIJ14" s="46"/>
      <c r="GIK14" s="46"/>
      <c r="GIL14" s="46"/>
      <c r="GIM14" s="46"/>
      <c r="GIN14" s="46"/>
      <c r="GIO14" s="46"/>
      <c r="GIP14" s="46"/>
      <c r="GIQ14" s="46"/>
      <c r="GIR14" s="46"/>
      <c r="GIS14" s="46"/>
      <c r="GIT14" s="46"/>
      <c r="GIU14" s="46"/>
      <c r="GIV14" s="46"/>
      <c r="GIW14" s="46"/>
      <c r="GIX14" s="46"/>
      <c r="GIY14" s="46"/>
      <c r="GIZ14" s="46"/>
      <c r="GJA14" s="46"/>
      <c r="GJB14" s="46"/>
      <c r="GJC14" s="46"/>
      <c r="GJD14" s="46"/>
      <c r="GJE14" s="46"/>
      <c r="GJF14" s="46"/>
      <c r="GJG14" s="46"/>
      <c r="GJH14" s="46"/>
      <c r="GJI14" s="46"/>
      <c r="GJJ14" s="46"/>
      <c r="GJK14" s="46"/>
      <c r="GJL14" s="46"/>
      <c r="GJM14" s="46"/>
      <c r="GJN14" s="46"/>
      <c r="GJO14" s="46"/>
      <c r="GJP14" s="46"/>
      <c r="GJQ14" s="46"/>
      <c r="GJR14" s="46"/>
      <c r="GJS14" s="46"/>
      <c r="GJT14" s="46"/>
      <c r="GJU14" s="46"/>
      <c r="GJV14" s="46"/>
      <c r="GJW14" s="46"/>
      <c r="GJX14" s="46"/>
      <c r="GJY14" s="46"/>
      <c r="GJZ14" s="46"/>
      <c r="GKA14" s="46"/>
      <c r="GKB14" s="46"/>
      <c r="GKC14" s="46"/>
      <c r="GKD14" s="46"/>
      <c r="GKE14" s="46"/>
      <c r="GKF14" s="46"/>
      <c r="GKG14" s="46"/>
      <c r="GKH14" s="46"/>
      <c r="GKI14" s="46"/>
      <c r="GKJ14" s="46"/>
      <c r="GKK14" s="46"/>
      <c r="GKL14" s="46"/>
      <c r="GKM14" s="46"/>
      <c r="GKN14" s="46"/>
      <c r="GKO14" s="46"/>
      <c r="GKP14" s="46"/>
      <c r="GKQ14" s="46"/>
      <c r="GKR14" s="46"/>
      <c r="GKS14" s="46"/>
      <c r="GKT14" s="46"/>
      <c r="GKU14" s="46"/>
      <c r="GKV14" s="46"/>
      <c r="GKW14" s="46"/>
      <c r="GKX14" s="46"/>
      <c r="GKY14" s="46"/>
      <c r="GKZ14" s="46"/>
      <c r="GLA14" s="46"/>
      <c r="GLB14" s="46"/>
      <c r="GLC14" s="46"/>
      <c r="GLD14" s="46"/>
      <c r="GLE14" s="46"/>
      <c r="GLF14" s="46"/>
      <c r="GLG14" s="46"/>
      <c r="GLH14" s="46"/>
      <c r="GLI14" s="46"/>
      <c r="GLJ14" s="46"/>
      <c r="GLK14" s="46"/>
      <c r="GLL14" s="46"/>
      <c r="GLM14" s="46"/>
      <c r="GLN14" s="46"/>
      <c r="GLO14" s="46"/>
      <c r="GLP14" s="46"/>
      <c r="GLQ14" s="46"/>
      <c r="GLR14" s="46"/>
      <c r="GLS14" s="46"/>
      <c r="GLT14" s="46"/>
      <c r="GLU14" s="46"/>
      <c r="GLV14" s="46"/>
      <c r="GLW14" s="46"/>
      <c r="GLX14" s="46"/>
      <c r="GLY14" s="46"/>
      <c r="GLZ14" s="46"/>
      <c r="GMA14" s="46"/>
      <c r="GMB14" s="46"/>
      <c r="GMC14" s="46"/>
      <c r="GMD14" s="46"/>
      <c r="GME14" s="46"/>
      <c r="GMF14" s="46"/>
      <c r="GMG14" s="46"/>
      <c r="GMH14" s="46"/>
      <c r="GMI14" s="46"/>
      <c r="GMJ14" s="46"/>
      <c r="GMK14" s="46"/>
      <c r="GML14" s="46"/>
      <c r="GMM14" s="46"/>
      <c r="GMN14" s="46"/>
      <c r="GMO14" s="46"/>
      <c r="GMP14" s="46"/>
      <c r="GMQ14" s="46"/>
      <c r="GMR14" s="46"/>
      <c r="GMS14" s="46"/>
      <c r="GMT14" s="46"/>
      <c r="GMU14" s="46"/>
      <c r="GMV14" s="46"/>
      <c r="GMW14" s="46"/>
      <c r="GMX14" s="46"/>
      <c r="GMY14" s="46"/>
      <c r="GMZ14" s="46"/>
      <c r="GNA14" s="46"/>
      <c r="GNB14" s="46"/>
      <c r="GNC14" s="46"/>
      <c r="GND14" s="46"/>
      <c r="GNE14" s="46"/>
      <c r="GNF14" s="46"/>
      <c r="GNG14" s="46"/>
      <c r="GNH14" s="46"/>
      <c r="GNI14" s="46"/>
      <c r="GNJ14" s="46"/>
      <c r="GNK14" s="46"/>
      <c r="GNL14" s="46"/>
      <c r="GNM14" s="46"/>
      <c r="GNN14" s="46"/>
      <c r="GNO14" s="46"/>
      <c r="GNP14" s="46"/>
      <c r="GNQ14" s="46"/>
      <c r="GNR14" s="46"/>
      <c r="GNS14" s="46"/>
      <c r="GNT14" s="46"/>
      <c r="GNU14" s="46"/>
      <c r="GNV14" s="46"/>
      <c r="GNW14" s="46"/>
      <c r="GNX14" s="46"/>
      <c r="GNY14" s="46"/>
      <c r="GNZ14" s="46"/>
      <c r="GOA14" s="46"/>
      <c r="GOB14" s="46"/>
      <c r="GOC14" s="46"/>
      <c r="GOD14" s="46"/>
      <c r="GOE14" s="46"/>
      <c r="GOF14" s="46"/>
      <c r="GOG14" s="46"/>
      <c r="GOH14" s="46"/>
      <c r="GOI14" s="46"/>
      <c r="GOJ14" s="46"/>
      <c r="GOK14" s="46"/>
      <c r="GOL14" s="46"/>
      <c r="GOM14" s="46"/>
      <c r="GON14" s="46"/>
      <c r="GOO14" s="46"/>
      <c r="GOP14" s="46"/>
      <c r="GOQ14" s="46"/>
      <c r="GOR14" s="46"/>
      <c r="GOS14" s="46"/>
      <c r="GOT14" s="46"/>
      <c r="GOU14" s="46"/>
      <c r="GOV14" s="46"/>
      <c r="GOW14" s="46"/>
      <c r="GOX14" s="46"/>
      <c r="GOY14" s="46"/>
      <c r="GOZ14" s="46"/>
      <c r="GPA14" s="46"/>
      <c r="GPB14" s="46"/>
      <c r="GPC14" s="46"/>
      <c r="GPD14" s="46"/>
      <c r="GPE14" s="46"/>
      <c r="GPF14" s="46"/>
      <c r="GPG14" s="46"/>
      <c r="GPH14" s="46"/>
      <c r="GPI14" s="46"/>
      <c r="GPJ14" s="46"/>
      <c r="GPK14" s="46"/>
      <c r="GPL14" s="46"/>
      <c r="GPM14" s="46"/>
      <c r="GPN14" s="46"/>
      <c r="GPO14" s="46"/>
      <c r="GPP14" s="46"/>
      <c r="GPQ14" s="46"/>
      <c r="GPR14" s="46"/>
      <c r="GPS14" s="46"/>
      <c r="GPT14" s="46"/>
      <c r="GPU14" s="46"/>
      <c r="GPV14" s="46"/>
      <c r="GPW14" s="46"/>
      <c r="GPX14" s="46"/>
      <c r="GPY14" s="46"/>
      <c r="GPZ14" s="46"/>
      <c r="GQA14" s="46"/>
      <c r="GQB14" s="46"/>
      <c r="GQC14" s="46"/>
      <c r="GQD14" s="46"/>
      <c r="GQE14" s="46"/>
      <c r="GQF14" s="46"/>
      <c r="GQG14" s="46"/>
      <c r="GQH14" s="46"/>
      <c r="GQI14" s="46"/>
      <c r="GQJ14" s="46"/>
      <c r="GQK14" s="46"/>
      <c r="GQL14" s="46"/>
      <c r="GQM14" s="46"/>
      <c r="GQN14" s="46"/>
      <c r="GQO14" s="46"/>
      <c r="GQP14" s="46"/>
      <c r="GQQ14" s="46"/>
      <c r="GQR14" s="46"/>
      <c r="GQS14" s="46"/>
      <c r="GQT14" s="46"/>
      <c r="GQU14" s="46"/>
      <c r="GQV14" s="46"/>
      <c r="GQW14" s="46"/>
      <c r="GQX14" s="46"/>
      <c r="GQY14" s="46"/>
      <c r="GQZ14" s="46"/>
      <c r="GRA14" s="46"/>
      <c r="GRB14" s="46"/>
      <c r="GRC14" s="46"/>
      <c r="GRD14" s="46"/>
      <c r="GRE14" s="46"/>
      <c r="GRF14" s="46"/>
      <c r="GRG14" s="46"/>
      <c r="GRH14" s="46"/>
      <c r="GRI14" s="46"/>
      <c r="GRJ14" s="46"/>
      <c r="GRK14" s="46"/>
      <c r="GRL14" s="46"/>
      <c r="GRM14" s="46"/>
      <c r="GRN14" s="46"/>
      <c r="GRO14" s="46"/>
      <c r="GRP14" s="46"/>
      <c r="GRQ14" s="46"/>
      <c r="GRR14" s="46"/>
      <c r="GRS14" s="46"/>
      <c r="GRT14" s="46"/>
      <c r="GRU14" s="46"/>
      <c r="GRV14" s="46"/>
      <c r="GRW14" s="46"/>
      <c r="GRX14" s="46"/>
      <c r="GRY14" s="46"/>
      <c r="GRZ14" s="46"/>
      <c r="GSA14" s="46"/>
      <c r="GSB14" s="46"/>
      <c r="GSC14" s="46"/>
      <c r="GSD14" s="46"/>
      <c r="GSE14" s="46"/>
      <c r="GSF14" s="46"/>
      <c r="GSG14" s="46"/>
      <c r="GSH14" s="46"/>
      <c r="GSI14" s="46"/>
      <c r="GSJ14" s="46"/>
      <c r="GSK14" s="46"/>
      <c r="GSL14" s="46"/>
      <c r="GSM14" s="46"/>
      <c r="GSN14" s="46"/>
      <c r="GSO14" s="46"/>
      <c r="GSP14" s="46"/>
      <c r="GSQ14" s="46"/>
      <c r="GSR14" s="46"/>
      <c r="GSS14" s="46"/>
      <c r="GST14" s="46"/>
      <c r="GSU14" s="46"/>
      <c r="GSV14" s="46"/>
      <c r="GSW14" s="46"/>
      <c r="GSX14" s="46"/>
      <c r="GSY14" s="46"/>
      <c r="GSZ14" s="46"/>
      <c r="GTA14" s="46"/>
      <c r="GTB14" s="46"/>
      <c r="GTC14" s="46"/>
      <c r="GTD14" s="46"/>
      <c r="GTE14" s="46"/>
      <c r="GTF14" s="46"/>
      <c r="GTG14" s="46"/>
      <c r="GTH14" s="46"/>
      <c r="GTI14" s="46"/>
      <c r="GTJ14" s="46"/>
      <c r="GTK14" s="46"/>
      <c r="GTL14" s="46"/>
      <c r="GTM14" s="46"/>
      <c r="GTN14" s="46"/>
      <c r="GTO14" s="46"/>
      <c r="GTP14" s="46"/>
      <c r="GTQ14" s="46"/>
      <c r="GTR14" s="46"/>
      <c r="GTS14" s="46"/>
      <c r="GTT14" s="46"/>
      <c r="GTU14" s="46"/>
      <c r="GTV14" s="46"/>
      <c r="GTW14" s="46"/>
      <c r="GTX14" s="46"/>
      <c r="GTY14" s="46"/>
      <c r="GTZ14" s="46"/>
      <c r="GUA14" s="46"/>
      <c r="GUB14" s="46"/>
      <c r="GUC14" s="46"/>
      <c r="GUD14" s="46"/>
      <c r="GUE14" s="46"/>
      <c r="GUF14" s="46"/>
      <c r="GUG14" s="46"/>
      <c r="GUH14" s="46"/>
      <c r="GUI14" s="46"/>
      <c r="GUJ14" s="46"/>
      <c r="GUK14" s="46"/>
      <c r="GUL14" s="46"/>
      <c r="GUM14" s="46"/>
      <c r="GUN14" s="46"/>
      <c r="GUO14" s="46"/>
      <c r="GUP14" s="46"/>
      <c r="GUQ14" s="46"/>
      <c r="GUR14" s="46"/>
      <c r="GUS14" s="46"/>
      <c r="GUT14" s="46"/>
      <c r="GUU14" s="46"/>
      <c r="GUV14" s="46"/>
      <c r="GUW14" s="46"/>
      <c r="GUX14" s="46"/>
      <c r="GUY14" s="46"/>
      <c r="GUZ14" s="46"/>
      <c r="GVA14" s="46"/>
      <c r="GVB14" s="46"/>
      <c r="GVC14" s="46"/>
      <c r="GVD14" s="46"/>
      <c r="GVE14" s="46"/>
      <c r="GVF14" s="46"/>
      <c r="GVG14" s="46"/>
      <c r="GVH14" s="46"/>
      <c r="GVI14" s="46"/>
      <c r="GVJ14" s="46"/>
      <c r="GVK14" s="46"/>
      <c r="GVL14" s="46"/>
      <c r="GVM14" s="46"/>
      <c r="GVN14" s="46"/>
      <c r="GVO14" s="46"/>
      <c r="GVP14" s="46"/>
      <c r="GVQ14" s="46"/>
      <c r="GVR14" s="46"/>
      <c r="GVS14" s="46"/>
      <c r="GVT14" s="46"/>
      <c r="GVU14" s="46"/>
      <c r="GVV14" s="46"/>
      <c r="GVW14" s="46"/>
      <c r="GVX14" s="46"/>
      <c r="GVY14" s="46"/>
      <c r="GVZ14" s="46"/>
      <c r="GWA14" s="46"/>
      <c r="GWB14" s="46"/>
      <c r="GWC14" s="46"/>
      <c r="GWD14" s="46"/>
      <c r="GWE14" s="46"/>
      <c r="GWF14" s="46"/>
      <c r="GWG14" s="46"/>
      <c r="GWH14" s="46"/>
      <c r="GWI14" s="46"/>
      <c r="GWJ14" s="46"/>
      <c r="GWK14" s="46"/>
      <c r="GWL14" s="46"/>
      <c r="GWM14" s="46"/>
      <c r="GWN14" s="46"/>
      <c r="GWO14" s="46"/>
      <c r="GWP14" s="46"/>
      <c r="GWQ14" s="46"/>
      <c r="GWR14" s="46"/>
      <c r="GWS14" s="46"/>
      <c r="GWT14" s="46"/>
      <c r="GWU14" s="46"/>
      <c r="GWV14" s="46"/>
      <c r="GWW14" s="46"/>
      <c r="GWX14" s="46"/>
      <c r="GWY14" s="46"/>
      <c r="GWZ14" s="46"/>
      <c r="GXA14" s="46"/>
      <c r="GXB14" s="46"/>
      <c r="GXC14" s="46"/>
      <c r="GXD14" s="46"/>
      <c r="GXE14" s="46"/>
      <c r="GXF14" s="46"/>
      <c r="GXG14" s="46"/>
      <c r="GXH14" s="46"/>
      <c r="GXI14" s="46"/>
      <c r="GXJ14" s="46"/>
      <c r="GXK14" s="46"/>
      <c r="GXL14" s="46"/>
      <c r="GXM14" s="46"/>
      <c r="GXN14" s="46"/>
      <c r="GXO14" s="46"/>
      <c r="GXP14" s="46"/>
      <c r="GXQ14" s="46"/>
      <c r="GXR14" s="46"/>
      <c r="GXS14" s="46"/>
      <c r="GXT14" s="46"/>
      <c r="GXU14" s="46"/>
      <c r="GXV14" s="46"/>
      <c r="GXW14" s="46"/>
      <c r="GXX14" s="46"/>
      <c r="GXY14" s="46"/>
      <c r="GXZ14" s="46"/>
      <c r="GYA14" s="46"/>
      <c r="GYB14" s="46"/>
      <c r="GYC14" s="46"/>
      <c r="GYD14" s="46"/>
      <c r="GYE14" s="46"/>
      <c r="GYF14" s="46"/>
      <c r="GYG14" s="46"/>
      <c r="GYH14" s="46"/>
      <c r="GYI14" s="46"/>
      <c r="GYJ14" s="46"/>
      <c r="GYK14" s="46"/>
      <c r="GYL14" s="46"/>
      <c r="GYM14" s="46"/>
      <c r="GYN14" s="46"/>
      <c r="GYO14" s="46"/>
      <c r="GYP14" s="46"/>
      <c r="GYQ14" s="46"/>
      <c r="GYR14" s="46"/>
      <c r="GYS14" s="46"/>
      <c r="GYT14" s="46"/>
      <c r="GYU14" s="46"/>
      <c r="GYV14" s="46"/>
      <c r="GYW14" s="46"/>
      <c r="GYX14" s="46"/>
      <c r="GYY14" s="46"/>
      <c r="GYZ14" s="46"/>
      <c r="GZA14" s="46"/>
      <c r="GZB14" s="46"/>
      <c r="GZC14" s="46"/>
      <c r="GZD14" s="46"/>
      <c r="GZE14" s="46"/>
      <c r="GZF14" s="46"/>
      <c r="GZG14" s="46"/>
      <c r="GZH14" s="46"/>
      <c r="GZI14" s="46"/>
      <c r="GZJ14" s="46"/>
      <c r="GZK14" s="46"/>
      <c r="GZL14" s="46"/>
      <c r="GZM14" s="46"/>
      <c r="GZN14" s="46"/>
      <c r="GZO14" s="46"/>
      <c r="GZP14" s="46"/>
      <c r="GZQ14" s="46"/>
      <c r="GZR14" s="46"/>
      <c r="GZS14" s="46"/>
      <c r="GZT14" s="46"/>
      <c r="GZU14" s="46"/>
      <c r="GZV14" s="46"/>
      <c r="GZW14" s="46"/>
      <c r="GZX14" s="46"/>
      <c r="GZY14" s="46"/>
      <c r="GZZ14" s="46"/>
      <c r="HAA14" s="46"/>
      <c r="HAB14" s="46"/>
      <c r="HAC14" s="46"/>
      <c r="HAD14" s="46"/>
      <c r="HAE14" s="46"/>
      <c r="HAF14" s="46"/>
      <c r="HAG14" s="46"/>
      <c r="HAH14" s="46"/>
      <c r="HAI14" s="46"/>
      <c r="HAJ14" s="46"/>
      <c r="HAK14" s="46"/>
      <c r="HAL14" s="46"/>
      <c r="HAM14" s="46"/>
      <c r="HAN14" s="46"/>
      <c r="HAO14" s="46"/>
      <c r="HAP14" s="46"/>
      <c r="HAQ14" s="46"/>
      <c r="HAR14" s="46"/>
      <c r="HAS14" s="46"/>
      <c r="HAT14" s="46"/>
      <c r="HAU14" s="46"/>
      <c r="HAV14" s="46"/>
      <c r="HAW14" s="46"/>
      <c r="HAX14" s="46"/>
      <c r="HAY14" s="46"/>
      <c r="HAZ14" s="46"/>
      <c r="HBA14" s="46"/>
      <c r="HBB14" s="46"/>
      <c r="HBC14" s="46"/>
      <c r="HBD14" s="46"/>
      <c r="HBE14" s="46"/>
      <c r="HBF14" s="46"/>
      <c r="HBG14" s="46"/>
      <c r="HBH14" s="46"/>
      <c r="HBI14" s="46"/>
      <c r="HBJ14" s="46"/>
      <c r="HBK14" s="46"/>
      <c r="HBL14" s="46"/>
      <c r="HBM14" s="46"/>
      <c r="HBN14" s="46"/>
      <c r="HBO14" s="46"/>
      <c r="HBP14" s="46"/>
      <c r="HBQ14" s="46"/>
      <c r="HBR14" s="46"/>
      <c r="HBS14" s="46"/>
      <c r="HBT14" s="46"/>
      <c r="HBU14" s="46"/>
      <c r="HBV14" s="46"/>
      <c r="HBW14" s="46"/>
      <c r="HBX14" s="46"/>
      <c r="HBY14" s="46"/>
      <c r="HBZ14" s="46"/>
      <c r="HCA14" s="46"/>
      <c r="HCB14" s="46"/>
      <c r="HCC14" s="46"/>
      <c r="HCD14" s="46"/>
      <c r="HCE14" s="46"/>
      <c r="HCF14" s="46"/>
      <c r="HCG14" s="46"/>
      <c r="HCH14" s="46"/>
      <c r="HCI14" s="46"/>
      <c r="HCJ14" s="46"/>
      <c r="HCK14" s="46"/>
      <c r="HCL14" s="46"/>
      <c r="HCM14" s="46"/>
      <c r="HCN14" s="46"/>
      <c r="HCO14" s="46"/>
      <c r="HCP14" s="46"/>
      <c r="HCQ14" s="46"/>
      <c r="HCR14" s="46"/>
      <c r="HCS14" s="46"/>
      <c r="HCT14" s="46"/>
      <c r="HCU14" s="46"/>
      <c r="HCV14" s="46"/>
      <c r="HCW14" s="46"/>
      <c r="HCX14" s="46"/>
      <c r="HCY14" s="46"/>
      <c r="HCZ14" s="46"/>
      <c r="HDA14" s="46"/>
      <c r="HDB14" s="46"/>
      <c r="HDC14" s="46"/>
      <c r="HDD14" s="46"/>
      <c r="HDE14" s="46"/>
      <c r="HDF14" s="46"/>
      <c r="HDG14" s="46"/>
      <c r="HDH14" s="46"/>
      <c r="HDI14" s="46"/>
      <c r="HDJ14" s="46"/>
      <c r="HDK14" s="46"/>
      <c r="HDL14" s="46"/>
      <c r="HDM14" s="46"/>
      <c r="HDN14" s="46"/>
      <c r="HDO14" s="46"/>
      <c r="HDP14" s="46"/>
      <c r="HDQ14" s="46"/>
      <c r="HDR14" s="46"/>
      <c r="HDS14" s="46"/>
      <c r="HDT14" s="46"/>
      <c r="HDU14" s="46"/>
      <c r="HDV14" s="46"/>
      <c r="HDW14" s="46"/>
      <c r="HDX14" s="46"/>
      <c r="HDY14" s="46"/>
      <c r="HDZ14" s="46"/>
      <c r="HEA14" s="46"/>
      <c r="HEB14" s="46"/>
      <c r="HEC14" s="46"/>
      <c r="HED14" s="46"/>
      <c r="HEE14" s="46"/>
      <c r="HEF14" s="46"/>
      <c r="HEG14" s="46"/>
      <c r="HEH14" s="46"/>
      <c r="HEI14" s="46"/>
      <c r="HEJ14" s="46"/>
      <c r="HEK14" s="46"/>
      <c r="HEL14" s="46"/>
      <c r="HEM14" s="46"/>
      <c r="HEN14" s="46"/>
      <c r="HEO14" s="46"/>
      <c r="HEP14" s="46"/>
      <c r="HEQ14" s="46"/>
      <c r="HER14" s="46"/>
      <c r="HES14" s="46"/>
      <c r="HET14" s="46"/>
      <c r="HEU14" s="46"/>
      <c r="HEV14" s="46"/>
      <c r="HEW14" s="46"/>
      <c r="HEX14" s="46"/>
      <c r="HEY14" s="46"/>
      <c r="HEZ14" s="46"/>
      <c r="HFA14" s="46"/>
      <c r="HFB14" s="46"/>
      <c r="HFC14" s="46"/>
      <c r="HFD14" s="46"/>
      <c r="HFE14" s="46"/>
      <c r="HFF14" s="46"/>
      <c r="HFG14" s="46"/>
      <c r="HFH14" s="46"/>
      <c r="HFI14" s="46"/>
      <c r="HFJ14" s="46"/>
      <c r="HFK14" s="46"/>
      <c r="HFL14" s="46"/>
      <c r="HFM14" s="46"/>
      <c r="HFN14" s="46"/>
      <c r="HFO14" s="46"/>
      <c r="HFP14" s="46"/>
      <c r="HFQ14" s="46"/>
      <c r="HFR14" s="46"/>
      <c r="HFS14" s="46"/>
      <c r="HFT14" s="46"/>
      <c r="HFU14" s="46"/>
      <c r="HFV14" s="46"/>
      <c r="HFW14" s="46"/>
      <c r="HFX14" s="46"/>
      <c r="HFY14" s="46"/>
      <c r="HFZ14" s="46"/>
      <c r="HGA14" s="46"/>
      <c r="HGB14" s="46"/>
      <c r="HGC14" s="46"/>
      <c r="HGD14" s="46"/>
      <c r="HGE14" s="46"/>
      <c r="HGF14" s="46"/>
      <c r="HGG14" s="46"/>
      <c r="HGH14" s="46"/>
      <c r="HGI14" s="46"/>
      <c r="HGJ14" s="46"/>
      <c r="HGK14" s="46"/>
      <c r="HGL14" s="46"/>
      <c r="HGM14" s="46"/>
      <c r="HGN14" s="46"/>
      <c r="HGO14" s="46"/>
      <c r="HGP14" s="46"/>
      <c r="HGQ14" s="46"/>
      <c r="HGR14" s="46"/>
      <c r="HGS14" s="46"/>
      <c r="HGT14" s="46"/>
      <c r="HGU14" s="46"/>
      <c r="HGV14" s="46"/>
      <c r="HGW14" s="46"/>
      <c r="HGX14" s="46"/>
      <c r="HGY14" s="46"/>
      <c r="HGZ14" s="46"/>
      <c r="HHA14" s="46"/>
      <c r="HHB14" s="46"/>
      <c r="HHC14" s="46"/>
      <c r="HHD14" s="46"/>
      <c r="HHE14" s="46"/>
      <c r="HHF14" s="46"/>
      <c r="HHG14" s="46"/>
      <c r="HHH14" s="46"/>
      <c r="HHI14" s="46"/>
      <c r="HHJ14" s="46"/>
      <c r="HHK14" s="46"/>
      <c r="HHL14" s="46"/>
      <c r="HHM14" s="46"/>
      <c r="HHN14" s="46"/>
      <c r="HHO14" s="46"/>
      <c r="HHP14" s="46"/>
      <c r="HHQ14" s="46"/>
      <c r="HHR14" s="46"/>
      <c r="HHS14" s="46"/>
      <c r="HHT14" s="46"/>
      <c r="HHU14" s="46"/>
      <c r="HHV14" s="46"/>
      <c r="HHW14" s="46"/>
      <c r="HHX14" s="46"/>
      <c r="HHY14" s="46"/>
      <c r="HHZ14" s="46"/>
      <c r="HIA14" s="46"/>
      <c r="HIB14" s="46"/>
      <c r="HIC14" s="46"/>
      <c r="HID14" s="46"/>
      <c r="HIE14" s="46"/>
      <c r="HIF14" s="46"/>
      <c r="HIG14" s="46"/>
      <c r="HIH14" s="46"/>
      <c r="HII14" s="46"/>
      <c r="HIJ14" s="46"/>
      <c r="HIK14" s="46"/>
      <c r="HIL14" s="46"/>
      <c r="HIM14" s="46"/>
      <c r="HIN14" s="46"/>
      <c r="HIO14" s="46"/>
      <c r="HIP14" s="46"/>
      <c r="HIQ14" s="46"/>
      <c r="HIR14" s="46"/>
      <c r="HIS14" s="46"/>
      <c r="HIT14" s="46"/>
      <c r="HIU14" s="46"/>
      <c r="HIV14" s="46"/>
      <c r="HIW14" s="46"/>
      <c r="HIX14" s="46"/>
      <c r="HIY14" s="46"/>
      <c r="HIZ14" s="46"/>
      <c r="HJA14" s="46"/>
      <c r="HJB14" s="46"/>
      <c r="HJC14" s="46"/>
      <c r="HJD14" s="46"/>
      <c r="HJE14" s="46"/>
      <c r="HJF14" s="46"/>
      <c r="HJG14" s="46"/>
      <c r="HJH14" s="46"/>
      <c r="HJI14" s="46"/>
      <c r="HJJ14" s="46"/>
      <c r="HJK14" s="46"/>
      <c r="HJL14" s="46"/>
      <c r="HJM14" s="46"/>
      <c r="HJN14" s="46"/>
      <c r="HJO14" s="46"/>
      <c r="HJP14" s="46"/>
      <c r="HJQ14" s="46"/>
      <c r="HJR14" s="46"/>
      <c r="HJS14" s="46"/>
      <c r="HJT14" s="46"/>
      <c r="HJU14" s="46"/>
      <c r="HJV14" s="46"/>
      <c r="HJW14" s="46"/>
      <c r="HJX14" s="46"/>
      <c r="HJY14" s="46"/>
      <c r="HJZ14" s="46"/>
      <c r="HKA14" s="46"/>
      <c r="HKB14" s="46"/>
      <c r="HKC14" s="46"/>
      <c r="HKD14" s="46"/>
      <c r="HKE14" s="46"/>
      <c r="HKF14" s="46"/>
      <c r="HKG14" s="46"/>
      <c r="HKH14" s="46"/>
      <c r="HKI14" s="46"/>
      <c r="HKJ14" s="46"/>
      <c r="HKK14" s="46"/>
      <c r="HKL14" s="46"/>
      <c r="HKM14" s="46"/>
      <c r="HKN14" s="46"/>
      <c r="HKO14" s="46"/>
      <c r="HKP14" s="46"/>
      <c r="HKQ14" s="46"/>
      <c r="HKR14" s="46"/>
      <c r="HKS14" s="46"/>
      <c r="HKT14" s="46"/>
      <c r="HKU14" s="46"/>
      <c r="HKV14" s="46"/>
      <c r="HKW14" s="46"/>
      <c r="HKX14" s="46"/>
      <c r="HKY14" s="46"/>
      <c r="HKZ14" s="46"/>
      <c r="HLA14" s="46"/>
      <c r="HLB14" s="46"/>
      <c r="HLC14" s="46"/>
      <c r="HLD14" s="46"/>
      <c r="HLE14" s="46"/>
      <c r="HLF14" s="46"/>
      <c r="HLG14" s="46"/>
      <c r="HLH14" s="46"/>
      <c r="HLI14" s="46"/>
      <c r="HLJ14" s="46"/>
      <c r="HLK14" s="46"/>
      <c r="HLL14" s="46"/>
      <c r="HLM14" s="46"/>
      <c r="HLN14" s="46"/>
      <c r="HLO14" s="46"/>
      <c r="HLP14" s="46"/>
      <c r="HLQ14" s="46"/>
      <c r="HLR14" s="46"/>
      <c r="HLS14" s="46"/>
      <c r="HLT14" s="46"/>
      <c r="HLU14" s="46"/>
      <c r="HLV14" s="46"/>
      <c r="HLW14" s="46"/>
      <c r="HLX14" s="46"/>
      <c r="HLY14" s="46"/>
      <c r="HLZ14" s="46"/>
      <c r="HMA14" s="46"/>
      <c r="HMB14" s="46"/>
      <c r="HMC14" s="46"/>
      <c r="HMD14" s="46"/>
      <c r="HME14" s="46"/>
      <c r="HMF14" s="46"/>
      <c r="HMG14" s="46"/>
      <c r="HMH14" s="46"/>
      <c r="HMI14" s="46"/>
      <c r="HMJ14" s="46"/>
      <c r="HMK14" s="46"/>
      <c r="HML14" s="46"/>
      <c r="HMM14" s="46"/>
      <c r="HMN14" s="46"/>
      <c r="HMO14" s="46"/>
      <c r="HMP14" s="46"/>
      <c r="HMQ14" s="46"/>
      <c r="HMR14" s="46"/>
      <c r="HMS14" s="46"/>
      <c r="HMT14" s="46"/>
      <c r="HMU14" s="46"/>
      <c r="HMV14" s="46"/>
      <c r="HMW14" s="46"/>
      <c r="HMX14" s="46"/>
      <c r="HMY14" s="46"/>
      <c r="HMZ14" s="46"/>
      <c r="HNA14" s="46"/>
      <c r="HNB14" s="46"/>
      <c r="HNC14" s="46"/>
      <c r="HND14" s="46"/>
      <c r="HNE14" s="46"/>
      <c r="HNF14" s="46"/>
      <c r="HNG14" s="46"/>
      <c r="HNH14" s="46"/>
      <c r="HNI14" s="46"/>
      <c r="HNJ14" s="46"/>
      <c r="HNK14" s="46"/>
      <c r="HNL14" s="46"/>
      <c r="HNM14" s="46"/>
      <c r="HNN14" s="46"/>
      <c r="HNO14" s="46"/>
      <c r="HNP14" s="46"/>
      <c r="HNQ14" s="46"/>
      <c r="HNR14" s="46"/>
      <c r="HNS14" s="46"/>
      <c r="HNT14" s="46"/>
      <c r="HNU14" s="46"/>
      <c r="HNV14" s="46"/>
      <c r="HNW14" s="46"/>
      <c r="HNX14" s="46"/>
      <c r="HNY14" s="46"/>
      <c r="HNZ14" s="46"/>
      <c r="HOA14" s="46"/>
      <c r="HOB14" s="46"/>
      <c r="HOC14" s="46"/>
      <c r="HOD14" s="46"/>
      <c r="HOE14" s="46"/>
      <c r="HOF14" s="46"/>
      <c r="HOG14" s="46"/>
      <c r="HOH14" s="46"/>
      <c r="HOI14" s="46"/>
      <c r="HOJ14" s="46"/>
      <c r="HOK14" s="46"/>
      <c r="HOL14" s="46"/>
      <c r="HOM14" s="46"/>
      <c r="HON14" s="46"/>
      <c r="HOO14" s="46"/>
      <c r="HOP14" s="46"/>
      <c r="HOQ14" s="46"/>
      <c r="HOR14" s="46"/>
      <c r="HOS14" s="46"/>
      <c r="HOT14" s="46"/>
      <c r="HOU14" s="46"/>
      <c r="HOV14" s="46"/>
      <c r="HOW14" s="46"/>
      <c r="HOX14" s="46"/>
      <c r="HOY14" s="46"/>
      <c r="HOZ14" s="46"/>
      <c r="HPA14" s="46"/>
      <c r="HPB14" s="46"/>
      <c r="HPC14" s="46"/>
      <c r="HPD14" s="46"/>
      <c r="HPE14" s="46"/>
      <c r="HPF14" s="46"/>
      <c r="HPG14" s="46"/>
      <c r="HPH14" s="46"/>
      <c r="HPI14" s="46"/>
      <c r="HPJ14" s="46"/>
      <c r="HPK14" s="46"/>
      <c r="HPL14" s="46"/>
      <c r="HPM14" s="46"/>
      <c r="HPN14" s="46"/>
      <c r="HPO14" s="46"/>
      <c r="HPP14" s="46"/>
      <c r="HPQ14" s="46"/>
      <c r="HPR14" s="46"/>
      <c r="HPS14" s="46"/>
      <c r="HPT14" s="46"/>
      <c r="HPU14" s="46"/>
      <c r="HPV14" s="46"/>
      <c r="HPW14" s="46"/>
      <c r="HPX14" s="46"/>
      <c r="HPY14" s="46"/>
      <c r="HPZ14" s="46"/>
      <c r="HQA14" s="46"/>
      <c r="HQB14" s="46"/>
      <c r="HQC14" s="46"/>
      <c r="HQD14" s="46"/>
      <c r="HQE14" s="46"/>
      <c r="HQF14" s="46"/>
      <c r="HQG14" s="46"/>
      <c r="HQH14" s="46"/>
      <c r="HQI14" s="46"/>
      <c r="HQJ14" s="46"/>
      <c r="HQK14" s="46"/>
      <c r="HQL14" s="46"/>
      <c r="HQM14" s="46"/>
      <c r="HQN14" s="46"/>
      <c r="HQO14" s="46"/>
      <c r="HQP14" s="46"/>
      <c r="HQQ14" s="46"/>
      <c r="HQR14" s="46"/>
      <c r="HQS14" s="46"/>
      <c r="HQT14" s="46"/>
      <c r="HQU14" s="46"/>
      <c r="HQV14" s="46"/>
      <c r="HQW14" s="46"/>
      <c r="HQX14" s="46"/>
      <c r="HQY14" s="46"/>
      <c r="HQZ14" s="46"/>
      <c r="HRA14" s="46"/>
      <c r="HRB14" s="46"/>
      <c r="HRC14" s="46"/>
      <c r="HRD14" s="46"/>
      <c r="HRE14" s="46"/>
      <c r="HRF14" s="46"/>
      <c r="HRG14" s="46"/>
      <c r="HRH14" s="46"/>
      <c r="HRI14" s="46"/>
      <c r="HRJ14" s="46"/>
      <c r="HRK14" s="46"/>
      <c r="HRL14" s="46"/>
      <c r="HRM14" s="46"/>
      <c r="HRN14" s="46"/>
      <c r="HRO14" s="46"/>
      <c r="HRP14" s="46"/>
      <c r="HRQ14" s="46"/>
      <c r="HRR14" s="46"/>
      <c r="HRS14" s="46"/>
      <c r="HRT14" s="46"/>
      <c r="HRU14" s="46"/>
      <c r="HRV14" s="46"/>
      <c r="HRW14" s="46"/>
      <c r="HRX14" s="46"/>
      <c r="HRY14" s="46"/>
      <c r="HRZ14" s="46"/>
      <c r="HSA14" s="46"/>
      <c r="HSB14" s="46"/>
      <c r="HSC14" s="46"/>
      <c r="HSD14" s="46"/>
      <c r="HSE14" s="46"/>
      <c r="HSF14" s="46"/>
      <c r="HSG14" s="46"/>
      <c r="HSH14" s="46"/>
      <c r="HSI14" s="46"/>
      <c r="HSJ14" s="46"/>
      <c r="HSK14" s="46"/>
      <c r="HSL14" s="46"/>
      <c r="HSM14" s="46"/>
      <c r="HSN14" s="46"/>
      <c r="HSO14" s="46"/>
      <c r="HSP14" s="46"/>
      <c r="HSQ14" s="46"/>
      <c r="HSR14" s="46"/>
      <c r="HSS14" s="46"/>
      <c r="HST14" s="46"/>
      <c r="HSU14" s="46"/>
      <c r="HSV14" s="46"/>
      <c r="HSW14" s="46"/>
      <c r="HSX14" s="46"/>
      <c r="HSY14" s="46"/>
      <c r="HSZ14" s="46"/>
      <c r="HTA14" s="46"/>
      <c r="HTB14" s="46"/>
      <c r="HTC14" s="46"/>
      <c r="HTD14" s="46"/>
      <c r="HTE14" s="46"/>
      <c r="HTF14" s="46"/>
      <c r="HTG14" s="46"/>
      <c r="HTH14" s="46"/>
      <c r="HTI14" s="46"/>
      <c r="HTJ14" s="46"/>
      <c r="HTK14" s="46"/>
      <c r="HTL14" s="46"/>
      <c r="HTM14" s="46"/>
      <c r="HTN14" s="46"/>
      <c r="HTO14" s="46"/>
      <c r="HTP14" s="46"/>
      <c r="HTQ14" s="46"/>
      <c r="HTR14" s="46"/>
      <c r="HTS14" s="46"/>
      <c r="HTT14" s="46"/>
      <c r="HTU14" s="46"/>
      <c r="HTV14" s="46"/>
      <c r="HTW14" s="46"/>
      <c r="HTX14" s="46"/>
      <c r="HTY14" s="46"/>
      <c r="HTZ14" s="46"/>
      <c r="HUA14" s="46"/>
      <c r="HUB14" s="46"/>
      <c r="HUC14" s="46"/>
      <c r="HUD14" s="46"/>
      <c r="HUE14" s="46"/>
      <c r="HUF14" s="46"/>
      <c r="HUG14" s="46"/>
      <c r="HUH14" s="46"/>
      <c r="HUI14" s="46"/>
      <c r="HUJ14" s="46"/>
      <c r="HUK14" s="46"/>
      <c r="HUL14" s="46"/>
      <c r="HUM14" s="46"/>
      <c r="HUN14" s="46"/>
      <c r="HUO14" s="46"/>
      <c r="HUP14" s="46"/>
      <c r="HUQ14" s="46"/>
      <c r="HUR14" s="46"/>
      <c r="HUS14" s="46"/>
      <c r="HUT14" s="46"/>
      <c r="HUU14" s="46"/>
      <c r="HUV14" s="46"/>
      <c r="HUW14" s="46"/>
      <c r="HUX14" s="46"/>
      <c r="HUY14" s="46"/>
      <c r="HUZ14" s="46"/>
      <c r="HVA14" s="46"/>
      <c r="HVB14" s="46"/>
      <c r="HVC14" s="46"/>
      <c r="HVD14" s="46"/>
      <c r="HVE14" s="46"/>
      <c r="HVF14" s="46"/>
      <c r="HVG14" s="46"/>
      <c r="HVH14" s="46"/>
      <c r="HVI14" s="46"/>
      <c r="HVJ14" s="46"/>
      <c r="HVK14" s="46"/>
      <c r="HVL14" s="46"/>
      <c r="HVM14" s="46"/>
      <c r="HVN14" s="46"/>
      <c r="HVO14" s="46"/>
      <c r="HVP14" s="46"/>
      <c r="HVQ14" s="46"/>
      <c r="HVR14" s="46"/>
      <c r="HVS14" s="46"/>
      <c r="HVT14" s="46"/>
      <c r="HVU14" s="46"/>
      <c r="HVV14" s="46"/>
      <c r="HVW14" s="46"/>
      <c r="HVX14" s="46"/>
      <c r="HVY14" s="46"/>
      <c r="HVZ14" s="46"/>
      <c r="HWA14" s="46"/>
      <c r="HWB14" s="46"/>
      <c r="HWC14" s="46"/>
      <c r="HWD14" s="46"/>
      <c r="HWE14" s="46"/>
      <c r="HWF14" s="46"/>
      <c r="HWG14" s="46"/>
      <c r="HWH14" s="46"/>
      <c r="HWI14" s="46"/>
      <c r="HWJ14" s="46"/>
      <c r="HWK14" s="46"/>
      <c r="HWL14" s="46"/>
      <c r="HWM14" s="46"/>
      <c r="HWN14" s="46"/>
      <c r="HWO14" s="46"/>
      <c r="HWP14" s="46"/>
      <c r="HWQ14" s="46"/>
      <c r="HWR14" s="46"/>
      <c r="HWS14" s="46"/>
      <c r="HWT14" s="46"/>
      <c r="HWU14" s="46"/>
      <c r="HWV14" s="46"/>
      <c r="HWW14" s="46"/>
      <c r="HWX14" s="46"/>
      <c r="HWY14" s="46"/>
      <c r="HWZ14" s="46"/>
      <c r="HXA14" s="46"/>
      <c r="HXB14" s="46"/>
      <c r="HXC14" s="46"/>
      <c r="HXD14" s="46"/>
      <c r="HXE14" s="46"/>
      <c r="HXF14" s="46"/>
      <c r="HXG14" s="46"/>
      <c r="HXH14" s="46"/>
      <c r="HXI14" s="46"/>
      <c r="HXJ14" s="46"/>
      <c r="HXK14" s="46"/>
      <c r="HXL14" s="46"/>
      <c r="HXM14" s="46"/>
      <c r="HXN14" s="46"/>
      <c r="HXO14" s="46"/>
      <c r="HXP14" s="46"/>
      <c r="HXQ14" s="46"/>
      <c r="HXR14" s="46"/>
      <c r="HXS14" s="46"/>
      <c r="HXT14" s="46"/>
      <c r="HXU14" s="46"/>
      <c r="HXV14" s="46"/>
      <c r="HXW14" s="46"/>
      <c r="HXX14" s="46"/>
      <c r="HXY14" s="46"/>
      <c r="HXZ14" s="46"/>
      <c r="HYA14" s="46"/>
      <c r="HYB14" s="46"/>
      <c r="HYC14" s="46"/>
      <c r="HYD14" s="46"/>
      <c r="HYE14" s="46"/>
      <c r="HYF14" s="46"/>
      <c r="HYG14" s="46"/>
      <c r="HYH14" s="46"/>
      <c r="HYI14" s="46"/>
      <c r="HYJ14" s="46"/>
      <c r="HYK14" s="46"/>
      <c r="HYL14" s="46"/>
      <c r="HYM14" s="46"/>
      <c r="HYN14" s="46"/>
      <c r="HYO14" s="46"/>
      <c r="HYP14" s="46"/>
      <c r="HYQ14" s="46"/>
      <c r="HYR14" s="46"/>
      <c r="HYS14" s="46"/>
      <c r="HYT14" s="46"/>
      <c r="HYU14" s="46"/>
      <c r="HYV14" s="46"/>
      <c r="HYW14" s="46"/>
      <c r="HYX14" s="46"/>
      <c r="HYY14" s="46"/>
      <c r="HYZ14" s="46"/>
      <c r="HZA14" s="46"/>
      <c r="HZB14" s="46"/>
      <c r="HZC14" s="46"/>
      <c r="HZD14" s="46"/>
      <c r="HZE14" s="46"/>
      <c r="HZF14" s="46"/>
      <c r="HZG14" s="46"/>
      <c r="HZH14" s="46"/>
      <c r="HZI14" s="46"/>
      <c r="HZJ14" s="46"/>
      <c r="HZK14" s="46"/>
      <c r="HZL14" s="46"/>
      <c r="HZM14" s="46"/>
      <c r="HZN14" s="46"/>
      <c r="HZO14" s="46"/>
      <c r="HZP14" s="46"/>
      <c r="HZQ14" s="46"/>
      <c r="HZR14" s="46"/>
      <c r="HZS14" s="46"/>
      <c r="HZT14" s="46"/>
      <c r="HZU14" s="46"/>
      <c r="HZV14" s="46"/>
      <c r="HZW14" s="46"/>
      <c r="HZX14" s="46"/>
      <c r="HZY14" s="46"/>
      <c r="HZZ14" s="46"/>
      <c r="IAA14" s="46"/>
      <c r="IAB14" s="46"/>
      <c r="IAC14" s="46"/>
      <c r="IAD14" s="46"/>
      <c r="IAE14" s="46"/>
      <c r="IAF14" s="46"/>
      <c r="IAG14" s="46"/>
      <c r="IAH14" s="46"/>
      <c r="IAI14" s="46"/>
      <c r="IAJ14" s="46"/>
      <c r="IAK14" s="46"/>
      <c r="IAL14" s="46"/>
      <c r="IAM14" s="46"/>
      <c r="IAN14" s="46"/>
      <c r="IAO14" s="46"/>
      <c r="IAP14" s="46"/>
      <c r="IAQ14" s="46"/>
      <c r="IAR14" s="46"/>
      <c r="IAS14" s="46"/>
      <c r="IAT14" s="46"/>
      <c r="IAU14" s="46"/>
      <c r="IAV14" s="46"/>
      <c r="IAW14" s="46"/>
      <c r="IAX14" s="46"/>
      <c r="IAY14" s="46"/>
      <c r="IAZ14" s="46"/>
      <c r="IBA14" s="46"/>
      <c r="IBB14" s="46"/>
      <c r="IBC14" s="46"/>
      <c r="IBD14" s="46"/>
      <c r="IBE14" s="46"/>
      <c r="IBF14" s="46"/>
      <c r="IBG14" s="46"/>
      <c r="IBH14" s="46"/>
      <c r="IBI14" s="46"/>
      <c r="IBJ14" s="46"/>
      <c r="IBK14" s="46"/>
      <c r="IBL14" s="46"/>
      <c r="IBM14" s="46"/>
      <c r="IBN14" s="46"/>
      <c r="IBO14" s="46"/>
      <c r="IBP14" s="46"/>
      <c r="IBQ14" s="46"/>
      <c r="IBR14" s="46"/>
      <c r="IBS14" s="46"/>
      <c r="IBT14" s="46"/>
      <c r="IBU14" s="46"/>
      <c r="IBV14" s="46"/>
      <c r="IBW14" s="46"/>
      <c r="IBX14" s="46"/>
      <c r="IBY14" s="46"/>
      <c r="IBZ14" s="46"/>
      <c r="ICA14" s="46"/>
      <c r="ICB14" s="46"/>
      <c r="ICC14" s="46"/>
      <c r="ICD14" s="46"/>
      <c r="ICE14" s="46"/>
      <c r="ICF14" s="46"/>
      <c r="ICG14" s="46"/>
      <c r="ICH14" s="46"/>
      <c r="ICI14" s="46"/>
      <c r="ICJ14" s="46"/>
      <c r="ICK14" s="46"/>
      <c r="ICL14" s="46"/>
      <c r="ICM14" s="46"/>
      <c r="ICN14" s="46"/>
      <c r="ICO14" s="46"/>
      <c r="ICP14" s="46"/>
      <c r="ICQ14" s="46"/>
      <c r="ICR14" s="46"/>
      <c r="ICS14" s="46"/>
      <c r="ICT14" s="46"/>
      <c r="ICU14" s="46"/>
      <c r="ICV14" s="46"/>
      <c r="ICW14" s="46"/>
      <c r="ICX14" s="46"/>
      <c r="ICY14" s="46"/>
      <c r="ICZ14" s="46"/>
      <c r="IDA14" s="46"/>
      <c r="IDB14" s="46"/>
      <c r="IDC14" s="46"/>
      <c r="IDD14" s="46"/>
      <c r="IDE14" s="46"/>
      <c r="IDF14" s="46"/>
      <c r="IDG14" s="46"/>
      <c r="IDH14" s="46"/>
      <c r="IDI14" s="46"/>
      <c r="IDJ14" s="46"/>
      <c r="IDK14" s="46"/>
      <c r="IDL14" s="46"/>
      <c r="IDM14" s="46"/>
      <c r="IDN14" s="46"/>
      <c r="IDO14" s="46"/>
      <c r="IDP14" s="46"/>
      <c r="IDQ14" s="46"/>
      <c r="IDR14" s="46"/>
      <c r="IDS14" s="46"/>
      <c r="IDT14" s="46"/>
      <c r="IDU14" s="46"/>
      <c r="IDV14" s="46"/>
      <c r="IDW14" s="46"/>
      <c r="IDX14" s="46"/>
      <c r="IDY14" s="46"/>
      <c r="IDZ14" s="46"/>
      <c r="IEA14" s="46"/>
      <c r="IEB14" s="46"/>
      <c r="IEC14" s="46"/>
      <c r="IED14" s="46"/>
      <c r="IEE14" s="46"/>
      <c r="IEF14" s="46"/>
      <c r="IEG14" s="46"/>
      <c r="IEH14" s="46"/>
      <c r="IEI14" s="46"/>
      <c r="IEJ14" s="46"/>
      <c r="IEK14" s="46"/>
      <c r="IEL14" s="46"/>
      <c r="IEM14" s="46"/>
      <c r="IEN14" s="46"/>
      <c r="IEO14" s="46"/>
      <c r="IEP14" s="46"/>
      <c r="IEQ14" s="46"/>
      <c r="IER14" s="46"/>
      <c r="IES14" s="46"/>
      <c r="IET14" s="46"/>
      <c r="IEU14" s="46"/>
      <c r="IEV14" s="46"/>
      <c r="IEW14" s="46"/>
      <c r="IEX14" s="46"/>
      <c r="IEY14" s="46"/>
      <c r="IEZ14" s="46"/>
      <c r="IFA14" s="46"/>
      <c r="IFB14" s="46"/>
      <c r="IFC14" s="46"/>
      <c r="IFD14" s="46"/>
      <c r="IFE14" s="46"/>
      <c r="IFF14" s="46"/>
      <c r="IFG14" s="46"/>
      <c r="IFH14" s="46"/>
      <c r="IFI14" s="46"/>
      <c r="IFJ14" s="46"/>
      <c r="IFK14" s="46"/>
      <c r="IFL14" s="46"/>
      <c r="IFM14" s="46"/>
      <c r="IFN14" s="46"/>
      <c r="IFO14" s="46"/>
      <c r="IFP14" s="46"/>
      <c r="IFQ14" s="46"/>
      <c r="IFR14" s="46"/>
      <c r="IFS14" s="46"/>
      <c r="IFT14" s="46"/>
      <c r="IFU14" s="46"/>
      <c r="IFV14" s="46"/>
      <c r="IFW14" s="46"/>
      <c r="IFX14" s="46"/>
      <c r="IFY14" s="46"/>
      <c r="IFZ14" s="46"/>
      <c r="IGA14" s="46"/>
      <c r="IGB14" s="46"/>
      <c r="IGC14" s="46"/>
      <c r="IGD14" s="46"/>
      <c r="IGE14" s="46"/>
      <c r="IGF14" s="46"/>
      <c r="IGG14" s="46"/>
      <c r="IGH14" s="46"/>
      <c r="IGI14" s="46"/>
      <c r="IGJ14" s="46"/>
      <c r="IGK14" s="46"/>
      <c r="IGL14" s="46"/>
      <c r="IGM14" s="46"/>
      <c r="IGN14" s="46"/>
      <c r="IGO14" s="46"/>
      <c r="IGP14" s="46"/>
      <c r="IGQ14" s="46"/>
      <c r="IGR14" s="46"/>
      <c r="IGS14" s="46"/>
      <c r="IGT14" s="46"/>
      <c r="IGU14" s="46"/>
      <c r="IGV14" s="46"/>
      <c r="IGW14" s="46"/>
      <c r="IGX14" s="46"/>
      <c r="IGY14" s="46"/>
      <c r="IGZ14" s="46"/>
      <c r="IHA14" s="46"/>
      <c r="IHB14" s="46"/>
      <c r="IHC14" s="46"/>
      <c r="IHD14" s="46"/>
      <c r="IHE14" s="46"/>
      <c r="IHF14" s="46"/>
      <c r="IHG14" s="46"/>
      <c r="IHH14" s="46"/>
      <c r="IHI14" s="46"/>
      <c r="IHJ14" s="46"/>
      <c r="IHK14" s="46"/>
      <c r="IHL14" s="46"/>
      <c r="IHM14" s="46"/>
      <c r="IHN14" s="46"/>
      <c r="IHO14" s="46"/>
      <c r="IHP14" s="46"/>
      <c r="IHQ14" s="46"/>
      <c r="IHR14" s="46"/>
      <c r="IHS14" s="46"/>
      <c r="IHT14" s="46"/>
      <c r="IHU14" s="46"/>
      <c r="IHV14" s="46"/>
      <c r="IHW14" s="46"/>
      <c r="IHX14" s="46"/>
      <c r="IHY14" s="46"/>
      <c r="IHZ14" s="46"/>
      <c r="IIA14" s="46"/>
      <c r="IIB14" s="46"/>
      <c r="IIC14" s="46"/>
      <c r="IID14" s="46"/>
      <c r="IIE14" s="46"/>
      <c r="IIF14" s="46"/>
      <c r="IIG14" s="46"/>
      <c r="IIH14" s="46"/>
      <c r="III14" s="46"/>
      <c r="IIJ14" s="46"/>
      <c r="IIK14" s="46"/>
      <c r="IIL14" s="46"/>
      <c r="IIM14" s="46"/>
      <c r="IIN14" s="46"/>
      <c r="IIO14" s="46"/>
      <c r="IIP14" s="46"/>
      <c r="IIQ14" s="46"/>
      <c r="IIR14" s="46"/>
      <c r="IIS14" s="46"/>
      <c r="IIT14" s="46"/>
      <c r="IIU14" s="46"/>
      <c r="IIV14" s="46"/>
      <c r="IIW14" s="46"/>
      <c r="IIX14" s="46"/>
      <c r="IIY14" s="46"/>
      <c r="IIZ14" s="46"/>
      <c r="IJA14" s="46"/>
      <c r="IJB14" s="46"/>
      <c r="IJC14" s="46"/>
      <c r="IJD14" s="46"/>
      <c r="IJE14" s="46"/>
      <c r="IJF14" s="46"/>
      <c r="IJG14" s="46"/>
      <c r="IJH14" s="46"/>
      <c r="IJI14" s="46"/>
      <c r="IJJ14" s="46"/>
      <c r="IJK14" s="46"/>
      <c r="IJL14" s="46"/>
      <c r="IJM14" s="46"/>
      <c r="IJN14" s="46"/>
      <c r="IJO14" s="46"/>
      <c r="IJP14" s="46"/>
      <c r="IJQ14" s="46"/>
      <c r="IJR14" s="46"/>
      <c r="IJS14" s="46"/>
      <c r="IJT14" s="46"/>
      <c r="IJU14" s="46"/>
      <c r="IJV14" s="46"/>
      <c r="IJW14" s="46"/>
      <c r="IJX14" s="46"/>
      <c r="IJY14" s="46"/>
      <c r="IJZ14" s="46"/>
      <c r="IKA14" s="46"/>
      <c r="IKB14" s="46"/>
      <c r="IKC14" s="46"/>
      <c r="IKD14" s="46"/>
      <c r="IKE14" s="46"/>
      <c r="IKF14" s="46"/>
      <c r="IKG14" s="46"/>
      <c r="IKH14" s="46"/>
      <c r="IKI14" s="46"/>
      <c r="IKJ14" s="46"/>
      <c r="IKK14" s="46"/>
      <c r="IKL14" s="46"/>
      <c r="IKM14" s="46"/>
      <c r="IKN14" s="46"/>
      <c r="IKO14" s="46"/>
      <c r="IKP14" s="46"/>
      <c r="IKQ14" s="46"/>
      <c r="IKR14" s="46"/>
      <c r="IKS14" s="46"/>
      <c r="IKT14" s="46"/>
      <c r="IKU14" s="46"/>
      <c r="IKV14" s="46"/>
      <c r="IKW14" s="46"/>
      <c r="IKX14" s="46"/>
      <c r="IKY14" s="46"/>
      <c r="IKZ14" s="46"/>
      <c r="ILA14" s="46"/>
      <c r="ILB14" s="46"/>
      <c r="ILC14" s="46"/>
      <c r="ILD14" s="46"/>
      <c r="ILE14" s="46"/>
      <c r="ILF14" s="46"/>
      <c r="ILG14" s="46"/>
      <c r="ILH14" s="46"/>
      <c r="ILI14" s="46"/>
      <c r="ILJ14" s="46"/>
      <c r="ILK14" s="46"/>
      <c r="ILL14" s="46"/>
      <c r="ILM14" s="46"/>
      <c r="ILN14" s="46"/>
      <c r="ILO14" s="46"/>
      <c r="ILP14" s="46"/>
      <c r="ILQ14" s="46"/>
      <c r="ILR14" s="46"/>
      <c r="ILS14" s="46"/>
      <c r="ILT14" s="46"/>
      <c r="ILU14" s="46"/>
      <c r="ILV14" s="46"/>
      <c r="ILW14" s="46"/>
      <c r="ILX14" s="46"/>
      <c r="ILY14" s="46"/>
      <c r="ILZ14" s="46"/>
      <c r="IMA14" s="46"/>
      <c r="IMB14" s="46"/>
      <c r="IMC14" s="46"/>
      <c r="IMD14" s="46"/>
      <c r="IME14" s="46"/>
      <c r="IMF14" s="46"/>
      <c r="IMG14" s="46"/>
      <c r="IMH14" s="46"/>
      <c r="IMI14" s="46"/>
      <c r="IMJ14" s="46"/>
      <c r="IMK14" s="46"/>
      <c r="IML14" s="46"/>
      <c r="IMM14" s="46"/>
      <c r="IMN14" s="46"/>
      <c r="IMO14" s="46"/>
      <c r="IMP14" s="46"/>
      <c r="IMQ14" s="46"/>
      <c r="IMR14" s="46"/>
      <c r="IMS14" s="46"/>
      <c r="IMT14" s="46"/>
      <c r="IMU14" s="46"/>
      <c r="IMV14" s="46"/>
      <c r="IMW14" s="46"/>
      <c r="IMX14" s="46"/>
      <c r="IMY14" s="46"/>
      <c r="IMZ14" s="46"/>
      <c r="INA14" s="46"/>
      <c r="INB14" s="46"/>
      <c r="INC14" s="46"/>
      <c r="IND14" s="46"/>
      <c r="INE14" s="46"/>
      <c r="INF14" s="46"/>
      <c r="ING14" s="46"/>
      <c r="INH14" s="46"/>
      <c r="INI14" s="46"/>
      <c r="INJ14" s="46"/>
      <c r="INK14" s="46"/>
      <c r="INL14" s="46"/>
      <c r="INM14" s="46"/>
      <c r="INN14" s="46"/>
      <c r="INO14" s="46"/>
      <c r="INP14" s="46"/>
      <c r="INQ14" s="46"/>
      <c r="INR14" s="46"/>
      <c r="INS14" s="46"/>
      <c r="INT14" s="46"/>
      <c r="INU14" s="46"/>
      <c r="INV14" s="46"/>
      <c r="INW14" s="46"/>
      <c r="INX14" s="46"/>
      <c r="INY14" s="46"/>
      <c r="INZ14" s="46"/>
      <c r="IOA14" s="46"/>
      <c r="IOB14" s="46"/>
      <c r="IOC14" s="46"/>
      <c r="IOD14" s="46"/>
      <c r="IOE14" s="46"/>
      <c r="IOF14" s="46"/>
      <c r="IOG14" s="46"/>
      <c r="IOH14" s="46"/>
      <c r="IOI14" s="46"/>
      <c r="IOJ14" s="46"/>
      <c r="IOK14" s="46"/>
      <c r="IOL14" s="46"/>
      <c r="IOM14" s="46"/>
      <c r="ION14" s="46"/>
      <c r="IOO14" s="46"/>
      <c r="IOP14" s="46"/>
      <c r="IOQ14" s="46"/>
      <c r="IOR14" s="46"/>
      <c r="IOS14" s="46"/>
      <c r="IOT14" s="46"/>
      <c r="IOU14" s="46"/>
      <c r="IOV14" s="46"/>
      <c r="IOW14" s="46"/>
      <c r="IOX14" s="46"/>
      <c r="IOY14" s="46"/>
      <c r="IOZ14" s="46"/>
      <c r="IPA14" s="46"/>
      <c r="IPB14" s="46"/>
      <c r="IPC14" s="46"/>
      <c r="IPD14" s="46"/>
      <c r="IPE14" s="46"/>
      <c r="IPF14" s="46"/>
      <c r="IPG14" s="46"/>
      <c r="IPH14" s="46"/>
      <c r="IPI14" s="46"/>
      <c r="IPJ14" s="46"/>
      <c r="IPK14" s="46"/>
      <c r="IPL14" s="46"/>
      <c r="IPM14" s="46"/>
      <c r="IPN14" s="46"/>
      <c r="IPO14" s="46"/>
      <c r="IPP14" s="46"/>
      <c r="IPQ14" s="46"/>
      <c r="IPR14" s="46"/>
      <c r="IPS14" s="46"/>
      <c r="IPT14" s="46"/>
      <c r="IPU14" s="46"/>
      <c r="IPV14" s="46"/>
      <c r="IPW14" s="46"/>
      <c r="IPX14" s="46"/>
      <c r="IPY14" s="46"/>
      <c r="IPZ14" s="46"/>
      <c r="IQA14" s="46"/>
      <c r="IQB14" s="46"/>
      <c r="IQC14" s="46"/>
      <c r="IQD14" s="46"/>
      <c r="IQE14" s="46"/>
      <c r="IQF14" s="46"/>
      <c r="IQG14" s="46"/>
      <c r="IQH14" s="46"/>
      <c r="IQI14" s="46"/>
      <c r="IQJ14" s="46"/>
      <c r="IQK14" s="46"/>
      <c r="IQL14" s="46"/>
      <c r="IQM14" s="46"/>
      <c r="IQN14" s="46"/>
      <c r="IQO14" s="46"/>
      <c r="IQP14" s="46"/>
      <c r="IQQ14" s="46"/>
      <c r="IQR14" s="46"/>
      <c r="IQS14" s="46"/>
      <c r="IQT14" s="46"/>
      <c r="IQU14" s="46"/>
      <c r="IQV14" s="46"/>
      <c r="IQW14" s="46"/>
      <c r="IQX14" s="46"/>
      <c r="IQY14" s="46"/>
      <c r="IQZ14" s="46"/>
      <c r="IRA14" s="46"/>
      <c r="IRB14" s="46"/>
      <c r="IRC14" s="46"/>
      <c r="IRD14" s="46"/>
      <c r="IRE14" s="46"/>
      <c r="IRF14" s="46"/>
      <c r="IRG14" s="46"/>
      <c r="IRH14" s="46"/>
      <c r="IRI14" s="46"/>
      <c r="IRJ14" s="46"/>
      <c r="IRK14" s="46"/>
      <c r="IRL14" s="46"/>
      <c r="IRM14" s="46"/>
      <c r="IRN14" s="46"/>
      <c r="IRO14" s="46"/>
      <c r="IRP14" s="46"/>
      <c r="IRQ14" s="46"/>
      <c r="IRR14" s="46"/>
      <c r="IRS14" s="46"/>
      <c r="IRT14" s="46"/>
      <c r="IRU14" s="46"/>
      <c r="IRV14" s="46"/>
      <c r="IRW14" s="46"/>
      <c r="IRX14" s="46"/>
      <c r="IRY14" s="46"/>
      <c r="IRZ14" s="46"/>
      <c r="ISA14" s="46"/>
      <c r="ISB14" s="46"/>
      <c r="ISC14" s="46"/>
      <c r="ISD14" s="46"/>
      <c r="ISE14" s="46"/>
      <c r="ISF14" s="46"/>
      <c r="ISG14" s="46"/>
      <c r="ISH14" s="46"/>
      <c r="ISI14" s="46"/>
      <c r="ISJ14" s="46"/>
      <c r="ISK14" s="46"/>
      <c r="ISL14" s="46"/>
      <c r="ISM14" s="46"/>
      <c r="ISN14" s="46"/>
      <c r="ISO14" s="46"/>
      <c r="ISP14" s="46"/>
      <c r="ISQ14" s="46"/>
      <c r="ISR14" s="46"/>
      <c r="ISS14" s="46"/>
      <c r="IST14" s="46"/>
      <c r="ISU14" s="46"/>
      <c r="ISV14" s="46"/>
      <c r="ISW14" s="46"/>
      <c r="ISX14" s="46"/>
      <c r="ISY14" s="46"/>
      <c r="ISZ14" s="46"/>
      <c r="ITA14" s="46"/>
      <c r="ITB14" s="46"/>
      <c r="ITC14" s="46"/>
      <c r="ITD14" s="46"/>
      <c r="ITE14" s="46"/>
      <c r="ITF14" s="46"/>
      <c r="ITG14" s="46"/>
      <c r="ITH14" s="46"/>
      <c r="ITI14" s="46"/>
      <c r="ITJ14" s="46"/>
      <c r="ITK14" s="46"/>
      <c r="ITL14" s="46"/>
      <c r="ITM14" s="46"/>
      <c r="ITN14" s="46"/>
      <c r="ITO14" s="46"/>
      <c r="ITP14" s="46"/>
      <c r="ITQ14" s="46"/>
      <c r="ITR14" s="46"/>
      <c r="ITS14" s="46"/>
      <c r="ITT14" s="46"/>
      <c r="ITU14" s="46"/>
      <c r="ITV14" s="46"/>
      <c r="ITW14" s="46"/>
      <c r="ITX14" s="46"/>
      <c r="ITY14" s="46"/>
      <c r="ITZ14" s="46"/>
      <c r="IUA14" s="46"/>
      <c r="IUB14" s="46"/>
      <c r="IUC14" s="46"/>
      <c r="IUD14" s="46"/>
      <c r="IUE14" s="46"/>
      <c r="IUF14" s="46"/>
      <c r="IUG14" s="46"/>
      <c r="IUH14" s="46"/>
      <c r="IUI14" s="46"/>
      <c r="IUJ14" s="46"/>
      <c r="IUK14" s="46"/>
      <c r="IUL14" s="46"/>
      <c r="IUM14" s="46"/>
      <c r="IUN14" s="46"/>
      <c r="IUO14" s="46"/>
      <c r="IUP14" s="46"/>
      <c r="IUQ14" s="46"/>
      <c r="IUR14" s="46"/>
      <c r="IUS14" s="46"/>
      <c r="IUT14" s="46"/>
      <c r="IUU14" s="46"/>
      <c r="IUV14" s="46"/>
      <c r="IUW14" s="46"/>
      <c r="IUX14" s="46"/>
      <c r="IUY14" s="46"/>
      <c r="IUZ14" s="46"/>
      <c r="IVA14" s="46"/>
      <c r="IVB14" s="46"/>
      <c r="IVC14" s="46"/>
      <c r="IVD14" s="46"/>
      <c r="IVE14" s="46"/>
      <c r="IVF14" s="46"/>
      <c r="IVG14" s="46"/>
      <c r="IVH14" s="46"/>
      <c r="IVI14" s="46"/>
      <c r="IVJ14" s="46"/>
      <c r="IVK14" s="46"/>
      <c r="IVL14" s="46"/>
      <c r="IVM14" s="46"/>
      <c r="IVN14" s="46"/>
      <c r="IVO14" s="46"/>
      <c r="IVP14" s="46"/>
      <c r="IVQ14" s="46"/>
      <c r="IVR14" s="46"/>
      <c r="IVS14" s="46"/>
      <c r="IVT14" s="46"/>
      <c r="IVU14" s="46"/>
      <c r="IVV14" s="46"/>
      <c r="IVW14" s="46"/>
      <c r="IVX14" s="46"/>
      <c r="IVY14" s="46"/>
      <c r="IVZ14" s="46"/>
      <c r="IWA14" s="46"/>
      <c r="IWB14" s="46"/>
      <c r="IWC14" s="46"/>
      <c r="IWD14" s="46"/>
      <c r="IWE14" s="46"/>
      <c r="IWF14" s="46"/>
      <c r="IWG14" s="46"/>
      <c r="IWH14" s="46"/>
      <c r="IWI14" s="46"/>
      <c r="IWJ14" s="46"/>
      <c r="IWK14" s="46"/>
      <c r="IWL14" s="46"/>
      <c r="IWM14" s="46"/>
      <c r="IWN14" s="46"/>
      <c r="IWO14" s="46"/>
      <c r="IWP14" s="46"/>
      <c r="IWQ14" s="46"/>
      <c r="IWR14" s="46"/>
      <c r="IWS14" s="46"/>
      <c r="IWT14" s="46"/>
      <c r="IWU14" s="46"/>
      <c r="IWV14" s="46"/>
      <c r="IWW14" s="46"/>
      <c r="IWX14" s="46"/>
      <c r="IWY14" s="46"/>
      <c r="IWZ14" s="46"/>
      <c r="IXA14" s="46"/>
      <c r="IXB14" s="46"/>
      <c r="IXC14" s="46"/>
      <c r="IXD14" s="46"/>
      <c r="IXE14" s="46"/>
      <c r="IXF14" s="46"/>
      <c r="IXG14" s="46"/>
      <c r="IXH14" s="46"/>
      <c r="IXI14" s="46"/>
      <c r="IXJ14" s="46"/>
      <c r="IXK14" s="46"/>
      <c r="IXL14" s="46"/>
      <c r="IXM14" s="46"/>
      <c r="IXN14" s="46"/>
      <c r="IXO14" s="46"/>
      <c r="IXP14" s="46"/>
      <c r="IXQ14" s="46"/>
      <c r="IXR14" s="46"/>
      <c r="IXS14" s="46"/>
      <c r="IXT14" s="46"/>
      <c r="IXU14" s="46"/>
      <c r="IXV14" s="46"/>
      <c r="IXW14" s="46"/>
      <c r="IXX14" s="46"/>
      <c r="IXY14" s="46"/>
      <c r="IXZ14" s="46"/>
      <c r="IYA14" s="46"/>
      <c r="IYB14" s="46"/>
      <c r="IYC14" s="46"/>
      <c r="IYD14" s="46"/>
      <c r="IYE14" s="46"/>
      <c r="IYF14" s="46"/>
      <c r="IYG14" s="46"/>
      <c r="IYH14" s="46"/>
      <c r="IYI14" s="46"/>
      <c r="IYJ14" s="46"/>
      <c r="IYK14" s="46"/>
      <c r="IYL14" s="46"/>
      <c r="IYM14" s="46"/>
      <c r="IYN14" s="46"/>
      <c r="IYO14" s="46"/>
      <c r="IYP14" s="46"/>
      <c r="IYQ14" s="46"/>
      <c r="IYR14" s="46"/>
      <c r="IYS14" s="46"/>
      <c r="IYT14" s="46"/>
      <c r="IYU14" s="46"/>
      <c r="IYV14" s="46"/>
      <c r="IYW14" s="46"/>
      <c r="IYX14" s="46"/>
      <c r="IYY14" s="46"/>
      <c r="IYZ14" s="46"/>
      <c r="IZA14" s="46"/>
      <c r="IZB14" s="46"/>
      <c r="IZC14" s="46"/>
      <c r="IZD14" s="46"/>
      <c r="IZE14" s="46"/>
      <c r="IZF14" s="46"/>
      <c r="IZG14" s="46"/>
      <c r="IZH14" s="46"/>
      <c r="IZI14" s="46"/>
      <c r="IZJ14" s="46"/>
      <c r="IZK14" s="46"/>
      <c r="IZL14" s="46"/>
      <c r="IZM14" s="46"/>
      <c r="IZN14" s="46"/>
      <c r="IZO14" s="46"/>
      <c r="IZP14" s="46"/>
      <c r="IZQ14" s="46"/>
      <c r="IZR14" s="46"/>
      <c r="IZS14" s="46"/>
      <c r="IZT14" s="46"/>
      <c r="IZU14" s="46"/>
      <c r="IZV14" s="46"/>
      <c r="IZW14" s="46"/>
      <c r="IZX14" s="46"/>
      <c r="IZY14" s="46"/>
      <c r="IZZ14" s="46"/>
      <c r="JAA14" s="46"/>
      <c r="JAB14" s="46"/>
      <c r="JAC14" s="46"/>
      <c r="JAD14" s="46"/>
      <c r="JAE14" s="46"/>
      <c r="JAF14" s="46"/>
      <c r="JAG14" s="46"/>
      <c r="JAH14" s="46"/>
      <c r="JAI14" s="46"/>
      <c r="JAJ14" s="46"/>
      <c r="JAK14" s="46"/>
      <c r="JAL14" s="46"/>
      <c r="JAM14" s="46"/>
      <c r="JAN14" s="46"/>
      <c r="JAO14" s="46"/>
      <c r="JAP14" s="46"/>
      <c r="JAQ14" s="46"/>
      <c r="JAR14" s="46"/>
      <c r="JAS14" s="46"/>
      <c r="JAT14" s="46"/>
      <c r="JAU14" s="46"/>
      <c r="JAV14" s="46"/>
      <c r="JAW14" s="46"/>
      <c r="JAX14" s="46"/>
      <c r="JAY14" s="46"/>
      <c r="JAZ14" s="46"/>
      <c r="JBA14" s="46"/>
      <c r="JBB14" s="46"/>
      <c r="JBC14" s="46"/>
      <c r="JBD14" s="46"/>
      <c r="JBE14" s="46"/>
      <c r="JBF14" s="46"/>
      <c r="JBG14" s="46"/>
      <c r="JBH14" s="46"/>
      <c r="JBI14" s="46"/>
      <c r="JBJ14" s="46"/>
      <c r="JBK14" s="46"/>
      <c r="JBL14" s="46"/>
      <c r="JBM14" s="46"/>
      <c r="JBN14" s="46"/>
      <c r="JBO14" s="46"/>
      <c r="JBP14" s="46"/>
      <c r="JBQ14" s="46"/>
      <c r="JBR14" s="46"/>
      <c r="JBS14" s="46"/>
      <c r="JBT14" s="46"/>
      <c r="JBU14" s="46"/>
      <c r="JBV14" s="46"/>
      <c r="JBW14" s="46"/>
      <c r="JBX14" s="46"/>
      <c r="JBY14" s="46"/>
      <c r="JBZ14" s="46"/>
      <c r="JCA14" s="46"/>
      <c r="JCB14" s="46"/>
      <c r="JCC14" s="46"/>
      <c r="JCD14" s="46"/>
      <c r="JCE14" s="46"/>
      <c r="JCF14" s="46"/>
      <c r="JCG14" s="46"/>
      <c r="JCH14" s="46"/>
      <c r="JCI14" s="46"/>
      <c r="JCJ14" s="46"/>
      <c r="JCK14" s="46"/>
      <c r="JCL14" s="46"/>
      <c r="JCM14" s="46"/>
      <c r="JCN14" s="46"/>
      <c r="JCO14" s="46"/>
      <c r="JCP14" s="46"/>
      <c r="JCQ14" s="46"/>
      <c r="JCR14" s="46"/>
      <c r="JCS14" s="46"/>
      <c r="JCT14" s="46"/>
      <c r="JCU14" s="46"/>
      <c r="JCV14" s="46"/>
      <c r="JCW14" s="46"/>
      <c r="JCX14" s="46"/>
      <c r="JCY14" s="46"/>
      <c r="JCZ14" s="46"/>
      <c r="JDA14" s="46"/>
      <c r="JDB14" s="46"/>
      <c r="JDC14" s="46"/>
      <c r="JDD14" s="46"/>
      <c r="JDE14" s="46"/>
      <c r="JDF14" s="46"/>
      <c r="JDG14" s="46"/>
      <c r="JDH14" s="46"/>
      <c r="JDI14" s="46"/>
      <c r="JDJ14" s="46"/>
      <c r="JDK14" s="46"/>
      <c r="JDL14" s="46"/>
      <c r="JDM14" s="46"/>
      <c r="JDN14" s="46"/>
      <c r="JDO14" s="46"/>
      <c r="JDP14" s="46"/>
      <c r="JDQ14" s="46"/>
      <c r="JDR14" s="46"/>
      <c r="JDS14" s="46"/>
      <c r="JDT14" s="46"/>
      <c r="JDU14" s="46"/>
      <c r="JDV14" s="46"/>
      <c r="JDW14" s="46"/>
      <c r="JDX14" s="46"/>
      <c r="JDY14" s="46"/>
      <c r="JDZ14" s="46"/>
      <c r="JEA14" s="46"/>
      <c r="JEB14" s="46"/>
      <c r="JEC14" s="46"/>
      <c r="JED14" s="46"/>
      <c r="JEE14" s="46"/>
      <c r="JEF14" s="46"/>
      <c r="JEG14" s="46"/>
      <c r="JEH14" s="46"/>
      <c r="JEI14" s="46"/>
      <c r="JEJ14" s="46"/>
      <c r="JEK14" s="46"/>
      <c r="JEL14" s="46"/>
      <c r="JEM14" s="46"/>
      <c r="JEN14" s="46"/>
      <c r="JEO14" s="46"/>
      <c r="JEP14" s="46"/>
      <c r="JEQ14" s="46"/>
      <c r="JER14" s="46"/>
      <c r="JES14" s="46"/>
      <c r="JET14" s="46"/>
      <c r="JEU14" s="46"/>
      <c r="JEV14" s="46"/>
      <c r="JEW14" s="46"/>
      <c r="JEX14" s="46"/>
      <c r="JEY14" s="46"/>
      <c r="JEZ14" s="46"/>
      <c r="JFA14" s="46"/>
      <c r="JFB14" s="46"/>
      <c r="JFC14" s="46"/>
      <c r="JFD14" s="46"/>
      <c r="JFE14" s="46"/>
      <c r="JFF14" s="46"/>
      <c r="JFG14" s="46"/>
      <c r="JFH14" s="46"/>
      <c r="JFI14" s="46"/>
      <c r="JFJ14" s="46"/>
      <c r="JFK14" s="46"/>
      <c r="JFL14" s="46"/>
      <c r="JFM14" s="46"/>
      <c r="JFN14" s="46"/>
      <c r="JFO14" s="46"/>
      <c r="JFP14" s="46"/>
      <c r="JFQ14" s="46"/>
      <c r="JFR14" s="46"/>
      <c r="JFS14" s="46"/>
      <c r="JFT14" s="46"/>
      <c r="JFU14" s="46"/>
      <c r="JFV14" s="46"/>
      <c r="JFW14" s="46"/>
      <c r="JFX14" s="46"/>
      <c r="JFY14" s="46"/>
      <c r="JFZ14" s="46"/>
      <c r="JGA14" s="46"/>
      <c r="JGB14" s="46"/>
      <c r="JGC14" s="46"/>
      <c r="JGD14" s="46"/>
      <c r="JGE14" s="46"/>
      <c r="JGF14" s="46"/>
      <c r="JGG14" s="46"/>
      <c r="JGH14" s="46"/>
      <c r="JGI14" s="46"/>
      <c r="JGJ14" s="46"/>
      <c r="JGK14" s="46"/>
      <c r="JGL14" s="46"/>
      <c r="JGM14" s="46"/>
      <c r="JGN14" s="46"/>
      <c r="JGO14" s="46"/>
      <c r="JGP14" s="46"/>
      <c r="JGQ14" s="46"/>
      <c r="JGR14" s="46"/>
      <c r="JGS14" s="46"/>
      <c r="JGT14" s="46"/>
      <c r="JGU14" s="46"/>
      <c r="JGV14" s="46"/>
      <c r="JGW14" s="46"/>
      <c r="JGX14" s="46"/>
      <c r="JGY14" s="46"/>
      <c r="JGZ14" s="46"/>
      <c r="JHA14" s="46"/>
      <c r="JHB14" s="46"/>
      <c r="JHC14" s="46"/>
      <c r="JHD14" s="46"/>
      <c r="JHE14" s="46"/>
      <c r="JHF14" s="46"/>
      <c r="JHG14" s="46"/>
      <c r="JHH14" s="46"/>
      <c r="JHI14" s="46"/>
      <c r="JHJ14" s="46"/>
      <c r="JHK14" s="46"/>
      <c r="JHL14" s="46"/>
      <c r="JHM14" s="46"/>
      <c r="JHN14" s="46"/>
      <c r="JHO14" s="46"/>
      <c r="JHP14" s="46"/>
      <c r="JHQ14" s="46"/>
      <c r="JHR14" s="46"/>
      <c r="JHS14" s="46"/>
      <c r="JHT14" s="46"/>
      <c r="JHU14" s="46"/>
      <c r="JHV14" s="46"/>
      <c r="JHW14" s="46"/>
      <c r="JHX14" s="46"/>
      <c r="JHY14" s="46"/>
      <c r="JHZ14" s="46"/>
      <c r="JIA14" s="46"/>
      <c r="JIB14" s="46"/>
      <c r="JIC14" s="46"/>
      <c r="JID14" s="46"/>
      <c r="JIE14" s="46"/>
      <c r="JIF14" s="46"/>
      <c r="JIG14" s="46"/>
      <c r="JIH14" s="46"/>
      <c r="JII14" s="46"/>
      <c r="JIJ14" s="46"/>
      <c r="JIK14" s="46"/>
      <c r="JIL14" s="46"/>
      <c r="JIM14" s="46"/>
      <c r="JIN14" s="46"/>
      <c r="JIO14" s="46"/>
      <c r="JIP14" s="46"/>
      <c r="JIQ14" s="46"/>
      <c r="JIR14" s="46"/>
      <c r="JIS14" s="46"/>
      <c r="JIT14" s="46"/>
      <c r="JIU14" s="46"/>
      <c r="JIV14" s="46"/>
      <c r="JIW14" s="46"/>
      <c r="JIX14" s="46"/>
      <c r="JIY14" s="46"/>
      <c r="JIZ14" s="46"/>
      <c r="JJA14" s="46"/>
      <c r="JJB14" s="46"/>
      <c r="JJC14" s="46"/>
      <c r="JJD14" s="46"/>
      <c r="JJE14" s="46"/>
      <c r="JJF14" s="46"/>
      <c r="JJG14" s="46"/>
      <c r="JJH14" s="46"/>
      <c r="JJI14" s="46"/>
      <c r="JJJ14" s="46"/>
      <c r="JJK14" s="46"/>
      <c r="JJL14" s="46"/>
      <c r="JJM14" s="46"/>
      <c r="JJN14" s="46"/>
      <c r="JJO14" s="46"/>
      <c r="JJP14" s="46"/>
      <c r="JJQ14" s="46"/>
      <c r="JJR14" s="46"/>
      <c r="JJS14" s="46"/>
      <c r="JJT14" s="46"/>
      <c r="JJU14" s="46"/>
      <c r="JJV14" s="46"/>
      <c r="JJW14" s="46"/>
      <c r="JJX14" s="46"/>
      <c r="JJY14" s="46"/>
      <c r="JJZ14" s="46"/>
      <c r="JKA14" s="46"/>
      <c r="JKB14" s="46"/>
      <c r="JKC14" s="46"/>
      <c r="JKD14" s="46"/>
      <c r="JKE14" s="46"/>
      <c r="JKF14" s="46"/>
      <c r="JKG14" s="46"/>
      <c r="JKH14" s="46"/>
      <c r="JKI14" s="46"/>
      <c r="JKJ14" s="46"/>
      <c r="JKK14" s="46"/>
      <c r="JKL14" s="46"/>
      <c r="JKM14" s="46"/>
      <c r="JKN14" s="46"/>
      <c r="JKO14" s="46"/>
      <c r="JKP14" s="46"/>
      <c r="JKQ14" s="46"/>
      <c r="JKR14" s="46"/>
      <c r="JKS14" s="46"/>
      <c r="JKT14" s="46"/>
      <c r="JKU14" s="46"/>
      <c r="JKV14" s="46"/>
      <c r="JKW14" s="46"/>
      <c r="JKX14" s="46"/>
      <c r="JKY14" s="46"/>
      <c r="JKZ14" s="46"/>
      <c r="JLA14" s="46"/>
      <c r="JLB14" s="46"/>
      <c r="JLC14" s="46"/>
      <c r="JLD14" s="46"/>
      <c r="JLE14" s="46"/>
      <c r="JLF14" s="46"/>
      <c r="JLG14" s="46"/>
      <c r="JLH14" s="46"/>
      <c r="JLI14" s="46"/>
      <c r="JLJ14" s="46"/>
      <c r="JLK14" s="46"/>
      <c r="JLL14" s="46"/>
      <c r="JLM14" s="46"/>
      <c r="JLN14" s="46"/>
      <c r="JLO14" s="46"/>
      <c r="JLP14" s="46"/>
      <c r="JLQ14" s="46"/>
      <c r="JLR14" s="46"/>
      <c r="JLS14" s="46"/>
      <c r="JLT14" s="46"/>
      <c r="JLU14" s="46"/>
      <c r="JLV14" s="46"/>
      <c r="JLW14" s="46"/>
      <c r="JLX14" s="46"/>
      <c r="JLY14" s="46"/>
      <c r="JLZ14" s="46"/>
      <c r="JMA14" s="46"/>
      <c r="JMB14" s="46"/>
      <c r="JMC14" s="46"/>
      <c r="JMD14" s="46"/>
      <c r="JME14" s="46"/>
      <c r="JMF14" s="46"/>
      <c r="JMG14" s="46"/>
      <c r="JMH14" s="46"/>
      <c r="JMI14" s="46"/>
      <c r="JMJ14" s="46"/>
      <c r="JMK14" s="46"/>
      <c r="JML14" s="46"/>
      <c r="JMM14" s="46"/>
      <c r="JMN14" s="46"/>
      <c r="JMO14" s="46"/>
      <c r="JMP14" s="46"/>
      <c r="JMQ14" s="46"/>
      <c r="JMR14" s="46"/>
      <c r="JMS14" s="46"/>
      <c r="JMT14" s="46"/>
      <c r="JMU14" s="46"/>
      <c r="JMV14" s="46"/>
      <c r="JMW14" s="46"/>
      <c r="JMX14" s="46"/>
      <c r="JMY14" s="46"/>
      <c r="JMZ14" s="46"/>
      <c r="JNA14" s="46"/>
      <c r="JNB14" s="46"/>
      <c r="JNC14" s="46"/>
      <c r="JND14" s="46"/>
      <c r="JNE14" s="46"/>
      <c r="JNF14" s="46"/>
      <c r="JNG14" s="46"/>
      <c r="JNH14" s="46"/>
      <c r="JNI14" s="46"/>
      <c r="JNJ14" s="46"/>
      <c r="JNK14" s="46"/>
      <c r="JNL14" s="46"/>
      <c r="JNM14" s="46"/>
      <c r="JNN14" s="46"/>
      <c r="JNO14" s="46"/>
      <c r="JNP14" s="46"/>
      <c r="JNQ14" s="46"/>
      <c r="JNR14" s="46"/>
      <c r="JNS14" s="46"/>
      <c r="JNT14" s="46"/>
      <c r="JNU14" s="46"/>
      <c r="JNV14" s="46"/>
      <c r="JNW14" s="46"/>
      <c r="JNX14" s="46"/>
      <c r="JNY14" s="46"/>
      <c r="JNZ14" s="46"/>
      <c r="JOA14" s="46"/>
      <c r="JOB14" s="46"/>
      <c r="JOC14" s="46"/>
      <c r="JOD14" s="46"/>
      <c r="JOE14" s="46"/>
      <c r="JOF14" s="46"/>
      <c r="JOG14" s="46"/>
      <c r="JOH14" s="46"/>
      <c r="JOI14" s="46"/>
      <c r="JOJ14" s="46"/>
      <c r="JOK14" s="46"/>
      <c r="JOL14" s="46"/>
      <c r="JOM14" s="46"/>
      <c r="JON14" s="46"/>
      <c r="JOO14" s="46"/>
      <c r="JOP14" s="46"/>
      <c r="JOQ14" s="46"/>
      <c r="JOR14" s="46"/>
      <c r="JOS14" s="46"/>
      <c r="JOT14" s="46"/>
      <c r="JOU14" s="46"/>
      <c r="JOV14" s="46"/>
      <c r="JOW14" s="46"/>
      <c r="JOX14" s="46"/>
      <c r="JOY14" s="46"/>
      <c r="JOZ14" s="46"/>
      <c r="JPA14" s="46"/>
      <c r="JPB14" s="46"/>
      <c r="JPC14" s="46"/>
      <c r="JPD14" s="46"/>
      <c r="JPE14" s="46"/>
      <c r="JPF14" s="46"/>
      <c r="JPG14" s="46"/>
      <c r="JPH14" s="46"/>
      <c r="JPI14" s="46"/>
      <c r="JPJ14" s="46"/>
      <c r="JPK14" s="46"/>
      <c r="JPL14" s="46"/>
      <c r="JPM14" s="46"/>
      <c r="JPN14" s="46"/>
      <c r="JPO14" s="46"/>
      <c r="JPP14" s="46"/>
      <c r="JPQ14" s="46"/>
      <c r="JPR14" s="46"/>
      <c r="JPS14" s="46"/>
      <c r="JPT14" s="46"/>
      <c r="JPU14" s="46"/>
      <c r="JPV14" s="46"/>
      <c r="JPW14" s="46"/>
      <c r="JPX14" s="46"/>
      <c r="JPY14" s="46"/>
      <c r="JPZ14" s="46"/>
      <c r="JQA14" s="46"/>
      <c r="JQB14" s="46"/>
      <c r="JQC14" s="46"/>
      <c r="JQD14" s="46"/>
      <c r="JQE14" s="46"/>
      <c r="JQF14" s="46"/>
      <c r="JQG14" s="46"/>
      <c r="JQH14" s="46"/>
      <c r="JQI14" s="46"/>
      <c r="JQJ14" s="46"/>
      <c r="JQK14" s="46"/>
      <c r="JQL14" s="46"/>
      <c r="JQM14" s="46"/>
      <c r="JQN14" s="46"/>
      <c r="JQO14" s="46"/>
      <c r="JQP14" s="46"/>
      <c r="JQQ14" s="46"/>
      <c r="JQR14" s="46"/>
      <c r="JQS14" s="46"/>
      <c r="JQT14" s="46"/>
      <c r="JQU14" s="46"/>
      <c r="JQV14" s="46"/>
      <c r="JQW14" s="46"/>
      <c r="JQX14" s="46"/>
      <c r="JQY14" s="46"/>
      <c r="JQZ14" s="46"/>
      <c r="JRA14" s="46"/>
      <c r="JRB14" s="46"/>
      <c r="JRC14" s="46"/>
      <c r="JRD14" s="46"/>
      <c r="JRE14" s="46"/>
      <c r="JRF14" s="46"/>
      <c r="JRG14" s="46"/>
      <c r="JRH14" s="46"/>
      <c r="JRI14" s="46"/>
      <c r="JRJ14" s="46"/>
      <c r="JRK14" s="46"/>
      <c r="JRL14" s="46"/>
      <c r="JRM14" s="46"/>
      <c r="JRN14" s="46"/>
      <c r="JRO14" s="46"/>
      <c r="JRP14" s="46"/>
      <c r="JRQ14" s="46"/>
      <c r="JRR14" s="46"/>
      <c r="JRS14" s="46"/>
      <c r="JRT14" s="46"/>
      <c r="JRU14" s="46"/>
      <c r="JRV14" s="46"/>
      <c r="JRW14" s="46"/>
      <c r="JRX14" s="46"/>
      <c r="JRY14" s="46"/>
      <c r="JRZ14" s="46"/>
      <c r="JSA14" s="46"/>
      <c r="JSB14" s="46"/>
      <c r="JSC14" s="46"/>
      <c r="JSD14" s="46"/>
      <c r="JSE14" s="46"/>
      <c r="JSF14" s="46"/>
      <c r="JSG14" s="46"/>
      <c r="JSH14" s="46"/>
      <c r="JSI14" s="46"/>
      <c r="JSJ14" s="46"/>
      <c r="JSK14" s="46"/>
      <c r="JSL14" s="46"/>
      <c r="JSM14" s="46"/>
      <c r="JSN14" s="46"/>
      <c r="JSO14" s="46"/>
      <c r="JSP14" s="46"/>
      <c r="JSQ14" s="46"/>
      <c r="JSR14" s="46"/>
      <c r="JSS14" s="46"/>
      <c r="JST14" s="46"/>
      <c r="JSU14" s="46"/>
      <c r="JSV14" s="46"/>
      <c r="JSW14" s="46"/>
      <c r="JSX14" s="46"/>
      <c r="JSY14" s="46"/>
      <c r="JSZ14" s="46"/>
      <c r="JTA14" s="46"/>
      <c r="JTB14" s="46"/>
      <c r="JTC14" s="46"/>
      <c r="JTD14" s="46"/>
      <c r="JTE14" s="46"/>
      <c r="JTF14" s="46"/>
      <c r="JTG14" s="46"/>
      <c r="JTH14" s="46"/>
      <c r="JTI14" s="46"/>
      <c r="JTJ14" s="46"/>
      <c r="JTK14" s="46"/>
      <c r="JTL14" s="46"/>
      <c r="JTM14" s="46"/>
      <c r="JTN14" s="46"/>
      <c r="JTO14" s="46"/>
      <c r="JTP14" s="46"/>
      <c r="JTQ14" s="46"/>
      <c r="JTR14" s="46"/>
      <c r="JTS14" s="46"/>
      <c r="JTT14" s="46"/>
      <c r="JTU14" s="46"/>
      <c r="JTV14" s="46"/>
      <c r="JTW14" s="46"/>
      <c r="JTX14" s="46"/>
      <c r="JTY14" s="46"/>
      <c r="JTZ14" s="46"/>
      <c r="JUA14" s="46"/>
      <c r="JUB14" s="46"/>
      <c r="JUC14" s="46"/>
      <c r="JUD14" s="46"/>
      <c r="JUE14" s="46"/>
      <c r="JUF14" s="46"/>
      <c r="JUG14" s="46"/>
      <c r="JUH14" s="46"/>
      <c r="JUI14" s="46"/>
      <c r="JUJ14" s="46"/>
      <c r="JUK14" s="46"/>
      <c r="JUL14" s="46"/>
      <c r="JUM14" s="46"/>
      <c r="JUN14" s="46"/>
      <c r="JUO14" s="46"/>
      <c r="JUP14" s="46"/>
      <c r="JUQ14" s="46"/>
      <c r="JUR14" s="46"/>
      <c r="JUS14" s="46"/>
      <c r="JUT14" s="46"/>
      <c r="JUU14" s="46"/>
      <c r="JUV14" s="46"/>
      <c r="JUW14" s="46"/>
      <c r="JUX14" s="46"/>
      <c r="JUY14" s="46"/>
      <c r="JUZ14" s="46"/>
      <c r="JVA14" s="46"/>
      <c r="JVB14" s="46"/>
      <c r="JVC14" s="46"/>
      <c r="JVD14" s="46"/>
      <c r="JVE14" s="46"/>
      <c r="JVF14" s="46"/>
      <c r="JVG14" s="46"/>
      <c r="JVH14" s="46"/>
      <c r="JVI14" s="46"/>
      <c r="JVJ14" s="46"/>
      <c r="JVK14" s="46"/>
      <c r="JVL14" s="46"/>
      <c r="JVM14" s="46"/>
      <c r="JVN14" s="46"/>
      <c r="JVO14" s="46"/>
      <c r="JVP14" s="46"/>
      <c r="JVQ14" s="46"/>
      <c r="JVR14" s="46"/>
      <c r="JVS14" s="46"/>
      <c r="JVT14" s="46"/>
      <c r="JVU14" s="46"/>
      <c r="JVV14" s="46"/>
      <c r="JVW14" s="46"/>
      <c r="JVX14" s="46"/>
      <c r="JVY14" s="46"/>
      <c r="JVZ14" s="46"/>
      <c r="JWA14" s="46"/>
      <c r="JWB14" s="46"/>
      <c r="JWC14" s="46"/>
      <c r="JWD14" s="46"/>
      <c r="JWE14" s="46"/>
      <c r="JWF14" s="46"/>
      <c r="JWG14" s="46"/>
      <c r="JWH14" s="46"/>
      <c r="JWI14" s="46"/>
      <c r="JWJ14" s="46"/>
      <c r="JWK14" s="46"/>
      <c r="JWL14" s="46"/>
      <c r="JWM14" s="46"/>
      <c r="JWN14" s="46"/>
      <c r="JWO14" s="46"/>
      <c r="JWP14" s="46"/>
      <c r="JWQ14" s="46"/>
      <c r="JWR14" s="46"/>
      <c r="JWS14" s="46"/>
      <c r="JWT14" s="46"/>
      <c r="JWU14" s="46"/>
      <c r="JWV14" s="46"/>
      <c r="JWW14" s="46"/>
      <c r="JWX14" s="46"/>
      <c r="JWY14" s="46"/>
      <c r="JWZ14" s="46"/>
      <c r="JXA14" s="46"/>
      <c r="JXB14" s="46"/>
      <c r="JXC14" s="46"/>
      <c r="JXD14" s="46"/>
      <c r="JXE14" s="46"/>
      <c r="JXF14" s="46"/>
      <c r="JXG14" s="46"/>
      <c r="JXH14" s="46"/>
      <c r="JXI14" s="46"/>
      <c r="JXJ14" s="46"/>
      <c r="JXK14" s="46"/>
      <c r="JXL14" s="46"/>
      <c r="JXM14" s="46"/>
      <c r="JXN14" s="46"/>
      <c r="JXO14" s="46"/>
      <c r="JXP14" s="46"/>
      <c r="JXQ14" s="46"/>
      <c r="JXR14" s="46"/>
      <c r="JXS14" s="46"/>
      <c r="JXT14" s="46"/>
      <c r="JXU14" s="46"/>
      <c r="JXV14" s="46"/>
      <c r="JXW14" s="46"/>
      <c r="JXX14" s="46"/>
      <c r="JXY14" s="46"/>
      <c r="JXZ14" s="46"/>
      <c r="JYA14" s="46"/>
      <c r="JYB14" s="46"/>
      <c r="JYC14" s="46"/>
      <c r="JYD14" s="46"/>
      <c r="JYE14" s="46"/>
      <c r="JYF14" s="46"/>
      <c r="JYG14" s="46"/>
      <c r="JYH14" s="46"/>
      <c r="JYI14" s="46"/>
      <c r="JYJ14" s="46"/>
      <c r="JYK14" s="46"/>
      <c r="JYL14" s="46"/>
      <c r="JYM14" s="46"/>
      <c r="JYN14" s="46"/>
      <c r="JYO14" s="46"/>
      <c r="JYP14" s="46"/>
      <c r="JYQ14" s="46"/>
      <c r="JYR14" s="46"/>
      <c r="JYS14" s="46"/>
      <c r="JYT14" s="46"/>
      <c r="JYU14" s="46"/>
      <c r="JYV14" s="46"/>
      <c r="JYW14" s="46"/>
      <c r="JYX14" s="46"/>
      <c r="JYY14" s="46"/>
      <c r="JYZ14" s="46"/>
      <c r="JZA14" s="46"/>
      <c r="JZB14" s="46"/>
      <c r="JZC14" s="46"/>
      <c r="JZD14" s="46"/>
      <c r="JZE14" s="46"/>
      <c r="JZF14" s="46"/>
      <c r="JZG14" s="46"/>
      <c r="JZH14" s="46"/>
      <c r="JZI14" s="46"/>
      <c r="JZJ14" s="46"/>
      <c r="JZK14" s="46"/>
      <c r="JZL14" s="46"/>
      <c r="JZM14" s="46"/>
      <c r="JZN14" s="46"/>
      <c r="JZO14" s="46"/>
      <c r="JZP14" s="46"/>
      <c r="JZQ14" s="46"/>
      <c r="JZR14" s="46"/>
      <c r="JZS14" s="46"/>
      <c r="JZT14" s="46"/>
      <c r="JZU14" s="46"/>
      <c r="JZV14" s="46"/>
      <c r="JZW14" s="46"/>
      <c r="JZX14" s="46"/>
      <c r="JZY14" s="46"/>
      <c r="JZZ14" s="46"/>
      <c r="KAA14" s="46"/>
      <c r="KAB14" s="46"/>
      <c r="KAC14" s="46"/>
      <c r="KAD14" s="46"/>
      <c r="KAE14" s="46"/>
      <c r="KAF14" s="46"/>
      <c r="KAG14" s="46"/>
      <c r="KAH14" s="46"/>
      <c r="KAI14" s="46"/>
      <c r="KAJ14" s="46"/>
      <c r="KAK14" s="46"/>
      <c r="KAL14" s="46"/>
      <c r="KAM14" s="46"/>
      <c r="KAN14" s="46"/>
      <c r="KAO14" s="46"/>
      <c r="KAP14" s="46"/>
      <c r="KAQ14" s="46"/>
      <c r="KAR14" s="46"/>
      <c r="KAS14" s="46"/>
      <c r="KAT14" s="46"/>
      <c r="KAU14" s="46"/>
      <c r="KAV14" s="46"/>
      <c r="KAW14" s="46"/>
      <c r="KAX14" s="46"/>
      <c r="KAY14" s="46"/>
      <c r="KAZ14" s="46"/>
      <c r="KBA14" s="46"/>
      <c r="KBB14" s="46"/>
      <c r="KBC14" s="46"/>
      <c r="KBD14" s="46"/>
      <c r="KBE14" s="46"/>
      <c r="KBF14" s="46"/>
      <c r="KBG14" s="46"/>
      <c r="KBH14" s="46"/>
      <c r="KBI14" s="46"/>
      <c r="KBJ14" s="46"/>
      <c r="KBK14" s="46"/>
      <c r="KBL14" s="46"/>
      <c r="KBM14" s="46"/>
      <c r="KBN14" s="46"/>
      <c r="KBO14" s="46"/>
      <c r="KBP14" s="46"/>
      <c r="KBQ14" s="46"/>
      <c r="KBR14" s="46"/>
      <c r="KBS14" s="46"/>
      <c r="KBT14" s="46"/>
      <c r="KBU14" s="46"/>
      <c r="KBV14" s="46"/>
      <c r="KBW14" s="46"/>
      <c r="KBX14" s="46"/>
      <c r="KBY14" s="46"/>
      <c r="KBZ14" s="46"/>
      <c r="KCA14" s="46"/>
      <c r="KCB14" s="46"/>
      <c r="KCC14" s="46"/>
      <c r="KCD14" s="46"/>
      <c r="KCE14" s="46"/>
      <c r="KCF14" s="46"/>
      <c r="KCG14" s="46"/>
      <c r="KCH14" s="46"/>
      <c r="KCI14" s="46"/>
      <c r="KCJ14" s="46"/>
      <c r="KCK14" s="46"/>
      <c r="KCL14" s="46"/>
      <c r="KCM14" s="46"/>
      <c r="KCN14" s="46"/>
      <c r="KCO14" s="46"/>
      <c r="KCP14" s="46"/>
      <c r="KCQ14" s="46"/>
      <c r="KCR14" s="46"/>
      <c r="KCS14" s="46"/>
      <c r="KCT14" s="46"/>
      <c r="KCU14" s="46"/>
      <c r="KCV14" s="46"/>
      <c r="KCW14" s="46"/>
      <c r="KCX14" s="46"/>
      <c r="KCY14" s="46"/>
      <c r="KCZ14" s="46"/>
      <c r="KDA14" s="46"/>
      <c r="KDB14" s="46"/>
      <c r="KDC14" s="46"/>
      <c r="KDD14" s="46"/>
      <c r="KDE14" s="46"/>
      <c r="KDF14" s="46"/>
      <c r="KDG14" s="46"/>
      <c r="KDH14" s="46"/>
      <c r="KDI14" s="46"/>
      <c r="KDJ14" s="46"/>
      <c r="KDK14" s="46"/>
      <c r="KDL14" s="46"/>
      <c r="KDM14" s="46"/>
      <c r="KDN14" s="46"/>
      <c r="KDO14" s="46"/>
      <c r="KDP14" s="46"/>
      <c r="KDQ14" s="46"/>
      <c r="KDR14" s="46"/>
      <c r="KDS14" s="46"/>
      <c r="KDT14" s="46"/>
      <c r="KDU14" s="46"/>
      <c r="KDV14" s="46"/>
      <c r="KDW14" s="46"/>
      <c r="KDX14" s="46"/>
      <c r="KDY14" s="46"/>
      <c r="KDZ14" s="46"/>
      <c r="KEA14" s="46"/>
      <c r="KEB14" s="46"/>
      <c r="KEC14" s="46"/>
      <c r="KED14" s="46"/>
      <c r="KEE14" s="46"/>
      <c r="KEF14" s="46"/>
      <c r="KEG14" s="46"/>
      <c r="KEH14" s="46"/>
      <c r="KEI14" s="46"/>
      <c r="KEJ14" s="46"/>
      <c r="KEK14" s="46"/>
      <c r="KEL14" s="46"/>
      <c r="KEM14" s="46"/>
      <c r="KEN14" s="46"/>
      <c r="KEO14" s="46"/>
      <c r="KEP14" s="46"/>
      <c r="KEQ14" s="46"/>
      <c r="KER14" s="46"/>
      <c r="KES14" s="46"/>
      <c r="KET14" s="46"/>
      <c r="KEU14" s="46"/>
      <c r="KEV14" s="46"/>
      <c r="KEW14" s="46"/>
      <c r="KEX14" s="46"/>
      <c r="KEY14" s="46"/>
      <c r="KEZ14" s="46"/>
      <c r="KFA14" s="46"/>
      <c r="KFB14" s="46"/>
      <c r="KFC14" s="46"/>
      <c r="KFD14" s="46"/>
      <c r="KFE14" s="46"/>
      <c r="KFF14" s="46"/>
      <c r="KFG14" s="46"/>
      <c r="KFH14" s="46"/>
      <c r="KFI14" s="46"/>
      <c r="KFJ14" s="46"/>
      <c r="KFK14" s="46"/>
      <c r="KFL14" s="46"/>
      <c r="KFM14" s="46"/>
      <c r="KFN14" s="46"/>
      <c r="KFO14" s="46"/>
      <c r="KFP14" s="46"/>
      <c r="KFQ14" s="46"/>
      <c r="KFR14" s="46"/>
      <c r="KFS14" s="46"/>
      <c r="KFT14" s="46"/>
      <c r="KFU14" s="46"/>
      <c r="KFV14" s="46"/>
      <c r="KFW14" s="46"/>
      <c r="KFX14" s="46"/>
      <c r="KFY14" s="46"/>
      <c r="KFZ14" s="46"/>
      <c r="KGA14" s="46"/>
      <c r="KGB14" s="46"/>
      <c r="KGC14" s="46"/>
      <c r="KGD14" s="46"/>
      <c r="KGE14" s="46"/>
      <c r="KGF14" s="46"/>
      <c r="KGG14" s="46"/>
      <c r="KGH14" s="46"/>
      <c r="KGI14" s="46"/>
      <c r="KGJ14" s="46"/>
      <c r="KGK14" s="46"/>
      <c r="KGL14" s="46"/>
      <c r="KGM14" s="46"/>
      <c r="KGN14" s="46"/>
      <c r="KGO14" s="46"/>
      <c r="KGP14" s="46"/>
      <c r="KGQ14" s="46"/>
      <c r="KGR14" s="46"/>
      <c r="KGS14" s="46"/>
      <c r="KGT14" s="46"/>
      <c r="KGU14" s="46"/>
      <c r="KGV14" s="46"/>
      <c r="KGW14" s="46"/>
      <c r="KGX14" s="46"/>
      <c r="KGY14" s="46"/>
      <c r="KGZ14" s="46"/>
      <c r="KHA14" s="46"/>
      <c r="KHB14" s="46"/>
      <c r="KHC14" s="46"/>
      <c r="KHD14" s="46"/>
      <c r="KHE14" s="46"/>
      <c r="KHF14" s="46"/>
      <c r="KHG14" s="46"/>
      <c r="KHH14" s="46"/>
      <c r="KHI14" s="46"/>
      <c r="KHJ14" s="46"/>
      <c r="KHK14" s="46"/>
      <c r="KHL14" s="46"/>
      <c r="KHM14" s="46"/>
      <c r="KHN14" s="46"/>
      <c r="KHO14" s="46"/>
      <c r="KHP14" s="46"/>
      <c r="KHQ14" s="46"/>
      <c r="KHR14" s="46"/>
      <c r="KHS14" s="46"/>
      <c r="KHT14" s="46"/>
      <c r="KHU14" s="46"/>
      <c r="KHV14" s="46"/>
      <c r="KHW14" s="46"/>
      <c r="KHX14" s="46"/>
      <c r="KHY14" s="46"/>
      <c r="KHZ14" s="46"/>
      <c r="KIA14" s="46"/>
      <c r="KIB14" s="46"/>
      <c r="KIC14" s="46"/>
      <c r="KID14" s="46"/>
      <c r="KIE14" s="46"/>
      <c r="KIF14" s="46"/>
      <c r="KIG14" s="46"/>
      <c r="KIH14" s="46"/>
      <c r="KII14" s="46"/>
      <c r="KIJ14" s="46"/>
      <c r="KIK14" s="46"/>
      <c r="KIL14" s="46"/>
      <c r="KIM14" s="46"/>
      <c r="KIN14" s="46"/>
      <c r="KIO14" s="46"/>
      <c r="KIP14" s="46"/>
      <c r="KIQ14" s="46"/>
      <c r="KIR14" s="46"/>
      <c r="KIS14" s="46"/>
      <c r="KIT14" s="46"/>
      <c r="KIU14" s="46"/>
      <c r="KIV14" s="46"/>
      <c r="KIW14" s="46"/>
      <c r="KIX14" s="46"/>
      <c r="KIY14" s="46"/>
      <c r="KIZ14" s="46"/>
      <c r="KJA14" s="46"/>
      <c r="KJB14" s="46"/>
      <c r="KJC14" s="46"/>
      <c r="KJD14" s="46"/>
      <c r="KJE14" s="46"/>
      <c r="KJF14" s="46"/>
      <c r="KJG14" s="46"/>
      <c r="KJH14" s="46"/>
      <c r="KJI14" s="46"/>
      <c r="KJJ14" s="46"/>
      <c r="KJK14" s="46"/>
      <c r="KJL14" s="46"/>
      <c r="KJM14" s="46"/>
      <c r="KJN14" s="46"/>
      <c r="KJO14" s="46"/>
      <c r="KJP14" s="46"/>
      <c r="KJQ14" s="46"/>
      <c r="KJR14" s="46"/>
      <c r="KJS14" s="46"/>
      <c r="KJT14" s="46"/>
      <c r="KJU14" s="46"/>
      <c r="KJV14" s="46"/>
      <c r="KJW14" s="46"/>
      <c r="KJX14" s="46"/>
      <c r="KJY14" s="46"/>
      <c r="KJZ14" s="46"/>
      <c r="KKA14" s="46"/>
      <c r="KKB14" s="46"/>
      <c r="KKC14" s="46"/>
      <c r="KKD14" s="46"/>
      <c r="KKE14" s="46"/>
      <c r="KKF14" s="46"/>
      <c r="KKG14" s="46"/>
      <c r="KKH14" s="46"/>
      <c r="KKI14" s="46"/>
      <c r="KKJ14" s="46"/>
      <c r="KKK14" s="46"/>
      <c r="KKL14" s="46"/>
      <c r="KKM14" s="46"/>
      <c r="KKN14" s="46"/>
      <c r="KKO14" s="46"/>
      <c r="KKP14" s="46"/>
      <c r="KKQ14" s="46"/>
      <c r="KKR14" s="46"/>
      <c r="KKS14" s="46"/>
      <c r="KKT14" s="46"/>
      <c r="KKU14" s="46"/>
      <c r="KKV14" s="46"/>
      <c r="KKW14" s="46"/>
      <c r="KKX14" s="46"/>
      <c r="KKY14" s="46"/>
      <c r="KKZ14" s="46"/>
      <c r="KLA14" s="46"/>
      <c r="KLB14" s="46"/>
      <c r="KLC14" s="46"/>
      <c r="KLD14" s="46"/>
      <c r="KLE14" s="46"/>
      <c r="KLF14" s="46"/>
      <c r="KLG14" s="46"/>
      <c r="KLH14" s="46"/>
      <c r="KLI14" s="46"/>
      <c r="KLJ14" s="46"/>
      <c r="KLK14" s="46"/>
      <c r="KLL14" s="46"/>
      <c r="KLM14" s="46"/>
      <c r="KLN14" s="46"/>
      <c r="KLO14" s="46"/>
      <c r="KLP14" s="46"/>
      <c r="KLQ14" s="46"/>
      <c r="KLR14" s="46"/>
      <c r="KLS14" s="46"/>
      <c r="KLT14" s="46"/>
      <c r="KLU14" s="46"/>
      <c r="KLV14" s="46"/>
      <c r="KLW14" s="46"/>
      <c r="KLX14" s="46"/>
      <c r="KLY14" s="46"/>
      <c r="KLZ14" s="46"/>
      <c r="KMA14" s="46"/>
      <c r="KMB14" s="46"/>
      <c r="KMC14" s="46"/>
      <c r="KMD14" s="46"/>
      <c r="KME14" s="46"/>
      <c r="KMF14" s="46"/>
      <c r="KMG14" s="46"/>
      <c r="KMH14" s="46"/>
      <c r="KMI14" s="46"/>
      <c r="KMJ14" s="46"/>
      <c r="KMK14" s="46"/>
      <c r="KML14" s="46"/>
      <c r="KMM14" s="46"/>
      <c r="KMN14" s="46"/>
      <c r="KMO14" s="46"/>
      <c r="KMP14" s="46"/>
      <c r="KMQ14" s="46"/>
      <c r="KMR14" s="46"/>
      <c r="KMS14" s="46"/>
      <c r="KMT14" s="46"/>
      <c r="KMU14" s="46"/>
      <c r="KMV14" s="46"/>
      <c r="KMW14" s="46"/>
      <c r="KMX14" s="46"/>
      <c r="KMY14" s="46"/>
      <c r="KMZ14" s="46"/>
      <c r="KNA14" s="46"/>
      <c r="KNB14" s="46"/>
      <c r="KNC14" s="46"/>
      <c r="KND14" s="46"/>
      <c r="KNE14" s="46"/>
      <c r="KNF14" s="46"/>
      <c r="KNG14" s="46"/>
      <c r="KNH14" s="46"/>
      <c r="KNI14" s="46"/>
      <c r="KNJ14" s="46"/>
      <c r="KNK14" s="46"/>
      <c r="KNL14" s="46"/>
      <c r="KNM14" s="46"/>
      <c r="KNN14" s="46"/>
      <c r="KNO14" s="46"/>
      <c r="KNP14" s="46"/>
      <c r="KNQ14" s="46"/>
      <c r="KNR14" s="46"/>
      <c r="KNS14" s="46"/>
      <c r="KNT14" s="46"/>
      <c r="KNU14" s="46"/>
      <c r="KNV14" s="46"/>
      <c r="KNW14" s="46"/>
      <c r="KNX14" s="46"/>
      <c r="KNY14" s="46"/>
      <c r="KNZ14" s="46"/>
      <c r="KOA14" s="46"/>
      <c r="KOB14" s="46"/>
      <c r="KOC14" s="46"/>
      <c r="KOD14" s="46"/>
      <c r="KOE14" s="46"/>
      <c r="KOF14" s="46"/>
      <c r="KOG14" s="46"/>
      <c r="KOH14" s="46"/>
      <c r="KOI14" s="46"/>
      <c r="KOJ14" s="46"/>
      <c r="KOK14" s="46"/>
      <c r="KOL14" s="46"/>
      <c r="KOM14" s="46"/>
      <c r="KON14" s="46"/>
      <c r="KOO14" s="46"/>
      <c r="KOP14" s="46"/>
      <c r="KOQ14" s="46"/>
      <c r="KOR14" s="46"/>
      <c r="KOS14" s="46"/>
      <c r="KOT14" s="46"/>
      <c r="KOU14" s="46"/>
      <c r="KOV14" s="46"/>
      <c r="KOW14" s="46"/>
      <c r="KOX14" s="46"/>
      <c r="KOY14" s="46"/>
      <c r="KOZ14" s="46"/>
      <c r="KPA14" s="46"/>
      <c r="KPB14" s="46"/>
      <c r="KPC14" s="46"/>
      <c r="KPD14" s="46"/>
      <c r="KPE14" s="46"/>
      <c r="KPF14" s="46"/>
      <c r="KPG14" s="46"/>
      <c r="KPH14" s="46"/>
      <c r="KPI14" s="46"/>
      <c r="KPJ14" s="46"/>
      <c r="KPK14" s="46"/>
      <c r="KPL14" s="46"/>
      <c r="KPM14" s="46"/>
      <c r="KPN14" s="46"/>
      <c r="KPO14" s="46"/>
      <c r="KPP14" s="46"/>
      <c r="KPQ14" s="46"/>
      <c r="KPR14" s="46"/>
      <c r="KPS14" s="46"/>
      <c r="KPT14" s="46"/>
      <c r="KPU14" s="46"/>
      <c r="KPV14" s="46"/>
      <c r="KPW14" s="46"/>
      <c r="KPX14" s="46"/>
      <c r="KPY14" s="46"/>
      <c r="KPZ14" s="46"/>
      <c r="KQA14" s="46"/>
      <c r="KQB14" s="46"/>
      <c r="KQC14" s="46"/>
      <c r="KQD14" s="46"/>
      <c r="KQE14" s="46"/>
      <c r="KQF14" s="46"/>
      <c r="KQG14" s="46"/>
      <c r="KQH14" s="46"/>
      <c r="KQI14" s="46"/>
      <c r="KQJ14" s="46"/>
      <c r="KQK14" s="46"/>
      <c r="KQL14" s="46"/>
      <c r="KQM14" s="46"/>
      <c r="KQN14" s="46"/>
      <c r="KQO14" s="46"/>
      <c r="KQP14" s="46"/>
      <c r="KQQ14" s="46"/>
      <c r="KQR14" s="46"/>
      <c r="KQS14" s="46"/>
      <c r="KQT14" s="46"/>
      <c r="KQU14" s="46"/>
      <c r="KQV14" s="46"/>
      <c r="KQW14" s="46"/>
      <c r="KQX14" s="46"/>
      <c r="KQY14" s="46"/>
      <c r="KQZ14" s="46"/>
      <c r="KRA14" s="46"/>
      <c r="KRB14" s="46"/>
      <c r="KRC14" s="46"/>
      <c r="KRD14" s="46"/>
      <c r="KRE14" s="46"/>
      <c r="KRF14" s="46"/>
      <c r="KRG14" s="46"/>
      <c r="KRH14" s="46"/>
      <c r="KRI14" s="46"/>
      <c r="KRJ14" s="46"/>
      <c r="KRK14" s="46"/>
      <c r="KRL14" s="46"/>
      <c r="KRM14" s="46"/>
      <c r="KRN14" s="46"/>
      <c r="KRO14" s="46"/>
      <c r="KRP14" s="46"/>
      <c r="KRQ14" s="46"/>
      <c r="KRR14" s="46"/>
      <c r="KRS14" s="46"/>
      <c r="KRT14" s="46"/>
      <c r="KRU14" s="46"/>
      <c r="KRV14" s="46"/>
      <c r="KRW14" s="46"/>
      <c r="KRX14" s="46"/>
      <c r="KRY14" s="46"/>
      <c r="KRZ14" s="46"/>
      <c r="KSA14" s="46"/>
      <c r="KSB14" s="46"/>
      <c r="KSC14" s="46"/>
      <c r="KSD14" s="46"/>
      <c r="KSE14" s="46"/>
      <c r="KSF14" s="46"/>
      <c r="KSG14" s="46"/>
      <c r="KSH14" s="46"/>
      <c r="KSI14" s="46"/>
      <c r="KSJ14" s="46"/>
      <c r="KSK14" s="46"/>
      <c r="KSL14" s="46"/>
      <c r="KSM14" s="46"/>
      <c r="KSN14" s="46"/>
      <c r="KSO14" s="46"/>
      <c r="KSP14" s="46"/>
      <c r="KSQ14" s="46"/>
      <c r="KSR14" s="46"/>
      <c r="KSS14" s="46"/>
      <c r="KST14" s="46"/>
      <c r="KSU14" s="46"/>
      <c r="KSV14" s="46"/>
      <c r="KSW14" s="46"/>
      <c r="KSX14" s="46"/>
      <c r="KSY14" s="46"/>
      <c r="KSZ14" s="46"/>
      <c r="KTA14" s="46"/>
      <c r="KTB14" s="46"/>
      <c r="KTC14" s="46"/>
      <c r="KTD14" s="46"/>
      <c r="KTE14" s="46"/>
      <c r="KTF14" s="46"/>
      <c r="KTG14" s="46"/>
      <c r="KTH14" s="46"/>
      <c r="KTI14" s="46"/>
      <c r="KTJ14" s="46"/>
      <c r="KTK14" s="46"/>
      <c r="KTL14" s="46"/>
      <c r="KTM14" s="46"/>
      <c r="KTN14" s="46"/>
      <c r="KTO14" s="46"/>
      <c r="KTP14" s="46"/>
      <c r="KTQ14" s="46"/>
      <c r="KTR14" s="46"/>
      <c r="KTS14" s="46"/>
      <c r="KTT14" s="46"/>
      <c r="KTU14" s="46"/>
      <c r="KTV14" s="46"/>
      <c r="KTW14" s="46"/>
      <c r="KTX14" s="46"/>
      <c r="KTY14" s="46"/>
      <c r="KTZ14" s="46"/>
      <c r="KUA14" s="46"/>
      <c r="KUB14" s="46"/>
      <c r="KUC14" s="46"/>
      <c r="KUD14" s="46"/>
      <c r="KUE14" s="46"/>
      <c r="KUF14" s="46"/>
      <c r="KUG14" s="46"/>
      <c r="KUH14" s="46"/>
      <c r="KUI14" s="46"/>
      <c r="KUJ14" s="46"/>
      <c r="KUK14" s="46"/>
      <c r="KUL14" s="46"/>
      <c r="KUM14" s="46"/>
      <c r="KUN14" s="46"/>
      <c r="KUO14" s="46"/>
      <c r="KUP14" s="46"/>
      <c r="KUQ14" s="46"/>
      <c r="KUR14" s="46"/>
      <c r="KUS14" s="46"/>
      <c r="KUT14" s="46"/>
      <c r="KUU14" s="46"/>
      <c r="KUV14" s="46"/>
      <c r="KUW14" s="46"/>
      <c r="KUX14" s="46"/>
      <c r="KUY14" s="46"/>
      <c r="KUZ14" s="46"/>
      <c r="KVA14" s="46"/>
      <c r="KVB14" s="46"/>
      <c r="KVC14" s="46"/>
      <c r="KVD14" s="46"/>
      <c r="KVE14" s="46"/>
      <c r="KVF14" s="46"/>
      <c r="KVG14" s="46"/>
      <c r="KVH14" s="46"/>
      <c r="KVI14" s="46"/>
      <c r="KVJ14" s="46"/>
      <c r="KVK14" s="46"/>
      <c r="KVL14" s="46"/>
      <c r="KVM14" s="46"/>
      <c r="KVN14" s="46"/>
      <c r="KVO14" s="46"/>
      <c r="KVP14" s="46"/>
      <c r="KVQ14" s="46"/>
      <c r="KVR14" s="46"/>
      <c r="KVS14" s="46"/>
      <c r="KVT14" s="46"/>
      <c r="KVU14" s="46"/>
      <c r="KVV14" s="46"/>
      <c r="KVW14" s="46"/>
      <c r="KVX14" s="46"/>
      <c r="KVY14" s="46"/>
      <c r="KVZ14" s="46"/>
      <c r="KWA14" s="46"/>
      <c r="KWB14" s="46"/>
      <c r="KWC14" s="46"/>
      <c r="KWD14" s="46"/>
      <c r="KWE14" s="46"/>
      <c r="KWF14" s="46"/>
      <c r="KWG14" s="46"/>
      <c r="KWH14" s="46"/>
      <c r="KWI14" s="46"/>
      <c r="KWJ14" s="46"/>
      <c r="KWK14" s="46"/>
      <c r="KWL14" s="46"/>
      <c r="KWM14" s="46"/>
      <c r="KWN14" s="46"/>
      <c r="KWO14" s="46"/>
      <c r="KWP14" s="46"/>
      <c r="KWQ14" s="46"/>
      <c r="KWR14" s="46"/>
      <c r="KWS14" s="46"/>
      <c r="KWT14" s="46"/>
      <c r="KWU14" s="46"/>
      <c r="KWV14" s="46"/>
      <c r="KWW14" s="46"/>
      <c r="KWX14" s="46"/>
      <c r="KWY14" s="46"/>
      <c r="KWZ14" s="46"/>
      <c r="KXA14" s="46"/>
      <c r="KXB14" s="46"/>
      <c r="KXC14" s="46"/>
      <c r="KXD14" s="46"/>
      <c r="KXE14" s="46"/>
      <c r="KXF14" s="46"/>
      <c r="KXG14" s="46"/>
      <c r="KXH14" s="46"/>
      <c r="KXI14" s="46"/>
      <c r="KXJ14" s="46"/>
      <c r="KXK14" s="46"/>
      <c r="KXL14" s="46"/>
      <c r="KXM14" s="46"/>
      <c r="KXN14" s="46"/>
      <c r="KXO14" s="46"/>
      <c r="KXP14" s="46"/>
      <c r="KXQ14" s="46"/>
      <c r="KXR14" s="46"/>
      <c r="KXS14" s="46"/>
      <c r="KXT14" s="46"/>
      <c r="KXU14" s="46"/>
      <c r="KXV14" s="46"/>
      <c r="KXW14" s="46"/>
      <c r="KXX14" s="46"/>
      <c r="KXY14" s="46"/>
      <c r="KXZ14" s="46"/>
      <c r="KYA14" s="46"/>
      <c r="KYB14" s="46"/>
      <c r="KYC14" s="46"/>
      <c r="KYD14" s="46"/>
      <c r="KYE14" s="46"/>
      <c r="KYF14" s="46"/>
      <c r="KYG14" s="46"/>
      <c r="KYH14" s="46"/>
      <c r="KYI14" s="46"/>
      <c r="KYJ14" s="46"/>
      <c r="KYK14" s="46"/>
      <c r="KYL14" s="46"/>
      <c r="KYM14" s="46"/>
      <c r="KYN14" s="46"/>
      <c r="KYO14" s="46"/>
      <c r="KYP14" s="46"/>
      <c r="KYQ14" s="46"/>
      <c r="KYR14" s="46"/>
      <c r="KYS14" s="46"/>
      <c r="KYT14" s="46"/>
      <c r="KYU14" s="46"/>
      <c r="KYV14" s="46"/>
      <c r="KYW14" s="46"/>
      <c r="KYX14" s="46"/>
      <c r="KYY14" s="46"/>
      <c r="KYZ14" s="46"/>
      <c r="KZA14" s="46"/>
      <c r="KZB14" s="46"/>
      <c r="KZC14" s="46"/>
      <c r="KZD14" s="46"/>
      <c r="KZE14" s="46"/>
      <c r="KZF14" s="46"/>
      <c r="KZG14" s="46"/>
      <c r="KZH14" s="46"/>
      <c r="KZI14" s="46"/>
      <c r="KZJ14" s="46"/>
      <c r="KZK14" s="46"/>
      <c r="KZL14" s="46"/>
      <c r="KZM14" s="46"/>
      <c r="KZN14" s="46"/>
      <c r="KZO14" s="46"/>
      <c r="KZP14" s="46"/>
      <c r="KZQ14" s="46"/>
      <c r="KZR14" s="46"/>
      <c r="KZS14" s="46"/>
      <c r="KZT14" s="46"/>
      <c r="KZU14" s="46"/>
      <c r="KZV14" s="46"/>
      <c r="KZW14" s="46"/>
      <c r="KZX14" s="46"/>
      <c r="KZY14" s="46"/>
      <c r="KZZ14" s="46"/>
      <c r="LAA14" s="46"/>
      <c r="LAB14" s="46"/>
      <c r="LAC14" s="46"/>
      <c r="LAD14" s="46"/>
      <c r="LAE14" s="46"/>
      <c r="LAF14" s="46"/>
      <c r="LAG14" s="46"/>
      <c r="LAH14" s="46"/>
      <c r="LAI14" s="46"/>
      <c r="LAJ14" s="46"/>
      <c r="LAK14" s="46"/>
      <c r="LAL14" s="46"/>
      <c r="LAM14" s="46"/>
      <c r="LAN14" s="46"/>
      <c r="LAO14" s="46"/>
      <c r="LAP14" s="46"/>
      <c r="LAQ14" s="46"/>
      <c r="LAR14" s="46"/>
      <c r="LAS14" s="46"/>
      <c r="LAT14" s="46"/>
      <c r="LAU14" s="46"/>
      <c r="LAV14" s="46"/>
      <c r="LAW14" s="46"/>
      <c r="LAX14" s="46"/>
      <c r="LAY14" s="46"/>
      <c r="LAZ14" s="46"/>
      <c r="LBA14" s="46"/>
      <c r="LBB14" s="46"/>
      <c r="LBC14" s="46"/>
      <c r="LBD14" s="46"/>
      <c r="LBE14" s="46"/>
      <c r="LBF14" s="46"/>
      <c r="LBG14" s="46"/>
      <c r="LBH14" s="46"/>
      <c r="LBI14" s="46"/>
      <c r="LBJ14" s="46"/>
      <c r="LBK14" s="46"/>
      <c r="LBL14" s="46"/>
      <c r="LBM14" s="46"/>
      <c r="LBN14" s="46"/>
      <c r="LBO14" s="46"/>
      <c r="LBP14" s="46"/>
      <c r="LBQ14" s="46"/>
      <c r="LBR14" s="46"/>
      <c r="LBS14" s="46"/>
      <c r="LBT14" s="46"/>
      <c r="LBU14" s="46"/>
      <c r="LBV14" s="46"/>
      <c r="LBW14" s="46"/>
      <c r="LBX14" s="46"/>
      <c r="LBY14" s="46"/>
      <c r="LBZ14" s="46"/>
      <c r="LCA14" s="46"/>
      <c r="LCB14" s="46"/>
      <c r="LCC14" s="46"/>
      <c r="LCD14" s="46"/>
      <c r="LCE14" s="46"/>
      <c r="LCF14" s="46"/>
      <c r="LCG14" s="46"/>
      <c r="LCH14" s="46"/>
      <c r="LCI14" s="46"/>
      <c r="LCJ14" s="46"/>
      <c r="LCK14" s="46"/>
      <c r="LCL14" s="46"/>
      <c r="LCM14" s="46"/>
      <c r="LCN14" s="46"/>
      <c r="LCO14" s="46"/>
      <c r="LCP14" s="46"/>
      <c r="LCQ14" s="46"/>
      <c r="LCR14" s="46"/>
      <c r="LCS14" s="46"/>
      <c r="LCT14" s="46"/>
      <c r="LCU14" s="46"/>
      <c r="LCV14" s="46"/>
      <c r="LCW14" s="46"/>
      <c r="LCX14" s="46"/>
      <c r="LCY14" s="46"/>
      <c r="LCZ14" s="46"/>
      <c r="LDA14" s="46"/>
      <c r="LDB14" s="46"/>
      <c r="LDC14" s="46"/>
      <c r="LDD14" s="46"/>
      <c r="LDE14" s="46"/>
      <c r="LDF14" s="46"/>
      <c r="LDG14" s="46"/>
      <c r="LDH14" s="46"/>
      <c r="LDI14" s="46"/>
      <c r="LDJ14" s="46"/>
      <c r="LDK14" s="46"/>
      <c r="LDL14" s="46"/>
      <c r="LDM14" s="46"/>
      <c r="LDN14" s="46"/>
      <c r="LDO14" s="46"/>
      <c r="LDP14" s="46"/>
      <c r="LDQ14" s="46"/>
      <c r="LDR14" s="46"/>
      <c r="LDS14" s="46"/>
      <c r="LDT14" s="46"/>
      <c r="LDU14" s="46"/>
      <c r="LDV14" s="46"/>
      <c r="LDW14" s="46"/>
      <c r="LDX14" s="46"/>
      <c r="LDY14" s="46"/>
      <c r="LDZ14" s="46"/>
      <c r="LEA14" s="46"/>
      <c r="LEB14" s="46"/>
      <c r="LEC14" s="46"/>
      <c r="LED14" s="46"/>
      <c r="LEE14" s="46"/>
      <c r="LEF14" s="46"/>
      <c r="LEG14" s="46"/>
      <c r="LEH14" s="46"/>
      <c r="LEI14" s="46"/>
      <c r="LEJ14" s="46"/>
      <c r="LEK14" s="46"/>
      <c r="LEL14" s="46"/>
      <c r="LEM14" s="46"/>
      <c r="LEN14" s="46"/>
      <c r="LEO14" s="46"/>
      <c r="LEP14" s="46"/>
      <c r="LEQ14" s="46"/>
      <c r="LER14" s="46"/>
      <c r="LES14" s="46"/>
      <c r="LET14" s="46"/>
      <c r="LEU14" s="46"/>
      <c r="LEV14" s="46"/>
      <c r="LEW14" s="46"/>
      <c r="LEX14" s="46"/>
      <c r="LEY14" s="46"/>
      <c r="LEZ14" s="46"/>
      <c r="LFA14" s="46"/>
      <c r="LFB14" s="46"/>
      <c r="LFC14" s="46"/>
      <c r="LFD14" s="46"/>
      <c r="LFE14" s="46"/>
      <c r="LFF14" s="46"/>
      <c r="LFG14" s="46"/>
      <c r="LFH14" s="46"/>
      <c r="LFI14" s="46"/>
      <c r="LFJ14" s="46"/>
      <c r="LFK14" s="46"/>
      <c r="LFL14" s="46"/>
      <c r="LFM14" s="46"/>
      <c r="LFN14" s="46"/>
      <c r="LFO14" s="46"/>
      <c r="LFP14" s="46"/>
      <c r="LFQ14" s="46"/>
      <c r="LFR14" s="46"/>
      <c r="LFS14" s="46"/>
      <c r="LFT14" s="46"/>
      <c r="LFU14" s="46"/>
      <c r="LFV14" s="46"/>
      <c r="LFW14" s="46"/>
      <c r="LFX14" s="46"/>
      <c r="LFY14" s="46"/>
      <c r="LFZ14" s="46"/>
      <c r="LGA14" s="46"/>
      <c r="LGB14" s="46"/>
      <c r="LGC14" s="46"/>
      <c r="LGD14" s="46"/>
      <c r="LGE14" s="46"/>
      <c r="LGF14" s="46"/>
      <c r="LGG14" s="46"/>
      <c r="LGH14" s="46"/>
      <c r="LGI14" s="46"/>
      <c r="LGJ14" s="46"/>
      <c r="LGK14" s="46"/>
      <c r="LGL14" s="46"/>
      <c r="LGM14" s="46"/>
      <c r="LGN14" s="46"/>
      <c r="LGO14" s="46"/>
      <c r="LGP14" s="46"/>
      <c r="LGQ14" s="46"/>
      <c r="LGR14" s="46"/>
      <c r="LGS14" s="46"/>
      <c r="LGT14" s="46"/>
      <c r="LGU14" s="46"/>
      <c r="LGV14" s="46"/>
      <c r="LGW14" s="46"/>
      <c r="LGX14" s="46"/>
      <c r="LGY14" s="46"/>
      <c r="LGZ14" s="46"/>
      <c r="LHA14" s="46"/>
      <c r="LHB14" s="46"/>
      <c r="LHC14" s="46"/>
      <c r="LHD14" s="46"/>
      <c r="LHE14" s="46"/>
      <c r="LHF14" s="46"/>
      <c r="LHG14" s="46"/>
      <c r="LHH14" s="46"/>
      <c r="LHI14" s="46"/>
      <c r="LHJ14" s="46"/>
      <c r="LHK14" s="46"/>
      <c r="LHL14" s="46"/>
      <c r="LHM14" s="46"/>
      <c r="LHN14" s="46"/>
      <c r="LHO14" s="46"/>
      <c r="LHP14" s="46"/>
      <c r="LHQ14" s="46"/>
      <c r="LHR14" s="46"/>
      <c r="LHS14" s="46"/>
      <c r="LHT14" s="46"/>
      <c r="LHU14" s="46"/>
      <c r="LHV14" s="46"/>
      <c r="LHW14" s="46"/>
      <c r="LHX14" s="46"/>
      <c r="LHY14" s="46"/>
      <c r="LHZ14" s="46"/>
      <c r="LIA14" s="46"/>
      <c r="LIB14" s="46"/>
      <c r="LIC14" s="46"/>
      <c r="LID14" s="46"/>
      <c r="LIE14" s="46"/>
      <c r="LIF14" s="46"/>
      <c r="LIG14" s="46"/>
      <c r="LIH14" s="46"/>
      <c r="LII14" s="46"/>
      <c r="LIJ14" s="46"/>
      <c r="LIK14" s="46"/>
      <c r="LIL14" s="46"/>
      <c r="LIM14" s="46"/>
      <c r="LIN14" s="46"/>
      <c r="LIO14" s="46"/>
      <c r="LIP14" s="46"/>
      <c r="LIQ14" s="46"/>
      <c r="LIR14" s="46"/>
      <c r="LIS14" s="46"/>
      <c r="LIT14" s="46"/>
      <c r="LIU14" s="46"/>
      <c r="LIV14" s="46"/>
      <c r="LIW14" s="46"/>
      <c r="LIX14" s="46"/>
      <c r="LIY14" s="46"/>
      <c r="LIZ14" s="46"/>
      <c r="LJA14" s="46"/>
      <c r="LJB14" s="46"/>
      <c r="LJC14" s="46"/>
      <c r="LJD14" s="46"/>
      <c r="LJE14" s="46"/>
      <c r="LJF14" s="46"/>
      <c r="LJG14" s="46"/>
      <c r="LJH14" s="46"/>
      <c r="LJI14" s="46"/>
      <c r="LJJ14" s="46"/>
      <c r="LJK14" s="46"/>
      <c r="LJL14" s="46"/>
      <c r="LJM14" s="46"/>
      <c r="LJN14" s="46"/>
      <c r="LJO14" s="46"/>
      <c r="LJP14" s="46"/>
      <c r="LJQ14" s="46"/>
      <c r="LJR14" s="46"/>
      <c r="LJS14" s="46"/>
      <c r="LJT14" s="46"/>
      <c r="LJU14" s="46"/>
      <c r="LJV14" s="46"/>
      <c r="LJW14" s="46"/>
      <c r="LJX14" s="46"/>
      <c r="LJY14" s="46"/>
      <c r="LJZ14" s="46"/>
      <c r="LKA14" s="46"/>
      <c r="LKB14" s="46"/>
      <c r="LKC14" s="46"/>
      <c r="LKD14" s="46"/>
      <c r="LKE14" s="46"/>
      <c r="LKF14" s="46"/>
      <c r="LKG14" s="46"/>
      <c r="LKH14" s="46"/>
      <c r="LKI14" s="46"/>
      <c r="LKJ14" s="46"/>
      <c r="LKK14" s="46"/>
      <c r="LKL14" s="46"/>
      <c r="LKM14" s="46"/>
      <c r="LKN14" s="46"/>
      <c r="LKO14" s="46"/>
      <c r="LKP14" s="46"/>
      <c r="LKQ14" s="46"/>
      <c r="LKR14" s="46"/>
      <c r="LKS14" s="46"/>
      <c r="LKT14" s="46"/>
      <c r="LKU14" s="46"/>
      <c r="LKV14" s="46"/>
      <c r="LKW14" s="46"/>
      <c r="LKX14" s="46"/>
      <c r="LKY14" s="46"/>
      <c r="LKZ14" s="46"/>
      <c r="LLA14" s="46"/>
      <c r="LLB14" s="46"/>
      <c r="LLC14" s="46"/>
      <c r="LLD14" s="46"/>
      <c r="LLE14" s="46"/>
      <c r="LLF14" s="46"/>
      <c r="LLG14" s="46"/>
      <c r="LLH14" s="46"/>
      <c r="LLI14" s="46"/>
      <c r="LLJ14" s="46"/>
      <c r="LLK14" s="46"/>
      <c r="LLL14" s="46"/>
      <c r="LLM14" s="46"/>
      <c r="LLN14" s="46"/>
      <c r="LLO14" s="46"/>
      <c r="LLP14" s="46"/>
      <c r="LLQ14" s="46"/>
      <c r="LLR14" s="46"/>
      <c r="LLS14" s="46"/>
      <c r="LLT14" s="46"/>
      <c r="LLU14" s="46"/>
      <c r="LLV14" s="46"/>
      <c r="LLW14" s="46"/>
      <c r="LLX14" s="46"/>
      <c r="LLY14" s="46"/>
      <c r="LLZ14" s="46"/>
      <c r="LMA14" s="46"/>
      <c r="LMB14" s="46"/>
      <c r="LMC14" s="46"/>
      <c r="LMD14" s="46"/>
      <c r="LME14" s="46"/>
      <c r="LMF14" s="46"/>
      <c r="LMG14" s="46"/>
      <c r="LMH14" s="46"/>
      <c r="LMI14" s="46"/>
      <c r="LMJ14" s="46"/>
      <c r="LMK14" s="46"/>
      <c r="LML14" s="46"/>
      <c r="LMM14" s="46"/>
      <c r="LMN14" s="46"/>
      <c r="LMO14" s="46"/>
      <c r="LMP14" s="46"/>
      <c r="LMQ14" s="46"/>
      <c r="LMR14" s="46"/>
      <c r="LMS14" s="46"/>
      <c r="LMT14" s="46"/>
      <c r="LMU14" s="46"/>
      <c r="LMV14" s="46"/>
      <c r="LMW14" s="46"/>
      <c r="LMX14" s="46"/>
      <c r="LMY14" s="46"/>
      <c r="LMZ14" s="46"/>
      <c r="LNA14" s="46"/>
      <c r="LNB14" s="46"/>
      <c r="LNC14" s="46"/>
      <c r="LND14" s="46"/>
      <c r="LNE14" s="46"/>
      <c r="LNF14" s="46"/>
      <c r="LNG14" s="46"/>
      <c r="LNH14" s="46"/>
      <c r="LNI14" s="46"/>
      <c r="LNJ14" s="46"/>
      <c r="LNK14" s="46"/>
      <c r="LNL14" s="46"/>
      <c r="LNM14" s="46"/>
      <c r="LNN14" s="46"/>
      <c r="LNO14" s="46"/>
      <c r="LNP14" s="46"/>
      <c r="LNQ14" s="46"/>
      <c r="LNR14" s="46"/>
      <c r="LNS14" s="46"/>
      <c r="LNT14" s="46"/>
      <c r="LNU14" s="46"/>
      <c r="LNV14" s="46"/>
      <c r="LNW14" s="46"/>
      <c r="LNX14" s="46"/>
      <c r="LNY14" s="46"/>
      <c r="LNZ14" s="46"/>
      <c r="LOA14" s="46"/>
      <c r="LOB14" s="46"/>
      <c r="LOC14" s="46"/>
      <c r="LOD14" s="46"/>
      <c r="LOE14" s="46"/>
      <c r="LOF14" s="46"/>
      <c r="LOG14" s="46"/>
      <c r="LOH14" s="46"/>
      <c r="LOI14" s="46"/>
      <c r="LOJ14" s="46"/>
      <c r="LOK14" s="46"/>
      <c r="LOL14" s="46"/>
      <c r="LOM14" s="46"/>
      <c r="LON14" s="46"/>
      <c r="LOO14" s="46"/>
      <c r="LOP14" s="46"/>
      <c r="LOQ14" s="46"/>
      <c r="LOR14" s="46"/>
      <c r="LOS14" s="46"/>
      <c r="LOT14" s="46"/>
      <c r="LOU14" s="46"/>
      <c r="LOV14" s="46"/>
      <c r="LOW14" s="46"/>
      <c r="LOX14" s="46"/>
      <c r="LOY14" s="46"/>
      <c r="LOZ14" s="46"/>
      <c r="LPA14" s="46"/>
      <c r="LPB14" s="46"/>
      <c r="LPC14" s="46"/>
      <c r="LPD14" s="46"/>
      <c r="LPE14" s="46"/>
      <c r="LPF14" s="46"/>
      <c r="LPG14" s="46"/>
      <c r="LPH14" s="46"/>
      <c r="LPI14" s="46"/>
      <c r="LPJ14" s="46"/>
      <c r="LPK14" s="46"/>
      <c r="LPL14" s="46"/>
      <c r="LPM14" s="46"/>
      <c r="LPN14" s="46"/>
      <c r="LPO14" s="46"/>
      <c r="LPP14" s="46"/>
      <c r="LPQ14" s="46"/>
      <c r="LPR14" s="46"/>
      <c r="LPS14" s="46"/>
      <c r="LPT14" s="46"/>
      <c r="LPU14" s="46"/>
      <c r="LPV14" s="46"/>
      <c r="LPW14" s="46"/>
      <c r="LPX14" s="46"/>
      <c r="LPY14" s="46"/>
      <c r="LPZ14" s="46"/>
      <c r="LQA14" s="46"/>
      <c r="LQB14" s="46"/>
      <c r="LQC14" s="46"/>
      <c r="LQD14" s="46"/>
      <c r="LQE14" s="46"/>
      <c r="LQF14" s="46"/>
      <c r="LQG14" s="46"/>
      <c r="LQH14" s="46"/>
      <c r="LQI14" s="46"/>
      <c r="LQJ14" s="46"/>
      <c r="LQK14" s="46"/>
      <c r="LQL14" s="46"/>
      <c r="LQM14" s="46"/>
      <c r="LQN14" s="46"/>
      <c r="LQO14" s="46"/>
      <c r="LQP14" s="46"/>
      <c r="LQQ14" s="46"/>
      <c r="LQR14" s="46"/>
      <c r="LQS14" s="46"/>
      <c r="LQT14" s="46"/>
      <c r="LQU14" s="46"/>
      <c r="LQV14" s="46"/>
      <c r="LQW14" s="46"/>
      <c r="LQX14" s="46"/>
      <c r="LQY14" s="46"/>
      <c r="LQZ14" s="46"/>
      <c r="LRA14" s="46"/>
      <c r="LRB14" s="46"/>
      <c r="LRC14" s="46"/>
      <c r="LRD14" s="46"/>
      <c r="LRE14" s="46"/>
      <c r="LRF14" s="46"/>
      <c r="LRG14" s="46"/>
      <c r="LRH14" s="46"/>
      <c r="LRI14" s="46"/>
      <c r="LRJ14" s="46"/>
      <c r="LRK14" s="46"/>
      <c r="LRL14" s="46"/>
      <c r="LRM14" s="46"/>
      <c r="LRN14" s="46"/>
      <c r="LRO14" s="46"/>
      <c r="LRP14" s="46"/>
      <c r="LRQ14" s="46"/>
      <c r="LRR14" s="46"/>
      <c r="LRS14" s="46"/>
      <c r="LRT14" s="46"/>
      <c r="LRU14" s="46"/>
      <c r="LRV14" s="46"/>
      <c r="LRW14" s="46"/>
      <c r="LRX14" s="46"/>
      <c r="LRY14" s="46"/>
      <c r="LRZ14" s="46"/>
      <c r="LSA14" s="46"/>
      <c r="LSB14" s="46"/>
      <c r="LSC14" s="46"/>
      <c r="LSD14" s="46"/>
      <c r="LSE14" s="46"/>
      <c r="LSF14" s="46"/>
      <c r="LSG14" s="46"/>
      <c r="LSH14" s="46"/>
      <c r="LSI14" s="46"/>
      <c r="LSJ14" s="46"/>
      <c r="LSK14" s="46"/>
      <c r="LSL14" s="46"/>
      <c r="LSM14" s="46"/>
      <c r="LSN14" s="46"/>
      <c r="LSO14" s="46"/>
      <c r="LSP14" s="46"/>
      <c r="LSQ14" s="46"/>
      <c r="LSR14" s="46"/>
      <c r="LSS14" s="46"/>
      <c r="LST14" s="46"/>
      <c r="LSU14" s="46"/>
      <c r="LSV14" s="46"/>
      <c r="LSW14" s="46"/>
      <c r="LSX14" s="46"/>
      <c r="LSY14" s="46"/>
      <c r="LSZ14" s="46"/>
      <c r="LTA14" s="46"/>
      <c r="LTB14" s="46"/>
      <c r="LTC14" s="46"/>
      <c r="LTD14" s="46"/>
      <c r="LTE14" s="46"/>
      <c r="LTF14" s="46"/>
      <c r="LTG14" s="46"/>
      <c r="LTH14" s="46"/>
      <c r="LTI14" s="46"/>
      <c r="LTJ14" s="46"/>
      <c r="LTK14" s="46"/>
      <c r="LTL14" s="46"/>
      <c r="LTM14" s="46"/>
      <c r="LTN14" s="46"/>
      <c r="LTO14" s="46"/>
      <c r="LTP14" s="46"/>
      <c r="LTQ14" s="46"/>
      <c r="LTR14" s="46"/>
      <c r="LTS14" s="46"/>
      <c r="LTT14" s="46"/>
      <c r="LTU14" s="46"/>
      <c r="LTV14" s="46"/>
      <c r="LTW14" s="46"/>
      <c r="LTX14" s="46"/>
      <c r="LTY14" s="46"/>
      <c r="LTZ14" s="46"/>
      <c r="LUA14" s="46"/>
      <c r="LUB14" s="46"/>
      <c r="LUC14" s="46"/>
      <c r="LUD14" s="46"/>
      <c r="LUE14" s="46"/>
      <c r="LUF14" s="46"/>
      <c r="LUG14" s="46"/>
      <c r="LUH14" s="46"/>
      <c r="LUI14" s="46"/>
      <c r="LUJ14" s="46"/>
      <c r="LUK14" s="46"/>
      <c r="LUL14" s="46"/>
      <c r="LUM14" s="46"/>
      <c r="LUN14" s="46"/>
      <c r="LUO14" s="46"/>
      <c r="LUP14" s="46"/>
      <c r="LUQ14" s="46"/>
      <c r="LUR14" s="46"/>
      <c r="LUS14" s="46"/>
      <c r="LUT14" s="46"/>
      <c r="LUU14" s="46"/>
      <c r="LUV14" s="46"/>
      <c r="LUW14" s="46"/>
      <c r="LUX14" s="46"/>
      <c r="LUY14" s="46"/>
      <c r="LUZ14" s="46"/>
      <c r="LVA14" s="46"/>
      <c r="LVB14" s="46"/>
      <c r="LVC14" s="46"/>
      <c r="LVD14" s="46"/>
      <c r="LVE14" s="46"/>
      <c r="LVF14" s="46"/>
      <c r="LVG14" s="46"/>
      <c r="LVH14" s="46"/>
      <c r="LVI14" s="46"/>
      <c r="LVJ14" s="46"/>
      <c r="LVK14" s="46"/>
      <c r="LVL14" s="46"/>
      <c r="LVM14" s="46"/>
      <c r="LVN14" s="46"/>
      <c r="LVO14" s="46"/>
      <c r="LVP14" s="46"/>
      <c r="LVQ14" s="46"/>
      <c r="LVR14" s="46"/>
      <c r="LVS14" s="46"/>
      <c r="LVT14" s="46"/>
      <c r="LVU14" s="46"/>
      <c r="LVV14" s="46"/>
      <c r="LVW14" s="46"/>
      <c r="LVX14" s="46"/>
      <c r="LVY14" s="46"/>
      <c r="LVZ14" s="46"/>
      <c r="LWA14" s="46"/>
      <c r="LWB14" s="46"/>
      <c r="LWC14" s="46"/>
      <c r="LWD14" s="46"/>
      <c r="LWE14" s="46"/>
      <c r="LWF14" s="46"/>
      <c r="LWG14" s="46"/>
      <c r="LWH14" s="46"/>
      <c r="LWI14" s="46"/>
      <c r="LWJ14" s="46"/>
      <c r="LWK14" s="46"/>
      <c r="LWL14" s="46"/>
      <c r="LWM14" s="46"/>
      <c r="LWN14" s="46"/>
      <c r="LWO14" s="46"/>
      <c r="LWP14" s="46"/>
      <c r="LWQ14" s="46"/>
      <c r="LWR14" s="46"/>
      <c r="LWS14" s="46"/>
      <c r="LWT14" s="46"/>
      <c r="LWU14" s="46"/>
      <c r="LWV14" s="46"/>
      <c r="LWW14" s="46"/>
      <c r="LWX14" s="46"/>
      <c r="LWY14" s="46"/>
      <c r="LWZ14" s="46"/>
      <c r="LXA14" s="46"/>
      <c r="LXB14" s="46"/>
      <c r="LXC14" s="46"/>
      <c r="LXD14" s="46"/>
      <c r="LXE14" s="46"/>
      <c r="LXF14" s="46"/>
      <c r="LXG14" s="46"/>
      <c r="LXH14" s="46"/>
      <c r="LXI14" s="46"/>
      <c r="LXJ14" s="46"/>
      <c r="LXK14" s="46"/>
      <c r="LXL14" s="46"/>
      <c r="LXM14" s="46"/>
      <c r="LXN14" s="46"/>
      <c r="LXO14" s="46"/>
      <c r="LXP14" s="46"/>
      <c r="LXQ14" s="46"/>
      <c r="LXR14" s="46"/>
      <c r="LXS14" s="46"/>
      <c r="LXT14" s="46"/>
      <c r="LXU14" s="46"/>
      <c r="LXV14" s="46"/>
      <c r="LXW14" s="46"/>
      <c r="LXX14" s="46"/>
      <c r="LXY14" s="46"/>
      <c r="LXZ14" s="46"/>
      <c r="LYA14" s="46"/>
      <c r="LYB14" s="46"/>
      <c r="LYC14" s="46"/>
      <c r="LYD14" s="46"/>
      <c r="LYE14" s="46"/>
      <c r="LYF14" s="46"/>
      <c r="LYG14" s="46"/>
      <c r="LYH14" s="46"/>
      <c r="LYI14" s="46"/>
      <c r="LYJ14" s="46"/>
      <c r="LYK14" s="46"/>
      <c r="LYL14" s="46"/>
      <c r="LYM14" s="46"/>
      <c r="LYN14" s="46"/>
      <c r="LYO14" s="46"/>
      <c r="LYP14" s="46"/>
      <c r="LYQ14" s="46"/>
      <c r="LYR14" s="46"/>
      <c r="LYS14" s="46"/>
      <c r="LYT14" s="46"/>
      <c r="LYU14" s="46"/>
      <c r="LYV14" s="46"/>
      <c r="LYW14" s="46"/>
      <c r="LYX14" s="46"/>
      <c r="LYY14" s="46"/>
      <c r="LYZ14" s="46"/>
      <c r="LZA14" s="46"/>
      <c r="LZB14" s="46"/>
      <c r="LZC14" s="46"/>
      <c r="LZD14" s="46"/>
      <c r="LZE14" s="46"/>
      <c r="LZF14" s="46"/>
      <c r="LZG14" s="46"/>
      <c r="LZH14" s="46"/>
      <c r="LZI14" s="46"/>
      <c r="LZJ14" s="46"/>
      <c r="LZK14" s="46"/>
      <c r="LZL14" s="46"/>
      <c r="LZM14" s="46"/>
      <c r="LZN14" s="46"/>
      <c r="LZO14" s="46"/>
      <c r="LZP14" s="46"/>
      <c r="LZQ14" s="46"/>
      <c r="LZR14" s="46"/>
      <c r="LZS14" s="46"/>
      <c r="LZT14" s="46"/>
      <c r="LZU14" s="46"/>
      <c r="LZV14" s="46"/>
      <c r="LZW14" s="46"/>
      <c r="LZX14" s="46"/>
      <c r="LZY14" s="46"/>
      <c r="LZZ14" s="46"/>
      <c r="MAA14" s="46"/>
      <c r="MAB14" s="46"/>
      <c r="MAC14" s="46"/>
      <c r="MAD14" s="46"/>
      <c r="MAE14" s="46"/>
      <c r="MAF14" s="46"/>
      <c r="MAG14" s="46"/>
      <c r="MAH14" s="46"/>
      <c r="MAI14" s="46"/>
      <c r="MAJ14" s="46"/>
      <c r="MAK14" s="46"/>
      <c r="MAL14" s="46"/>
      <c r="MAM14" s="46"/>
      <c r="MAN14" s="46"/>
      <c r="MAO14" s="46"/>
      <c r="MAP14" s="46"/>
      <c r="MAQ14" s="46"/>
      <c r="MAR14" s="46"/>
      <c r="MAS14" s="46"/>
      <c r="MAT14" s="46"/>
      <c r="MAU14" s="46"/>
      <c r="MAV14" s="46"/>
      <c r="MAW14" s="46"/>
      <c r="MAX14" s="46"/>
      <c r="MAY14" s="46"/>
      <c r="MAZ14" s="46"/>
      <c r="MBA14" s="46"/>
      <c r="MBB14" s="46"/>
      <c r="MBC14" s="46"/>
      <c r="MBD14" s="46"/>
      <c r="MBE14" s="46"/>
      <c r="MBF14" s="46"/>
      <c r="MBG14" s="46"/>
      <c r="MBH14" s="46"/>
      <c r="MBI14" s="46"/>
      <c r="MBJ14" s="46"/>
      <c r="MBK14" s="46"/>
      <c r="MBL14" s="46"/>
      <c r="MBM14" s="46"/>
      <c r="MBN14" s="46"/>
      <c r="MBO14" s="46"/>
      <c r="MBP14" s="46"/>
      <c r="MBQ14" s="46"/>
      <c r="MBR14" s="46"/>
      <c r="MBS14" s="46"/>
      <c r="MBT14" s="46"/>
      <c r="MBU14" s="46"/>
      <c r="MBV14" s="46"/>
      <c r="MBW14" s="46"/>
      <c r="MBX14" s="46"/>
      <c r="MBY14" s="46"/>
      <c r="MBZ14" s="46"/>
      <c r="MCA14" s="46"/>
      <c r="MCB14" s="46"/>
      <c r="MCC14" s="46"/>
      <c r="MCD14" s="46"/>
      <c r="MCE14" s="46"/>
      <c r="MCF14" s="46"/>
      <c r="MCG14" s="46"/>
      <c r="MCH14" s="46"/>
      <c r="MCI14" s="46"/>
      <c r="MCJ14" s="46"/>
      <c r="MCK14" s="46"/>
      <c r="MCL14" s="46"/>
      <c r="MCM14" s="46"/>
      <c r="MCN14" s="46"/>
      <c r="MCO14" s="46"/>
      <c r="MCP14" s="46"/>
      <c r="MCQ14" s="46"/>
      <c r="MCR14" s="46"/>
      <c r="MCS14" s="46"/>
      <c r="MCT14" s="46"/>
      <c r="MCU14" s="46"/>
      <c r="MCV14" s="46"/>
      <c r="MCW14" s="46"/>
      <c r="MCX14" s="46"/>
      <c r="MCY14" s="46"/>
      <c r="MCZ14" s="46"/>
      <c r="MDA14" s="46"/>
      <c r="MDB14" s="46"/>
      <c r="MDC14" s="46"/>
      <c r="MDD14" s="46"/>
      <c r="MDE14" s="46"/>
      <c r="MDF14" s="46"/>
      <c r="MDG14" s="46"/>
      <c r="MDH14" s="46"/>
      <c r="MDI14" s="46"/>
      <c r="MDJ14" s="46"/>
      <c r="MDK14" s="46"/>
      <c r="MDL14" s="46"/>
      <c r="MDM14" s="46"/>
      <c r="MDN14" s="46"/>
      <c r="MDO14" s="46"/>
      <c r="MDP14" s="46"/>
      <c r="MDQ14" s="46"/>
      <c r="MDR14" s="46"/>
      <c r="MDS14" s="46"/>
      <c r="MDT14" s="46"/>
      <c r="MDU14" s="46"/>
      <c r="MDV14" s="46"/>
      <c r="MDW14" s="46"/>
      <c r="MDX14" s="46"/>
      <c r="MDY14" s="46"/>
      <c r="MDZ14" s="46"/>
      <c r="MEA14" s="46"/>
      <c r="MEB14" s="46"/>
      <c r="MEC14" s="46"/>
      <c r="MED14" s="46"/>
      <c r="MEE14" s="46"/>
      <c r="MEF14" s="46"/>
      <c r="MEG14" s="46"/>
      <c r="MEH14" s="46"/>
      <c r="MEI14" s="46"/>
      <c r="MEJ14" s="46"/>
      <c r="MEK14" s="46"/>
      <c r="MEL14" s="46"/>
      <c r="MEM14" s="46"/>
      <c r="MEN14" s="46"/>
      <c r="MEO14" s="46"/>
      <c r="MEP14" s="46"/>
      <c r="MEQ14" s="46"/>
      <c r="MER14" s="46"/>
      <c r="MES14" s="46"/>
      <c r="MET14" s="46"/>
      <c r="MEU14" s="46"/>
      <c r="MEV14" s="46"/>
      <c r="MEW14" s="46"/>
      <c r="MEX14" s="46"/>
      <c r="MEY14" s="46"/>
      <c r="MEZ14" s="46"/>
      <c r="MFA14" s="46"/>
      <c r="MFB14" s="46"/>
      <c r="MFC14" s="46"/>
      <c r="MFD14" s="46"/>
      <c r="MFE14" s="46"/>
      <c r="MFF14" s="46"/>
      <c r="MFG14" s="46"/>
      <c r="MFH14" s="46"/>
      <c r="MFI14" s="46"/>
      <c r="MFJ14" s="46"/>
      <c r="MFK14" s="46"/>
      <c r="MFL14" s="46"/>
      <c r="MFM14" s="46"/>
      <c r="MFN14" s="46"/>
      <c r="MFO14" s="46"/>
      <c r="MFP14" s="46"/>
      <c r="MFQ14" s="46"/>
      <c r="MFR14" s="46"/>
      <c r="MFS14" s="46"/>
      <c r="MFT14" s="46"/>
      <c r="MFU14" s="46"/>
      <c r="MFV14" s="46"/>
      <c r="MFW14" s="46"/>
      <c r="MFX14" s="46"/>
      <c r="MFY14" s="46"/>
      <c r="MFZ14" s="46"/>
      <c r="MGA14" s="46"/>
      <c r="MGB14" s="46"/>
      <c r="MGC14" s="46"/>
      <c r="MGD14" s="46"/>
      <c r="MGE14" s="46"/>
      <c r="MGF14" s="46"/>
      <c r="MGG14" s="46"/>
      <c r="MGH14" s="46"/>
      <c r="MGI14" s="46"/>
      <c r="MGJ14" s="46"/>
      <c r="MGK14" s="46"/>
      <c r="MGL14" s="46"/>
      <c r="MGM14" s="46"/>
      <c r="MGN14" s="46"/>
      <c r="MGO14" s="46"/>
      <c r="MGP14" s="46"/>
      <c r="MGQ14" s="46"/>
      <c r="MGR14" s="46"/>
      <c r="MGS14" s="46"/>
      <c r="MGT14" s="46"/>
      <c r="MGU14" s="46"/>
      <c r="MGV14" s="46"/>
      <c r="MGW14" s="46"/>
      <c r="MGX14" s="46"/>
      <c r="MGY14" s="46"/>
      <c r="MGZ14" s="46"/>
      <c r="MHA14" s="46"/>
      <c r="MHB14" s="46"/>
      <c r="MHC14" s="46"/>
      <c r="MHD14" s="46"/>
      <c r="MHE14" s="46"/>
      <c r="MHF14" s="46"/>
      <c r="MHG14" s="46"/>
      <c r="MHH14" s="46"/>
      <c r="MHI14" s="46"/>
      <c r="MHJ14" s="46"/>
      <c r="MHK14" s="46"/>
      <c r="MHL14" s="46"/>
      <c r="MHM14" s="46"/>
      <c r="MHN14" s="46"/>
      <c r="MHO14" s="46"/>
      <c r="MHP14" s="46"/>
      <c r="MHQ14" s="46"/>
      <c r="MHR14" s="46"/>
      <c r="MHS14" s="46"/>
      <c r="MHT14" s="46"/>
      <c r="MHU14" s="46"/>
      <c r="MHV14" s="46"/>
      <c r="MHW14" s="46"/>
      <c r="MHX14" s="46"/>
      <c r="MHY14" s="46"/>
      <c r="MHZ14" s="46"/>
      <c r="MIA14" s="46"/>
      <c r="MIB14" s="46"/>
      <c r="MIC14" s="46"/>
      <c r="MID14" s="46"/>
      <c r="MIE14" s="46"/>
      <c r="MIF14" s="46"/>
      <c r="MIG14" s="46"/>
      <c r="MIH14" s="46"/>
      <c r="MII14" s="46"/>
      <c r="MIJ14" s="46"/>
      <c r="MIK14" s="46"/>
      <c r="MIL14" s="46"/>
      <c r="MIM14" s="46"/>
      <c r="MIN14" s="46"/>
      <c r="MIO14" s="46"/>
      <c r="MIP14" s="46"/>
      <c r="MIQ14" s="46"/>
      <c r="MIR14" s="46"/>
      <c r="MIS14" s="46"/>
      <c r="MIT14" s="46"/>
      <c r="MIU14" s="46"/>
      <c r="MIV14" s="46"/>
      <c r="MIW14" s="46"/>
      <c r="MIX14" s="46"/>
      <c r="MIY14" s="46"/>
      <c r="MIZ14" s="46"/>
      <c r="MJA14" s="46"/>
      <c r="MJB14" s="46"/>
      <c r="MJC14" s="46"/>
      <c r="MJD14" s="46"/>
      <c r="MJE14" s="46"/>
      <c r="MJF14" s="46"/>
      <c r="MJG14" s="46"/>
      <c r="MJH14" s="46"/>
      <c r="MJI14" s="46"/>
      <c r="MJJ14" s="46"/>
      <c r="MJK14" s="46"/>
      <c r="MJL14" s="46"/>
      <c r="MJM14" s="46"/>
      <c r="MJN14" s="46"/>
      <c r="MJO14" s="46"/>
      <c r="MJP14" s="46"/>
      <c r="MJQ14" s="46"/>
      <c r="MJR14" s="46"/>
      <c r="MJS14" s="46"/>
      <c r="MJT14" s="46"/>
      <c r="MJU14" s="46"/>
      <c r="MJV14" s="46"/>
      <c r="MJW14" s="46"/>
      <c r="MJX14" s="46"/>
      <c r="MJY14" s="46"/>
      <c r="MJZ14" s="46"/>
      <c r="MKA14" s="46"/>
      <c r="MKB14" s="46"/>
      <c r="MKC14" s="46"/>
      <c r="MKD14" s="46"/>
      <c r="MKE14" s="46"/>
      <c r="MKF14" s="46"/>
      <c r="MKG14" s="46"/>
      <c r="MKH14" s="46"/>
      <c r="MKI14" s="46"/>
      <c r="MKJ14" s="46"/>
      <c r="MKK14" s="46"/>
      <c r="MKL14" s="46"/>
      <c r="MKM14" s="46"/>
      <c r="MKN14" s="46"/>
      <c r="MKO14" s="46"/>
      <c r="MKP14" s="46"/>
      <c r="MKQ14" s="46"/>
      <c r="MKR14" s="46"/>
      <c r="MKS14" s="46"/>
      <c r="MKT14" s="46"/>
      <c r="MKU14" s="46"/>
      <c r="MKV14" s="46"/>
      <c r="MKW14" s="46"/>
      <c r="MKX14" s="46"/>
      <c r="MKY14" s="46"/>
      <c r="MKZ14" s="46"/>
      <c r="MLA14" s="46"/>
      <c r="MLB14" s="46"/>
      <c r="MLC14" s="46"/>
      <c r="MLD14" s="46"/>
      <c r="MLE14" s="46"/>
      <c r="MLF14" s="46"/>
      <c r="MLG14" s="46"/>
      <c r="MLH14" s="46"/>
      <c r="MLI14" s="46"/>
      <c r="MLJ14" s="46"/>
      <c r="MLK14" s="46"/>
      <c r="MLL14" s="46"/>
      <c r="MLM14" s="46"/>
      <c r="MLN14" s="46"/>
      <c r="MLO14" s="46"/>
      <c r="MLP14" s="46"/>
      <c r="MLQ14" s="46"/>
      <c r="MLR14" s="46"/>
      <c r="MLS14" s="46"/>
      <c r="MLT14" s="46"/>
      <c r="MLU14" s="46"/>
      <c r="MLV14" s="46"/>
      <c r="MLW14" s="46"/>
      <c r="MLX14" s="46"/>
      <c r="MLY14" s="46"/>
      <c r="MLZ14" s="46"/>
      <c r="MMA14" s="46"/>
      <c r="MMB14" s="46"/>
      <c r="MMC14" s="46"/>
      <c r="MMD14" s="46"/>
      <c r="MME14" s="46"/>
      <c r="MMF14" s="46"/>
      <c r="MMG14" s="46"/>
      <c r="MMH14" s="46"/>
      <c r="MMI14" s="46"/>
      <c r="MMJ14" s="46"/>
      <c r="MMK14" s="46"/>
      <c r="MML14" s="46"/>
      <c r="MMM14" s="46"/>
      <c r="MMN14" s="46"/>
      <c r="MMO14" s="46"/>
      <c r="MMP14" s="46"/>
      <c r="MMQ14" s="46"/>
      <c r="MMR14" s="46"/>
      <c r="MMS14" s="46"/>
      <c r="MMT14" s="46"/>
      <c r="MMU14" s="46"/>
      <c r="MMV14" s="46"/>
      <c r="MMW14" s="46"/>
      <c r="MMX14" s="46"/>
      <c r="MMY14" s="46"/>
      <c r="MMZ14" s="46"/>
      <c r="MNA14" s="46"/>
      <c r="MNB14" s="46"/>
      <c r="MNC14" s="46"/>
      <c r="MND14" s="46"/>
      <c r="MNE14" s="46"/>
      <c r="MNF14" s="46"/>
      <c r="MNG14" s="46"/>
      <c r="MNH14" s="46"/>
      <c r="MNI14" s="46"/>
      <c r="MNJ14" s="46"/>
      <c r="MNK14" s="46"/>
      <c r="MNL14" s="46"/>
      <c r="MNM14" s="46"/>
      <c r="MNN14" s="46"/>
      <c r="MNO14" s="46"/>
      <c r="MNP14" s="46"/>
      <c r="MNQ14" s="46"/>
      <c r="MNR14" s="46"/>
      <c r="MNS14" s="46"/>
      <c r="MNT14" s="46"/>
      <c r="MNU14" s="46"/>
      <c r="MNV14" s="46"/>
      <c r="MNW14" s="46"/>
      <c r="MNX14" s="46"/>
      <c r="MNY14" s="46"/>
      <c r="MNZ14" s="46"/>
      <c r="MOA14" s="46"/>
      <c r="MOB14" s="46"/>
      <c r="MOC14" s="46"/>
      <c r="MOD14" s="46"/>
      <c r="MOE14" s="46"/>
      <c r="MOF14" s="46"/>
      <c r="MOG14" s="46"/>
      <c r="MOH14" s="46"/>
      <c r="MOI14" s="46"/>
      <c r="MOJ14" s="46"/>
      <c r="MOK14" s="46"/>
      <c r="MOL14" s="46"/>
      <c r="MOM14" s="46"/>
      <c r="MON14" s="46"/>
      <c r="MOO14" s="46"/>
      <c r="MOP14" s="46"/>
      <c r="MOQ14" s="46"/>
      <c r="MOR14" s="46"/>
      <c r="MOS14" s="46"/>
      <c r="MOT14" s="46"/>
      <c r="MOU14" s="46"/>
      <c r="MOV14" s="46"/>
      <c r="MOW14" s="46"/>
      <c r="MOX14" s="46"/>
      <c r="MOY14" s="46"/>
      <c r="MOZ14" s="46"/>
      <c r="MPA14" s="46"/>
      <c r="MPB14" s="46"/>
      <c r="MPC14" s="46"/>
      <c r="MPD14" s="46"/>
      <c r="MPE14" s="46"/>
      <c r="MPF14" s="46"/>
      <c r="MPG14" s="46"/>
      <c r="MPH14" s="46"/>
      <c r="MPI14" s="46"/>
      <c r="MPJ14" s="46"/>
      <c r="MPK14" s="46"/>
      <c r="MPL14" s="46"/>
      <c r="MPM14" s="46"/>
      <c r="MPN14" s="46"/>
      <c r="MPO14" s="46"/>
      <c r="MPP14" s="46"/>
      <c r="MPQ14" s="46"/>
      <c r="MPR14" s="46"/>
      <c r="MPS14" s="46"/>
      <c r="MPT14" s="46"/>
      <c r="MPU14" s="46"/>
      <c r="MPV14" s="46"/>
      <c r="MPW14" s="46"/>
      <c r="MPX14" s="46"/>
      <c r="MPY14" s="46"/>
      <c r="MPZ14" s="46"/>
      <c r="MQA14" s="46"/>
      <c r="MQB14" s="46"/>
      <c r="MQC14" s="46"/>
      <c r="MQD14" s="46"/>
      <c r="MQE14" s="46"/>
      <c r="MQF14" s="46"/>
      <c r="MQG14" s="46"/>
      <c r="MQH14" s="46"/>
      <c r="MQI14" s="46"/>
      <c r="MQJ14" s="46"/>
      <c r="MQK14" s="46"/>
      <c r="MQL14" s="46"/>
      <c r="MQM14" s="46"/>
      <c r="MQN14" s="46"/>
      <c r="MQO14" s="46"/>
      <c r="MQP14" s="46"/>
      <c r="MQQ14" s="46"/>
      <c r="MQR14" s="46"/>
      <c r="MQS14" s="46"/>
      <c r="MQT14" s="46"/>
      <c r="MQU14" s="46"/>
      <c r="MQV14" s="46"/>
      <c r="MQW14" s="46"/>
      <c r="MQX14" s="46"/>
      <c r="MQY14" s="46"/>
      <c r="MQZ14" s="46"/>
      <c r="MRA14" s="46"/>
      <c r="MRB14" s="46"/>
      <c r="MRC14" s="46"/>
      <c r="MRD14" s="46"/>
      <c r="MRE14" s="46"/>
      <c r="MRF14" s="46"/>
      <c r="MRG14" s="46"/>
      <c r="MRH14" s="46"/>
      <c r="MRI14" s="46"/>
      <c r="MRJ14" s="46"/>
      <c r="MRK14" s="46"/>
      <c r="MRL14" s="46"/>
      <c r="MRM14" s="46"/>
      <c r="MRN14" s="46"/>
      <c r="MRO14" s="46"/>
      <c r="MRP14" s="46"/>
      <c r="MRQ14" s="46"/>
      <c r="MRR14" s="46"/>
      <c r="MRS14" s="46"/>
      <c r="MRT14" s="46"/>
      <c r="MRU14" s="46"/>
      <c r="MRV14" s="46"/>
      <c r="MRW14" s="46"/>
      <c r="MRX14" s="46"/>
      <c r="MRY14" s="46"/>
      <c r="MRZ14" s="46"/>
      <c r="MSA14" s="46"/>
      <c r="MSB14" s="46"/>
      <c r="MSC14" s="46"/>
      <c r="MSD14" s="46"/>
      <c r="MSE14" s="46"/>
      <c r="MSF14" s="46"/>
      <c r="MSG14" s="46"/>
      <c r="MSH14" s="46"/>
      <c r="MSI14" s="46"/>
      <c r="MSJ14" s="46"/>
      <c r="MSK14" s="46"/>
      <c r="MSL14" s="46"/>
      <c r="MSM14" s="46"/>
      <c r="MSN14" s="46"/>
      <c r="MSO14" s="46"/>
      <c r="MSP14" s="46"/>
      <c r="MSQ14" s="46"/>
      <c r="MSR14" s="46"/>
      <c r="MSS14" s="46"/>
      <c r="MST14" s="46"/>
      <c r="MSU14" s="46"/>
      <c r="MSV14" s="46"/>
      <c r="MSW14" s="46"/>
      <c r="MSX14" s="46"/>
      <c r="MSY14" s="46"/>
      <c r="MSZ14" s="46"/>
      <c r="MTA14" s="46"/>
      <c r="MTB14" s="46"/>
      <c r="MTC14" s="46"/>
      <c r="MTD14" s="46"/>
      <c r="MTE14" s="46"/>
      <c r="MTF14" s="46"/>
      <c r="MTG14" s="46"/>
      <c r="MTH14" s="46"/>
      <c r="MTI14" s="46"/>
      <c r="MTJ14" s="46"/>
      <c r="MTK14" s="46"/>
      <c r="MTL14" s="46"/>
      <c r="MTM14" s="46"/>
      <c r="MTN14" s="46"/>
      <c r="MTO14" s="46"/>
      <c r="MTP14" s="46"/>
      <c r="MTQ14" s="46"/>
      <c r="MTR14" s="46"/>
      <c r="MTS14" s="46"/>
      <c r="MTT14" s="46"/>
      <c r="MTU14" s="46"/>
      <c r="MTV14" s="46"/>
      <c r="MTW14" s="46"/>
      <c r="MTX14" s="46"/>
      <c r="MTY14" s="46"/>
      <c r="MTZ14" s="46"/>
      <c r="MUA14" s="46"/>
      <c r="MUB14" s="46"/>
      <c r="MUC14" s="46"/>
      <c r="MUD14" s="46"/>
      <c r="MUE14" s="46"/>
      <c r="MUF14" s="46"/>
      <c r="MUG14" s="46"/>
      <c r="MUH14" s="46"/>
      <c r="MUI14" s="46"/>
      <c r="MUJ14" s="46"/>
      <c r="MUK14" s="46"/>
      <c r="MUL14" s="46"/>
      <c r="MUM14" s="46"/>
      <c r="MUN14" s="46"/>
      <c r="MUO14" s="46"/>
      <c r="MUP14" s="46"/>
      <c r="MUQ14" s="46"/>
      <c r="MUR14" s="46"/>
      <c r="MUS14" s="46"/>
      <c r="MUT14" s="46"/>
      <c r="MUU14" s="46"/>
      <c r="MUV14" s="46"/>
      <c r="MUW14" s="46"/>
      <c r="MUX14" s="46"/>
      <c r="MUY14" s="46"/>
      <c r="MUZ14" s="46"/>
      <c r="MVA14" s="46"/>
      <c r="MVB14" s="46"/>
      <c r="MVC14" s="46"/>
      <c r="MVD14" s="46"/>
      <c r="MVE14" s="46"/>
      <c r="MVF14" s="46"/>
      <c r="MVG14" s="46"/>
      <c r="MVH14" s="46"/>
      <c r="MVI14" s="46"/>
      <c r="MVJ14" s="46"/>
      <c r="MVK14" s="46"/>
      <c r="MVL14" s="46"/>
      <c r="MVM14" s="46"/>
      <c r="MVN14" s="46"/>
      <c r="MVO14" s="46"/>
      <c r="MVP14" s="46"/>
      <c r="MVQ14" s="46"/>
      <c r="MVR14" s="46"/>
      <c r="MVS14" s="46"/>
      <c r="MVT14" s="46"/>
      <c r="MVU14" s="46"/>
      <c r="MVV14" s="46"/>
      <c r="MVW14" s="46"/>
      <c r="MVX14" s="46"/>
      <c r="MVY14" s="46"/>
      <c r="MVZ14" s="46"/>
      <c r="MWA14" s="46"/>
      <c r="MWB14" s="46"/>
      <c r="MWC14" s="46"/>
      <c r="MWD14" s="46"/>
      <c r="MWE14" s="46"/>
      <c r="MWF14" s="46"/>
      <c r="MWG14" s="46"/>
      <c r="MWH14" s="46"/>
      <c r="MWI14" s="46"/>
      <c r="MWJ14" s="46"/>
      <c r="MWK14" s="46"/>
      <c r="MWL14" s="46"/>
      <c r="MWM14" s="46"/>
      <c r="MWN14" s="46"/>
      <c r="MWO14" s="46"/>
      <c r="MWP14" s="46"/>
      <c r="MWQ14" s="46"/>
      <c r="MWR14" s="46"/>
      <c r="MWS14" s="46"/>
      <c r="MWT14" s="46"/>
      <c r="MWU14" s="46"/>
      <c r="MWV14" s="46"/>
      <c r="MWW14" s="46"/>
      <c r="MWX14" s="46"/>
      <c r="MWY14" s="46"/>
      <c r="MWZ14" s="46"/>
      <c r="MXA14" s="46"/>
      <c r="MXB14" s="46"/>
      <c r="MXC14" s="46"/>
      <c r="MXD14" s="46"/>
      <c r="MXE14" s="46"/>
      <c r="MXF14" s="46"/>
      <c r="MXG14" s="46"/>
      <c r="MXH14" s="46"/>
      <c r="MXI14" s="46"/>
      <c r="MXJ14" s="46"/>
      <c r="MXK14" s="46"/>
      <c r="MXL14" s="46"/>
      <c r="MXM14" s="46"/>
      <c r="MXN14" s="46"/>
      <c r="MXO14" s="46"/>
      <c r="MXP14" s="46"/>
      <c r="MXQ14" s="46"/>
      <c r="MXR14" s="46"/>
      <c r="MXS14" s="46"/>
      <c r="MXT14" s="46"/>
      <c r="MXU14" s="46"/>
      <c r="MXV14" s="46"/>
      <c r="MXW14" s="46"/>
      <c r="MXX14" s="46"/>
      <c r="MXY14" s="46"/>
      <c r="MXZ14" s="46"/>
      <c r="MYA14" s="46"/>
      <c r="MYB14" s="46"/>
      <c r="MYC14" s="46"/>
      <c r="MYD14" s="46"/>
      <c r="MYE14" s="46"/>
      <c r="MYF14" s="46"/>
      <c r="MYG14" s="46"/>
      <c r="MYH14" s="46"/>
      <c r="MYI14" s="46"/>
      <c r="MYJ14" s="46"/>
      <c r="MYK14" s="46"/>
      <c r="MYL14" s="46"/>
      <c r="MYM14" s="46"/>
      <c r="MYN14" s="46"/>
      <c r="MYO14" s="46"/>
      <c r="MYP14" s="46"/>
      <c r="MYQ14" s="46"/>
      <c r="MYR14" s="46"/>
      <c r="MYS14" s="46"/>
      <c r="MYT14" s="46"/>
      <c r="MYU14" s="46"/>
      <c r="MYV14" s="46"/>
      <c r="MYW14" s="46"/>
      <c r="MYX14" s="46"/>
      <c r="MYY14" s="46"/>
      <c r="MYZ14" s="46"/>
      <c r="MZA14" s="46"/>
      <c r="MZB14" s="46"/>
      <c r="MZC14" s="46"/>
      <c r="MZD14" s="46"/>
      <c r="MZE14" s="46"/>
      <c r="MZF14" s="46"/>
      <c r="MZG14" s="46"/>
      <c r="MZH14" s="46"/>
      <c r="MZI14" s="46"/>
      <c r="MZJ14" s="46"/>
      <c r="MZK14" s="46"/>
      <c r="MZL14" s="46"/>
      <c r="MZM14" s="46"/>
      <c r="MZN14" s="46"/>
      <c r="MZO14" s="46"/>
      <c r="MZP14" s="46"/>
      <c r="MZQ14" s="46"/>
      <c r="MZR14" s="46"/>
      <c r="MZS14" s="46"/>
      <c r="MZT14" s="46"/>
      <c r="MZU14" s="46"/>
      <c r="MZV14" s="46"/>
      <c r="MZW14" s="46"/>
      <c r="MZX14" s="46"/>
      <c r="MZY14" s="46"/>
      <c r="MZZ14" s="46"/>
      <c r="NAA14" s="46"/>
      <c r="NAB14" s="46"/>
      <c r="NAC14" s="46"/>
      <c r="NAD14" s="46"/>
      <c r="NAE14" s="46"/>
      <c r="NAF14" s="46"/>
      <c r="NAG14" s="46"/>
      <c r="NAH14" s="46"/>
      <c r="NAI14" s="46"/>
      <c r="NAJ14" s="46"/>
      <c r="NAK14" s="46"/>
      <c r="NAL14" s="46"/>
      <c r="NAM14" s="46"/>
      <c r="NAN14" s="46"/>
      <c r="NAO14" s="46"/>
      <c r="NAP14" s="46"/>
      <c r="NAQ14" s="46"/>
      <c r="NAR14" s="46"/>
      <c r="NAS14" s="46"/>
      <c r="NAT14" s="46"/>
      <c r="NAU14" s="46"/>
      <c r="NAV14" s="46"/>
      <c r="NAW14" s="46"/>
      <c r="NAX14" s="46"/>
      <c r="NAY14" s="46"/>
      <c r="NAZ14" s="46"/>
      <c r="NBA14" s="46"/>
      <c r="NBB14" s="46"/>
      <c r="NBC14" s="46"/>
      <c r="NBD14" s="46"/>
      <c r="NBE14" s="46"/>
      <c r="NBF14" s="46"/>
      <c r="NBG14" s="46"/>
      <c r="NBH14" s="46"/>
      <c r="NBI14" s="46"/>
      <c r="NBJ14" s="46"/>
      <c r="NBK14" s="46"/>
      <c r="NBL14" s="46"/>
      <c r="NBM14" s="46"/>
      <c r="NBN14" s="46"/>
      <c r="NBO14" s="46"/>
      <c r="NBP14" s="46"/>
      <c r="NBQ14" s="46"/>
      <c r="NBR14" s="46"/>
      <c r="NBS14" s="46"/>
      <c r="NBT14" s="46"/>
      <c r="NBU14" s="46"/>
      <c r="NBV14" s="46"/>
      <c r="NBW14" s="46"/>
      <c r="NBX14" s="46"/>
      <c r="NBY14" s="46"/>
      <c r="NBZ14" s="46"/>
      <c r="NCA14" s="46"/>
      <c r="NCB14" s="46"/>
      <c r="NCC14" s="46"/>
      <c r="NCD14" s="46"/>
      <c r="NCE14" s="46"/>
      <c r="NCF14" s="46"/>
      <c r="NCG14" s="46"/>
      <c r="NCH14" s="46"/>
      <c r="NCI14" s="46"/>
      <c r="NCJ14" s="46"/>
      <c r="NCK14" s="46"/>
      <c r="NCL14" s="46"/>
      <c r="NCM14" s="46"/>
      <c r="NCN14" s="46"/>
      <c r="NCO14" s="46"/>
      <c r="NCP14" s="46"/>
      <c r="NCQ14" s="46"/>
      <c r="NCR14" s="46"/>
      <c r="NCS14" s="46"/>
      <c r="NCT14" s="46"/>
      <c r="NCU14" s="46"/>
      <c r="NCV14" s="46"/>
      <c r="NCW14" s="46"/>
      <c r="NCX14" s="46"/>
      <c r="NCY14" s="46"/>
      <c r="NCZ14" s="46"/>
      <c r="NDA14" s="46"/>
      <c r="NDB14" s="46"/>
      <c r="NDC14" s="46"/>
      <c r="NDD14" s="46"/>
      <c r="NDE14" s="46"/>
      <c r="NDF14" s="46"/>
      <c r="NDG14" s="46"/>
      <c r="NDH14" s="46"/>
      <c r="NDI14" s="46"/>
      <c r="NDJ14" s="46"/>
      <c r="NDK14" s="46"/>
      <c r="NDL14" s="46"/>
      <c r="NDM14" s="46"/>
      <c r="NDN14" s="46"/>
      <c r="NDO14" s="46"/>
      <c r="NDP14" s="46"/>
      <c r="NDQ14" s="46"/>
      <c r="NDR14" s="46"/>
      <c r="NDS14" s="46"/>
      <c r="NDT14" s="46"/>
      <c r="NDU14" s="46"/>
      <c r="NDV14" s="46"/>
      <c r="NDW14" s="46"/>
      <c r="NDX14" s="46"/>
      <c r="NDY14" s="46"/>
      <c r="NDZ14" s="46"/>
      <c r="NEA14" s="46"/>
      <c r="NEB14" s="46"/>
      <c r="NEC14" s="46"/>
      <c r="NED14" s="46"/>
      <c r="NEE14" s="46"/>
      <c r="NEF14" s="46"/>
      <c r="NEG14" s="46"/>
      <c r="NEH14" s="46"/>
      <c r="NEI14" s="46"/>
      <c r="NEJ14" s="46"/>
      <c r="NEK14" s="46"/>
      <c r="NEL14" s="46"/>
      <c r="NEM14" s="46"/>
      <c r="NEN14" s="46"/>
      <c r="NEO14" s="46"/>
      <c r="NEP14" s="46"/>
      <c r="NEQ14" s="46"/>
      <c r="NER14" s="46"/>
      <c r="NES14" s="46"/>
      <c r="NET14" s="46"/>
      <c r="NEU14" s="46"/>
      <c r="NEV14" s="46"/>
      <c r="NEW14" s="46"/>
      <c r="NEX14" s="46"/>
      <c r="NEY14" s="46"/>
      <c r="NEZ14" s="46"/>
      <c r="NFA14" s="46"/>
      <c r="NFB14" s="46"/>
      <c r="NFC14" s="46"/>
      <c r="NFD14" s="46"/>
      <c r="NFE14" s="46"/>
      <c r="NFF14" s="46"/>
      <c r="NFG14" s="46"/>
      <c r="NFH14" s="46"/>
      <c r="NFI14" s="46"/>
      <c r="NFJ14" s="46"/>
      <c r="NFK14" s="46"/>
      <c r="NFL14" s="46"/>
      <c r="NFM14" s="46"/>
      <c r="NFN14" s="46"/>
      <c r="NFO14" s="46"/>
      <c r="NFP14" s="46"/>
      <c r="NFQ14" s="46"/>
      <c r="NFR14" s="46"/>
      <c r="NFS14" s="46"/>
      <c r="NFT14" s="46"/>
      <c r="NFU14" s="46"/>
      <c r="NFV14" s="46"/>
      <c r="NFW14" s="46"/>
      <c r="NFX14" s="46"/>
      <c r="NFY14" s="46"/>
      <c r="NFZ14" s="46"/>
      <c r="NGA14" s="46"/>
      <c r="NGB14" s="46"/>
      <c r="NGC14" s="46"/>
      <c r="NGD14" s="46"/>
      <c r="NGE14" s="46"/>
      <c r="NGF14" s="46"/>
      <c r="NGG14" s="46"/>
      <c r="NGH14" s="46"/>
      <c r="NGI14" s="46"/>
      <c r="NGJ14" s="46"/>
      <c r="NGK14" s="46"/>
      <c r="NGL14" s="46"/>
      <c r="NGM14" s="46"/>
      <c r="NGN14" s="46"/>
      <c r="NGO14" s="46"/>
      <c r="NGP14" s="46"/>
      <c r="NGQ14" s="46"/>
      <c r="NGR14" s="46"/>
      <c r="NGS14" s="46"/>
      <c r="NGT14" s="46"/>
      <c r="NGU14" s="46"/>
      <c r="NGV14" s="46"/>
      <c r="NGW14" s="46"/>
      <c r="NGX14" s="46"/>
      <c r="NGY14" s="46"/>
      <c r="NGZ14" s="46"/>
      <c r="NHA14" s="46"/>
      <c r="NHB14" s="46"/>
      <c r="NHC14" s="46"/>
      <c r="NHD14" s="46"/>
      <c r="NHE14" s="46"/>
      <c r="NHF14" s="46"/>
      <c r="NHG14" s="46"/>
      <c r="NHH14" s="46"/>
      <c r="NHI14" s="46"/>
      <c r="NHJ14" s="46"/>
      <c r="NHK14" s="46"/>
      <c r="NHL14" s="46"/>
      <c r="NHM14" s="46"/>
      <c r="NHN14" s="46"/>
      <c r="NHO14" s="46"/>
      <c r="NHP14" s="46"/>
      <c r="NHQ14" s="46"/>
      <c r="NHR14" s="46"/>
      <c r="NHS14" s="46"/>
      <c r="NHT14" s="46"/>
      <c r="NHU14" s="46"/>
      <c r="NHV14" s="46"/>
      <c r="NHW14" s="46"/>
      <c r="NHX14" s="46"/>
      <c r="NHY14" s="46"/>
      <c r="NHZ14" s="46"/>
      <c r="NIA14" s="46"/>
      <c r="NIB14" s="46"/>
      <c r="NIC14" s="46"/>
      <c r="NID14" s="46"/>
      <c r="NIE14" s="46"/>
      <c r="NIF14" s="46"/>
      <c r="NIG14" s="46"/>
      <c r="NIH14" s="46"/>
      <c r="NII14" s="46"/>
      <c r="NIJ14" s="46"/>
      <c r="NIK14" s="46"/>
      <c r="NIL14" s="46"/>
      <c r="NIM14" s="46"/>
      <c r="NIN14" s="46"/>
      <c r="NIO14" s="46"/>
      <c r="NIP14" s="46"/>
      <c r="NIQ14" s="46"/>
      <c r="NIR14" s="46"/>
      <c r="NIS14" s="46"/>
      <c r="NIT14" s="46"/>
      <c r="NIU14" s="46"/>
      <c r="NIV14" s="46"/>
      <c r="NIW14" s="46"/>
      <c r="NIX14" s="46"/>
      <c r="NIY14" s="46"/>
      <c r="NIZ14" s="46"/>
      <c r="NJA14" s="46"/>
      <c r="NJB14" s="46"/>
      <c r="NJC14" s="46"/>
      <c r="NJD14" s="46"/>
      <c r="NJE14" s="46"/>
      <c r="NJF14" s="46"/>
      <c r="NJG14" s="46"/>
      <c r="NJH14" s="46"/>
      <c r="NJI14" s="46"/>
      <c r="NJJ14" s="46"/>
      <c r="NJK14" s="46"/>
      <c r="NJL14" s="46"/>
      <c r="NJM14" s="46"/>
      <c r="NJN14" s="46"/>
      <c r="NJO14" s="46"/>
      <c r="NJP14" s="46"/>
      <c r="NJQ14" s="46"/>
      <c r="NJR14" s="46"/>
      <c r="NJS14" s="46"/>
      <c r="NJT14" s="46"/>
      <c r="NJU14" s="46"/>
      <c r="NJV14" s="46"/>
      <c r="NJW14" s="46"/>
      <c r="NJX14" s="46"/>
      <c r="NJY14" s="46"/>
      <c r="NJZ14" s="46"/>
      <c r="NKA14" s="46"/>
      <c r="NKB14" s="46"/>
      <c r="NKC14" s="46"/>
      <c r="NKD14" s="46"/>
      <c r="NKE14" s="46"/>
      <c r="NKF14" s="46"/>
      <c r="NKG14" s="46"/>
      <c r="NKH14" s="46"/>
      <c r="NKI14" s="46"/>
      <c r="NKJ14" s="46"/>
      <c r="NKK14" s="46"/>
      <c r="NKL14" s="46"/>
      <c r="NKM14" s="46"/>
      <c r="NKN14" s="46"/>
      <c r="NKO14" s="46"/>
      <c r="NKP14" s="46"/>
      <c r="NKQ14" s="46"/>
      <c r="NKR14" s="46"/>
      <c r="NKS14" s="46"/>
      <c r="NKT14" s="46"/>
      <c r="NKU14" s="46"/>
      <c r="NKV14" s="46"/>
      <c r="NKW14" s="46"/>
      <c r="NKX14" s="46"/>
      <c r="NKY14" s="46"/>
      <c r="NKZ14" s="46"/>
      <c r="NLA14" s="46"/>
      <c r="NLB14" s="46"/>
      <c r="NLC14" s="46"/>
      <c r="NLD14" s="46"/>
      <c r="NLE14" s="46"/>
      <c r="NLF14" s="46"/>
      <c r="NLG14" s="46"/>
      <c r="NLH14" s="46"/>
      <c r="NLI14" s="46"/>
      <c r="NLJ14" s="46"/>
      <c r="NLK14" s="46"/>
      <c r="NLL14" s="46"/>
      <c r="NLM14" s="46"/>
      <c r="NLN14" s="46"/>
      <c r="NLO14" s="46"/>
      <c r="NLP14" s="46"/>
      <c r="NLQ14" s="46"/>
      <c r="NLR14" s="46"/>
      <c r="NLS14" s="46"/>
      <c r="NLT14" s="46"/>
      <c r="NLU14" s="46"/>
      <c r="NLV14" s="46"/>
      <c r="NLW14" s="46"/>
      <c r="NLX14" s="46"/>
      <c r="NLY14" s="46"/>
      <c r="NLZ14" s="46"/>
      <c r="NMA14" s="46"/>
      <c r="NMB14" s="46"/>
      <c r="NMC14" s="46"/>
      <c r="NMD14" s="46"/>
      <c r="NME14" s="46"/>
      <c r="NMF14" s="46"/>
      <c r="NMG14" s="46"/>
      <c r="NMH14" s="46"/>
      <c r="NMI14" s="46"/>
      <c r="NMJ14" s="46"/>
      <c r="NMK14" s="46"/>
      <c r="NML14" s="46"/>
      <c r="NMM14" s="46"/>
      <c r="NMN14" s="46"/>
      <c r="NMO14" s="46"/>
      <c r="NMP14" s="46"/>
      <c r="NMQ14" s="46"/>
      <c r="NMR14" s="46"/>
      <c r="NMS14" s="46"/>
      <c r="NMT14" s="46"/>
      <c r="NMU14" s="46"/>
      <c r="NMV14" s="46"/>
      <c r="NMW14" s="46"/>
      <c r="NMX14" s="46"/>
      <c r="NMY14" s="46"/>
      <c r="NMZ14" s="46"/>
      <c r="NNA14" s="46"/>
      <c r="NNB14" s="46"/>
      <c r="NNC14" s="46"/>
      <c r="NND14" s="46"/>
      <c r="NNE14" s="46"/>
      <c r="NNF14" s="46"/>
      <c r="NNG14" s="46"/>
      <c r="NNH14" s="46"/>
      <c r="NNI14" s="46"/>
      <c r="NNJ14" s="46"/>
      <c r="NNK14" s="46"/>
      <c r="NNL14" s="46"/>
      <c r="NNM14" s="46"/>
      <c r="NNN14" s="46"/>
      <c r="NNO14" s="46"/>
      <c r="NNP14" s="46"/>
      <c r="NNQ14" s="46"/>
      <c r="NNR14" s="46"/>
      <c r="NNS14" s="46"/>
      <c r="NNT14" s="46"/>
      <c r="NNU14" s="46"/>
      <c r="NNV14" s="46"/>
      <c r="NNW14" s="46"/>
      <c r="NNX14" s="46"/>
      <c r="NNY14" s="46"/>
      <c r="NNZ14" s="46"/>
      <c r="NOA14" s="46"/>
      <c r="NOB14" s="46"/>
      <c r="NOC14" s="46"/>
      <c r="NOD14" s="46"/>
      <c r="NOE14" s="46"/>
      <c r="NOF14" s="46"/>
      <c r="NOG14" s="46"/>
      <c r="NOH14" s="46"/>
      <c r="NOI14" s="46"/>
      <c r="NOJ14" s="46"/>
      <c r="NOK14" s="46"/>
      <c r="NOL14" s="46"/>
      <c r="NOM14" s="46"/>
      <c r="NON14" s="46"/>
      <c r="NOO14" s="46"/>
      <c r="NOP14" s="46"/>
      <c r="NOQ14" s="46"/>
      <c r="NOR14" s="46"/>
      <c r="NOS14" s="46"/>
      <c r="NOT14" s="46"/>
      <c r="NOU14" s="46"/>
      <c r="NOV14" s="46"/>
      <c r="NOW14" s="46"/>
      <c r="NOX14" s="46"/>
      <c r="NOY14" s="46"/>
      <c r="NOZ14" s="46"/>
      <c r="NPA14" s="46"/>
      <c r="NPB14" s="46"/>
      <c r="NPC14" s="46"/>
      <c r="NPD14" s="46"/>
      <c r="NPE14" s="46"/>
      <c r="NPF14" s="46"/>
      <c r="NPG14" s="46"/>
      <c r="NPH14" s="46"/>
      <c r="NPI14" s="46"/>
      <c r="NPJ14" s="46"/>
      <c r="NPK14" s="46"/>
      <c r="NPL14" s="46"/>
      <c r="NPM14" s="46"/>
      <c r="NPN14" s="46"/>
      <c r="NPO14" s="46"/>
      <c r="NPP14" s="46"/>
      <c r="NPQ14" s="46"/>
      <c r="NPR14" s="46"/>
      <c r="NPS14" s="46"/>
      <c r="NPT14" s="46"/>
      <c r="NPU14" s="46"/>
      <c r="NPV14" s="46"/>
      <c r="NPW14" s="46"/>
      <c r="NPX14" s="46"/>
      <c r="NPY14" s="46"/>
      <c r="NPZ14" s="46"/>
      <c r="NQA14" s="46"/>
      <c r="NQB14" s="46"/>
      <c r="NQC14" s="46"/>
      <c r="NQD14" s="46"/>
      <c r="NQE14" s="46"/>
      <c r="NQF14" s="46"/>
      <c r="NQG14" s="46"/>
      <c r="NQH14" s="46"/>
      <c r="NQI14" s="46"/>
      <c r="NQJ14" s="46"/>
      <c r="NQK14" s="46"/>
      <c r="NQL14" s="46"/>
      <c r="NQM14" s="46"/>
      <c r="NQN14" s="46"/>
      <c r="NQO14" s="46"/>
      <c r="NQP14" s="46"/>
      <c r="NQQ14" s="46"/>
      <c r="NQR14" s="46"/>
      <c r="NQS14" s="46"/>
      <c r="NQT14" s="46"/>
      <c r="NQU14" s="46"/>
      <c r="NQV14" s="46"/>
      <c r="NQW14" s="46"/>
      <c r="NQX14" s="46"/>
      <c r="NQY14" s="46"/>
      <c r="NQZ14" s="46"/>
      <c r="NRA14" s="46"/>
      <c r="NRB14" s="46"/>
      <c r="NRC14" s="46"/>
      <c r="NRD14" s="46"/>
      <c r="NRE14" s="46"/>
      <c r="NRF14" s="46"/>
      <c r="NRG14" s="46"/>
      <c r="NRH14" s="46"/>
      <c r="NRI14" s="46"/>
      <c r="NRJ14" s="46"/>
      <c r="NRK14" s="46"/>
      <c r="NRL14" s="46"/>
      <c r="NRM14" s="46"/>
      <c r="NRN14" s="46"/>
      <c r="NRO14" s="46"/>
      <c r="NRP14" s="46"/>
      <c r="NRQ14" s="46"/>
      <c r="NRR14" s="46"/>
      <c r="NRS14" s="46"/>
      <c r="NRT14" s="46"/>
      <c r="NRU14" s="46"/>
      <c r="NRV14" s="46"/>
      <c r="NRW14" s="46"/>
      <c r="NRX14" s="46"/>
      <c r="NRY14" s="46"/>
      <c r="NRZ14" s="46"/>
      <c r="NSA14" s="46"/>
      <c r="NSB14" s="46"/>
      <c r="NSC14" s="46"/>
      <c r="NSD14" s="46"/>
      <c r="NSE14" s="46"/>
      <c r="NSF14" s="46"/>
      <c r="NSG14" s="46"/>
      <c r="NSH14" s="46"/>
      <c r="NSI14" s="46"/>
      <c r="NSJ14" s="46"/>
      <c r="NSK14" s="46"/>
      <c r="NSL14" s="46"/>
      <c r="NSM14" s="46"/>
      <c r="NSN14" s="46"/>
      <c r="NSO14" s="46"/>
      <c r="NSP14" s="46"/>
      <c r="NSQ14" s="46"/>
      <c r="NSR14" s="46"/>
      <c r="NSS14" s="46"/>
      <c r="NST14" s="46"/>
      <c r="NSU14" s="46"/>
      <c r="NSV14" s="46"/>
      <c r="NSW14" s="46"/>
      <c r="NSX14" s="46"/>
      <c r="NSY14" s="46"/>
      <c r="NSZ14" s="46"/>
      <c r="NTA14" s="46"/>
      <c r="NTB14" s="46"/>
      <c r="NTC14" s="46"/>
      <c r="NTD14" s="46"/>
      <c r="NTE14" s="46"/>
      <c r="NTF14" s="46"/>
      <c r="NTG14" s="46"/>
      <c r="NTH14" s="46"/>
      <c r="NTI14" s="46"/>
      <c r="NTJ14" s="46"/>
      <c r="NTK14" s="46"/>
      <c r="NTL14" s="46"/>
      <c r="NTM14" s="46"/>
      <c r="NTN14" s="46"/>
      <c r="NTO14" s="46"/>
      <c r="NTP14" s="46"/>
      <c r="NTQ14" s="46"/>
      <c r="NTR14" s="46"/>
      <c r="NTS14" s="46"/>
      <c r="NTT14" s="46"/>
      <c r="NTU14" s="46"/>
      <c r="NTV14" s="46"/>
      <c r="NTW14" s="46"/>
      <c r="NTX14" s="46"/>
      <c r="NTY14" s="46"/>
      <c r="NTZ14" s="46"/>
      <c r="NUA14" s="46"/>
      <c r="NUB14" s="46"/>
      <c r="NUC14" s="46"/>
      <c r="NUD14" s="46"/>
      <c r="NUE14" s="46"/>
      <c r="NUF14" s="46"/>
      <c r="NUG14" s="46"/>
      <c r="NUH14" s="46"/>
      <c r="NUI14" s="46"/>
      <c r="NUJ14" s="46"/>
      <c r="NUK14" s="46"/>
      <c r="NUL14" s="46"/>
      <c r="NUM14" s="46"/>
      <c r="NUN14" s="46"/>
      <c r="NUO14" s="46"/>
      <c r="NUP14" s="46"/>
      <c r="NUQ14" s="46"/>
      <c r="NUR14" s="46"/>
      <c r="NUS14" s="46"/>
      <c r="NUT14" s="46"/>
      <c r="NUU14" s="46"/>
      <c r="NUV14" s="46"/>
      <c r="NUW14" s="46"/>
      <c r="NUX14" s="46"/>
      <c r="NUY14" s="46"/>
      <c r="NUZ14" s="46"/>
      <c r="NVA14" s="46"/>
      <c r="NVB14" s="46"/>
      <c r="NVC14" s="46"/>
      <c r="NVD14" s="46"/>
      <c r="NVE14" s="46"/>
      <c r="NVF14" s="46"/>
      <c r="NVG14" s="46"/>
      <c r="NVH14" s="46"/>
      <c r="NVI14" s="46"/>
      <c r="NVJ14" s="46"/>
      <c r="NVK14" s="46"/>
      <c r="NVL14" s="46"/>
      <c r="NVM14" s="46"/>
      <c r="NVN14" s="46"/>
      <c r="NVO14" s="46"/>
      <c r="NVP14" s="46"/>
      <c r="NVQ14" s="46"/>
      <c r="NVR14" s="46"/>
      <c r="NVS14" s="46"/>
      <c r="NVT14" s="46"/>
      <c r="NVU14" s="46"/>
      <c r="NVV14" s="46"/>
      <c r="NVW14" s="46"/>
      <c r="NVX14" s="46"/>
      <c r="NVY14" s="46"/>
      <c r="NVZ14" s="46"/>
      <c r="NWA14" s="46"/>
      <c r="NWB14" s="46"/>
      <c r="NWC14" s="46"/>
      <c r="NWD14" s="46"/>
      <c r="NWE14" s="46"/>
      <c r="NWF14" s="46"/>
      <c r="NWG14" s="46"/>
      <c r="NWH14" s="46"/>
      <c r="NWI14" s="46"/>
      <c r="NWJ14" s="46"/>
      <c r="NWK14" s="46"/>
      <c r="NWL14" s="46"/>
      <c r="NWM14" s="46"/>
      <c r="NWN14" s="46"/>
      <c r="NWO14" s="46"/>
      <c r="NWP14" s="46"/>
      <c r="NWQ14" s="46"/>
      <c r="NWR14" s="46"/>
      <c r="NWS14" s="46"/>
      <c r="NWT14" s="46"/>
      <c r="NWU14" s="46"/>
      <c r="NWV14" s="46"/>
      <c r="NWW14" s="46"/>
      <c r="NWX14" s="46"/>
      <c r="NWY14" s="46"/>
      <c r="NWZ14" s="46"/>
      <c r="NXA14" s="46"/>
      <c r="NXB14" s="46"/>
      <c r="NXC14" s="46"/>
      <c r="NXD14" s="46"/>
      <c r="NXE14" s="46"/>
      <c r="NXF14" s="46"/>
      <c r="NXG14" s="46"/>
      <c r="NXH14" s="46"/>
      <c r="NXI14" s="46"/>
      <c r="NXJ14" s="46"/>
      <c r="NXK14" s="46"/>
      <c r="NXL14" s="46"/>
      <c r="NXM14" s="46"/>
      <c r="NXN14" s="46"/>
      <c r="NXO14" s="46"/>
      <c r="NXP14" s="46"/>
      <c r="NXQ14" s="46"/>
      <c r="NXR14" s="46"/>
      <c r="NXS14" s="46"/>
      <c r="NXT14" s="46"/>
      <c r="NXU14" s="46"/>
      <c r="NXV14" s="46"/>
      <c r="NXW14" s="46"/>
      <c r="NXX14" s="46"/>
      <c r="NXY14" s="46"/>
      <c r="NXZ14" s="46"/>
      <c r="NYA14" s="46"/>
      <c r="NYB14" s="46"/>
      <c r="NYC14" s="46"/>
      <c r="NYD14" s="46"/>
      <c r="NYE14" s="46"/>
      <c r="NYF14" s="46"/>
      <c r="NYG14" s="46"/>
      <c r="NYH14" s="46"/>
      <c r="NYI14" s="46"/>
      <c r="NYJ14" s="46"/>
      <c r="NYK14" s="46"/>
      <c r="NYL14" s="46"/>
      <c r="NYM14" s="46"/>
      <c r="NYN14" s="46"/>
      <c r="NYO14" s="46"/>
      <c r="NYP14" s="46"/>
      <c r="NYQ14" s="46"/>
      <c r="NYR14" s="46"/>
      <c r="NYS14" s="46"/>
      <c r="NYT14" s="46"/>
      <c r="NYU14" s="46"/>
      <c r="NYV14" s="46"/>
      <c r="NYW14" s="46"/>
      <c r="NYX14" s="46"/>
      <c r="NYY14" s="46"/>
      <c r="NYZ14" s="46"/>
      <c r="NZA14" s="46"/>
      <c r="NZB14" s="46"/>
      <c r="NZC14" s="46"/>
      <c r="NZD14" s="46"/>
      <c r="NZE14" s="46"/>
      <c r="NZF14" s="46"/>
      <c r="NZG14" s="46"/>
      <c r="NZH14" s="46"/>
      <c r="NZI14" s="46"/>
      <c r="NZJ14" s="46"/>
      <c r="NZK14" s="46"/>
      <c r="NZL14" s="46"/>
      <c r="NZM14" s="46"/>
      <c r="NZN14" s="46"/>
      <c r="NZO14" s="46"/>
      <c r="NZP14" s="46"/>
      <c r="NZQ14" s="46"/>
      <c r="NZR14" s="46"/>
      <c r="NZS14" s="46"/>
      <c r="NZT14" s="46"/>
      <c r="NZU14" s="46"/>
      <c r="NZV14" s="46"/>
      <c r="NZW14" s="46"/>
      <c r="NZX14" s="46"/>
      <c r="NZY14" s="46"/>
      <c r="NZZ14" s="46"/>
      <c r="OAA14" s="46"/>
      <c r="OAB14" s="46"/>
      <c r="OAC14" s="46"/>
      <c r="OAD14" s="46"/>
      <c r="OAE14" s="46"/>
      <c r="OAF14" s="46"/>
      <c r="OAG14" s="46"/>
      <c r="OAH14" s="46"/>
      <c r="OAI14" s="46"/>
      <c r="OAJ14" s="46"/>
      <c r="OAK14" s="46"/>
      <c r="OAL14" s="46"/>
      <c r="OAM14" s="46"/>
      <c r="OAN14" s="46"/>
      <c r="OAO14" s="46"/>
      <c r="OAP14" s="46"/>
      <c r="OAQ14" s="46"/>
      <c r="OAR14" s="46"/>
      <c r="OAS14" s="46"/>
      <c r="OAT14" s="46"/>
      <c r="OAU14" s="46"/>
      <c r="OAV14" s="46"/>
      <c r="OAW14" s="46"/>
      <c r="OAX14" s="46"/>
      <c r="OAY14" s="46"/>
      <c r="OAZ14" s="46"/>
      <c r="OBA14" s="46"/>
      <c r="OBB14" s="46"/>
      <c r="OBC14" s="46"/>
      <c r="OBD14" s="46"/>
      <c r="OBE14" s="46"/>
      <c r="OBF14" s="46"/>
      <c r="OBG14" s="46"/>
      <c r="OBH14" s="46"/>
      <c r="OBI14" s="46"/>
      <c r="OBJ14" s="46"/>
      <c r="OBK14" s="46"/>
      <c r="OBL14" s="46"/>
      <c r="OBM14" s="46"/>
      <c r="OBN14" s="46"/>
      <c r="OBO14" s="46"/>
      <c r="OBP14" s="46"/>
      <c r="OBQ14" s="46"/>
      <c r="OBR14" s="46"/>
      <c r="OBS14" s="46"/>
      <c r="OBT14" s="46"/>
      <c r="OBU14" s="46"/>
      <c r="OBV14" s="46"/>
      <c r="OBW14" s="46"/>
      <c r="OBX14" s="46"/>
      <c r="OBY14" s="46"/>
      <c r="OBZ14" s="46"/>
      <c r="OCA14" s="46"/>
      <c r="OCB14" s="46"/>
      <c r="OCC14" s="46"/>
      <c r="OCD14" s="46"/>
      <c r="OCE14" s="46"/>
      <c r="OCF14" s="46"/>
      <c r="OCG14" s="46"/>
      <c r="OCH14" s="46"/>
      <c r="OCI14" s="46"/>
      <c r="OCJ14" s="46"/>
      <c r="OCK14" s="46"/>
      <c r="OCL14" s="46"/>
      <c r="OCM14" s="46"/>
      <c r="OCN14" s="46"/>
      <c r="OCO14" s="46"/>
      <c r="OCP14" s="46"/>
      <c r="OCQ14" s="46"/>
      <c r="OCR14" s="46"/>
      <c r="OCS14" s="46"/>
      <c r="OCT14" s="46"/>
      <c r="OCU14" s="46"/>
      <c r="OCV14" s="46"/>
      <c r="OCW14" s="46"/>
      <c r="OCX14" s="46"/>
      <c r="OCY14" s="46"/>
      <c r="OCZ14" s="46"/>
      <c r="ODA14" s="46"/>
      <c r="ODB14" s="46"/>
      <c r="ODC14" s="46"/>
      <c r="ODD14" s="46"/>
      <c r="ODE14" s="46"/>
      <c r="ODF14" s="46"/>
      <c r="ODG14" s="46"/>
      <c r="ODH14" s="46"/>
      <c r="ODI14" s="46"/>
      <c r="ODJ14" s="46"/>
      <c r="ODK14" s="46"/>
      <c r="ODL14" s="46"/>
      <c r="ODM14" s="46"/>
      <c r="ODN14" s="46"/>
      <c r="ODO14" s="46"/>
      <c r="ODP14" s="46"/>
      <c r="ODQ14" s="46"/>
      <c r="ODR14" s="46"/>
      <c r="ODS14" s="46"/>
      <c r="ODT14" s="46"/>
      <c r="ODU14" s="46"/>
      <c r="ODV14" s="46"/>
      <c r="ODW14" s="46"/>
      <c r="ODX14" s="46"/>
      <c r="ODY14" s="46"/>
      <c r="ODZ14" s="46"/>
      <c r="OEA14" s="46"/>
      <c r="OEB14" s="46"/>
      <c r="OEC14" s="46"/>
      <c r="OED14" s="46"/>
      <c r="OEE14" s="46"/>
      <c r="OEF14" s="46"/>
      <c r="OEG14" s="46"/>
      <c r="OEH14" s="46"/>
      <c r="OEI14" s="46"/>
      <c r="OEJ14" s="46"/>
      <c r="OEK14" s="46"/>
      <c r="OEL14" s="46"/>
      <c r="OEM14" s="46"/>
      <c r="OEN14" s="46"/>
      <c r="OEO14" s="46"/>
      <c r="OEP14" s="46"/>
      <c r="OEQ14" s="46"/>
      <c r="OER14" s="46"/>
      <c r="OES14" s="46"/>
      <c r="OET14" s="46"/>
      <c r="OEU14" s="46"/>
      <c r="OEV14" s="46"/>
      <c r="OEW14" s="46"/>
      <c r="OEX14" s="46"/>
      <c r="OEY14" s="46"/>
      <c r="OEZ14" s="46"/>
      <c r="OFA14" s="46"/>
      <c r="OFB14" s="46"/>
      <c r="OFC14" s="46"/>
      <c r="OFD14" s="46"/>
      <c r="OFE14" s="46"/>
      <c r="OFF14" s="46"/>
      <c r="OFG14" s="46"/>
      <c r="OFH14" s="46"/>
      <c r="OFI14" s="46"/>
      <c r="OFJ14" s="46"/>
      <c r="OFK14" s="46"/>
      <c r="OFL14" s="46"/>
      <c r="OFM14" s="46"/>
      <c r="OFN14" s="46"/>
      <c r="OFO14" s="46"/>
      <c r="OFP14" s="46"/>
      <c r="OFQ14" s="46"/>
      <c r="OFR14" s="46"/>
      <c r="OFS14" s="46"/>
      <c r="OFT14" s="46"/>
      <c r="OFU14" s="46"/>
      <c r="OFV14" s="46"/>
      <c r="OFW14" s="46"/>
      <c r="OFX14" s="46"/>
      <c r="OFY14" s="46"/>
      <c r="OFZ14" s="46"/>
      <c r="OGA14" s="46"/>
      <c r="OGB14" s="46"/>
      <c r="OGC14" s="46"/>
      <c r="OGD14" s="46"/>
      <c r="OGE14" s="46"/>
      <c r="OGF14" s="46"/>
      <c r="OGG14" s="46"/>
      <c r="OGH14" s="46"/>
      <c r="OGI14" s="46"/>
      <c r="OGJ14" s="46"/>
      <c r="OGK14" s="46"/>
      <c r="OGL14" s="46"/>
      <c r="OGM14" s="46"/>
      <c r="OGN14" s="46"/>
      <c r="OGO14" s="46"/>
      <c r="OGP14" s="46"/>
      <c r="OGQ14" s="46"/>
      <c r="OGR14" s="46"/>
      <c r="OGS14" s="46"/>
      <c r="OGT14" s="46"/>
      <c r="OGU14" s="46"/>
      <c r="OGV14" s="46"/>
      <c r="OGW14" s="46"/>
      <c r="OGX14" s="46"/>
      <c r="OGY14" s="46"/>
      <c r="OGZ14" s="46"/>
      <c r="OHA14" s="46"/>
      <c r="OHB14" s="46"/>
      <c r="OHC14" s="46"/>
      <c r="OHD14" s="46"/>
      <c r="OHE14" s="46"/>
      <c r="OHF14" s="46"/>
      <c r="OHG14" s="46"/>
      <c r="OHH14" s="46"/>
      <c r="OHI14" s="46"/>
      <c r="OHJ14" s="46"/>
      <c r="OHK14" s="46"/>
      <c r="OHL14" s="46"/>
      <c r="OHM14" s="46"/>
      <c r="OHN14" s="46"/>
      <c r="OHO14" s="46"/>
      <c r="OHP14" s="46"/>
      <c r="OHQ14" s="46"/>
      <c r="OHR14" s="46"/>
      <c r="OHS14" s="46"/>
      <c r="OHT14" s="46"/>
      <c r="OHU14" s="46"/>
      <c r="OHV14" s="46"/>
      <c r="OHW14" s="46"/>
      <c r="OHX14" s="46"/>
      <c r="OHY14" s="46"/>
      <c r="OHZ14" s="46"/>
      <c r="OIA14" s="46"/>
      <c r="OIB14" s="46"/>
      <c r="OIC14" s="46"/>
      <c r="OID14" s="46"/>
      <c r="OIE14" s="46"/>
      <c r="OIF14" s="46"/>
      <c r="OIG14" s="46"/>
      <c r="OIH14" s="46"/>
      <c r="OII14" s="46"/>
      <c r="OIJ14" s="46"/>
      <c r="OIK14" s="46"/>
      <c r="OIL14" s="46"/>
      <c r="OIM14" s="46"/>
      <c r="OIN14" s="46"/>
      <c r="OIO14" s="46"/>
      <c r="OIP14" s="46"/>
      <c r="OIQ14" s="46"/>
      <c r="OIR14" s="46"/>
      <c r="OIS14" s="46"/>
      <c r="OIT14" s="46"/>
      <c r="OIU14" s="46"/>
      <c r="OIV14" s="46"/>
      <c r="OIW14" s="46"/>
      <c r="OIX14" s="46"/>
      <c r="OIY14" s="46"/>
      <c r="OIZ14" s="46"/>
      <c r="OJA14" s="46"/>
      <c r="OJB14" s="46"/>
      <c r="OJC14" s="46"/>
      <c r="OJD14" s="46"/>
      <c r="OJE14" s="46"/>
      <c r="OJF14" s="46"/>
      <c r="OJG14" s="46"/>
      <c r="OJH14" s="46"/>
      <c r="OJI14" s="46"/>
      <c r="OJJ14" s="46"/>
      <c r="OJK14" s="46"/>
      <c r="OJL14" s="46"/>
      <c r="OJM14" s="46"/>
      <c r="OJN14" s="46"/>
      <c r="OJO14" s="46"/>
      <c r="OJP14" s="46"/>
      <c r="OJQ14" s="46"/>
      <c r="OJR14" s="46"/>
      <c r="OJS14" s="46"/>
      <c r="OJT14" s="46"/>
      <c r="OJU14" s="46"/>
      <c r="OJV14" s="46"/>
      <c r="OJW14" s="46"/>
      <c r="OJX14" s="46"/>
      <c r="OJY14" s="46"/>
      <c r="OJZ14" s="46"/>
      <c r="OKA14" s="46"/>
      <c r="OKB14" s="46"/>
      <c r="OKC14" s="46"/>
      <c r="OKD14" s="46"/>
      <c r="OKE14" s="46"/>
      <c r="OKF14" s="46"/>
      <c r="OKG14" s="46"/>
      <c r="OKH14" s="46"/>
      <c r="OKI14" s="46"/>
      <c r="OKJ14" s="46"/>
      <c r="OKK14" s="46"/>
      <c r="OKL14" s="46"/>
      <c r="OKM14" s="46"/>
      <c r="OKN14" s="46"/>
      <c r="OKO14" s="46"/>
      <c r="OKP14" s="46"/>
      <c r="OKQ14" s="46"/>
      <c r="OKR14" s="46"/>
      <c r="OKS14" s="46"/>
      <c r="OKT14" s="46"/>
      <c r="OKU14" s="46"/>
      <c r="OKV14" s="46"/>
      <c r="OKW14" s="46"/>
      <c r="OKX14" s="46"/>
      <c r="OKY14" s="46"/>
      <c r="OKZ14" s="46"/>
      <c r="OLA14" s="46"/>
      <c r="OLB14" s="46"/>
      <c r="OLC14" s="46"/>
      <c r="OLD14" s="46"/>
      <c r="OLE14" s="46"/>
      <c r="OLF14" s="46"/>
      <c r="OLG14" s="46"/>
      <c r="OLH14" s="46"/>
      <c r="OLI14" s="46"/>
      <c r="OLJ14" s="46"/>
      <c r="OLK14" s="46"/>
      <c r="OLL14" s="46"/>
      <c r="OLM14" s="46"/>
      <c r="OLN14" s="46"/>
      <c r="OLO14" s="46"/>
      <c r="OLP14" s="46"/>
      <c r="OLQ14" s="46"/>
      <c r="OLR14" s="46"/>
      <c r="OLS14" s="46"/>
      <c r="OLT14" s="46"/>
      <c r="OLU14" s="46"/>
      <c r="OLV14" s="46"/>
      <c r="OLW14" s="46"/>
      <c r="OLX14" s="46"/>
      <c r="OLY14" s="46"/>
      <c r="OLZ14" s="46"/>
      <c r="OMA14" s="46"/>
      <c r="OMB14" s="46"/>
      <c r="OMC14" s="46"/>
      <c r="OMD14" s="46"/>
      <c r="OME14" s="46"/>
      <c r="OMF14" s="46"/>
      <c r="OMG14" s="46"/>
      <c r="OMH14" s="46"/>
      <c r="OMI14" s="46"/>
      <c r="OMJ14" s="46"/>
      <c r="OMK14" s="46"/>
      <c r="OML14" s="46"/>
      <c r="OMM14" s="46"/>
      <c r="OMN14" s="46"/>
      <c r="OMO14" s="46"/>
      <c r="OMP14" s="46"/>
      <c r="OMQ14" s="46"/>
      <c r="OMR14" s="46"/>
      <c r="OMS14" s="46"/>
      <c r="OMT14" s="46"/>
      <c r="OMU14" s="46"/>
      <c r="OMV14" s="46"/>
      <c r="OMW14" s="46"/>
      <c r="OMX14" s="46"/>
      <c r="OMY14" s="46"/>
      <c r="OMZ14" s="46"/>
      <c r="ONA14" s="46"/>
      <c r="ONB14" s="46"/>
      <c r="ONC14" s="46"/>
      <c r="OND14" s="46"/>
      <c r="ONE14" s="46"/>
      <c r="ONF14" s="46"/>
      <c r="ONG14" s="46"/>
      <c r="ONH14" s="46"/>
      <c r="ONI14" s="46"/>
      <c r="ONJ14" s="46"/>
      <c r="ONK14" s="46"/>
      <c r="ONL14" s="46"/>
      <c r="ONM14" s="46"/>
      <c r="ONN14" s="46"/>
      <c r="ONO14" s="46"/>
      <c r="ONP14" s="46"/>
      <c r="ONQ14" s="46"/>
      <c r="ONR14" s="46"/>
      <c r="ONS14" s="46"/>
      <c r="ONT14" s="46"/>
      <c r="ONU14" s="46"/>
      <c r="ONV14" s="46"/>
      <c r="ONW14" s="46"/>
      <c r="ONX14" s="46"/>
      <c r="ONY14" s="46"/>
      <c r="ONZ14" s="46"/>
      <c r="OOA14" s="46"/>
      <c r="OOB14" s="46"/>
      <c r="OOC14" s="46"/>
      <c r="OOD14" s="46"/>
      <c r="OOE14" s="46"/>
      <c r="OOF14" s="46"/>
      <c r="OOG14" s="46"/>
      <c r="OOH14" s="46"/>
      <c r="OOI14" s="46"/>
      <c r="OOJ14" s="46"/>
      <c r="OOK14" s="46"/>
      <c r="OOL14" s="46"/>
      <c r="OOM14" s="46"/>
      <c r="OON14" s="46"/>
      <c r="OOO14" s="46"/>
      <c r="OOP14" s="46"/>
      <c r="OOQ14" s="46"/>
      <c r="OOR14" s="46"/>
      <c r="OOS14" s="46"/>
      <c r="OOT14" s="46"/>
      <c r="OOU14" s="46"/>
      <c r="OOV14" s="46"/>
      <c r="OOW14" s="46"/>
      <c r="OOX14" s="46"/>
      <c r="OOY14" s="46"/>
      <c r="OOZ14" s="46"/>
      <c r="OPA14" s="46"/>
      <c r="OPB14" s="46"/>
      <c r="OPC14" s="46"/>
      <c r="OPD14" s="46"/>
      <c r="OPE14" s="46"/>
      <c r="OPF14" s="46"/>
      <c r="OPG14" s="46"/>
      <c r="OPH14" s="46"/>
      <c r="OPI14" s="46"/>
      <c r="OPJ14" s="46"/>
      <c r="OPK14" s="46"/>
      <c r="OPL14" s="46"/>
      <c r="OPM14" s="46"/>
      <c r="OPN14" s="46"/>
      <c r="OPO14" s="46"/>
      <c r="OPP14" s="46"/>
      <c r="OPQ14" s="46"/>
      <c r="OPR14" s="46"/>
      <c r="OPS14" s="46"/>
      <c r="OPT14" s="46"/>
      <c r="OPU14" s="46"/>
      <c r="OPV14" s="46"/>
      <c r="OPW14" s="46"/>
      <c r="OPX14" s="46"/>
      <c r="OPY14" s="46"/>
      <c r="OPZ14" s="46"/>
      <c r="OQA14" s="46"/>
      <c r="OQB14" s="46"/>
      <c r="OQC14" s="46"/>
      <c r="OQD14" s="46"/>
      <c r="OQE14" s="46"/>
      <c r="OQF14" s="46"/>
      <c r="OQG14" s="46"/>
      <c r="OQH14" s="46"/>
      <c r="OQI14" s="46"/>
      <c r="OQJ14" s="46"/>
      <c r="OQK14" s="46"/>
      <c r="OQL14" s="46"/>
      <c r="OQM14" s="46"/>
      <c r="OQN14" s="46"/>
      <c r="OQO14" s="46"/>
      <c r="OQP14" s="46"/>
      <c r="OQQ14" s="46"/>
      <c r="OQR14" s="46"/>
      <c r="OQS14" s="46"/>
      <c r="OQT14" s="46"/>
      <c r="OQU14" s="46"/>
      <c r="OQV14" s="46"/>
      <c r="OQW14" s="46"/>
      <c r="OQX14" s="46"/>
      <c r="OQY14" s="46"/>
      <c r="OQZ14" s="46"/>
      <c r="ORA14" s="46"/>
      <c r="ORB14" s="46"/>
      <c r="ORC14" s="46"/>
      <c r="ORD14" s="46"/>
      <c r="ORE14" s="46"/>
      <c r="ORF14" s="46"/>
      <c r="ORG14" s="46"/>
      <c r="ORH14" s="46"/>
      <c r="ORI14" s="46"/>
      <c r="ORJ14" s="46"/>
      <c r="ORK14" s="46"/>
      <c r="ORL14" s="46"/>
      <c r="ORM14" s="46"/>
      <c r="ORN14" s="46"/>
      <c r="ORO14" s="46"/>
      <c r="ORP14" s="46"/>
      <c r="ORQ14" s="46"/>
      <c r="ORR14" s="46"/>
      <c r="ORS14" s="46"/>
      <c r="ORT14" s="46"/>
      <c r="ORU14" s="46"/>
      <c r="ORV14" s="46"/>
      <c r="ORW14" s="46"/>
      <c r="ORX14" s="46"/>
      <c r="ORY14" s="46"/>
      <c r="ORZ14" s="46"/>
      <c r="OSA14" s="46"/>
      <c r="OSB14" s="46"/>
      <c r="OSC14" s="46"/>
      <c r="OSD14" s="46"/>
      <c r="OSE14" s="46"/>
      <c r="OSF14" s="46"/>
      <c r="OSG14" s="46"/>
      <c r="OSH14" s="46"/>
      <c r="OSI14" s="46"/>
      <c r="OSJ14" s="46"/>
      <c r="OSK14" s="46"/>
      <c r="OSL14" s="46"/>
      <c r="OSM14" s="46"/>
      <c r="OSN14" s="46"/>
      <c r="OSO14" s="46"/>
      <c r="OSP14" s="46"/>
      <c r="OSQ14" s="46"/>
      <c r="OSR14" s="46"/>
      <c r="OSS14" s="46"/>
      <c r="OST14" s="46"/>
      <c r="OSU14" s="46"/>
      <c r="OSV14" s="46"/>
      <c r="OSW14" s="46"/>
      <c r="OSX14" s="46"/>
      <c r="OSY14" s="46"/>
      <c r="OSZ14" s="46"/>
      <c r="OTA14" s="46"/>
      <c r="OTB14" s="46"/>
      <c r="OTC14" s="46"/>
      <c r="OTD14" s="46"/>
      <c r="OTE14" s="46"/>
      <c r="OTF14" s="46"/>
      <c r="OTG14" s="46"/>
      <c r="OTH14" s="46"/>
      <c r="OTI14" s="46"/>
      <c r="OTJ14" s="46"/>
      <c r="OTK14" s="46"/>
      <c r="OTL14" s="46"/>
      <c r="OTM14" s="46"/>
      <c r="OTN14" s="46"/>
      <c r="OTO14" s="46"/>
      <c r="OTP14" s="46"/>
      <c r="OTQ14" s="46"/>
      <c r="OTR14" s="46"/>
      <c r="OTS14" s="46"/>
      <c r="OTT14" s="46"/>
      <c r="OTU14" s="46"/>
      <c r="OTV14" s="46"/>
      <c r="OTW14" s="46"/>
      <c r="OTX14" s="46"/>
      <c r="OTY14" s="46"/>
      <c r="OTZ14" s="46"/>
      <c r="OUA14" s="46"/>
      <c r="OUB14" s="46"/>
      <c r="OUC14" s="46"/>
      <c r="OUD14" s="46"/>
      <c r="OUE14" s="46"/>
      <c r="OUF14" s="46"/>
      <c r="OUG14" s="46"/>
      <c r="OUH14" s="46"/>
      <c r="OUI14" s="46"/>
      <c r="OUJ14" s="46"/>
      <c r="OUK14" s="46"/>
      <c r="OUL14" s="46"/>
      <c r="OUM14" s="46"/>
      <c r="OUN14" s="46"/>
      <c r="OUO14" s="46"/>
      <c r="OUP14" s="46"/>
      <c r="OUQ14" s="46"/>
      <c r="OUR14" s="46"/>
      <c r="OUS14" s="46"/>
      <c r="OUT14" s="46"/>
      <c r="OUU14" s="46"/>
      <c r="OUV14" s="46"/>
      <c r="OUW14" s="46"/>
      <c r="OUX14" s="46"/>
      <c r="OUY14" s="46"/>
      <c r="OUZ14" s="46"/>
      <c r="OVA14" s="46"/>
      <c r="OVB14" s="46"/>
      <c r="OVC14" s="46"/>
      <c r="OVD14" s="46"/>
      <c r="OVE14" s="46"/>
      <c r="OVF14" s="46"/>
      <c r="OVG14" s="46"/>
      <c r="OVH14" s="46"/>
      <c r="OVI14" s="46"/>
      <c r="OVJ14" s="46"/>
      <c r="OVK14" s="46"/>
      <c r="OVL14" s="46"/>
      <c r="OVM14" s="46"/>
      <c r="OVN14" s="46"/>
      <c r="OVO14" s="46"/>
      <c r="OVP14" s="46"/>
      <c r="OVQ14" s="46"/>
      <c r="OVR14" s="46"/>
      <c r="OVS14" s="46"/>
      <c r="OVT14" s="46"/>
      <c r="OVU14" s="46"/>
      <c r="OVV14" s="46"/>
      <c r="OVW14" s="46"/>
      <c r="OVX14" s="46"/>
      <c r="OVY14" s="46"/>
      <c r="OVZ14" s="46"/>
      <c r="OWA14" s="46"/>
      <c r="OWB14" s="46"/>
      <c r="OWC14" s="46"/>
      <c r="OWD14" s="46"/>
      <c r="OWE14" s="46"/>
      <c r="OWF14" s="46"/>
      <c r="OWG14" s="46"/>
      <c r="OWH14" s="46"/>
      <c r="OWI14" s="46"/>
      <c r="OWJ14" s="46"/>
      <c r="OWK14" s="46"/>
      <c r="OWL14" s="46"/>
      <c r="OWM14" s="46"/>
      <c r="OWN14" s="46"/>
      <c r="OWO14" s="46"/>
      <c r="OWP14" s="46"/>
      <c r="OWQ14" s="46"/>
      <c r="OWR14" s="46"/>
      <c r="OWS14" s="46"/>
      <c r="OWT14" s="46"/>
      <c r="OWU14" s="46"/>
      <c r="OWV14" s="46"/>
      <c r="OWW14" s="46"/>
      <c r="OWX14" s="46"/>
      <c r="OWY14" s="46"/>
      <c r="OWZ14" s="46"/>
      <c r="OXA14" s="46"/>
      <c r="OXB14" s="46"/>
      <c r="OXC14" s="46"/>
      <c r="OXD14" s="46"/>
      <c r="OXE14" s="46"/>
      <c r="OXF14" s="46"/>
      <c r="OXG14" s="46"/>
      <c r="OXH14" s="46"/>
      <c r="OXI14" s="46"/>
      <c r="OXJ14" s="46"/>
      <c r="OXK14" s="46"/>
      <c r="OXL14" s="46"/>
      <c r="OXM14" s="46"/>
      <c r="OXN14" s="46"/>
      <c r="OXO14" s="46"/>
      <c r="OXP14" s="46"/>
      <c r="OXQ14" s="46"/>
      <c r="OXR14" s="46"/>
      <c r="OXS14" s="46"/>
      <c r="OXT14" s="46"/>
      <c r="OXU14" s="46"/>
      <c r="OXV14" s="46"/>
      <c r="OXW14" s="46"/>
      <c r="OXX14" s="46"/>
      <c r="OXY14" s="46"/>
      <c r="OXZ14" s="46"/>
      <c r="OYA14" s="46"/>
      <c r="OYB14" s="46"/>
      <c r="OYC14" s="46"/>
      <c r="OYD14" s="46"/>
      <c r="OYE14" s="46"/>
      <c r="OYF14" s="46"/>
      <c r="OYG14" s="46"/>
      <c r="OYH14" s="46"/>
      <c r="OYI14" s="46"/>
      <c r="OYJ14" s="46"/>
      <c r="OYK14" s="46"/>
      <c r="OYL14" s="46"/>
      <c r="OYM14" s="46"/>
      <c r="OYN14" s="46"/>
      <c r="OYO14" s="46"/>
      <c r="OYP14" s="46"/>
      <c r="OYQ14" s="46"/>
      <c r="OYR14" s="46"/>
      <c r="OYS14" s="46"/>
      <c r="OYT14" s="46"/>
      <c r="OYU14" s="46"/>
      <c r="OYV14" s="46"/>
      <c r="OYW14" s="46"/>
      <c r="OYX14" s="46"/>
      <c r="OYY14" s="46"/>
      <c r="OYZ14" s="46"/>
      <c r="OZA14" s="46"/>
      <c r="OZB14" s="46"/>
      <c r="OZC14" s="46"/>
      <c r="OZD14" s="46"/>
      <c r="OZE14" s="46"/>
      <c r="OZF14" s="46"/>
      <c r="OZG14" s="46"/>
      <c r="OZH14" s="46"/>
      <c r="OZI14" s="46"/>
      <c r="OZJ14" s="46"/>
      <c r="OZK14" s="46"/>
      <c r="OZL14" s="46"/>
      <c r="OZM14" s="46"/>
      <c r="OZN14" s="46"/>
      <c r="OZO14" s="46"/>
      <c r="OZP14" s="46"/>
      <c r="OZQ14" s="46"/>
      <c r="OZR14" s="46"/>
      <c r="OZS14" s="46"/>
      <c r="OZT14" s="46"/>
      <c r="OZU14" s="46"/>
      <c r="OZV14" s="46"/>
      <c r="OZW14" s="46"/>
      <c r="OZX14" s="46"/>
      <c r="OZY14" s="46"/>
      <c r="OZZ14" s="46"/>
      <c r="PAA14" s="46"/>
      <c r="PAB14" s="46"/>
      <c r="PAC14" s="46"/>
      <c r="PAD14" s="46"/>
      <c r="PAE14" s="46"/>
      <c r="PAF14" s="46"/>
      <c r="PAG14" s="46"/>
      <c r="PAH14" s="46"/>
      <c r="PAI14" s="46"/>
      <c r="PAJ14" s="46"/>
      <c r="PAK14" s="46"/>
      <c r="PAL14" s="46"/>
      <c r="PAM14" s="46"/>
      <c r="PAN14" s="46"/>
      <c r="PAO14" s="46"/>
      <c r="PAP14" s="46"/>
      <c r="PAQ14" s="46"/>
      <c r="PAR14" s="46"/>
      <c r="PAS14" s="46"/>
      <c r="PAT14" s="46"/>
      <c r="PAU14" s="46"/>
      <c r="PAV14" s="46"/>
      <c r="PAW14" s="46"/>
      <c r="PAX14" s="46"/>
      <c r="PAY14" s="46"/>
      <c r="PAZ14" s="46"/>
      <c r="PBA14" s="46"/>
      <c r="PBB14" s="46"/>
      <c r="PBC14" s="46"/>
      <c r="PBD14" s="46"/>
      <c r="PBE14" s="46"/>
      <c r="PBF14" s="46"/>
      <c r="PBG14" s="46"/>
      <c r="PBH14" s="46"/>
      <c r="PBI14" s="46"/>
      <c r="PBJ14" s="46"/>
      <c r="PBK14" s="46"/>
      <c r="PBL14" s="46"/>
      <c r="PBM14" s="46"/>
      <c r="PBN14" s="46"/>
      <c r="PBO14" s="46"/>
      <c r="PBP14" s="46"/>
      <c r="PBQ14" s="46"/>
      <c r="PBR14" s="46"/>
      <c r="PBS14" s="46"/>
      <c r="PBT14" s="46"/>
      <c r="PBU14" s="46"/>
      <c r="PBV14" s="46"/>
      <c r="PBW14" s="46"/>
      <c r="PBX14" s="46"/>
      <c r="PBY14" s="46"/>
      <c r="PBZ14" s="46"/>
      <c r="PCA14" s="46"/>
      <c r="PCB14" s="46"/>
      <c r="PCC14" s="46"/>
      <c r="PCD14" s="46"/>
      <c r="PCE14" s="46"/>
      <c r="PCF14" s="46"/>
      <c r="PCG14" s="46"/>
      <c r="PCH14" s="46"/>
      <c r="PCI14" s="46"/>
      <c r="PCJ14" s="46"/>
      <c r="PCK14" s="46"/>
      <c r="PCL14" s="46"/>
      <c r="PCM14" s="46"/>
      <c r="PCN14" s="46"/>
      <c r="PCO14" s="46"/>
      <c r="PCP14" s="46"/>
      <c r="PCQ14" s="46"/>
      <c r="PCR14" s="46"/>
      <c r="PCS14" s="46"/>
      <c r="PCT14" s="46"/>
      <c r="PCU14" s="46"/>
      <c r="PCV14" s="46"/>
      <c r="PCW14" s="46"/>
      <c r="PCX14" s="46"/>
      <c r="PCY14" s="46"/>
      <c r="PCZ14" s="46"/>
      <c r="PDA14" s="46"/>
      <c r="PDB14" s="46"/>
      <c r="PDC14" s="46"/>
      <c r="PDD14" s="46"/>
      <c r="PDE14" s="46"/>
      <c r="PDF14" s="46"/>
      <c r="PDG14" s="46"/>
      <c r="PDH14" s="46"/>
      <c r="PDI14" s="46"/>
      <c r="PDJ14" s="46"/>
      <c r="PDK14" s="46"/>
      <c r="PDL14" s="46"/>
      <c r="PDM14" s="46"/>
      <c r="PDN14" s="46"/>
      <c r="PDO14" s="46"/>
      <c r="PDP14" s="46"/>
      <c r="PDQ14" s="46"/>
      <c r="PDR14" s="46"/>
      <c r="PDS14" s="46"/>
      <c r="PDT14" s="46"/>
      <c r="PDU14" s="46"/>
      <c r="PDV14" s="46"/>
      <c r="PDW14" s="46"/>
      <c r="PDX14" s="46"/>
      <c r="PDY14" s="46"/>
      <c r="PDZ14" s="46"/>
      <c r="PEA14" s="46"/>
      <c r="PEB14" s="46"/>
      <c r="PEC14" s="46"/>
      <c r="PED14" s="46"/>
      <c r="PEE14" s="46"/>
      <c r="PEF14" s="46"/>
      <c r="PEG14" s="46"/>
      <c r="PEH14" s="46"/>
      <c r="PEI14" s="46"/>
      <c r="PEJ14" s="46"/>
      <c r="PEK14" s="46"/>
      <c r="PEL14" s="46"/>
      <c r="PEM14" s="46"/>
      <c r="PEN14" s="46"/>
      <c r="PEO14" s="46"/>
      <c r="PEP14" s="46"/>
      <c r="PEQ14" s="46"/>
      <c r="PER14" s="46"/>
      <c r="PES14" s="46"/>
      <c r="PET14" s="46"/>
      <c r="PEU14" s="46"/>
      <c r="PEV14" s="46"/>
      <c r="PEW14" s="46"/>
      <c r="PEX14" s="46"/>
      <c r="PEY14" s="46"/>
      <c r="PEZ14" s="46"/>
      <c r="PFA14" s="46"/>
      <c r="PFB14" s="46"/>
      <c r="PFC14" s="46"/>
      <c r="PFD14" s="46"/>
      <c r="PFE14" s="46"/>
      <c r="PFF14" s="46"/>
      <c r="PFG14" s="46"/>
      <c r="PFH14" s="46"/>
      <c r="PFI14" s="46"/>
      <c r="PFJ14" s="46"/>
      <c r="PFK14" s="46"/>
      <c r="PFL14" s="46"/>
      <c r="PFM14" s="46"/>
      <c r="PFN14" s="46"/>
      <c r="PFO14" s="46"/>
      <c r="PFP14" s="46"/>
      <c r="PFQ14" s="46"/>
      <c r="PFR14" s="46"/>
      <c r="PFS14" s="46"/>
      <c r="PFT14" s="46"/>
      <c r="PFU14" s="46"/>
      <c r="PFV14" s="46"/>
      <c r="PFW14" s="46"/>
      <c r="PFX14" s="46"/>
      <c r="PFY14" s="46"/>
      <c r="PFZ14" s="46"/>
      <c r="PGA14" s="46"/>
      <c r="PGB14" s="46"/>
      <c r="PGC14" s="46"/>
      <c r="PGD14" s="46"/>
      <c r="PGE14" s="46"/>
      <c r="PGF14" s="46"/>
      <c r="PGG14" s="46"/>
      <c r="PGH14" s="46"/>
      <c r="PGI14" s="46"/>
      <c r="PGJ14" s="46"/>
      <c r="PGK14" s="46"/>
      <c r="PGL14" s="46"/>
      <c r="PGM14" s="46"/>
      <c r="PGN14" s="46"/>
      <c r="PGO14" s="46"/>
      <c r="PGP14" s="46"/>
      <c r="PGQ14" s="46"/>
      <c r="PGR14" s="46"/>
      <c r="PGS14" s="46"/>
      <c r="PGT14" s="46"/>
      <c r="PGU14" s="46"/>
      <c r="PGV14" s="46"/>
      <c r="PGW14" s="46"/>
      <c r="PGX14" s="46"/>
      <c r="PGY14" s="46"/>
      <c r="PGZ14" s="46"/>
      <c r="PHA14" s="46"/>
      <c r="PHB14" s="46"/>
      <c r="PHC14" s="46"/>
      <c r="PHD14" s="46"/>
      <c r="PHE14" s="46"/>
      <c r="PHF14" s="46"/>
      <c r="PHG14" s="46"/>
      <c r="PHH14" s="46"/>
      <c r="PHI14" s="46"/>
      <c r="PHJ14" s="46"/>
      <c r="PHK14" s="46"/>
      <c r="PHL14" s="46"/>
      <c r="PHM14" s="46"/>
      <c r="PHN14" s="46"/>
      <c r="PHO14" s="46"/>
      <c r="PHP14" s="46"/>
      <c r="PHQ14" s="46"/>
      <c r="PHR14" s="46"/>
      <c r="PHS14" s="46"/>
      <c r="PHT14" s="46"/>
      <c r="PHU14" s="46"/>
      <c r="PHV14" s="46"/>
      <c r="PHW14" s="46"/>
      <c r="PHX14" s="46"/>
      <c r="PHY14" s="46"/>
      <c r="PHZ14" s="46"/>
      <c r="PIA14" s="46"/>
      <c r="PIB14" s="46"/>
      <c r="PIC14" s="46"/>
      <c r="PID14" s="46"/>
      <c r="PIE14" s="46"/>
      <c r="PIF14" s="46"/>
      <c r="PIG14" s="46"/>
      <c r="PIH14" s="46"/>
      <c r="PII14" s="46"/>
      <c r="PIJ14" s="46"/>
      <c r="PIK14" s="46"/>
      <c r="PIL14" s="46"/>
      <c r="PIM14" s="46"/>
      <c r="PIN14" s="46"/>
      <c r="PIO14" s="46"/>
      <c r="PIP14" s="46"/>
      <c r="PIQ14" s="46"/>
      <c r="PIR14" s="46"/>
      <c r="PIS14" s="46"/>
      <c r="PIT14" s="46"/>
      <c r="PIU14" s="46"/>
      <c r="PIV14" s="46"/>
      <c r="PIW14" s="46"/>
      <c r="PIX14" s="46"/>
      <c r="PIY14" s="46"/>
      <c r="PIZ14" s="46"/>
      <c r="PJA14" s="46"/>
      <c r="PJB14" s="46"/>
      <c r="PJC14" s="46"/>
      <c r="PJD14" s="46"/>
      <c r="PJE14" s="46"/>
      <c r="PJF14" s="46"/>
      <c r="PJG14" s="46"/>
      <c r="PJH14" s="46"/>
      <c r="PJI14" s="46"/>
      <c r="PJJ14" s="46"/>
      <c r="PJK14" s="46"/>
      <c r="PJL14" s="46"/>
      <c r="PJM14" s="46"/>
      <c r="PJN14" s="46"/>
      <c r="PJO14" s="46"/>
      <c r="PJP14" s="46"/>
      <c r="PJQ14" s="46"/>
      <c r="PJR14" s="46"/>
      <c r="PJS14" s="46"/>
      <c r="PJT14" s="46"/>
      <c r="PJU14" s="46"/>
      <c r="PJV14" s="46"/>
      <c r="PJW14" s="46"/>
      <c r="PJX14" s="46"/>
      <c r="PJY14" s="46"/>
      <c r="PJZ14" s="46"/>
      <c r="PKA14" s="46"/>
      <c r="PKB14" s="46"/>
      <c r="PKC14" s="46"/>
      <c r="PKD14" s="46"/>
      <c r="PKE14" s="46"/>
      <c r="PKF14" s="46"/>
      <c r="PKG14" s="46"/>
      <c r="PKH14" s="46"/>
      <c r="PKI14" s="46"/>
      <c r="PKJ14" s="46"/>
      <c r="PKK14" s="46"/>
      <c r="PKL14" s="46"/>
      <c r="PKM14" s="46"/>
      <c r="PKN14" s="46"/>
      <c r="PKO14" s="46"/>
      <c r="PKP14" s="46"/>
      <c r="PKQ14" s="46"/>
      <c r="PKR14" s="46"/>
      <c r="PKS14" s="46"/>
      <c r="PKT14" s="46"/>
      <c r="PKU14" s="46"/>
      <c r="PKV14" s="46"/>
      <c r="PKW14" s="46"/>
      <c r="PKX14" s="46"/>
      <c r="PKY14" s="46"/>
      <c r="PKZ14" s="46"/>
      <c r="PLA14" s="46"/>
      <c r="PLB14" s="46"/>
      <c r="PLC14" s="46"/>
      <c r="PLD14" s="46"/>
      <c r="PLE14" s="46"/>
      <c r="PLF14" s="46"/>
      <c r="PLG14" s="46"/>
      <c r="PLH14" s="46"/>
      <c r="PLI14" s="46"/>
      <c r="PLJ14" s="46"/>
      <c r="PLK14" s="46"/>
      <c r="PLL14" s="46"/>
      <c r="PLM14" s="46"/>
      <c r="PLN14" s="46"/>
      <c r="PLO14" s="46"/>
      <c r="PLP14" s="46"/>
      <c r="PLQ14" s="46"/>
      <c r="PLR14" s="46"/>
      <c r="PLS14" s="46"/>
      <c r="PLT14" s="46"/>
      <c r="PLU14" s="46"/>
      <c r="PLV14" s="46"/>
      <c r="PLW14" s="46"/>
      <c r="PLX14" s="46"/>
      <c r="PLY14" s="46"/>
      <c r="PLZ14" s="46"/>
      <c r="PMA14" s="46"/>
      <c r="PMB14" s="46"/>
      <c r="PMC14" s="46"/>
      <c r="PMD14" s="46"/>
      <c r="PME14" s="46"/>
      <c r="PMF14" s="46"/>
      <c r="PMG14" s="46"/>
      <c r="PMH14" s="46"/>
      <c r="PMI14" s="46"/>
      <c r="PMJ14" s="46"/>
      <c r="PMK14" s="46"/>
      <c r="PML14" s="46"/>
      <c r="PMM14" s="46"/>
      <c r="PMN14" s="46"/>
      <c r="PMO14" s="46"/>
      <c r="PMP14" s="46"/>
      <c r="PMQ14" s="46"/>
      <c r="PMR14" s="46"/>
      <c r="PMS14" s="46"/>
      <c r="PMT14" s="46"/>
      <c r="PMU14" s="46"/>
      <c r="PMV14" s="46"/>
      <c r="PMW14" s="46"/>
      <c r="PMX14" s="46"/>
      <c r="PMY14" s="46"/>
      <c r="PMZ14" s="46"/>
      <c r="PNA14" s="46"/>
      <c r="PNB14" s="46"/>
      <c r="PNC14" s="46"/>
      <c r="PND14" s="46"/>
      <c r="PNE14" s="46"/>
      <c r="PNF14" s="46"/>
      <c r="PNG14" s="46"/>
      <c r="PNH14" s="46"/>
      <c r="PNI14" s="46"/>
      <c r="PNJ14" s="46"/>
      <c r="PNK14" s="46"/>
      <c r="PNL14" s="46"/>
      <c r="PNM14" s="46"/>
      <c r="PNN14" s="46"/>
      <c r="PNO14" s="46"/>
      <c r="PNP14" s="46"/>
      <c r="PNQ14" s="46"/>
      <c r="PNR14" s="46"/>
      <c r="PNS14" s="46"/>
      <c r="PNT14" s="46"/>
      <c r="PNU14" s="46"/>
      <c r="PNV14" s="46"/>
      <c r="PNW14" s="46"/>
      <c r="PNX14" s="46"/>
      <c r="PNY14" s="46"/>
      <c r="PNZ14" s="46"/>
      <c r="POA14" s="46"/>
      <c r="POB14" s="46"/>
      <c r="POC14" s="46"/>
      <c r="POD14" s="46"/>
      <c r="POE14" s="46"/>
      <c r="POF14" s="46"/>
      <c r="POG14" s="46"/>
      <c r="POH14" s="46"/>
      <c r="POI14" s="46"/>
      <c r="POJ14" s="46"/>
      <c r="POK14" s="46"/>
      <c r="POL14" s="46"/>
      <c r="POM14" s="46"/>
      <c r="PON14" s="46"/>
      <c r="POO14" s="46"/>
      <c r="POP14" s="46"/>
      <c r="POQ14" s="46"/>
      <c r="POR14" s="46"/>
      <c r="POS14" s="46"/>
      <c r="POT14" s="46"/>
      <c r="POU14" s="46"/>
      <c r="POV14" s="46"/>
      <c r="POW14" s="46"/>
      <c r="POX14" s="46"/>
      <c r="POY14" s="46"/>
      <c r="POZ14" s="46"/>
      <c r="PPA14" s="46"/>
      <c r="PPB14" s="46"/>
      <c r="PPC14" s="46"/>
      <c r="PPD14" s="46"/>
      <c r="PPE14" s="46"/>
      <c r="PPF14" s="46"/>
      <c r="PPG14" s="46"/>
      <c r="PPH14" s="46"/>
      <c r="PPI14" s="46"/>
      <c r="PPJ14" s="46"/>
      <c r="PPK14" s="46"/>
      <c r="PPL14" s="46"/>
      <c r="PPM14" s="46"/>
      <c r="PPN14" s="46"/>
      <c r="PPO14" s="46"/>
      <c r="PPP14" s="46"/>
      <c r="PPQ14" s="46"/>
      <c r="PPR14" s="46"/>
      <c r="PPS14" s="46"/>
      <c r="PPT14" s="46"/>
      <c r="PPU14" s="46"/>
      <c r="PPV14" s="46"/>
      <c r="PPW14" s="46"/>
      <c r="PPX14" s="46"/>
      <c r="PPY14" s="46"/>
      <c r="PPZ14" s="46"/>
      <c r="PQA14" s="46"/>
      <c r="PQB14" s="46"/>
      <c r="PQC14" s="46"/>
      <c r="PQD14" s="46"/>
      <c r="PQE14" s="46"/>
      <c r="PQF14" s="46"/>
      <c r="PQG14" s="46"/>
      <c r="PQH14" s="46"/>
      <c r="PQI14" s="46"/>
      <c r="PQJ14" s="46"/>
      <c r="PQK14" s="46"/>
      <c r="PQL14" s="46"/>
      <c r="PQM14" s="46"/>
      <c r="PQN14" s="46"/>
      <c r="PQO14" s="46"/>
      <c r="PQP14" s="46"/>
      <c r="PQQ14" s="46"/>
      <c r="PQR14" s="46"/>
      <c r="PQS14" s="46"/>
      <c r="PQT14" s="46"/>
      <c r="PQU14" s="46"/>
      <c r="PQV14" s="46"/>
      <c r="PQW14" s="46"/>
      <c r="PQX14" s="46"/>
      <c r="PQY14" s="46"/>
      <c r="PQZ14" s="46"/>
      <c r="PRA14" s="46"/>
      <c r="PRB14" s="46"/>
      <c r="PRC14" s="46"/>
      <c r="PRD14" s="46"/>
      <c r="PRE14" s="46"/>
      <c r="PRF14" s="46"/>
      <c r="PRG14" s="46"/>
      <c r="PRH14" s="46"/>
      <c r="PRI14" s="46"/>
      <c r="PRJ14" s="46"/>
      <c r="PRK14" s="46"/>
      <c r="PRL14" s="46"/>
      <c r="PRM14" s="46"/>
      <c r="PRN14" s="46"/>
      <c r="PRO14" s="46"/>
      <c r="PRP14" s="46"/>
      <c r="PRQ14" s="46"/>
      <c r="PRR14" s="46"/>
      <c r="PRS14" s="46"/>
      <c r="PRT14" s="46"/>
      <c r="PRU14" s="46"/>
      <c r="PRV14" s="46"/>
      <c r="PRW14" s="46"/>
      <c r="PRX14" s="46"/>
      <c r="PRY14" s="46"/>
      <c r="PRZ14" s="46"/>
      <c r="PSA14" s="46"/>
      <c r="PSB14" s="46"/>
      <c r="PSC14" s="46"/>
      <c r="PSD14" s="46"/>
      <c r="PSE14" s="46"/>
      <c r="PSF14" s="46"/>
      <c r="PSG14" s="46"/>
      <c r="PSH14" s="46"/>
      <c r="PSI14" s="46"/>
      <c r="PSJ14" s="46"/>
      <c r="PSK14" s="46"/>
      <c r="PSL14" s="46"/>
      <c r="PSM14" s="46"/>
      <c r="PSN14" s="46"/>
      <c r="PSO14" s="46"/>
      <c r="PSP14" s="46"/>
      <c r="PSQ14" s="46"/>
      <c r="PSR14" s="46"/>
      <c r="PSS14" s="46"/>
      <c r="PST14" s="46"/>
      <c r="PSU14" s="46"/>
      <c r="PSV14" s="46"/>
      <c r="PSW14" s="46"/>
      <c r="PSX14" s="46"/>
      <c r="PSY14" s="46"/>
      <c r="PSZ14" s="46"/>
      <c r="PTA14" s="46"/>
      <c r="PTB14" s="46"/>
      <c r="PTC14" s="46"/>
      <c r="PTD14" s="46"/>
      <c r="PTE14" s="46"/>
      <c r="PTF14" s="46"/>
      <c r="PTG14" s="46"/>
      <c r="PTH14" s="46"/>
      <c r="PTI14" s="46"/>
      <c r="PTJ14" s="46"/>
      <c r="PTK14" s="46"/>
      <c r="PTL14" s="46"/>
      <c r="PTM14" s="46"/>
      <c r="PTN14" s="46"/>
      <c r="PTO14" s="46"/>
      <c r="PTP14" s="46"/>
      <c r="PTQ14" s="46"/>
      <c r="PTR14" s="46"/>
      <c r="PTS14" s="46"/>
      <c r="PTT14" s="46"/>
      <c r="PTU14" s="46"/>
      <c r="PTV14" s="46"/>
      <c r="PTW14" s="46"/>
      <c r="PTX14" s="46"/>
      <c r="PTY14" s="46"/>
      <c r="PTZ14" s="46"/>
      <c r="PUA14" s="46"/>
      <c r="PUB14" s="46"/>
      <c r="PUC14" s="46"/>
      <c r="PUD14" s="46"/>
      <c r="PUE14" s="46"/>
      <c r="PUF14" s="46"/>
      <c r="PUG14" s="46"/>
      <c r="PUH14" s="46"/>
      <c r="PUI14" s="46"/>
      <c r="PUJ14" s="46"/>
      <c r="PUK14" s="46"/>
      <c r="PUL14" s="46"/>
      <c r="PUM14" s="46"/>
      <c r="PUN14" s="46"/>
      <c r="PUO14" s="46"/>
      <c r="PUP14" s="46"/>
      <c r="PUQ14" s="46"/>
      <c r="PUR14" s="46"/>
      <c r="PUS14" s="46"/>
      <c r="PUT14" s="46"/>
      <c r="PUU14" s="46"/>
      <c r="PUV14" s="46"/>
      <c r="PUW14" s="46"/>
      <c r="PUX14" s="46"/>
      <c r="PUY14" s="46"/>
      <c r="PUZ14" s="46"/>
      <c r="PVA14" s="46"/>
      <c r="PVB14" s="46"/>
      <c r="PVC14" s="46"/>
      <c r="PVD14" s="46"/>
      <c r="PVE14" s="46"/>
      <c r="PVF14" s="46"/>
      <c r="PVG14" s="46"/>
      <c r="PVH14" s="46"/>
      <c r="PVI14" s="46"/>
      <c r="PVJ14" s="46"/>
      <c r="PVK14" s="46"/>
      <c r="PVL14" s="46"/>
      <c r="PVM14" s="46"/>
      <c r="PVN14" s="46"/>
      <c r="PVO14" s="46"/>
      <c r="PVP14" s="46"/>
      <c r="PVQ14" s="46"/>
      <c r="PVR14" s="46"/>
      <c r="PVS14" s="46"/>
      <c r="PVT14" s="46"/>
      <c r="PVU14" s="46"/>
      <c r="PVV14" s="46"/>
      <c r="PVW14" s="46"/>
      <c r="PVX14" s="46"/>
      <c r="PVY14" s="46"/>
      <c r="PVZ14" s="46"/>
      <c r="PWA14" s="46"/>
      <c r="PWB14" s="46"/>
      <c r="PWC14" s="46"/>
      <c r="PWD14" s="46"/>
      <c r="PWE14" s="46"/>
      <c r="PWF14" s="46"/>
      <c r="PWG14" s="46"/>
      <c r="PWH14" s="46"/>
      <c r="PWI14" s="46"/>
      <c r="PWJ14" s="46"/>
      <c r="PWK14" s="46"/>
      <c r="PWL14" s="46"/>
      <c r="PWM14" s="46"/>
      <c r="PWN14" s="46"/>
      <c r="PWO14" s="46"/>
      <c r="PWP14" s="46"/>
      <c r="PWQ14" s="46"/>
      <c r="PWR14" s="46"/>
      <c r="PWS14" s="46"/>
      <c r="PWT14" s="46"/>
      <c r="PWU14" s="46"/>
      <c r="PWV14" s="46"/>
      <c r="PWW14" s="46"/>
      <c r="PWX14" s="46"/>
      <c r="PWY14" s="46"/>
      <c r="PWZ14" s="46"/>
      <c r="PXA14" s="46"/>
      <c r="PXB14" s="46"/>
      <c r="PXC14" s="46"/>
      <c r="PXD14" s="46"/>
      <c r="PXE14" s="46"/>
      <c r="PXF14" s="46"/>
      <c r="PXG14" s="46"/>
      <c r="PXH14" s="46"/>
      <c r="PXI14" s="46"/>
      <c r="PXJ14" s="46"/>
      <c r="PXK14" s="46"/>
      <c r="PXL14" s="46"/>
      <c r="PXM14" s="46"/>
      <c r="PXN14" s="46"/>
      <c r="PXO14" s="46"/>
      <c r="PXP14" s="46"/>
      <c r="PXQ14" s="46"/>
      <c r="PXR14" s="46"/>
      <c r="PXS14" s="46"/>
      <c r="PXT14" s="46"/>
      <c r="PXU14" s="46"/>
      <c r="PXV14" s="46"/>
      <c r="PXW14" s="46"/>
      <c r="PXX14" s="46"/>
      <c r="PXY14" s="46"/>
      <c r="PXZ14" s="46"/>
      <c r="PYA14" s="46"/>
      <c r="PYB14" s="46"/>
      <c r="PYC14" s="46"/>
      <c r="PYD14" s="46"/>
      <c r="PYE14" s="46"/>
      <c r="PYF14" s="46"/>
      <c r="PYG14" s="46"/>
      <c r="PYH14" s="46"/>
      <c r="PYI14" s="46"/>
      <c r="PYJ14" s="46"/>
      <c r="PYK14" s="46"/>
      <c r="PYL14" s="46"/>
      <c r="PYM14" s="46"/>
      <c r="PYN14" s="46"/>
      <c r="PYO14" s="46"/>
      <c r="PYP14" s="46"/>
      <c r="PYQ14" s="46"/>
      <c r="PYR14" s="46"/>
      <c r="PYS14" s="46"/>
      <c r="PYT14" s="46"/>
      <c r="PYU14" s="46"/>
      <c r="PYV14" s="46"/>
      <c r="PYW14" s="46"/>
      <c r="PYX14" s="46"/>
      <c r="PYY14" s="46"/>
      <c r="PYZ14" s="46"/>
      <c r="PZA14" s="46"/>
      <c r="PZB14" s="46"/>
      <c r="PZC14" s="46"/>
      <c r="PZD14" s="46"/>
      <c r="PZE14" s="46"/>
      <c r="PZF14" s="46"/>
      <c r="PZG14" s="46"/>
      <c r="PZH14" s="46"/>
      <c r="PZI14" s="46"/>
      <c r="PZJ14" s="46"/>
      <c r="PZK14" s="46"/>
      <c r="PZL14" s="46"/>
      <c r="PZM14" s="46"/>
      <c r="PZN14" s="46"/>
      <c r="PZO14" s="46"/>
      <c r="PZP14" s="46"/>
      <c r="PZQ14" s="46"/>
      <c r="PZR14" s="46"/>
      <c r="PZS14" s="46"/>
      <c r="PZT14" s="46"/>
      <c r="PZU14" s="46"/>
      <c r="PZV14" s="46"/>
      <c r="PZW14" s="46"/>
      <c r="PZX14" s="46"/>
      <c r="PZY14" s="46"/>
      <c r="PZZ14" s="46"/>
      <c r="QAA14" s="46"/>
      <c r="QAB14" s="46"/>
      <c r="QAC14" s="46"/>
      <c r="QAD14" s="46"/>
      <c r="QAE14" s="46"/>
      <c r="QAF14" s="46"/>
      <c r="QAG14" s="46"/>
      <c r="QAH14" s="46"/>
      <c r="QAI14" s="46"/>
      <c r="QAJ14" s="46"/>
      <c r="QAK14" s="46"/>
      <c r="QAL14" s="46"/>
      <c r="QAM14" s="46"/>
      <c r="QAN14" s="46"/>
      <c r="QAO14" s="46"/>
      <c r="QAP14" s="46"/>
      <c r="QAQ14" s="46"/>
      <c r="QAR14" s="46"/>
      <c r="QAS14" s="46"/>
      <c r="QAT14" s="46"/>
      <c r="QAU14" s="46"/>
      <c r="QAV14" s="46"/>
      <c r="QAW14" s="46"/>
      <c r="QAX14" s="46"/>
      <c r="QAY14" s="46"/>
      <c r="QAZ14" s="46"/>
      <c r="QBA14" s="46"/>
      <c r="QBB14" s="46"/>
      <c r="QBC14" s="46"/>
      <c r="QBD14" s="46"/>
      <c r="QBE14" s="46"/>
      <c r="QBF14" s="46"/>
      <c r="QBG14" s="46"/>
      <c r="QBH14" s="46"/>
      <c r="QBI14" s="46"/>
      <c r="QBJ14" s="46"/>
      <c r="QBK14" s="46"/>
      <c r="QBL14" s="46"/>
      <c r="QBM14" s="46"/>
      <c r="QBN14" s="46"/>
      <c r="QBO14" s="46"/>
      <c r="QBP14" s="46"/>
      <c r="QBQ14" s="46"/>
      <c r="QBR14" s="46"/>
      <c r="QBS14" s="46"/>
      <c r="QBT14" s="46"/>
      <c r="QBU14" s="46"/>
      <c r="QBV14" s="46"/>
      <c r="QBW14" s="46"/>
      <c r="QBX14" s="46"/>
      <c r="QBY14" s="46"/>
      <c r="QBZ14" s="46"/>
      <c r="QCA14" s="46"/>
      <c r="QCB14" s="46"/>
      <c r="QCC14" s="46"/>
      <c r="QCD14" s="46"/>
      <c r="QCE14" s="46"/>
      <c r="QCF14" s="46"/>
      <c r="QCG14" s="46"/>
      <c r="QCH14" s="46"/>
      <c r="QCI14" s="46"/>
      <c r="QCJ14" s="46"/>
      <c r="QCK14" s="46"/>
      <c r="QCL14" s="46"/>
      <c r="QCM14" s="46"/>
      <c r="QCN14" s="46"/>
      <c r="QCO14" s="46"/>
      <c r="QCP14" s="46"/>
      <c r="QCQ14" s="46"/>
      <c r="QCR14" s="46"/>
      <c r="QCS14" s="46"/>
      <c r="QCT14" s="46"/>
      <c r="QCU14" s="46"/>
      <c r="QCV14" s="46"/>
      <c r="QCW14" s="46"/>
      <c r="QCX14" s="46"/>
      <c r="QCY14" s="46"/>
      <c r="QCZ14" s="46"/>
      <c r="QDA14" s="46"/>
      <c r="QDB14" s="46"/>
      <c r="QDC14" s="46"/>
      <c r="QDD14" s="46"/>
      <c r="QDE14" s="46"/>
      <c r="QDF14" s="46"/>
      <c r="QDG14" s="46"/>
      <c r="QDH14" s="46"/>
      <c r="QDI14" s="46"/>
      <c r="QDJ14" s="46"/>
      <c r="QDK14" s="46"/>
      <c r="QDL14" s="46"/>
      <c r="QDM14" s="46"/>
      <c r="QDN14" s="46"/>
      <c r="QDO14" s="46"/>
      <c r="QDP14" s="46"/>
      <c r="QDQ14" s="46"/>
      <c r="QDR14" s="46"/>
      <c r="QDS14" s="46"/>
      <c r="QDT14" s="46"/>
      <c r="QDU14" s="46"/>
      <c r="QDV14" s="46"/>
      <c r="QDW14" s="46"/>
      <c r="QDX14" s="46"/>
      <c r="QDY14" s="46"/>
      <c r="QDZ14" s="46"/>
      <c r="QEA14" s="46"/>
      <c r="QEB14" s="46"/>
      <c r="QEC14" s="46"/>
      <c r="QED14" s="46"/>
      <c r="QEE14" s="46"/>
      <c r="QEF14" s="46"/>
      <c r="QEG14" s="46"/>
      <c r="QEH14" s="46"/>
      <c r="QEI14" s="46"/>
      <c r="QEJ14" s="46"/>
      <c r="QEK14" s="46"/>
      <c r="QEL14" s="46"/>
      <c r="QEM14" s="46"/>
      <c r="QEN14" s="46"/>
      <c r="QEO14" s="46"/>
      <c r="QEP14" s="46"/>
      <c r="QEQ14" s="46"/>
      <c r="QER14" s="46"/>
      <c r="QES14" s="46"/>
      <c r="QET14" s="46"/>
      <c r="QEU14" s="46"/>
      <c r="QEV14" s="46"/>
      <c r="QEW14" s="46"/>
      <c r="QEX14" s="46"/>
      <c r="QEY14" s="46"/>
      <c r="QEZ14" s="46"/>
      <c r="QFA14" s="46"/>
      <c r="QFB14" s="46"/>
      <c r="QFC14" s="46"/>
      <c r="QFD14" s="46"/>
      <c r="QFE14" s="46"/>
      <c r="QFF14" s="46"/>
      <c r="QFG14" s="46"/>
      <c r="QFH14" s="46"/>
      <c r="QFI14" s="46"/>
      <c r="QFJ14" s="46"/>
      <c r="QFK14" s="46"/>
      <c r="QFL14" s="46"/>
      <c r="QFM14" s="46"/>
      <c r="QFN14" s="46"/>
      <c r="QFO14" s="46"/>
      <c r="QFP14" s="46"/>
      <c r="QFQ14" s="46"/>
      <c r="QFR14" s="46"/>
      <c r="QFS14" s="46"/>
      <c r="QFT14" s="46"/>
      <c r="QFU14" s="46"/>
      <c r="QFV14" s="46"/>
      <c r="QFW14" s="46"/>
      <c r="QFX14" s="46"/>
      <c r="QFY14" s="46"/>
      <c r="QFZ14" s="46"/>
      <c r="QGA14" s="46"/>
      <c r="QGB14" s="46"/>
      <c r="QGC14" s="46"/>
      <c r="QGD14" s="46"/>
      <c r="QGE14" s="46"/>
      <c r="QGF14" s="46"/>
      <c r="QGG14" s="46"/>
      <c r="QGH14" s="46"/>
      <c r="QGI14" s="46"/>
      <c r="QGJ14" s="46"/>
      <c r="QGK14" s="46"/>
      <c r="QGL14" s="46"/>
      <c r="QGM14" s="46"/>
      <c r="QGN14" s="46"/>
      <c r="QGO14" s="46"/>
      <c r="QGP14" s="46"/>
      <c r="QGQ14" s="46"/>
      <c r="QGR14" s="46"/>
      <c r="QGS14" s="46"/>
      <c r="QGT14" s="46"/>
      <c r="QGU14" s="46"/>
      <c r="QGV14" s="46"/>
      <c r="QGW14" s="46"/>
      <c r="QGX14" s="46"/>
      <c r="QGY14" s="46"/>
      <c r="QGZ14" s="46"/>
      <c r="QHA14" s="46"/>
      <c r="QHB14" s="46"/>
      <c r="QHC14" s="46"/>
      <c r="QHD14" s="46"/>
      <c r="QHE14" s="46"/>
      <c r="QHF14" s="46"/>
      <c r="QHG14" s="46"/>
      <c r="QHH14" s="46"/>
      <c r="QHI14" s="46"/>
      <c r="QHJ14" s="46"/>
      <c r="QHK14" s="46"/>
      <c r="QHL14" s="46"/>
      <c r="QHM14" s="46"/>
      <c r="QHN14" s="46"/>
      <c r="QHO14" s="46"/>
      <c r="QHP14" s="46"/>
      <c r="QHQ14" s="46"/>
      <c r="QHR14" s="46"/>
      <c r="QHS14" s="46"/>
      <c r="QHT14" s="46"/>
      <c r="QHU14" s="46"/>
      <c r="QHV14" s="46"/>
      <c r="QHW14" s="46"/>
      <c r="QHX14" s="46"/>
      <c r="QHY14" s="46"/>
      <c r="QHZ14" s="46"/>
      <c r="QIA14" s="46"/>
      <c r="QIB14" s="46"/>
      <c r="QIC14" s="46"/>
      <c r="QID14" s="46"/>
      <c r="QIE14" s="46"/>
      <c r="QIF14" s="46"/>
      <c r="QIG14" s="46"/>
      <c r="QIH14" s="46"/>
      <c r="QII14" s="46"/>
      <c r="QIJ14" s="46"/>
      <c r="QIK14" s="46"/>
      <c r="QIL14" s="46"/>
      <c r="QIM14" s="46"/>
      <c r="QIN14" s="46"/>
      <c r="QIO14" s="46"/>
      <c r="QIP14" s="46"/>
      <c r="QIQ14" s="46"/>
      <c r="QIR14" s="46"/>
      <c r="QIS14" s="46"/>
      <c r="QIT14" s="46"/>
      <c r="QIU14" s="46"/>
      <c r="QIV14" s="46"/>
      <c r="QIW14" s="46"/>
      <c r="QIX14" s="46"/>
      <c r="QIY14" s="46"/>
      <c r="QIZ14" s="46"/>
      <c r="QJA14" s="46"/>
      <c r="QJB14" s="46"/>
      <c r="QJC14" s="46"/>
      <c r="QJD14" s="46"/>
      <c r="QJE14" s="46"/>
      <c r="QJF14" s="46"/>
      <c r="QJG14" s="46"/>
      <c r="QJH14" s="46"/>
      <c r="QJI14" s="46"/>
      <c r="QJJ14" s="46"/>
      <c r="QJK14" s="46"/>
      <c r="QJL14" s="46"/>
      <c r="QJM14" s="46"/>
      <c r="QJN14" s="46"/>
      <c r="QJO14" s="46"/>
      <c r="QJP14" s="46"/>
      <c r="QJQ14" s="46"/>
      <c r="QJR14" s="46"/>
      <c r="QJS14" s="46"/>
      <c r="QJT14" s="46"/>
      <c r="QJU14" s="46"/>
      <c r="QJV14" s="46"/>
      <c r="QJW14" s="46"/>
      <c r="QJX14" s="46"/>
      <c r="QJY14" s="46"/>
      <c r="QJZ14" s="46"/>
      <c r="QKA14" s="46"/>
      <c r="QKB14" s="46"/>
      <c r="QKC14" s="46"/>
      <c r="QKD14" s="46"/>
      <c r="QKE14" s="46"/>
      <c r="QKF14" s="46"/>
      <c r="QKG14" s="46"/>
      <c r="QKH14" s="46"/>
      <c r="QKI14" s="46"/>
      <c r="QKJ14" s="46"/>
      <c r="QKK14" s="46"/>
      <c r="QKL14" s="46"/>
      <c r="QKM14" s="46"/>
      <c r="QKN14" s="46"/>
      <c r="QKO14" s="46"/>
      <c r="QKP14" s="46"/>
      <c r="QKQ14" s="46"/>
      <c r="QKR14" s="46"/>
      <c r="QKS14" s="46"/>
      <c r="QKT14" s="46"/>
      <c r="QKU14" s="46"/>
      <c r="QKV14" s="46"/>
      <c r="QKW14" s="46"/>
      <c r="QKX14" s="46"/>
      <c r="QKY14" s="46"/>
      <c r="QKZ14" s="46"/>
      <c r="QLA14" s="46"/>
      <c r="QLB14" s="46"/>
      <c r="QLC14" s="46"/>
      <c r="QLD14" s="46"/>
      <c r="QLE14" s="46"/>
      <c r="QLF14" s="46"/>
      <c r="QLG14" s="46"/>
      <c r="QLH14" s="46"/>
      <c r="QLI14" s="46"/>
      <c r="QLJ14" s="46"/>
      <c r="QLK14" s="46"/>
      <c r="QLL14" s="46"/>
      <c r="QLM14" s="46"/>
      <c r="QLN14" s="46"/>
      <c r="QLO14" s="46"/>
      <c r="QLP14" s="46"/>
      <c r="QLQ14" s="46"/>
      <c r="QLR14" s="46"/>
      <c r="QLS14" s="46"/>
      <c r="QLT14" s="46"/>
      <c r="QLU14" s="46"/>
      <c r="QLV14" s="46"/>
      <c r="QLW14" s="46"/>
      <c r="QLX14" s="46"/>
      <c r="QLY14" s="46"/>
      <c r="QLZ14" s="46"/>
      <c r="QMA14" s="46"/>
      <c r="QMB14" s="46"/>
      <c r="QMC14" s="46"/>
      <c r="QMD14" s="46"/>
      <c r="QME14" s="46"/>
      <c r="QMF14" s="46"/>
      <c r="QMG14" s="46"/>
      <c r="QMH14" s="46"/>
      <c r="QMI14" s="46"/>
      <c r="QMJ14" s="46"/>
      <c r="QMK14" s="46"/>
      <c r="QML14" s="46"/>
      <c r="QMM14" s="46"/>
      <c r="QMN14" s="46"/>
      <c r="QMO14" s="46"/>
      <c r="QMP14" s="46"/>
      <c r="QMQ14" s="46"/>
      <c r="QMR14" s="46"/>
      <c r="QMS14" s="46"/>
      <c r="QMT14" s="46"/>
      <c r="QMU14" s="46"/>
      <c r="QMV14" s="46"/>
      <c r="QMW14" s="46"/>
      <c r="QMX14" s="46"/>
      <c r="QMY14" s="46"/>
      <c r="QMZ14" s="46"/>
      <c r="QNA14" s="46"/>
      <c r="QNB14" s="46"/>
      <c r="QNC14" s="46"/>
      <c r="QND14" s="46"/>
      <c r="QNE14" s="46"/>
      <c r="QNF14" s="46"/>
      <c r="QNG14" s="46"/>
      <c r="QNH14" s="46"/>
      <c r="QNI14" s="46"/>
      <c r="QNJ14" s="46"/>
      <c r="QNK14" s="46"/>
      <c r="QNL14" s="46"/>
      <c r="QNM14" s="46"/>
      <c r="QNN14" s="46"/>
      <c r="QNO14" s="46"/>
      <c r="QNP14" s="46"/>
      <c r="QNQ14" s="46"/>
      <c r="QNR14" s="46"/>
      <c r="QNS14" s="46"/>
      <c r="QNT14" s="46"/>
      <c r="QNU14" s="46"/>
      <c r="QNV14" s="46"/>
      <c r="QNW14" s="46"/>
      <c r="QNX14" s="46"/>
      <c r="QNY14" s="46"/>
      <c r="QNZ14" s="46"/>
      <c r="QOA14" s="46"/>
      <c r="QOB14" s="46"/>
      <c r="QOC14" s="46"/>
      <c r="QOD14" s="46"/>
      <c r="QOE14" s="46"/>
      <c r="QOF14" s="46"/>
      <c r="QOG14" s="46"/>
      <c r="QOH14" s="46"/>
      <c r="QOI14" s="46"/>
      <c r="QOJ14" s="46"/>
      <c r="QOK14" s="46"/>
      <c r="QOL14" s="46"/>
      <c r="QOM14" s="46"/>
      <c r="QON14" s="46"/>
      <c r="QOO14" s="46"/>
      <c r="QOP14" s="46"/>
      <c r="QOQ14" s="46"/>
      <c r="QOR14" s="46"/>
      <c r="QOS14" s="46"/>
      <c r="QOT14" s="46"/>
      <c r="QOU14" s="46"/>
      <c r="QOV14" s="46"/>
      <c r="QOW14" s="46"/>
      <c r="QOX14" s="46"/>
      <c r="QOY14" s="46"/>
      <c r="QOZ14" s="46"/>
      <c r="QPA14" s="46"/>
      <c r="QPB14" s="46"/>
      <c r="QPC14" s="46"/>
      <c r="QPD14" s="46"/>
      <c r="QPE14" s="46"/>
      <c r="QPF14" s="46"/>
      <c r="QPG14" s="46"/>
      <c r="QPH14" s="46"/>
      <c r="QPI14" s="46"/>
      <c r="QPJ14" s="46"/>
      <c r="QPK14" s="46"/>
      <c r="QPL14" s="46"/>
      <c r="QPM14" s="46"/>
      <c r="QPN14" s="46"/>
      <c r="QPO14" s="46"/>
      <c r="QPP14" s="46"/>
      <c r="QPQ14" s="46"/>
      <c r="QPR14" s="46"/>
      <c r="QPS14" s="46"/>
      <c r="QPT14" s="46"/>
      <c r="QPU14" s="46"/>
      <c r="QPV14" s="46"/>
      <c r="QPW14" s="46"/>
      <c r="QPX14" s="46"/>
      <c r="QPY14" s="46"/>
      <c r="QPZ14" s="46"/>
      <c r="QQA14" s="46"/>
      <c r="QQB14" s="46"/>
      <c r="QQC14" s="46"/>
      <c r="QQD14" s="46"/>
      <c r="QQE14" s="46"/>
      <c r="QQF14" s="46"/>
      <c r="QQG14" s="46"/>
      <c r="QQH14" s="46"/>
      <c r="QQI14" s="46"/>
      <c r="QQJ14" s="46"/>
      <c r="QQK14" s="46"/>
      <c r="QQL14" s="46"/>
      <c r="QQM14" s="46"/>
      <c r="QQN14" s="46"/>
      <c r="QQO14" s="46"/>
      <c r="QQP14" s="46"/>
      <c r="QQQ14" s="46"/>
      <c r="QQR14" s="46"/>
      <c r="QQS14" s="46"/>
      <c r="QQT14" s="46"/>
      <c r="QQU14" s="46"/>
      <c r="QQV14" s="46"/>
      <c r="QQW14" s="46"/>
      <c r="QQX14" s="46"/>
      <c r="QQY14" s="46"/>
      <c r="QQZ14" s="46"/>
      <c r="QRA14" s="46"/>
      <c r="QRB14" s="46"/>
      <c r="QRC14" s="46"/>
      <c r="QRD14" s="46"/>
      <c r="QRE14" s="46"/>
      <c r="QRF14" s="46"/>
      <c r="QRG14" s="46"/>
      <c r="QRH14" s="46"/>
      <c r="QRI14" s="46"/>
      <c r="QRJ14" s="46"/>
      <c r="QRK14" s="46"/>
      <c r="QRL14" s="46"/>
      <c r="QRM14" s="46"/>
      <c r="QRN14" s="46"/>
      <c r="QRO14" s="46"/>
      <c r="QRP14" s="46"/>
      <c r="QRQ14" s="46"/>
      <c r="QRR14" s="46"/>
      <c r="QRS14" s="46"/>
      <c r="QRT14" s="46"/>
      <c r="QRU14" s="46"/>
      <c r="QRV14" s="46"/>
      <c r="QRW14" s="46"/>
      <c r="QRX14" s="46"/>
      <c r="QRY14" s="46"/>
      <c r="QRZ14" s="46"/>
      <c r="QSA14" s="46"/>
      <c r="QSB14" s="46"/>
      <c r="QSC14" s="46"/>
      <c r="QSD14" s="46"/>
      <c r="QSE14" s="46"/>
      <c r="QSF14" s="46"/>
      <c r="QSG14" s="46"/>
      <c r="QSH14" s="46"/>
      <c r="QSI14" s="46"/>
      <c r="QSJ14" s="46"/>
      <c r="QSK14" s="46"/>
      <c r="QSL14" s="46"/>
      <c r="QSM14" s="46"/>
      <c r="QSN14" s="46"/>
      <c r="QSO14" s="46"/>
      <c r="QSP14" s="46"/>
      <c r="QSQ14" s="46"/>
      <c r="QSR14" s="46"/>
      <c r="QSS14" s="46"/>
      <c r="QST14" s="46"/>
      <c r="QSU14" s="46"/>
      <c r="QSV14" s="46"/>
      <c r="QSW14" s="46"/>
      <c r="QSX14" s="46"/>
      <c r="QSY14" s="46"/>
      <c r="QSZ14" s="46"/>
      <c r="QTA14" s="46"/>
      <c r="QTB14" s="46"/>
      <c r="QTC14" s="46"/>
      <c r="QTD14" s="46"/>
      <c r="QTE14" s="46"/>
      <c r="QTF14" s="46"/>
      <c r="QTG14" s="46"/>
      <c r="QTH14" s="46"/>
      <c r="QTI14" s="46"/>
      <c r="QTJ14" s="46"/>
      <c r="QTK14" s="46"/>
      <c r="QTL14" s="46"/>
      <c r="QTM14" s="46"/>
      <c r="QTN14" s="46"/>
      <c r="QTO14" s="46"/>
      <c r="QTP14" s="46"/>
      <c r="QTQ14" s="46"/>
      <c r="QTR14" s="46"/>
      <c r="QTS14" s="46"/>
      <c r="QTT14" s="46"/>
      <c r="QTU14" s="46"/>
      <c r="QTV14" s="46"/>
      <c r="QTW14" s="46"/>
      <c r="QTX14" s="46"/>
      <c r="QTY14" s="46"/>
      <c r="QTZ14" s="46"/>
      <c r="QUA14" s="46"/>
      <c r="QUB14" s="46"/>
      <c r="QUC14" s="46"/>
      <c r="QUD14" s="46"/>
      <c r="QUE14" s="46"/>
      <c r="QUF14" s="46"/>
      <c r="QUG14" s="46"/>
      <c r="QUH14" s="46"/>
      <c r="QUI14" s="46"/>
      <c r="QUJ14" s="46"/>
      <c r="QUK14" s="46"/>
      <c r="QUL14" s="46"/>
      <c r="QUM14" s="46"/>
      <c r="QUN14" s="46"/>
      <c r="QUO14" s="46"/>
      <c r="QUP14" s="46"/>
      <c r="QUQ14" s="46"/>
      <c r="QUR14" s="46"/>
      <c r="QUS14" s="46"/>
      <c r="QUT14" s="46"/>
      <c r="QUU14" s="46"/>
      <c r="QUV14" s="46"/>
      <c r="QUW14" s="46"/>
      <c r="QUX14" s="46"/>
      <c r="QUY14" s="46"/>
      <c r="QUZ14" s="46"/>
      <c r="QVA14" s="46"/>
      <c r="QVB14" s="46"/>
      <c r="QVC14" s="46"/>
      <c r="QVD14" s="46"/>
      <c r="QVE14" s="46"/>
      <c r="QVF14" s="46"/>
      <c r="QVG14" s="46"/>
      <c r="QVH14" s="46"/>
      <c r="QVI14" s="46"/>
      <c r="QVJ14" s="46"/>
      <c r="QVK14" s="46"/>
      <c r="QVL14" s="46"/>
      <c r="QVM14" s="46"/>
      <c r="QVN14" s="46"/>
      <c r="QVO14" s="46"/>
      <c r="QVP14" s="46"/>
      <c r="QVQ14" s="46"/>
      <c r="QVR14" s="46"/>
      <c r="QVS14" s="46"/>
      <c r="QVT14" s="46"/>
      <c r="QVU14" s="46"/>
      <c r="QVV14" s="46"/>
      <c r="QVW14" s="46"/>
      <c r="QVX14" s="46"/>
      <c r="QVY14" s="46"/>
      <c r="QVZ14" s="46"/>
      <c r="QWA14" s="46"/>
      <c r="QWB14" s="46"/>
      <c r="QWC14" s="46"/>
      <c r="QWD14" s="46"/>
      <c r="QWE14" s="46"/>
      <c r="QWF14" s="46"/>
      <c r="QWG14" s="46"/>
      <c r="QWH14" s="46"/>
      <c r="QWI14" s="46"/>
      <c r="QWJ14" s="46"/>
      <c r="QWK14" s="46"/>
      <c r="QWL14" s="46"/>
      <c r="QWM14" s="46"/>
      <c r="QWN14" s="46"/>
      <c r="QWO14" s="46"/>
      <c r="QWP14" s="46"/>
      <c r="QWQ14" s="46"/>
      <c r="QWR14" s="46"/>
      <c r="QWS14" s="46"/>
      <c r="QWT14" s="46"/>
      <c r="QWU14" s="46"/>
      <c r="QWV14" s="46"/>
      <c r="QWW14" s="46"/>
      <c r="QWX14" s="46"/>
      <c r="QWY14" s="46"/>
      <c r="QWZ14" s="46"/>
      <c r="QXA14" s="46"/>
      <c r="QXB14" s="46"/>
      <c r="QXC14" s="46"/>
      <c r="QXD14" s="46"/>
      <c r="QXE14" s="46"/>
      <c r="QXF14" s="46"/>
      <c r="QXG14" s="46"/>
      <c r="QXH14" s="46"/>
      <c r="QXI14" s="46"/>
      <c r="QXJ14" s="46"/>
      <c r="QXK14" s="46"/>
      <c r="QXL14" s="46"/>
      <c r="QXM14" s="46"/>
      <c r="QXN14" s="46"/>
      <c r="QXO14" s="46"/>
      <c r="QXP14" s="46"/>
      <c r="QXQ14" s="46"/>
      <c r="QXR14" s="46"/>
      <c r="QXS14" s="46"/>
      <c r="QXT14" s="46"/>
      <c r="QXU14" s="46"/>
      <c r="QXV14" s="46"/>
      <c r="QXW14" s="46"/>
      <c r="QXX14" s="46"/>
      <c r="QXY14" s="46"/>
      <c r="QXZ14" s="46"/>
      <c r="QYA14" s="46"/>
      <c r="QYB14" s="46"/>
      <c r="QYC14" s="46"/>
      <c r="QYD14" s="46"/>
      <c r="QYE14" s="46"/>
      <c r="QYF14" s="46"/>
      <c r="QYG14" s="46"/>
      <c r="QYH14" s="46"/>
      <c r="QYI14" s="46"/>
      <c r="QYJ14" s="46"/>
      <c r="QYK14" s="46"/>
      <c r="QYL14" s="46"/>
      <c r="QYM14" s="46"/>
      <c r="QYN14" s="46"/>
      <c r="QYO14" s="46"/>
      <c r="QYP14" s="46"/>
      <c r="QYQ14" s="46"/>
      <c r="QYR14" s="46"/>
      <c r="QYS14" s="46"/>
      <c r="QYT14" s="46"/>
      <c r="QYU14" s="46"/>
      <c r="QYV14" s="46"/>
      <c r="QYW14" s="46"/>
      <c r="QYX14" s="46"/>
      <c r="QYY14" s="46"/>
      <c r="QYZ14" s="46"/>
      <c r="QZA14" s="46"/>
      <c r="QZB14" s="46"/>
      <c r="QZC14" s="46"/>
      <c r="QZD14" s="46"/>
      <c r="QZE14" s="46"/>
      <c r="QZF14" s="46"/>
      <c r="QZG14" s="46"/>
      <c r="QZH14" s="46"/>
      <c r="QZI14" s="46"/>
      <c r="QZJ14" s="46"/>
      <c r="QZK14" s="46"/>
      <c r="QZL14" s="46"/>
      <c r="QZM14" s="46"/>
      <c r="QZN14" s="46"/>
      <c r="QZO14" s="46"/>
      <c r="QZP14" s="46"/>
      <c r="QZQ14" s="46"/>
      <c r="QZR14" s="46"/>
      <c r="QZS14" s="46"/>
      <c r="QZT14" s="46"/>
      <c r="QZU14" s="46"/>
      <c r="QZV14" s="46"/>
      <c r="QZW14" s="46"/>
      <c r="QZX14" s="46"/>
      <c r="QZY14" s="46"/>
      <c r="QZZ14" s="46"/>
      <c r="RAA14" s="46"/>
      <c r="RAB14" s="46"/>
      <c r="RAC14" s="46"/>
      <c r="RAD14" s="46"/>
      <c r="RAE14" s="46"/>
      <c r="RAF14" s="46"/>
      <c r="RAG14" s="46"/>
      <c r="RAH14" s="46"/>
      <c r="RAI14" s="46"/>
      <c r="RAJ14" s="46"/>
      <c r="RAK14" s="46"/>
      <c r="RAL14" s="46"/>
      <c r="RAM14" s="46"/>
      <c r="RAN14" s="46"/>
      <c r="RAO14" s="46"/>
      <c r="RAP14" s="46"/>
      <c r="RAQ14" s="46"/>
      <c r="RAR14" s="46"/>
      <c r="RAS14" s="46"/>
      <c r="RAT14" s="46"/>
      <c r="RAU14" s="46"/>
      <c r="RAV14" s="46"/>
      <c r="RAW14" s="46"/>
      <c r="RAX14" s="46"/>
      <c r="RAY14" s="46"/>
      <c r="RAZ14" s="46"/>
      <c r="RBA14" s="46"/>
      <c r="RBB14" s="46"/>
      <c r="RBC14" s="46"/>
      <c r="RBD14" s="46"/>
      <c r="RBE14" s="46"/>
      <c r="RBF14" s="46"/>
      <c r="RBG14" s="46"/>
      <c r="RBH14" s="46"/>
      <c r="RBI14" s="46"/>
      <c r="RBJ14" s="46"/>
      <c r="RBK14" s="46"/>
      <c r="RBL14" s="46"/>
      <c r="RBM14" s="46"/>
      <c r="RBN14" s="46"/>
      <c r="RBO14" s="46"/>
      <c r="RBP14" s="46"/>
      <c r="RBQ14" s="46"/>
      <c r="RBR14" s="46"/>
      <c r="RBS14" s="46"/>
      <c r="RBT14" s="46"/>
      <c r="RBU14" s="46"/>
      <c r="RBV14" s="46"/>
      <c r="RBW14" s="46"/>
      <c r="RBX14" s="46"/>
      <c r="RBY14" s="46"/>
      <c r="RBZ14" s="46"/>
      <c r="RCA14" s="46"/>
      <c r="RCB14" s="46"/>
      <c r="RCC14" s="46"/>
      <c r="RCD14" s="46"/>
      <c r="RCE14" s="46"/>
      <c r="RCF14" s="46"/>
      <c r="RCG14" s="46"/>
      <c r="RCH14" s="46"/>
      <c r="RCI14" s="46"/>
      <c r="RCJ14" s="46"/>
      <c r="RCK14" s="46"/>
      <c r="RCL14" s="46"/>
      <c r="RCM14" s="46"/>
      <c r="RCN14" s="46"/>
      <c r="RCO14" s="46"/>
      <c r="RCP14" s="46"/>
      <c r="RCQ14" s="46"/>
      <c r="RCR14" s="46"/>
      <c r="RCS14" s="46"/>
      <c r="RCT14" s="46"/>
      <c r="RCU14" s="46"/>
      <c r="RCV14" s="46"/>
      <c r="RCW14" s="46"/>
      <c r="RCX14" s="46"/>
      <c r="RCY14" s="46"/>
      <c r="RCZ14" s="46"/>
      <c r="RDA14" s="46"/>
      <c r="RDB14" s="46"/>
      <c r="RDC14" s="46"/>
      <c r="RDD14" s="46"/>
      <c r="RDE14" s="46"/>
      <c r="RDF14" s="46"/>
      <c r="RDG14" s="46"/>
      <c r="RDH14" s="46"/>
      <c r="RDI14" s="46"/>
      <c r="RDJ14" s="46"/>
      <c r="RDK14" s="46"/>
      <c r="RDL14" s="46"/>
      <c r="RDM14" s="46"/>
      <c r="RDN14" s="46"/>
      <c r="RDO14" s="46"/>
      <c r="RDP14" s="46"/>
      <c r="RDQ14" s="46"/>
      <c r="RDR14" s="46"/>
      <c r="RDS14" s="46"/>
      <c r="RDT14" s="46"/>
      <c r="RDU14" s="46"/>
      <c r="RDV14" s="46"/>
      <c r="RDW14" s="46"/>
      <c r="RDX14" s="46"/>
      <c r="RDY14" s="46"/>
      <c r="RDZ14" s="46"/>
      <c r="REA14" s="46"/>
      <c r="REB14" s="46"/>
      <c r="REC14" s="46"/>
      <c r="RED14" s="46"/>
      <c r="REE14" s="46"/>
      <c r="REF14" s="46"/>
      <c r="REG14" s="46"/>
      <c r="REH14" s="46"/>
      <c r="REI14" s="46"/>
      <c r="REJ14" s="46"/>
      <c r="REK14" s="46"/>
      <c r="REL14" s="46"/>
      <c r="REM14" s="46"/>
      <c r="REN14" s="46"/>
      <c r="REO14" s="46"/>
      <c r="REP14" s="46"/>
      <c r="REQ14" s="46"/>
      <c r="RER14" s="46"/>
      <c r="RES14" s="46"/>
      <c r="RET14" s="46"/>
      <c r="REU14" s="46"/>
      <c r="REV14" s="46"/>
      <c r="REW14" s="46"/>
      <c r="REX14" s="46"/>
      <c r="REY14" s="46"/>
      <c r="REZ14" s="46"/>
      <c r="RFA14" s="46"/>
      <c r="RFB14" s="46"/>
      <c r="RFC14" s="46"/>
      <c r="RFD14" s="46"/>
      <c r="RFE14" s="46"/>
      <c r="RFF14" s="46"/>
      <c r="RFG14" s="46"/>
      <c r="RFH14" s="46"/>
      <c r="RFI14" s="46"/>
      <c r="RFJ14" s="46"/>
      <c r="RFK14" s="46"/>
      <c r="RFL14" s="46"/>
      <c r="RFM14" s="46"/>
      <c r="RFN14" s="46"/>
      <c r="RFO14" s="46"/>
      <c r="RFP14" s="46"/>
      <c r="RFQ14" s="46"/>
      <c r="RFR14" s="46"/>
      <c r="RFS14" s="46"/>
      <c r="RFT14" s="46"/>
      <c r="RFU14" s="46"/>
      <c r="RFV14" s="46"/>
      <c r="RFW14" s="46"/>
      <c r="RFX14" s="46"/>
      <c r="RFY14" s="46"/>
      <c r="RFZ14" s="46"/>
      <c r="RGA14" s="46"/>
      <c r="RGB14" s="46"/>
      <c r="RGC14" s="46"/>
      <c r="RGD14" s="46"/>
      <c r="RGE14" s="46"/>
      <c r="RGF14" s="46"/>
      <c r="RGG14" s="46"/>
      <c r="RGH14" s="46"/>
      <c r="RGI14" s="46"/>
      <c r="RGJ14" s="46"/>
      <c r="RGK14" s="46"/>
      <c r="RGL14" s="46"/>
      <c r="RGM14" s="46"/>
      <c r="RGN14" s="46"/>
      <c r="RGO14" s="46"/>
      <c r="RGP14" s="46"/>
      <c r="RGQ14" s="46"/>
      <c r="RGR14" s="46"/>
      <c r="RGS14" s="46"/>
      <c r="RGT14" s="46"/>
      <c r="RGU14" s="46"/>
      <c r="RGV14" s="46"/>
      <c r="RGW14" s="46"/>
      <c r="RGX14" s="46"/>
      <c r="RGY14" s="46"/>
      <c r="RGZ14" s="46"/>
      <c r="RHA14" s="46"/>
      <c r="RHB14" s="46"/>
      <c r="RHC14" s="46"/>
      <c r="RHD14" s="46"/>
      <c r="RHE14" s="46"/>
      <c r="RHF14" s="46"/>
      <c r="RHG14" s="46"/>
      <c r="RHH14" s="46"/>
      <c r="RHI14" s="46"/>
      <c r="RHJ14" s="46"/>
      <c r="RHK14" s="46"/>
      <c r="RHL14" s="46"/>
      <c r="RHM14" s="46"/>
      <c r="RHN14" s="46"/>
      <c r="RHO14" s="46"/>
      <c r="RHP14" s="46"/>
      <c r="RHQ14" s="46"/>
      <c r="RHR14" s="46"/>
      <c r="RHS14" s="46"/>
      <c r="RHT14" s="46"/>
      <c r="RHU14" s="46"/>
      <c r="RHV14" s="46"/>
      <c r="RHW14" s="46"/>
      <c r="RHX14" s="46"/>
      <c r="RHY14" s="46"/>
      <c r="RHZ14" s="46"/>
      <c r="RIA14" s="46"/>
      <c r="RIB14" s="46"/>
      <c r="RIC14" s="46"/>
      <c r="RID14" s="46"/>
      <c r="RIE14" s="46"/>
      <c r="RIF14" s="46"/>
      <c r="RIG14" s="46"/>
      <c r="RIH14" s="46"/>
      <c r="RII14" s="46"/>
      <c r="RIJ14" s="46"/>
      <c r="RIK14" s="46"/>
      <c r="RIL14" s="46"/>
      <c r="RIM14" s="46"/>
      <c r="RIN14" s="46"/>
      <c r="RIO14" s="46"/>
      <c r="RIP14" s="46"/>
      <c r="RIQ14" s="46"/>
      <c r="RIR14" s="46"/>
      <c r="RIS14" s="46"/>
      <c r="RIT14" s="46"/>
      <c r="RIU14" s="46"/>
      <c r="RIV14" s="46"/>
      <c r="RIW14" s="46"/>
      <c r="RIX14" s="46"/>
      <c r="RIY14" s="46"/>
      <c r="RIZ14" s="46"/>
      <c r="RJA14" s="46"/>
      <c r="RJB14" s="46"/>
      <c r="RJC14" s="46"/>
      <c r="RJD14" s="46"/>
      <c r="RJE14" s="46"/>
      <c r="RJF14" s="46"/>
      <c r="RJG14" s="46"/>
      <c r="RJH14" s="46"/>
      <c r="RJI14" s="46"/>
      <c r="RJJ14" s="46"/>
      <c r="RJK14" s="46"/>
      <c r="RJL14" s="46"/>
      <c r="RJM14" s="46"/>
      <c r="RJN14" s="46"/>
      <c r="RJO14" s="46"/>
      <c r="RJP14" s="46"/>
      <c r="RJQ14" s="46"/>
      <c r="RJR14" s="46"/>
      <c r="RJS14" s="46"/>
      <c r="RJT14" s="46"/>
      <c r="RJU14" s="46"/>
      <c r="RJV14" s="46"/>
      <c r="RJW14" s="46"/>
      <c r="RJX14" s="46"/>
      <c r="RJY14" s="46"/>
      <c r="RJZ14" s="46"/>
      <c r="RKA14" s="46"/>
      <c r="RKB14" s="46"/>
      <c r="RKC14" s="46"/>
      <c r="RKD14" s="46"/>
      <c r="RKE14" s="46"/>
      <c r="RKF14" s="46"/>
      <c r="RKG14" s="46"/>
      <c r="RKH14" s="46"/>
      <c r="RKI14" s="46"/>
      <c r="RKJ14" s="46"/>
      <c r="RKK14" s="46"/>
      <c r="RKL14" s="46"/>
      <c r="RKM14" s="46"/>
      <c r="RKN14" s="46"/>
      <c r="RKO14" s="46"/>
      <c r="RKP14" s="46"/>
      <c r="RKQ14" s="46"/>
      <c r="RKR14" s="46"/>
      <c r="RKS14" s="46"/>
      <c r="RKT14" s="46"/>
      <c r="RKU14" s="46"/>
      <c r="RKV14" s="46"/>
      <c r="RKW14" s="46"/>
      <c r="RKX14" s="46"/>
      <c r="RKY14" s="46"/>
      <c r="RKZ14" s="46"/>
      <c r="RLA14" s="46"/>
      <c r="RLB14" s="46"/>
      <c r="RLC14" s="46"/>
      <c r="RLD14" s="46"/>
      <c r="RLE14" s="46"/>
      <c r="RLF14" s="46"/>
      <c r="RLG14" s="46"/>
      <c r="RLH14" s="46"/>
      <c r="RLI14" s="46"/>
      <c r="RLJ14" s="46"/>
      <c r="RLK14" s="46"/>
      <c r="RLL14" s="46"/>
      <c r="RLM14" s="46"/>
      <c r="RLN14" s="46"/>
      <c r="RLO14" s="46"/>
      <c r="RLP14" s="46"/>
      <c r="RLQ14" s="46"/>
      <c r="RLR14" s="46"/>
      <c r="RLS14" s="46"/>
      <c r="RLT14" s="46"/>
      <c r="RLU14" s="46"/>
      <c r="RLV14" s="46"/>
      <c r="RLW14" s="46"/>
      <c r="RLX14" s="46"/>
      <c r="RLY14" s="46"/>
      <c r="RLZ14" s="46"/>
      <c r="RMA14" s="46"/>
      <c r="RMB14" s="46"/>
      <c r="RMC14" s="46"/>
      <c r="RMD14" s="46"/>
      <c r="RME14" s="46"/>
      <c r="RMF14" s="46"/>
      <c r="RMG14" s="46"/>
      <c r="RMH14" s="46"/>
      <c r="RMI14" s="46"/>
      <c r="RMJ14" s="46"/>
      <c r="RMK14" s="46"/>
      <c r="RML14" s="46"/>
      <c r="RMM14" s="46"/>
      <c r="RMN14" s="46"/>
      <c r="RMO14" s="46"/>
      <c r="RMP14" s="46"/>
      <c r="RMQ14" s="46"/>
      <c r="RMR14" s="46"/>
      <c r="RMS14" s="46"/>
      <c r="RMT14" s="46"/>
      <c r="RMU14" s="46"/>
      <c r="RMV14" s="46"/>
      <c r="RMW14" s="46"/>
      <c r="RMX14" s="46"/>
      <c r="RMY14" s="46"/>
      <c r="RMZ14" s="46"/>
      <c r="RNA14" s="46"/>
      <c r="RNB14" s="46"/>
      <c r="RNC14" s="46"/>
      <c r="RND14" s="46"/>
      <c r="RNE14" s="46"/>
      <c r="RNF14" s="46"/>
      <c r="RNG14" s="46"/>
      <c r="RNH14" s="46"/>
      <c r="RNI14" s="46"/>
      <c r="RNJ14" s="46"/>
      <c r="RNK14" s="46"/>
      <c r="RNL14" s="46"/>
      <c r="RNM14" s="46"/>
      <c r="RNN14" s="46"/>
      <c r="RNO14" s="46"/>
      <c r="RNP14" s="46"/>
      <c r="RNQ14" s="46"/>
      <c r="RNR14" s="46"/>
      <c r="RNS14" s="46"/>
      <c r="RNT14" s="46"/>
      <c r="RNU14" s="46"/>
      <c r="RNV14" s="46"/>
      <c r="RNW14" s="46"/>
      <c r="RNX14" s="46"/>
      <c r="RNY14" s="46"/>
      <c r="RNZ14" s="46"/>
      <c r="ROA14" s="46"/>
      <c r="ROB14" s="46"/>
      <c r="ROC14" s="46"/>
      <c r="ROD14" s="46"/>
      <c r="ROE14" s="46"/>
      <c r="ROF14" s="46"/>
      <c r="ROG14" s="46"/>
      <c r="ROH14" s="46"/>
      <c r="ROI14" s="46"/>
      <c r="ROJ14" s="46"/>
      <c r="ROK14" s="46"/>
      <c r="ROL14" s="46"/>
      <c r="ROM14" s="46"/>
      <c r="RON14" s="46"/>
      <c r="ROO14" s="46"/>
      <c r="ROP14" s="46"/>
      <c r="ROQ14" s="46"/>
      <c r="ROR14" s="46"/>
      <c r="ROS14" s="46"/>
      <c r="ROT14" s="46"/>
      <c r="ROU14" s="46"/>
      <c r="ROV14" s="46"/>
      <c r="ROW14" s="46"/>
      <c r="ROX14" s="46"/>
      <c r="ROY14" s="46"/>
      <c r="ROZ14" s="46"/>
      <c r="RPA14" s="46"/>
      <c r="RPB14" s="46"/>
      <c r="RPC14" s="46"/>
      <c r="RPD14" s="46"/>
      <c r="RPE14" s="46"/>
      <c r="RPF14" s="46"/>
      <c r="RPG14" s="46"/>
      <c r="RPH14" s="46"/>
      <c r="RPI14" s="46"/>
      <c r="RPJ14" s="46"/>
      <c r="RPK14" s="46"/>
      <c r="RPL14" s="46"/>
      <c r="RPM14" s="46"/>
      <c r="RPN14" s="46"/>
      <c r="RPO14" s="46"/>
      <c r="RPP14" s="46"/>
      <c r="RPQ14" s="46"/>
      <c r="RPR14" s="46"/>
      <c r="RPS14" s="46"/>
      <c r="RPT14" s="46"/>
      <c r="RPU14" s="46"/>
      <c r="RPV14" s="46"/>
      <c r="RPW14" s="46"/>
      <c r="RPX14" s="46"/>
      <c r="RPY14" s="46"/>
      <c r="RPZ14" s="46"/>
      <c r="RQA14" s="46"/>
      <c r="RQB14" s="46"/>
      <c r="RQC14" s="46"/>
      <c r="RQD14" s="46"/>
      <c r="RQE14" s="46"/>
      <c r="RQF14" s="46"/>
      <c r="RQG14" s="46"/>
      <c r="RQH14" s="46"/>
      <c r="RQI14" s="46"/>
      <c r="RQJ14" s="46"/>
      <c r="RQK14" s="46"/>
      <c r="RQL14" s="46"/>
      <c r="RQM14" s="46"/>
      <c r="RQN14" s="46"/>
      <c r="RQO14" s="46"/>
      <c r="RQP14" s="46"/>
      <c r="RQQ14" s="46"/>
      <c r="RQR14" s="46"/>
      <c r="RQS14" s="46"/>
      <c r="RQT14" s="46"/>
      <c r="RQU14" s="46"/>
      <c r="RQV14" s="46"/>
      <c r="RQW14" s="46"/>
      <c r="RQX14" s="46"/>
      <c r="RQY14" s="46"/>
      <c r="RQZ14" s="46"/>
      <c r="RRA14" s="46"/>
      <c r="RRB14" s="46"/>
      <c r="RRC14" s="46"/>
      <c r="RRD14" s="46"/>
      <c r="RRE14" s="46"/>
      <c r="RRF14" s="46"/>
      <c r="RRG14" s="46"/>
      <c r="RRH14" s="46"/>
      <c r="RRI14" s="46"/>
      <c r="RRJ14" s="46"/>
      <c r="RRK14" s="46"/>
      <c r="RRL14" s="46"/>
      <c r="RRM14" s="46"/>
      <c r="RRN14" s="46"/>
      <c r="RRO14" s="46"/>
      <c r="RRP14" s="46"/>
      <c r="RRQ14" s="46"/>
      <c r="RRR14" s="46"/>
      <c r="RRS14" s="46"/>
      <c r="RRT14" s="46"/>
      <c r="RRU14" s="46"/>
      <c r="RRV14" s="46"/>
      <c r="RRW14" s="46"/>
      <c r="RRX14" s="46"/>
      <c r="RRY14" s="46"/>
      <c r="RRZ14" s="46"/>
      <c r="RSA14" s="46"/>
      <c r="RSB14" s="46"/>
      <c r="RSC14" s="46"/>
      <c r="RSD14" s="46"/>
      <c r="RSE14" s="46"/>
      <c r="RSF14" s="46"/>
      <c r="RSG14" s="46"/>
      <c r="RSH14" s="46"/>
      <c r="RSI14" s="46"/>
      <c r="RSJ14" s="46"/>
      <c r="RSK14" s="46"/>
      <c r="RSL14" s="46"/>
      <c r="RSM14" s="46"/>
      <c r="RSN14" s="46"/>
      <c r="RSO14" s="46"/>
      <c r="RSP14" s="46"/>
      <c r="RSQ14" s="46"/>
      <c r="RSR14" s="46"/>
      <c r="RSS14" s="46"/>
      <c r="RST14" s="46"/>
      <c r="RSU14" s="46"/>
      <c r="RSV14" s="46"/>
      <c r="RSW14" s="46"/>
      <c r="RSX14" s="46"/>
      <c r="RSY14" s="46"/>
      <c r="RSZ14" s="46"/>
      <c r="RTA14" s="46"/>
      <c r="RTB14" s="46"/>
      <c r="RTC14" s="46"/>
      <c r="RTD14" s="46"/>
      <c r="RTE14" s="46"/>
      <c r="RTF14" s="46"/>
      <c r="RTG14" s="46"/>
      <c r="RTH14" s="46"/>
      <c r="RTI14" s="46"/>
      <c r="RTJ14" s="46"/>
      <c r="RTK14" s="46"/>
      <c r="RTL14" s="46"/>
      <c r="RTM14" s="46"/>
      <c r="RTN14" s="46"/>
      <c r="RTO14" s="46"/>
      <c r="RTP14" s="46"/>
      <c r="RTQ14" s="46"/>
      <c r="RTR14" s="46"/>
      <c r="RTS14" s="46"/>
      <c r="RTT14" s="46"/>
      <c r="RTU14" s="46"/>
      <c r="RTV14" s="46"/>
      <c r="RTW14" s="46"/>
      <c r="RTX14" s="46"/>
      <c r="RTY14" s="46"/>
      <c r="RTZ14" s="46"/>
      <c r="RUA14" s="46"/>
      <c r="RUB14" s="46"/>
      <c r="RUC14" s="46"/>
      <c r="RUD14" s="46"/>
      <c r="RUE14" s="46"/>
      <c r="RUF14" s="46"/>
      <c r="RUG14" s="46"/>
      <c r="RUH14" s="46"/>
      <c r="RUI14" s="46"/>
      <c r="RUJ14" s="46"/>
      <c r="RUK14" s="46"/>
      <c r="RUL14" s="46"/>
      <c r="RUM14" s="46"/>
      <c r="RUN14" s="46"/>
      <c r="RUO14" s="46"/>
      <c r="RUP14" s="46"/>
      <c r="RUQ14" s="46"/>
      <c r="RUR14" s="46"/>
      <c r="RUS14" s="46"/>
      <c r="RUT14" s="46"/>
      <c r="RUU14" s="46"/>
      <c r="RUV14" s="46"/>
      <c r="RUW14" s="46"/>
      <c r="RUX14" s="46"/>
      <c r="RUY14" s="46"/>
      <c r="RUZ14" s="46"/>
      <c r="RVA14" s="46"/>
      <c r="RVB14" s="46"/>
      <c r="RVC14" s="46"/>
      <c r="RVD14" s="46"/>
      <c r="RVE14" s="46"/>
      <c r="RVF14" s="46"/>
      <c r="RVG14" s="46"/>
      <c r="RVH14" s="46"/>
      <c r="RVI14" s="46"/>
      <c r="RVJ14" s="46"/>
      <c r="RVK14" s="46"/>
      <c r="RVL14" s="46"/>
      <c r="RVM14" s="46"/>
      <c r="RVN14" s="46"/>
      <c r="RVO14" s="46"/>
      <c r="RVP14" s="46"/>
      <c r="RVQ14" s="46"/>
      <c r="RVR14" s="46"/>
      <c r="RVS14" s="46"/>
      <c r="RVT14" s="46"/>
      <c r="RVU14" s="46"/>
      <c r="RVV14" s="46"/>
      <c r="RVW14" s="46"/>
      <c r="RVX14" s="46"/>
      <c r="RVY14" s="46"/>
      <c r="RVZ14" s="46"/>
      <c r="RWA14" s="46"/>
      <c r="RWB14" s="46"/>
      <c r="RWC14" s="46"/>
      <c r="RWD14" s="46"/>
      <c r="RWE14" s="46"/>
      <c r="RWF14" s="46"/>
      <c r="RWG14" s="46"/>
      <c r="RWH14" s="46"/>
      <c r="RWI14" s="46"/>
      <c r="RWJ14" s="46"/>
      <c r="RWK14" s="46"/>
      <c r="RWL14" s="46"/>
      <c r="RWM14" s="46"/>
      <c r="RWN14" s="46"/>
      <c r="RWO14" s="46"/>
      <c r="RWP14" s="46"/>
      <c r="RWQ14" s="46"/>
      <c r="RWR14" s="46"/>
      <c r="RWS14" s="46"/>
      <c r="RWT14" s="46"/>
      <c r="RWU14" s="46"/>
      <c r="RWV14" s="46"/>
      <c r="RWW14" s="46"/>
      <c r="RWX14" s="46"/>
      <c r="RWY14" s="46"/>
      <c r="RWZ14" s="46"/>
      <c r="RXA14" s="46"/>
      <c r="RXB14" s="46"/>
      <c r="RXC14" s="46"/>
      <c r="RXD14" s="46"/>
      <c r="RXE14" s="46"/>
      <c r="RXF14" s="46"/>
      <c r="RXG14" s="46"/>
      <c r="RXH14" s="46"/>
      <c r="RXI14" s="46"/>
      <c r="RXJ14" s="46"/>
      <c r="RXK14" s="46"/>
      <c r="RXL14" s="46"/>
      <c r="RXM14" s="46"/>
      <c r="RXN14" s="46"/>
      <c r="RXO14" s="46"/>
      <c r="RXP14" s="46"/>
      <c r="RXQ14" s="46"/>
      <c r="RXR14" s="46"/>
      <c r="RXS14" s="46"/>
      <c r="RXT14" s="46"/>
      <c r="RXU14" s="46"/>
      <c r="RXV14" s="46"/>
      <c r="RXW14" s="46"/>
      <c r="RXX14" s="46"/>
      <c r="RXY14" s="46"/>
      <c r="RXZ14" s="46"/>
      <c r="RYA14" s="46"/>
      <c r="RYB14" s="46"/>
      <c r="RYC14" s="46"/>
      <c r="RYD14" s="46"/>
      <c r="RYE14" s="46"/>
      <c r="RYF14" s="46"/>
      <c r="RYG14" s="46"/>
      <c r="RYH14" s="46"/>
      <c r="RYI14" s="46"/>
      <c r="RYJ14" s="46"/>
      <c r="RYK14" s="46"/>
      <c r="RYL14" s="46"/>
      <c r="RYM14" s="46"/>
      <c r="RYN14" s="46"/>
      <c r="RYO14" s="46"/>
      <c r="RYP14" s="46"/>
      <c r="RYQ14" s="46"/>
      <c r="RYR14" s="46"/>
      <c r="RYS14" s="46"/>
      <c r="RYT14" s="46"/>
      <c r="RYU14" s="46"/>
      <c r="RYV14" s="46"/>
      <c r="RYW14" s="46"/>
      <c r="RYX14" s="46"/>
      <c r="RYY14" s="46"/>
      <c r="RYZ14" s="46"/>
      <c r="RZA14" s="46"/>
      <c r="RZB14" s="46"/>
      <c r="RZC14" s="46"/>
      <c r="RZD14" s="46"/>
      <c r="RZE14" s="46"/>
      <c r="RZF14" s="46"/>
      <c r="RZG14" s="46"/>
      <c r="RZH14" s="46"/>
      <c r="RZI14" s="46"/>
      <c r="RZJ14" s="46"/>
      <c r="RZK14" s="46"/>
      <c r="RZL14" s="46"/>
      <c r="RZM14" s="46"/>
      <c r="RZN14" s="46"/>
      <c r="RZO14" s="46"/>
      <c r="RZP14" s="46"/>
      <c r="RZQ14" s="46"/>
      <c r="RZR14" s="46"/>
      <c r="RZS14" s="46"/>
      <c r="RZT14" s="46"/>
      <c r="RZU14" s="46"/>
      <c r="RZV14" s="46"/>
      <c r="RZW14" s="46"/>
      <c r="RZX14" s="46"/>
      <c r="RZY14" s="46"/>
      <c r="RZZ14" s="46"/>
      <c r="SAA14" s="46"/>
      <c r="SAB14" s="46"/>
      <c r="SAC14" s="46"/>
      <c r="SAD14" s="46"/>
      <c r="SAE14" s="46"/>
      <c r="SAF14" s="46"/>
      <c r="SAG14" s="46"/>
      <c r="SAH14" s="46"/>
      <c r="SAI14" s="46"/>
      <c r="SAJ14" s="46"/>
      <c r="SAK14" s="46"/>
      <c r="SAL14" s="46"/>
      <c r="SAM14" s="46"/>
      <c r="SAN14" s="46"/>
      <c r="SAO14" s="46"/>
      <c r="SAP14" s="46"/>
      <c r="SAQ14" s="46"/>
      <c r="SAR14" s="46"/>
      <c r="SAS14" s="46"/>
      <c r="SAT14" s="46"/>
      <c r="SAU14" s="46"/>
      <c r="SAV14" s="46"/>
      <c r="SAW14" s="46"/>
      <c r="SAX14" s="46"/>
      <c r="SAY14" s="46"/>
      <c r="SAZ14" s="46"/>
      <c r="SBA14" s="46"/>
      <c r="SBB14" s="46"/>
      <c r="SBC14" s="46"/>
      <c r="SBD14" s="46"/>
      <c r="SBE14" s="46"/>
      <c r="SBF14" s="46"/>
      <c r="SBG14" s="46"/>
      <c r="SBH14" s="46"/>
      <c r="SBI14" s="46"/>
      <c r="SBJ14" s="46"/>
      <c r="SBK14" s="46"/>
      <c r="SBL14" s="46"/>
      <c r="SBM14" s="46"/>
      <c r="SBN14" s="46"/>
      <c r="SBO14" s="46"/>
      <c r="SBP14" s="46"/>
      <c r="SBQ14" s="46"/>
      <c r="SBR14" s="46"/>
      <c r="SBS14" s="46"/>
      <c r="SBT14" s="46"/>
      <c r="SBU14" s="46"/>
      <c r="SBV14" s="46"/>
      <c r="SBW14" s="46"/>
      <c r="SBX14" s="46"/>
      <c r="SBY14" s="46"/>
      <c r="SBZ14" s="46"/>
      <c r="SCA14" s="46"/>
      <c r="SCB14" s="46"/>
      <c r="SCC14" s="46"/>
      <c r="SCD14" s="46"/>
      <c r="SCE14" s="46"/>
      <c r="SCF14" s="46"/>
      <c r="SCG14" s="46"/>
      <c r="SCH14" s="46"/>
      <c r="SCI14" s="46"/>
      <c r="SCJ14" s="46"/>
      <c r="SCK14" s="46"/>
      <c r="SCL14" s="46"/>
      <c r="SCM14" s="46"/>
      <c r="SCN14" s="46"/>
      <c r="SCO14" s="46"/>
      <c r="SCP14" s="46"/>
      <c r="SCQ14" s="46"/>
      <c r="SCR14" s="46"/>
      <c r="SCS14" s="46"/>
      <c r="SCT14" s="46"/>
      <c r="SCU14" s="46"/>
      <c r="SCV14" s="46"/>
      <c r="SCW14" s="46"/>
      <c r="SCX14" s="46"/>
      <c r="SCY14" s="46"/>
      <c r="SCZ14" s="46"/>
      <c r="SDA14" s="46"/>
      <c r="SDB14" s="46"/>
      <c r="SDC14" s="46"/>
      <c r="SDD14" s="46"/>
      <c r="SDE14" s="46"/>
      <c r="SDF14" s="46"/>
      <c r="SDG14" s="46"/>
      <c r="SDH14" s="46"/>
      <c r="SDI14" s="46"/>
      <c r="SDJ14" s="46"/>
      <c r="SDK14" s="46"/>
      <c r="SDL14" s="46"/>
      <c r="SDM14" s="46"/>
      <c r="SDN14" s="46"/>
      <c r="SDO14" s="46"/>
      <c r="SDP14" s="46"/>
      <c r="SDQ14" s="46"/>
      <c r="SDR14" s="46"/>
      <c r="SDS14" s="46"/>
      <c r="SDT14" s="46"/>
      <c r="SDU14" s="46"/>
      <c r="SDV14" s="46"/>
      <c r="SDW14" s="46"/>
      <c r="SDX14" s="46"/>
      <c r="SDY14" s="46"/>
      <c r="SDZ14" s="46"/>
      <c r="SEA14" s="46"/>
      <c r="SEB14" s="46"/>
      <c r="SEC14" s="46"/>
      <c r="SED14" s="46"/>
      <c r="SEE14" s="46"/>
      <c r="SEF14" s="46"/>
      <c r="SEG14" s="46"/>
      <c r="SEH14" s="46"/>
      <c r="SEI14" s="46"/>
      <c r="SEJ14" s="46"/>
      <c r="SEK14" s="46"/>
      <c r="SEL14" s="46"/>
      <c r="SEM14" s="46"/>
      <c r="SEN14" s="46"/>
      <c r="SEO14" s="46"/>
      <c r="SEP14" s="46"/>
      <c r="SEQ14" s="46"/>
      <c r="SER14" s="46"/>
      <c r="SES14" s="46"/>
      <c r="SET14" s="46"/>
      <c r="SEU14" s="46"/>
      <c r="SEV14" s="46"/>
      <c r="SEW14" s="46"/>
      <c r="SEX14" s="46"/>
      <c r="SEY14" s="46"/>
      <c r="SEZ14" s="46"/>
      <c r="SFA14" s="46"/>
      <c r="SFB14" s="46"/>
      <c r="SFC14" s="46"/>
      <c r="SFD14" s="46"/>
      <c r="SFE14" s="46"/>
      <c r="SFF14" s="46"/>
      <c r="SFG14" s="46"/>
      <c r="SFH14" s="46"/>
      <c r="SFI14" s="46"/>
      <c r="SFJ14" s="46"/>
      <c r="SFK14" s="46"/>
      <c r="SFL14" s="46"/>
      <c r="SFM14" s="46"/>
      <c r="SFN14" s="46"/>
      <c r="SFO14" s="46"/>
      <c r="SFP14" s="46"/>
      <c r="SFQ14" s="46"/>
      <c r="SFR14" s="46"/>
      <c r="SFS14" s="46"/>
      <c r="SFT14" s="46"/>
      <c r="SFU14" s="46"/>
      <c r="SFV14" s="46"/>
      <c r="SFW14" s="46"/>
      <c r="SFX14" s="46"/>
      <c r="SFY14" s="46"/>
      <c r="SFZ14" s="46"/>
      <c r="SGA14" s="46"/>
      <c r="SGB14" s="46"/>
      <c r="SGC14" s="46"/>
      <c r="SGD14" s="46"/>
      <c r="SGE14" s="46"/>
      <c r="SGF14" s="46"/>
      <c r="SGG14" s="46"/>
      <c r="SGH14" s="46"/>
      <c r="SGI14" s="46"/>
      <c r="SGJ14" s="46"/>
      <c r="SGK14" s="46"/>
      <c r="SGL14" s="46"/>
      <c r="SGM14" s="46"/>
      <c r="SGN14" s="46"/>
      <c r="SGO14" s="46"/>
      <c r="SGP14" s="46"/>
      <c r="SGQ14" s="46"/>
      <c r="SGR14" s="46"/>
      <c r="SGS14" s="46"/>
      <c r="SGT14" s="46"/>
      <c r="SGU14" s="46"/>
      <c r="SGV14" s="46"/>
      <c r="SGW14" s="46"/>
      <c r="SGX14" s="46"/>
      <c r="SGY14" s="46"/>
      <c r="SGZ14" s="46"/>
      <c r="SHA14" s="46"/>
      <c r="SHB14" s="46"/>
      <c r="SHC14" s="46"/>
      <c r="SHD14" s="46"/>
      <c r="SHE14" s="46"/>
      <c r="SHF14" s="46"/>
      <c r="SHG14" s="46"/>
      <c r="SHH14" s="46"/>
      <c r="SHI14" s="46"/>
      <c r="SHJ14" s="46"/>
      <c r="SHK14" s="46"/>
      <c r="SHL14" s="46"/>
      <c r="SHM14" s="46"/>
      <c r="SHN14" s="46"/>
      <c r="SHO14" s="46"/>
      <c r="SHP14" s="46"/>
      <c r="SHQ14" s="46"/>
      <c r="SHR14" s="46"/>
      <c r="SHS14" s="46"/>
      <c r="SHT14" s="46"/>
      <c r="SHU14" s="46"/>
      <c r="SHV14" s="46"/>
      <c r="SHW14" s="46"/>
      <c r="SHX14" s="46"/>
      <c r="SHY14" s="46"/>
      <c r="SHZ14" s="46"/>
      <c r="SIA14" s="46"/>
      <c r="SIB14" s="46"/>
      <c r="SIC14" s="46"/>
      <c r="SID14" s="46"/>
      <c r="SIE14" s="46"/>
      <c r="SIF14" s="46"/>
      <c r="SIG14" s="46"/>
      <c r="SIH14" s="46"/>
      <c r="SII14" s="46"/>
      <c r="SIJ14" s="46"/>
      <c r="SIK14" s="46"/>
      <c r="SIL14" s="46"/>
      <c r="SIM14" s="46"/>
      <c r="SIN14" s="46"/>
      <c r="SIO14" s="46"/>
      <c r="SIP14" s="46"/>
      <c r="SIQ14" s="46"/>
      <c r="SIR14" s="46"/>
      <c r="SIS14" s="46"/>
      <c r="SIT14" s="46"/>
      <c r="SIU14" s="46"/>
      <c r="SIV14" s="46"/>
      <c r="SIW14" s="46"/>
      <c r="SIX14" s="46"/>
      <c r="SIY14" s="46"/>
      <c r="SIZ14" s="46"/>
      <c r="SJA14" s="46"/>
      <c r="SJB14" s="46"/>
      <c r="SJC14" s="46"/>
      <c r="SJD14" s="46"/>
      <c r="SJE14" s="46"/>
      <c r="SJF14" s="46"/>
      <c r="SJG14" s="46"/>
      <c r="SJH14" s="46"/>
      <c r="SJI14" s="46"/>
      <c r="SJJ14" s="46"/>
      <c r="SJK14" s="46"/>
      <c r="SJL14" s="46"/>
      <c r="SJM14" s="46"/>
      <c r="SJN14" s="46"/>
      <c r="SJO14" s="46"/>
      <c r="SJP14" s="46"/>
      <c r="SJQ14" s="46"/>
      <c r="SJR14" s="46"/>
      <c r="SJS14" s="46"/>
      <c r="SJT14" s="46"/>
      <c r="SJU14" s="46"/>
      <c r="SJV14" s="46"/>
      <c r="SJW14" s="46"/>
      <c r="SJX14" s="46"/>
      <c r="SJY14" s="46"/>
      <c r="SJZ14" s="46"/>
      <c r="SKA14" s="46"/>
      <c r="SKB14" s="46"/>
      <c r="SKC14" s="46"/>
      <c r="SKD14" s="46"/>
      <c r="SKE14" s="46"/>
      <c r="SKF14" s="46"/>
      <c r="SKG14" s="46"/>
      <c r="SKH14" s="46"/>
      <c r="SKI14" s="46"/>
      <c r="SKJ14" s="46"/>
      <c r="SKK14" s="46"/>
      <c r="SKL14" s="46"/>
      <c r="SKM14" s="46"/>
      <c r="SKN14" s="46"/>
      <c r="SKO14" s="46"/>
      <c r="SKP14" s="46"/>
      <c r="SKQ14" s="46"/>
      <c r="SKR14" s="46"/>
      <c r="SKS14" s="46"/>
      <c r="SKT14" s="46"/>
      <c r="SKU14" s="46"/>
      <c r="SKV14" s="46"/>
      <c r="SKW14" s="46"/>
      <c r="SKX14" s="46"/>
      <c r="SKY14" s="46"/>
      <c r="SKZ14" s="46"/>
      <c r="SLA14" s="46"/>
      <c r="SLB14" s="46"/>
      <c r="SLC14" s="46"/>
      <c r="SLD14" s="46"/>
      <c r="SLE14" s="46"/>
      <c r="SLF14" s="46"/>
      <c r="SLG14" s="46"/>
      <c r="SLH14" s="46"/>
      <c r="SLI14" s="46"/>
      <c r="SLJ14" s="46"/>
      <c r="SLK14" s="46"/>
      <c r="SLL14" s="46"/>
      <c r="SLM14" s="46"/>
      <c r="SLN14" s="46"/>
      <c r="SLO14" s="46"/>
      <c r="SLP14" s="46"/>
      <c r="SLQ14" s="46"/>
      <c r="SLR14" s="46"/>
      <c r="SLS14" s="46"/>
      <c r="SLT14" s="46"/>
      <c r="SLU14" s="46"/>
      <c r="SLV14" s="46"/>
      <c r="SLW14" s="46"/>
      <c r="SLX14" s="46"/>
      <c r="SLY14" s="46"/>
      <c r="SLZ14" s="46"/>
      <c r="SMA14" s="46"/>
      <c r="SMB14" s="46"/>
      <c r="SMC14" s="46"/>
      <c r="SMD14" s="46"/>
      <c r="SME14" s="46"/>
      <c r="SMF14" s="46"/>
      <c r="SMG14" s="46"/>
      <c r="SMH14" s="46"/>
      <c r="SMI14" s="46"/>
      <c r="SMJ14" s="46"/>
      <c r="SMK14" s="46"/>
      <c r="SML14" s="46"/>
      <c r="SMM14" s="46"/>
      <c r="SMN14" s="46"/>
      <c r="SMO14" s="46"/>
      <c r="SMP14" s="46"/>
      <c r="SMQ14" s="46"/>
      <c r="SMR14" s="46"/>
      <c r="SMS14" s="46"/>
      <c r="SMT14" s="46"/>
      <c r="SMU14" s="46"/>
      <c r="SMV14" s="46"/>
      <c r="SMW14" s="46"/>
      <c r="SMX14" s="46"/>
      <c r="SMY14" s="46"/>
      <c r="SMZ14" s="46"/>
      <c r="SNA14" s="46"/>
      <c r="SNB14" s="46"/>
      <c r="SNC14" s="46"/>
      <c r="SND14" s="46"/>
      <c r="SNE14" s="46"/>
      <c r="SNF14" s="46"/>
      <c r="SNG14" s="46"/>
      <c r="SNH14" s="46"/>
      <c r="SNI14" s="46"/>
      <c r="SNJ14" s="46"/>
      <c r="SNK14" s="46"/>
      <c r="SNL14" s="46"/>
      <c r="SNM14" s="46"/>
      <c r="SNN14" s="46"/>
      <c r="SNO14" s="46"/>
      <c r="SNP14" s="46"/>
      <c r="SNQ14" s="46"/>
      <c r="SNR14" s="46"/>
      <c r="SNS14" s="46"/>
      <c r="SNT14" s="46"/>
      <c r="SNU14" s="46"/>
      <c r="SNV14" s="46"/>
      <c r="SNW14" s="46"/>
      <c r="SNX14" s="46"/>
      <c r="SNY14" s="46"/>
      <c r="SNZ14" s="46"/>
      <c r="SOA14" s="46"/>
      <c r="SOB14" s="46"/>
      <c r="SOC14" s="46"/>
      <c r="SOD14" s="46"/>
      <c r="SOE14" s="46"/>
      <c r="SOF14" s="46"/>
      <c r="SOG14" s="46"/>
      <c r="SOH14" s="46"/>
      <c r="SOI14" s="46"/>
      <c r="SOJ14" s="46"/>
      <c r="SOK14" s="46"/>
      <c r="SOL14" s="46"/>
      <c r="SOM14" s="46"/>
      <c r="SON14" s="46"/>
      <c r="SOO14" s="46"/>
      <c r="SOP14" s="46"/>
      <c r="SOQ14" s="46"/>
      <c r="SOR14" s="46"/>
      <c r="SOS14" s="46"/>
      <c r="SOT14" s="46"/>
      <c r="SOU14" s="46"/>
      <c r="SOV14" s="46"/>
      <c r="SOW14" s="46"/>
      <c r="SOX14" s="46"/>
      <c r="SOY14" s="46"/>
      <c r="SOZ14" s="46"/>
      <c r="SPA14" s="46"/>
      <c r="SPB14" s="46"/>
      <c r="SPC14" s="46"/>
      <c r="SPD14" s="46"/>
      <c r="SPE14" s="46"/>
      <c r="SPF14" s="46"/>
      <c r="SPG14" s="46"/>
      <c r="SPH14" s="46"/>
      <c r="SPI14" s="46"/>
      <c r="SPJ14" s="46"/>
      <c r="SPK14" s="46"/>
      <c r="SPL14" s="46"/>
      <c r="SPM14" s="46"/>
      <c r="SPN14" s="46"/>
      <c r="SPO14" s="46"/>
      <c r="SPP14" s="46"/>
      <c r="SPQ14" s="46"/>
      <c r="SPR14" s="46"/>
      <c r="SPS14" s="46"/>
      <c r="SPT14" s="46"/>
      <c r="SPU14" s="46"/>
      <c r="SPV14" s="46"/>
      <c r="SPW14" s="46"/>
      <c r="SPX14" s="46"/>
      <c r="SPY14" s="46"/>
      <c r="SPZ14" s="46"/>
      <c r="SQA14" s="46"/>
      <c r="SQB14" s="46"/>
      <c r="SQC14" s="46"/>
      <c r="SQD14" s="46"/>
      <c r="SQE14" s="46"/>
      <c r="SQF14" s="46"/>
      <c r="SQG14" s="46"/>
      <c r="SQH14" s="46"/>
      <c r="SQI14" s="46"/>
      <c r="SQJ14" s="46"/>
      <c r="SQK14" s="46"/>
      <c r="SQL14" s="46"/>
      <c r="SQM14" s="46"/>
      <c r="SQN14" s="46"/>
      <c r="SQO14" s="46"/>
      <c r="SQP14" s="46"/>
      <c r="SQQ14" s="46"/>
      <c r="SQR14" s="46"/>
      <c r="SQS14" s="46"/>
      <c r="SQT14" s="46"/>
      <c r="SQU14" s="46"/>
      <c r="SQV14" s="46"/>
      <c r="SQW14" s="46"/>
      <c r="SQX14" s="46"/>
      <c r="SQY14" s="46"/>
      <c r="SQZ14" s="46"/>
      <c r="SRA14" s="46"/>
      <c r="SRB14" s="46"/>
      <c r="SRC14" s="46"/>
      <c r="SRD14" s="46"/>
      <c r="SRE14" s="46"/>
      <c r="SRF14" s="46"/>
      <c r="SRG14" s="46"/>
      <c r="SRH14" s="46"/>
      <c r="SRI14" s="46"/>
      <c r="SRJ14" s="46"/>
      <c r="SRK14" s="46"/>
      <c r="SRL14" s="46"/>
      <c r="SRM14" s="46"/>
      <c r="SRN14" s="46"/>
      <c r="SRO14" s="46"/>
      <c r="SRP14" s="46"/>
      <c r="SRQ14" s="46"/>
      <c r="SRR14" s="46"/>
      <c r="SRS14" s="46"/>
      <c r="SRT14" s="46"/>
      <c r="SRU14" s="46"/>
      <c r="SRV14" s="46"/>
      <c r="SRW14" s="46"/>
      <c r="SRX14" s="46"/>
      <c r="SRY14" s="46"/>
      <c r="SRZ14" s="46"/>
      <c r="SSA14" s="46"/>
      <c r="SSB14" s="46"/>
      <c r="SSC14" s="46"/>
      <c r="SSD14" s="46"/>
      <c r="SSE14" s="46"/>
      <c r="SSF14" s="46"/>
      <c r="SSG14" s="46"/>
      <c r="SSH14" s="46"/>
      <c r="SSI14" s="46"/>
      <c r="SSJ14" s="46"/>
      <c r="SSK14" s="46"/>
      <c r="SSL14" s="46"/>
      <c r="SSM14" s="46"/>
      <c r="SSN14" s="46"/>
      <c r="SSO14" s="46"/>
      <c r="SSP14" s="46"/>
      <c r="SSQ14" s="46"/>
      <c r="SSR14" s="46"/>
      <c r="SSS14" s="46"/>
      <c r="SST14" s="46"/>
      <c r="SSU14" s="46"/>
      <c r="SSV14" s="46"/>
      <c r="SSW14" s="46"/>
      <c r="SSX14" s="46"/>
      <c r="SSY14" s="46"/>
      <c r="SSZ14" s="46"/>
      <c r="STA14" s="46"/>
      <c r="STB14" s="46"/>
      <c r="STC14" s="46"/>
      <c r="STD14" s="46"/>
      <c r="STE14" s="46"/>
      <c r="STF14" s="46"/>
      <c r="STG14" s="46"/>
      <c r="STH14" s="46"/>
      <c r="STI14" s="46"/>
      <c r="STJ14" s="46"/>
      <c r="STK14" s="46"/>
      <c r="STL14" s="46"/>
      <c r="STM14" s="46"/>
      <c r="STN14" s="46"/>
      <c r="STO14" s="46"/>
      <c r="STP14" s="46"/>
      <c r="STQ14" s="46"/>
      <c r="STR14" s="46"/>
      <c r="STS14" s="46"/>
      <c r="STT14" s="46"/>
      <c r="STU14" s="46"/>
      <c r="STV14" s="46"/>
      <c r="STW14" s="46"/>
      <c r="STX14" s="46"/>
      <c r="STY14" s="46"/>
      <c r="STZ14" s="46"/>
      <c r="SUA14" s="46"/>
      <c r="SUB14" s="46"/>
      <c r="SUC14" s="46"/>
      <c r="SUD14" s="46"/>
      <c r="SUE14" s="46"/>
      <c r="SUF14" s="46"/>
      <c r="SUG14" s="46"/>
      <c r="SUH14" s="46"/>
      <c r="SUI14" s="46"/>
      <c r="SUJ14" s="46"/>
      <c r="SUK14" s="46"/>
      <c r="SUL14" s="46"/>
      <c r="SUM14" s="46"/>
      <c r="SUN14" s="46"/>
      <c r="SUO14" s="46"/>
      <c r="SUP14" s="46"/>
      <c r="SUQ14" s="46"/>
      <c r="SUR14" s="46"/>
      <c r="SUS14" s="46"/>
      <c r="SUT14" s="46"/>
      <c r="SUU14" s="46"/>
      <c r="SUV14" s="46"/>
      <c r="SUW14" s="46"/>
      <c r="SUX14" s="46"/>
      <c r="SUY14" s="46"/>
      <c r="SUZ14" s="46"/>
      <c r="SVA14" s="46"/>
      <c r="SVB14" s="46"/>
      <c r="SVC14" s="46"/>
      <c r="SVD14" s="46"/>
      <c r="SVE14" s="46"/>
      <c r="SVF14" s="46"/>
      <c r="SVG14" s="46"/>
      <c r="SVH14" s="46"/>
      <c r="SVI14" s="46"/>
      <c r="SVJ14" s="46"/>
      <c r="SVK14" s="46"/>
      <c r="SVL14" s="46"/>
      <c r="SVM14" s="46"/>
      <c r="SVN14" s="46"/>
      <c r="SVO14" s="46"/>
      <c r="SVP14" s="46"/>
      <c r="SVQ14" s="46"/>
      <c r="SVR14" s="46"/>
      <c r="SVS14" s="46"/>
      <c r="SVT14" s="46"/>
      <c r="SVU14" s="46"/>
      <c r="SVV14" s="46"/>
      <c r="SVW14" s="46"/>
      <c r="SVX14" s="46"/>
      <c r="SVY14" s="46"/>
      <c r="SVZ14" s="46"/>
      <c r="SWA14" s="46"/>
      <c r="SWB14" s="46"/>
      <c r="SWC14" s="46"/>
      <c r="SWD14" s="46"/>
      <c r="SWE14" s="46"/>
      <c r="SWF14" s="46"/>
      <c r="SWG14" s="46"/>
      <c r="SWH14" s="46"/>
      <c r="SWI14" s="46"/>
      <c r="SWJ14" s="46"/>
      <c r="SWK14" s="46"/>
      <c r="SWL14" s="46"/>
      <c r="SWM14" s="46"/>
      <c r="SWN14" s="46"/>
      <c r="SWO14" s="46"/>
      <c r="SWP14" s="46"/>
      <c r="SWQ14" s="46"/>
      <c r="SWR14" s="46"/>
      <c r="SWS14" s="46"/>
      <c r="SWT14" s="46"/>
      <c r="SWU14" s="46"/>
      <c r="SWV14" s="46"/>
      <c r="SWW14" s="46"/>
      <c r="SWX14" s="46"/>
      <c r="SWY14" s="46"/>
      <c r="SWZ14" s="46"/>
      <c r="SXA14" s="46"/>
      <c r="SXB14" s="46"/>
      <c r="SXC14" s="46"/>
      <c r="SXD14" s="46"/>
      <c r="SXE14" s="46"/>
      <c r="SXF14" s="46"/>
      <c r="SXG14" s="46"/>
      <c r="SXH14" s="46"/>
      <c r="SXI14" s="46"/>
      <c r="SXJ14" s="46"/>
      <c r="SXK14" s="46"/>
      <c r="SXL14" s="46"/>
      <c r="SXM14" s="46"/>
      <c r="SXN14" s="46"/>
      <c r="SXO14" s="46"/>
      <c r="SXP14" s="46"/>
      <c r="SXQ14" s="46"/>
      <c r="SXR14" s="46"/>
      <c r="SXS14" s="46"/>
      <c r="SXT14" s="46"/>
      <c r="SXU14" s="46"/>
      <c r="SXV14" s="46"/>
      <c r="SXW14" s="46"/>
      <c r="SXX14" s="46"/>
      <c r="SXY14" s="46"/>
      <c r="SXZ14" s="46"/>
      <c r="SYA14" s="46"/>
      <c r="SYB14" s="46"/>
      <c r="SYC14" s="46"/>
      <c r="SYD14" s="46"/>
      <c r="SYE14" s="46"/>
      <c r="SYF14" s="46"/>
      <c r="SYG14" s="46"/>
      <c r="SYH14" s="46"/>
      <c r="SYI14" s="46"/>
      <c r="SYJ14" s="46"/>
      <c r="SYK14" s="46"/>
      <c r="SYL14" s="46"/>
      <c r="SYM14" s="46"/>
      <c r="SYN14" s="46"/>
      <c r="SYO14" s="46"/>
      <c r="SYP14" s="46"/>
      <c r="SYQ14" s="46"/>
      <c r="SYR14" s="46"/>
      <c r="SYS14" s="46"/>
      <c r="SYT14" s="46"/>
      <c r="SYU14" s="46"/>
      <c r="SYV14" s="46"/>
      <c r="SYW14" s="46"/>
      <c r="SYX14" s="46"/>
      <c r="SYY14" s="46"/>
      <c r="SYZ14" s="46"/>
      <c r="SZA14" s="46"/>
      <c r="SZB14" s="46"/>
      <c r="SZC14" s="46"/>
      <c r="SZD14" s="46"/>
      <c r="SZE14" s="46"/>
      <c r="SZF14" s="46"/>
      <c r="SZG14" s="46"/>
      <c r="SZH14" s="46"/>
      <c r="SZI14" s="46"/>
      <c r="SZJ14" s="46"/>
      <c r="SZK14" s="46"/>
      <c r="SZL14" s="46"/>
      <c r="SZM14" s="46"/>
      <c r="SZN14" s="46"/>
      <c r="SZO14" s="46"/>
      <c r="SZP14" s="46"/>
      <c r="SZQ14" s="46"/>
      <c r="SZR14" s="46"/>
      <c r="SZS14" s="46"/>
      <c r="SZT14" s="46"/>
      <c r="SZU14" s="46"/>
      <c r="SZV14" s="46"/>
      <c r="SZW14" s="46"/>
      <c r="SZX14" s="46"/>
      <c r="SZY14" s="46"/>
      <c r="SZZ14" s="46"/>
      <c r="TAA14" s="46"/>
      <c r="TAB14" s="46"/>
      <c r="TAC14" s="46"/>
      <c r="TAD14" s="46"/>
      <c r="TAE14" s="46"/>
      <c r="TAF14" s="46"/>
      <c r="TAG14" s="46"/>
      <c r="TAH14" s="46"/>
      <c r="TAI14" s="46"/>
      <c r="TAJ14" s="46"/>
      <c r="TAK14" s="46"/>
      <c r="TAL14" s="46"/>
      <c r="TAM14" s="46"/>
      <c r="TAN14" s="46"/>
      <c r="TAO14" s="46"/>
      <c r="TAP14" s="46"/>
      <c r="TAQ14" s="46"/>
      <c r="TAR14" s="46"/>
      <c r="TAS14" s="46"/>
      <c r="TAT14" s="46"/>
      <c r="TAU14" s="46"/>
      <c r="TAV14" s="46"/>
      <c r="TAW14" s="46"/>
      <c r="TAX14" s="46"/>
      <c r="TAY14" s="46"/>
      <c r="TAZ14" s="46"/>
      <c r="TBA14" s="46"/>
      <c r="TBB14" s="46"/>
      <c r="TBC14" s="46"/>
      <c r="TBD14" s="46"/>
      <c r="TBE14" s="46"/>
      <c r="TBF14" s="46"/>
      <c r="TBG14" s="46"/>
      <c r="TBH14" s="46"/>
      <c r="TBI14" s="46"/>
      <c r="TBJ14" s="46"/>
      <c r="TBK14" s="46"/>
      <c r="TBL14" s="46"/>
      <c r="TBM14" s="46"/>
      <c r="TBN14" s="46"/>
      <c r="TBO14" s="46"/>
      <c r="TBP14" s="46"/>
      <c r="TBQ14" s="46"/>
      <c r="TBR14" s="46"/>
      <c r="TBS14" s="46"/>
      <c r="TBT14" s="46"/>
      <c r="TBU14" s="46"/>
      <c r="TBV14" s="46"/>
      <c r="TBW14" s="46"/>
      <c r="TBX14" s="46"/>
      <c r="TBY14" s="46"/>
      <c r="TBZ14" s="46"/>
      <c r="TCA14" s="46"/>
      <c r="TCB14" s="46"/>
      <c r="TCC14" s="46"/>
      <c r="TCD14" s="46"/>
      <c r="TCE14" s="46"/>
      <c r="TCF14" s="46"/>
      <c r="TCG14" s="46"/>
      <c r="TCH14" s="46"/>
      <c r="TCI14" s="46"/>
      <c r="TCJ14" s="46"/>
      <c r="TCK14" s="46"/>
      <c r="TCL14" s="46"/>
      <c r="TCM14" s="46"/>
      <c r="TCN14" s="46"/>
      <c r="TCO14" s="46"/>
      <c r="TCP14" s="46"/>
      <c r="TCQ14" s="46"/>
      <c r="TCR14" s="46"/>
      <c r="TCS14" s="46"/>
      <c r="TCT14" s="46"/>
      <c r="TCU14" s="46"/>
      <c r="TCV14" s="46"/>
      <c r="TCW14" s="46"/>
      <c r="TCX14" s="46"/>
      <c r="TCY14" s="46"/>
      <c r="TCZ14" s="46"/>
      <c r="TDA14" s="46"/>
      <c r="TDB14" s="46"/>
      <c r="TDC14" s="46"/>
      <c r="TDD14" s="46"/>
      <c r="TDE14" s="46"/>
      <c r="TDF14" s="46"/>
      <c r="TDG14" s="46"/>
      <c r="TDH14" s="46"/>
      <c r="TDI14" s="46"/>
      <c r="TDJ14" s="46"/>
      <c r="TDK14" s="46"/>
      <c r="TDL14" s="46"/>
      <c r="TDM14" s="46"/>
      <c r="TDN14" s="46"/>
      <c r="TDO14" s="46"/>
      <c r="TDP14" s="46"/>
      <c r="TDQ14" s="46"/>
      <c r="TDR14" s="46"/>
      <c r="TDS14" s="46"/>
      <c r="TDT14" s="46"/>
      <c r="TDU14" s="46"/>
      <c r="TDV14" s="46"/>
      <c r="TDW14" s="46"/>
      <c r="TDX14" s="46"/>
      <c r="TDY14" s="46"/>
      <c r="TDZ14" s="46"/>
      <c r="TEA14" s="46"/>
      <c r="TEB14" s="46"/>
      <c r="TEC14" s="46"/>
      <c r="TED14" s="46"/>
      <c r="TEE14" s="46"/>
      <c r="TEF14" s="46"/>
      <c r="TEG14" s="46"/>
      <c r="TEH14" s="46"/>
      <c r="TEI14" s="46"/>
      <c r="TEJ14" s="46"/>
      <c r="TEK14" s="46"/>
      <c r="TEL14" s="46"/>
      <c r="TEM14" s="46"/>
      <c r="TEN14" s="46"/>
      <c r="TEO14" s="46"/>
      <c r="TEP14" s="46"/>
      <c r="TEQ14" s="46"/>
      <c r="TER14" s="46"/>
      <c r="TES14" s="46"/>
      <c r="TET14" s="46"/>
      <c r="TEU14" s="46"/>
      <c r="TEV14" s="46"/>
      <c r="TEW14" s="46"/>
      <c r="TEX14" s="46"/>
      <c r="TEY14" s="46"/>
      <c r="TEZ14" s="46"/>
      <c r="TFA14" s="46"/>
      <c r="TFB14" s="46"/>
      <c r="TFC14" s="46"/>
      <c r="TFD14" s="46"/>
      <c r="TFE14" s="46"/>
      <c r="TFF14" s="46"/>
      <c r="TFG14" s="46"/>
      <c r="TFH14" s="46"/>
      <c r="TFI14" s="46"/>
      <c r="TFJ14" s="46"/>
      <c r="TFK14" s="46"/>
      <c r="TFL14" s="46"/>
      <c r="TFM14" s="46"/>
      <c r="TFN14" s="46"/>
      <c r="TFO14" s="46"/>
      <c r="TFP14" s="46"/>
      <c r="TFQ14" s="46"/>
      <c r="TFR14" s="46"/>
      <c r="TFS14" s="46"/>
      <c r="TFT14" s="46"/>
      <c r="TFU14" s="46"/>
      <c r="TFV14" s="46"/>
      <c r="TFW14" s="46"/>
      <c r="TFX14" s="46"/>
      <c r="TFY14" s="46"/>
      <c r="TFZ14" s="46"/>
      <c r="TGA14" s="46"/>
      <c r="TGB14" s="46"/>
      <c r="TGC14" s="46"/>
      <c r="TGD14" s="46"/>
      <c r="TGE14" s="46"/>
      <c r="TGF14" s="46"/>
      <c r="TGG14" s="46"/>
      <c r="TGH14" s="46"/>
      <c r="TGI14" s="46"/>
      <c r="TGJ14" s="46"/>
      <c r="TGK14" s="46"/>
      <c r="TGL14" s="46"/>
      <c r="TGM14" s="46"/>
      <c r="TGN14" s="46"/>
      <c r="TGO14" s="46"/>
      <c r="TGP14" s="46"/>
      <c r="TGQ14" s="46"/>
      <c r="TGR14" s="46"/>
      <c r="TGS14" s="46"/>
      <c r="TGT14" s="46"/>
      <c r="TGU14" s="46"/>
      <c r="TGV14" s="46"/>
      <c r="TGW14" s="46"/>
      <c r="TGX14" s="46"/>
      <c r="TGY14" s="46"/>
      <c r="TGZ14" s="46"/>
      <c r="THA14" s="46"/>
      <c r="THB14" s="46"/>
      <c r="THC14" s="46"/>
      <c r="THD14" s="46"/>
      <c r="THE14" s="46"/>
      <c r="THF14" s="46"/>
      <c r="THG14" s="46"/>
      <c r="THH14" s="46"/>
      <c r="THI14" s="46"/>
      <c r="THJ14" s="46"/>
      <c r="THK14" s="46"/>
      <c r="THL14" s="46"/>
      <c r="THM14" s="46"/>
      <c r="THN14" s="46"/>
      <c r="THO14" s="46"/>
      <c r="THP14" s="46"/>
      <c r="THQ14" s="46"/>
      <c r="THR14" s="46"/>
      <c r="THS14" s="46"/>
      <c r="THT14" s="46"/>
      <c r="THU14" s="46"/>
      <c r="THV14" s="46"/>
      <c r="THW14" s="46"/>
      <c r="THX14" s="46"/>
      <c r="THY14" s="46"/>
      <c r="THZ14" s="46"/>
      <c r="TIA14" s="46"/>
      <c r="TIB14" s="46"/>
      <c r="TIC14" s="46"/>
      <c r="TID14" s="46"/>
      <c r="TIE14" s="46"/>
      <c r="TIF14" s="46"/>
      <c r="TIG14" s="46"/>
      <c r="TIH14" s="46"/>
      <c r="TII14" s="46"/>
      <c r="TIJ14" s="46"/>
      <c r="TIK14" s="46"/>
      <c r="TIL14" s="46"/>
      <c r="TIM14" s="46"/>
      <c r="TIN14" s="46"/>
      <c r="TIO14" s="46"/>
      <c r="TIP14" s="46"/>
      <c r="TIQ14" s="46"/>
      <c r="TIR14" s="46"/>
      <c r="TIS14" s="46"/>
      <c r="TIT14" s="46"/>
      <c r="TIU14" s="46"/>
      <c r="TIV14" s="46"/>
      <c r="TIW14" s="46"/>
      <c r="TIX14" s="46"/>
      <c r="TIY14" s="46"/>
      <c r="TIZ14" s="46"/>
      <c r="TJA14" s="46"/>
      <c r="TJB14" s="46"/>
      <c r="TJC14" s="46"/>
      <c r="TJD14" s="46"/>
      <c r="TJE14" s="46"/>
      <c r="TJF14" s="46"/>
      <c r="TJG14" s="46"/>
      <c r="TJH14" s="46"/>
      <c r="TJI14" s="46"/>
      <c r="TJJ14" s="46"/>
      <c r="TJK14" s="46"/>
      <c r="TJL14" s="46"/>
      <c r="TJM14" s="46"/>
      <c r="TJN14" s="46"/>
      <c r="TJO14" s="46"/>
      <c r="TJP14" s="46"/>
      <c r="TJQ14" s="46"/>
      <c r="TJR14" s="46"/>
      <c r="TJS14" s="46"/>
      <c r="TJT14" s="46"/>
      <c r="TJU14" s="46"/>
      <c r="TJV14" s="46"/>
      <c r="TJW14" s="46"/>
      <c r="TJX14" s="46"/>
      <c r="TJY14" s="46"/>
      <c r="TJZ14" s="46"/>
      <c r="TKA14" s="46"/>
      <c r="TKB14" s="46"/>
      <c r="TKC14" s="46"/>
      <c r="TKD14" s="46"/>
      <c r="TKE14" s="46"/>
      <c r="TKF14" s="46"/>
      <c r="TKG14" s="46"/>
      <c r="TKH14" s="46"/>
      <c r="TKI14" s="46"/>
      <c r="TKJ14" s="46"/>
      <c r="TKK14" s="46"/>
      <c r="TKL14" s="46"/>
      <c r="TKM14" s="46"/>
      <c r="TKN14" s="46"/>
      <c r="TKO14" s="46"/>
      <c r="TKP14" s="46"/>
      <c r="TKQ14" s="46"/>
      <c r="TKR14" s="46"/>
      <c r="TKS14" s="46"/>
      <c r="TKT14" s="46"/>
      <c r="TKU14" s="46"/>
      <c r="TKV14" s="46"/>
      <c r="TKW14" s="46"/>
      <c r="TKX14" s="46"/>
      <c r="TKY14" s="46"/>
      <c r="TKZ14" s="46"/>
      <c r="TLA14" s="46"/>
      <c r="TLB14" s="46"/>
      <c r="TLC14" s="46"/>
      <c r="TLD14" s="46"/>
      <c r="TLE14" s="46"/>
      <c r="TLF14" s="46"/>
      <c r="TLG14" s="46"/>
      <c r="TLH14" s="46"/>
      <c r="TLI14" s="46"/>
      <c r="TLJ14" s="46"/>
      <c r="TLK14" s="46"/>
      <c r="TLL14" s="46"/>
      <c r="TLM14" s="46"/>
      <c r="TLN14" s="46"/>
      <c r="TLO14" s="46"/>
      <c r="TLP14" s="46"/>
      <c r="TLQ14" s="46"/>
      <c r="TLR14" s="46"/>
      <c r="TLS14" s="46"/>
      <c r="TLT14" s="46"/>
      <c r="TLU14" s="46"/>
      <c r="TLV14" s="46"/>
      <c r="TLW14" s="46"/>
      <c r="TLX14" s="46"/>
      <c r="TLY14" s="46"/>
      <c r="TLZ14" s="46"/>
      <c r="TMA14" s="46"/>
      <c r="TMB14" s="46"/>
      <c r="TMC14" s="46"/>
      <c r="TMD14" s="46"/>
      <c r="TME14" s="46"/>
      <c r="TMF14" s="46"/>
      <c r="TMG14" s="46"/>
      <c r="TMH14" s="46"/>
      <c r="TMI14" s="46"/>
      <c r="TMJ14" s="46"/>
      <c r="TMK14" s="46"/>
      <c r="TML14" s="46"/>
      <c r="TMM14" s="46"/>
      <c r="TMN14" s="46"/>
      <c r="TMO14" s="46"/>
      <c r="TMP14" s="46"/>
      <c r="TMQ14" s="46"/>
      <c r="TMR14" s="46"/>
      <c r="TMS14" s="46"/>
      <c r="TMT14" s="46"/>
      <c r="TMU14" s="46"/>
      <c r="TMV14" s="46"/>
      <c r="TMW14" s="46"/>
      <c r="TMX14" s="46"/>
      <c r="TMY14" s="46"/>
      <c r="TMZ14" s="46"/>
      <c r="TNA14" s="46"/>
      <c r="TNB14" s="46"/>
      <c r="TNC14" s="46"/>
      <c r="TND14" s="46"/>
      <c r="TNE14" s="46"/>
      <c r="TNF14" s="46"/>
      <c r="TNG14" s="46"/>
      <c r="TNH14" s="46"/>
      <c r="TNI14" s="46"/>
      <c r="TNJ14" s="46"/>
      <c r="TNK14" s="46"/>
      <c r="TNL14" s="46"/>
      <c r="TNM14" s="46"/>
      <c r="TNN14" s="46"/>
      <c r="TNO14" s="46"/>
      <c r="TNP14" s="46"/>
      <c r="TNQ14" s="46"/>
      <c r="TNR14" s="46"/>
      <c r="TNS14" s="46"/>
      <c r="TNT14" s="46"/>
      <c r="TNU14" s="46"/>
      <c r="TNV14" s="46"/>
      <c r="TNW14" s="46"/>
      <c r="TNX14" s="46"/>
      <c r="TNY14" s="46"/>
      <c r="TNZ14" s="46"/>
      <c r="TOA14" s="46"/>
      <c r="TOB14" s="46"/>
      <c r="TOC14" s="46"/>
      <c r="TOD14" s="46"/>
      <c r="TOE14" s="46"/>
      <c r="TOF14" s="46"/>
      <c r="TOG14" s="46"/>
      <c r="TOH14" s="46"/>
      <c r="TOI14" s="46"/>
      <c r="TOJ14" s="46"/>
      <c r="TOK14" s="46"/>
      <c r="TOL14" s="46"/>
      <c r="TOM14" s="46"/>
      <c r="TON14" s="46"/>
      <c r="TOO14" s="46"/>
      <c r="TOP14" s="46"/>
      <c r="TOQ14" s="46"/>
      <c r="TOR14" s="46"/>
      <c r="TOS14" s="46"/>
      <c r="TOT14" s="46"/>
      <c r="TOU14" s="46"/>
      <c r="TOV14" s="46"/>
      <c r="TOW14" s="46"/>
      <c r="TOX14" s="46"/>
      <c r="TOY14" s="46"/>
      <c r="TOZ14" s="46"/>
      <c r="TPA14" s="46"/>
      <c r="TPB14" s="46"/>
      <c r="TPC14" s="46"/>
      <c r="TPD14" s="46"/>
      <c r="TPE14" s="46"/>
      <c r="TPF14" s="46"/>
      <c r="TPG14" s="46"/>
      <c r="TPH14" s="46"/>
      <c r="TPI14" s="46"/>
      <c r="TPJ14" s="46"/>
      <c r="TPK14" s="46"/>
      <c r="TPL14" s="46"/>
      <c r="TPM14" s="46"/>
      <c r="TPN14" s="46"/>
      <c r="TPO14" s="46"/>
      <c r="TPP14" s="46"/>
      <c r="TPQ14" s="46"/>
      <c r="TPR14" s="46"/>
      <c r="TPS14" s="46"/>
      <c r="TPT14" s="46"/>
      <c r="TPU14" s="46"/>
      <c r="TPV14" s="46"/>
      <c r="TPW14" s="46"/>
      <c r="TPX14" s="46"/>
      <c r="TPY14" s="46"/>
      <c r="TPZ14" s="46"/>
      <c r="TQA14" s="46"/>
      <c r="TQB14" s="46"/>
      <c r="TQC14" s="46"/>
      <c r="TQD14" s="46"/>
      <c r="TQE14" s="46"/>
      <c r="TQF14" s="46"/>
      <c r="TQG14" s="46"/>
      <c r="TQH14" s="46"/>
      <c r="TQI14" s="46"/>
      <c r="TQJ14" s="46"/>
      <c r="TQK14" s="46"/>
      <c r="TQL14" s="46"/>
      <c r="TQM14" s="46"/>
      <c r="TQN14" s="46"/>
      <c r="TQO14" s="46"/>
      <c r="TQP14" s="46"/>
      <c r="TQQ14" s="46"/>
      <c r="TQR14" s="46"/>
      <c r="TQS14" s="46"/>
      <c r="TQT14" s="46"/>
      <c r="TQU14" s="46"/>
      <c r="TQV14" s="46"/>
      <c r="TQW14" s="46"/>
      <c r="TQX14" s="46"/>
      <c r="TQY14" s="46"/>
      <c r="TQZ14" s="46"/>
      <c r="TRA14" s="46"/>
      <c r="TRB14" s="46"/>
      <c r="TRC14" s="46"/>
      <c r="TRD14" s="46"/>
      <c r="TRE14" s="46"/>
      <c r="TRF14" s="46"/>
      <c r="TRG14" s="46"/>
      <c r="TRH14" s="46"/>
      <c r="TRI14" s="46"/>
      <c r="TRJ14" s="46"/>
      <c r="TRK14" s="46"/>
      <c r="TRL14" s="46"/>
      <c r="TRM14" s="46"/>
      <c r="TRN14" s="46"/>
      <c r="TRO14" s="46"/>
      <c r="TRP14" s="46"/>
      <c r="TRQ14" s="46"/>
      <c r="TRR14" s="46"/>
      <c r="TRS14" s="46"/>
      <c r="TRT14" s="46"/>
      <c r="TRU14" s="46"/>
      <c r="TRV14" s="46"/>
      <c r="TRW14" s="46"/>
      <c r="TRX14" s="46"/>
      <c r="TRY14" s="46"/>
      <c r="TRZ14" s="46"/>
      <c r="TSA14" s="46"/>
      <c r="TSB14" s="46"/>
      <c r="TSC14" s="46"/>
      <c r="TSD14" s="46"/>
      <c r="TSE14" s="46"/>
      <c r="TSF14" s="46"/>
      <c r="TSG14" s="46"/>
      <c r="TSH14" s="46"/>
      <c r="TSI14" s="46"/>
      <c r="TSJ14" s="46"/>
      <c r="TSK14" s="46"/>
      <c r="TSL14" s="46"/>
      <c r="TSM14" s="46"/>
      <c r="TSN14" s="46"/>
      <c r="TSO14" s="46"/>
      <c r="TSP14" s="46"/>
      <c r="TSQ14" s="46"/>
      <c r="TSR14" s="46"/>
      <c r="TSS14" s="46"/>
      <c r="TST14" s="46"/>
      <c r="TSU14" s="46"/>
      <c r="TSV14" s="46"/>
      <c r="TSW14" s="46"/>
      <c r="TSX14" s="46"/>
      <c r="TSY14" s="46"/>
      <c r="TSZ14" s="46"/>
      <c r="TTA14" s="46"/>
      <c r="TTB14" s="46"/>
      <c r="TTC14" s="46"/>
      <c r="TTD14" s="46"/>
      <c r="TTE14" s="46"/>
      <c r="TTF14" s="46"/>
      <c r="TTG14" s="46"/>
      <c r="TTH14" s="46"/>
      <c r="TTI14" s="46"/>
      <c r="TTJ14" s="46"/>
      <c r="TTK14" s="46"/>
      <c r="TTL14" s="46"/>
      <c r="TTM14" s="46"/>
      <c r="TTN14" s="46"/>
      <c r="TTO14" s="46"/>
      <c r="TTP14" s="46"/>
      <c r="TTQ14" s="46"/>
      <c r="TTR14" s="46"/>
      <c r="TTS14" s="46"/>
      <c r="TTT14" s="46"/>
      <c r="TTU14" s="46"/>
      <c r="TTV14" s="46"/>
      <c r="TTW14" s="46"/>
      <c r="TTX14" s="46"/>
      <c r="TTY14" s="46"/>
      <c r="TTZ14" s="46"/>
      <c r="TUA14" s="46"/>
      <c r="TUB14" s="46"/>
      <c r="TUC14" s="46"/>
      <c r="TUD14" s="46"/>
      <c r="TUE14" s="46"/>
      <c r="TUF14" s="46"/>
      <c r="TUG14" s="46"/>
      <c r="TUH14" s="46"/>
      <c r="TUI14" s="46"/>
      <c r="TUJ14" s="46"/>
      <c r="TUK14" s="46"/>
      <c r="TUL14" s="46"/>
      <c r="TUM14" s="46"/>
      <c r="TUN14" s="46"/>
      <c r="TUO14" s="46"/>
      <c r="TUP14" s="46"/>
      <c r="TUQ14" s="46"/>
      <c r="TUR14" s="46"/>
      <c r="TUS14" s="46"/>
      <c r="TUT14" s="46"/>
      <c r="TUU14" s="46"/>
      <c r="TUV14" s="46"/>
      <c r="TUW14" s="46"/>
      <c r="TUX14" s="46"/>
      <c r="TUY14" s="46"/>
      <c r="TUZ14" s="46"/>
      <c r="TVA14" s="46"/>
      <c r="TVB14" s="46"/>
      <c r="TVC14" s="46"/>
      <c r="TVD14" s="46"/>
      <c r="TVE14" s="46"/>
      <c r="TVF14" s="46"/>
      <c r="TVG14" s="46"/>
      <c r="TVH14" s="46"/>
      <c r="TVI14" s="46"/>
      <c r="TVJ14" s="46"/>
      <c r="TVK14" s="46"/>
      <c r="TVL14" s="46"/>
      <c r="TVM14" s="46"/>
      <c r="TVN14" s="46"/>
      <c r="TVO14" s="46"/>
      <c r="TVP14" s="46"/>
      <c r="TVQ14" s="46"/>
      <c r="TVR14" s="46"/>
      <c r="TVS14" s="46"/>
      <c r="TVT14" s="46"/>
      <c r="TVU14" s="46"/>
      <c r="TVV14" s="46"/>
      <c r="TVW14" s="46"/>
      <c r="TVX14" s="46"/>
      <c r="TVY14" s="46"/>
      <c r="TVZ14" s="46"/>
      <c r="TWA14" s="46"/>
      <c r="TWB14" s="46"/>
      <c r="TWC14" s="46"/>
      <c r="TWD14" s="46"/>
      <c r="TWE14" s="46"/>
      <c r="TWF14" s="46"/>
      <c r="TWG14" s="46"/>
      <c r="TWH14" s="46"/>
      <c r="TWI14" s="46"/>
      <c r="TWJ14" s="46"/>
      <c r="TWK14" s="46"/>
      <c r="TWL14" s="46"/>
      <c r="TWM14" s="46"/>
      <c r="TWN14" s="46"/>
      <c r="TWO14" s="46"/>
      <c r="TWP14" s="46"/>
      <c r="TWQ14" s="46"/>
      <c r="TWR14" s="46"/>
      <c r="TWS14" s="46"/>
      <c r="TWT14" s="46"/>
      <c r="TWU14" s="46"/>
      <c r="TWV14" s="46"/>
      <c r="TWW14" s="46"/>
      <c r="TWX14" s="46"/>
      <c r="TWY14" s="46"/>
      <c r="TWZ14" s="46"/>
      <c r="TXA14" s="46"/>
      <c r="TXB14" s="46"/>
      <c r="TXC14" s="46"/>
      <c r="TXD14" s="46"/>
      <c r="TXE14" s="46"/>
      <c r="TXF14" s="46"/>
      <c r="TXG14" s="46"/>
      <c r="TXH14" s="46"/>
      <c r="TXI14" s="46"/>
      <c r="TXJ14" s="46"/>
      <c r="TXK14" s="46"/>
      <c r="TXL14" s="46"/>
      <c r="TXM14" s="46"/>
      <c r="TXN14" s="46"/>
      <c r="TXO14" s="46"/>
      <c r="TXP14" s="46"/>
      <c r="TXQ14" s="46"/>
      <c r="TXR14" s="46"/>
      <c r="TXS14" s="46"/>
      <c r="TXT14" s="46"/>
      <c r="TXU14" s="46"/>
      <c r="TXV14" s="46"/>
      <c r="TXW14" s="46"/>
      <c r="TXX14" s="46"/>
      <c r="TXY14" s="46"/>
      <c r="TXZ14" s="46"/>
      <c r="TYA14" s="46"/>
      <c r="TYB14" s="46"/>
      <c r="TYC14" s="46"/>
      <c r="TYD14" s="46"/>
      <c r="TYE14" s="46"/>
      <c r="TYF14" s="46"/>
      <c r="TYG14" s="46"/>
      <c r="TYH14" s="46"/>
      <c r="TYI14" s="46"/>
      <c r="TYJ14" s="46"/>
      <c r="TYK14" s="46"/>
      <c r="TYL14" s="46"/>
      <c r="TYM14" s="46"/>
      <c r="TYN14" s="46"/>
      <c r="TYO14" s="46"/>
      <c r="TYP14" s="46"/>
      <c r="TYQ14" s="46"/>
      <c r="TYR14" s="46"/>
      <c r="TYS14" s="46"/>
      <c r="TYT14" s="46"/>
      <c r="TYU14" s="46"/>
      <c r="TYV14" s="46"/>
      <c r="TYW14" s="46"/>
      <c r="TYX14" s="46"/>
      <c r="TYY14" s="46"/>
      <c r="TYZ14" s="46"/>
      <c r="TZA14" s="46"/>
      <c r="TZB14" s="46"/>
      <c r="TZC14" s="46"/>
      <c r="TZD14" s="46"/>
      <c r="TZE14" s="46"/>
      <c r="TZF14" s="46"/>
      <c r="TZG14" s="46"/>
      <c r="TZH14" s="46"/>
      <c r="TZI14" s="46"/>
      <c r="TZJ14" s="46"/>
      <c r="TZK14" s="46"/>
      <c r="TZL14" s="46"/>
      <c r="TZM14" s="46"/>
      <c r="TZN14" s="46"/>
      <c r="TZO14" s="46"/>
      <c r="TZP14" s="46"/>
      <c r="TZQ14" s="46"/>
      <c r="TZR14" s="46"/>
      <c r="TZS14" s="46"/>
      <c r="TZT14" s="46"/>
      <c r="TZU14" s="46"/>
      <c r="TZV14" s="46"/>
      <c r="TZW14" s="46"/>
      <c r="TZX14" s="46"/>
      <c r="TZY14" s="46"/>
      <c r="TZZ14" s="46"/>
      <c r="UAA14" s="46"/>
      <c r="UAB14" s="46"/>
      <c r="UAC14" s="46"/>
      <c r="UAD14" s="46"/>
      <c r="UAE14" s="46"/>
      <c r="UAF14" s="46"/>
      <c r="UAG14" s="46"/>
      <c r="UAH14" s="46"/>
      <c r="UAI14" s="46"/>
      <c r="UAJ14" s="46"/>
      <c r="UAK14" s="46"/>
      <c r="UAL14" s="46"/>
      <c r="UAM14" s="46"/>
      <c r="UAN14" s="46"/>
      <c r="UAO14" s="46"/>
      <c r="UAP14" s="46"/>
      <c r="UAQ14" s="46"/>
      <c r="UAR14" s="46"/>
      <c r="UAS14" s="46"/>
      <c r="UAT14" s="46"/>
      <c r="UAU14" s="46"/>
      <c r="UAV14" s="46"/>
      <c r="UAW14" s="46"/>
      <c r="UAX14" s="46"/>
      <c r="UAY14" s="46"/>
      <c r="UAZ14" s="46"/>
      <c r="UBA14" s="46"/>
      <c r="UBB14" s="46"/>
      <c r="UBC14" s="46"/>
      <c r="UBD14" s="46"/>
      <c r="UBE14" s="46"/>
      <c r="UBF14" s="46"/>
      <c r="UBG14" s="46"/>
      <c r="UBH14" s="46"/>
      <c r="UBI14" s="46"/>
      <c r="UBJ14" s="46"/>
      <c r="UBK14" s="46"/>
      <c r="UBL14" s="46"/>
      <c r="UBM14" s="46"/>
      <c r="UBN14" s="46"/>
      <c r="UBO14" s="46"/>
      <c r="UBP14" s="46"/>
      <c r="UBQ14" s="46"/>
      <c r="UBR14" s="46"/>
      <c r="UBS14" s="46"/>
      <c r="UBT14" s="46"/>
      <c r="UBU14" s="46"/>
      <c r="UBV14" s="46"/>
      <c r="UBW14" s="46"/>
      <c r="UBX14" s="46"/>
      <c r="UBY14" s="46"/>
      <c r="UBZ14" s="46"/>
      <c r="UCA14" s="46"/>
      <c r="UCB14" s="46"/>
      <c r="UCC14" s="46"/>
      <c r="UCD14" s="46"/>
      <c r="UCE14" s="46"/>
      <c r="UCF14" s="46"/>
      <c r="UCG14" s="46"/>
      <c r="UCH14" s="46"/>
      <c r="UCI14" s="46"/>
      <c r="UCJ14" s="46"/>
      <c r="UCK14" s="46"/>
      <c r="UCL14" s="46"/>
      <c r="UCM14" s="46"/>
      <c r="UCN14" s="46"/>
      <c r="UCO14" s="46"/>
      <c r="UCP14" s="46"/>
      <c r="UCQ14" s="46"/>
      <c r="UCR14" s="46"/>
      <c r="UCS14" s="46"/>
      <c r="UCT14" s="46"/>
      <c r="UCU14" s="46"/>
      <c r="UCV14" s="46"/>
      <c r="UCW14" s="46"/>
      <c r="UCX14" s="46"/>
      <c r="UCY14" s="46"/>
      <c r="UCZ14" s="46"/>
      <c r="UDA14" s="46"/>
      <c r="UDB14" s="46"/>
      <c r="UDC14" s="46"/>
      <c r="UDD14" s="46"/>
      <c r="UDE14" s="46"/>
      <c r="UDF14" s="46"/>
      <c r="UDG14" s="46"/>
      <c r="UDH14" s="46"/>
      <c r="UDI14" s="46"/>
      <c r="UDJ14" s="46"/>
      <c r="UDK14" s="46"/>
      <c r="UDL14" s="46"/>
      <c r="UDM14" s="46"/>
      <c r="UDN14" s="46"/>
      <c r="UDO14" s="46"/>
      <c r="UDP14" s="46"/>
      <c r="UDQ14" s="46"/>
      <c r="UDR14" s="46"/>
      <c r="UDS14" s="46"/>
      <c r="UDT14" s="46"/>
      <c r="UDU14" s="46"/>
      <c r="UDV14" s="46"/>
      <c r="UDW14" s="46"/>
      <c r="UDX14" s="46"/>
      <c r="UDY14" s="46"/>
      <c r="UDZ14" s="46"/>
      <c r="UEA14" s="46"/>
      <c r="UEB14" s="46"/>
      <c r="UEC14" s="46"/>
      <c r="UED14" s="46"/>
      <c r="UEE14" s="46"/>
      <c r="UEF14" s="46"/>
      <c r="UEG14" s="46"/>
      <c r="UEH14" s="46"/>
      <c r="UEI14" s="46"/>
      <c r="UEJ14" s="46"/>
      <c r="UEK14" s="46"/>
      <c r="UEL14" s="46"/>
      <c r="UEM14" s="46"/>
      <c r="UEN14" s="46"/>
      <c r="UEO14" s="46"/>
      <c r="UEP14" s="46"/>
      <c r="UEQ14" s="46"/>
      <c r="UER14" s="46"/>
      <c r="UES14" s="46"/>
      <c r="UET14" s="46"/>
      <c r="UEU14" s="46"/>
      <c r="UEV14" s="46"/>
      <c r="UEW14" s="46"/>
      <c r="UEX14" s="46"/>
      <c r="UEY14" s="46"/>
      <c r="UEZ14" s="46"/>
      <c r="UFA14" s="46"/>
      <c r="UFB14" s="46"/>
      <c r="UFC14" s="46"/>
      <c r="UFD14" s="46"/>
      <c r="UFE14" s="46"/>
      <c r="UFF14" s="46"/>
      <c r="UFG14" s="46"/>
      <c r="UFH14" s="46"/>
      <c r="UFI14" s="46"/>
      <c r="UFJ14" s="46"/>
      <c r="UFK14" s="46"/>
      <c r="UFL14" s="46"/>
      <c r="UFM14" s="46"/>
      <c r="UFN14" s="46"/>
      <c r="UFO14" s="46"/>
      <c r="UFP14" s="46"/>
      <c r="UFQ14" s="46"/>
      <c r="UFR14" s="46"/>
      <c r="UFS14" s="46"/>
      <c r="UFT14" s="46"/>
      <c r="UFU14" s="46"/>
      <c r="UFV14" s="46"/>
      <c r="UFW14" s="46"/>
      <c r="UFX14" s="46"/>
      <c r="UFY14" s="46"/>
      <c r="UFZ14" s="46"/>
      <c r="UGA14" s="46"/>
      <c r="UGB14" s="46"/>
      <c r="UGC14" s="46"/>
      <c r="UGD14" s="46"/>
      <c r="UGE14" s="46"/>
      <c r="UGF14" s="46"/>
      <c r="UGG14" s="46"/>
      <c r="UGH14" s="46"/>
      <c r="UGI14" s="46"/>
      <c r="UGJ14" s="46"/>
      <c r="UGK14" s="46"/>
      <c r="UGL14" s="46"/>
      <c r="UGM14" s="46"/>
      <c r="UGN14" s="46"/>
      <c r="UGO14" s="46"/>
      <c r="UGP14" s="46"/>
      <c r="UGQ14" s="46"/>
      <c r="UGR14" s="46"/>
      <c r="UGS14" s="46"/>
      <c r="UGT14" s="46"/>
      <c r="UGU14" s="46"/>
      <c r="UGV14" s="46"/>
      <c r="UGW14" s="46"/>
      <c r="UGX14" s="46"/>
      <c r="UGY14" s="46"/>
      <c r="UGZ14" s="46"/>
      <c r="UHA14" s="46"/>
      <c r="UHB14" s="46"/>
      <c r="UHC14" s="46"/>
      <c r="UHD14" s="46"/>
      <c r="UHE14" s="46"/>
      <c r="UHF14" s="46"/>
      <c r="UHG14" s="46"/>
      <c r="UHH14" s="46"/>
      <c r="UHI14" s="46"/>
      <c r="UHJ14" s="46"/>
      <c r="UHK14" s="46"/>
      <c r="UHL14" s="46"/>
      <c r="UHM14" s="46"/>
      <c r="UHN14" s="46"/>
      <c r="UHO14" s="46"/>
      <c r="UHP14" s="46"/>
      <c r="UHQ14" s="46"/>
      <c r="UHR14" s="46"/>
      <c r="UHS14" s="46"/>
      <c r="UHT14" s="46"/>
      <c r="UHU14" s="46"/>
      <c r="UHV14" s="46"/>
      <c r="UHW14" s="46"/>
      <c r="UHX14" s="46"/>
      <c r="UHY14" s="46"/>
      <c r="UHZ14" s="46"/>
      <c r="UIA14" s="46"/>
      <c r="UIB14" s="46"/>
      <c r="UIC14" s="46"/>
      <c r="UID14" s="46"/>
      <c r="UIE14" s="46"/>
      <c r="UIF14" s="46"/>
      <c r="UIG14" s="46"/>
      <c r="UIH14" s="46"/>
      <c r="UII14" s="46"/>
      <c r="UIJ14" s="46"/>
      <c r="UIK14" s="46"/>
      <c r="UIL14" s="46"/>
      <c r="UIM14" s="46"/>
      <c r="UIN14" s="46"/>
      <c r="UIO14" s="46"/>
      <c r="UIP14" s="46"/>
      <c r="UIQ14" s="46"/>
      <c r="UIR14" s="46"/>
      <c r="UIS14" s="46"/>
      <c r="UIT14" s="46"/>
      <c r="UIU14" s="46"/>
      <c r="UIV14" s="46"/>
      <c r="UIW14" s="46"/>
      <c r="UIX14" s="46"/>
      <c r="UIY14" s="46"/>
      <c r="UIZ14" s="46"/>
      <c r="UJA14" s="46"/>
      <c r="UJB14" s="46"/>
      <c r="UJC14" s="46"/>
      <c r="UJD14" s="46"/>
      <c r="UJE14" s="46"/>
      <c r="UJF14" s="46"/>
      <c r="UJG14" s="46"/>
      <c r="UJH14" s="46"/>
      <c r="UJI14" s="46"/>
      <c r="UJJ14" s="46"/>
      <c r="UJK14" s="46"/>
      <c r="UJL14" s="46"/>
      <c r="UJM14" s="46"/>
      <c r="UJN14" s="46"/>
      <c r="UJO14" s="46"/>
      <c r="UJP14" s="46"/>
      <c r="UJQ14" s="46"/>
      <c r="UJR14" s="46"/>
      <c r="UJS14" s="46"/>
      <c r="UJT14" s="46"/>
      <c r="UJU14" s="46"/>
      <c r="UJV14" s="46"/>
      <c r="UJW14" s="46"/>
      <c r="UJX14" s="46"/>
      <c r="UJY14" s="46"/>
      <c r="UJZ14" s="46"/>
      <c r="UKA14" s="46"/>
      <c r="UKB14" s="46"/>
      <c r="UKC14" s="46"/>
      <c r="UKD14" s="46"/>
      <c r="UKE14" s="46"/>
      <c r="UKF14" s="46"/>
      <c r="UKG14" s="46"/>
      <c r="UKH14" s="46"/>
      <c r="UKI14" s="46"/>
      <c r="UKJ14" s="46"/>
      <c r="UKK14" s="46"/>
      <c r="UKL14" s="46"/>
      <c r="UKM14" s="46"/>
      <c r="UKN14" s="46"/>
      <c r="UKO14" s="46"/>
      <c r="UKP14" s="46"/>
      <c r="UKQ14" s="46"/>
      <c r="UKR14" s="46"/>
      <c r="UKS14" s="46"/>
      <c r="UKT14" s="46"/>
      <c r="UKU14" s="46"/>
      <c r="UKV14" s="46"/>
      <c r="UKW14" s="46"/>
      <c r="UKX14" s="46"/>
      <c r="UKY14" s="46"/>
      <c r="UKZ14" s="46"/>
      <c r="ULA14" s="46"/>
      <c r="ULB14" s="46"/>
      <c r="ULC14" s="46"/>
      <c r="ULD14" s="46"/>
      <c r="ULE14" s="46"/>
      <c r="ULF14" s="46"/>
      <c r="ULG14" s="46"/>
      <c r="ULH14" s="46"/>
      <c r="ULI14" s="46"/>
      <c r="ULJ14" s="46"/>
      <c r="ULK14" s="46"/>
      <c r="ULL14" s="46"/>
      <c r="ULM14" s="46"/>
      <c r="ULN14" s="46"/>
      <c r="ULO14" s="46"/>
      <c r="ULP14" s="46"/>
      <c r="ULQ14" s="46"/>
      <c r="ULR14" s="46"/>
      <c r="ULS14" s="46"/>
      <c r="ULT14" s="46"/>
      <c r="ULU14" s="46"/>
      <c r="ULV14" s="46"/>
      <c r="ULW14" s="46"/>
      <c r="ULX14" s="46"/>
      <c r="ULY14" s="46"/>
      <c r="ULZ14" s="46"/>
      <c r="UMA14" s="46"/>
      <c r="UMB14" s="46"/>
      <c r="UMC14" s="46"/>
      <c r="UMD14" s="46"/>
      <c r="UME14" s="46"/>
      <c r="UMF14" s="46"/>
      <c r="UMG14" s="46"/>
      <c r="UMH14" s="46"/>
      <c r="UMI14" s="46"/>
      <c r="UMJ14" s="46"/>
      <c r="UMK14" s="46"/>
      <c r="UML14" s="46"/>
      <c r="UMM14" s="46"/>
      <c r="UMN14" s="46"/>
      <c r="UMO14" s="46"/>
      <c r="UMP14" s="46"/>
      <c r="UMQ14" s="46"/>
      <c r="UMR14" s="46"/>
      <c r="UMS14" s="46"/>
      <c r="UMT14" s="46"/>
      <c r="UMU14" s="46"/>
      <c r="UMV14" s="46"/>
      <c r="UMW14" s="46"/>
      <c r="UMX14" s="46"/>
      <c r="UMY14" s="46"/>
      <c r="UMZ14" s="46"/>
      <c r="UNA14" s="46"/>
      <c r="UNB14" s="46"/>
      <c r="UNC14" s="46"/>
      <c r="UND14" s="46"/>
      <c r="UNE14" s="46"/>
      <c r="UNF14" s="46"/>
      <c r="UNG14" s="46"/>
      <c r="UNH14" s="46"/>
      <c r="UNI14" s="46"/>
      <c r="UNJ14" s="46"/>
      <c r="UNK14" s="46"/>
      <c r="UNL14" s="46"/>
      <c r="UNM14" s="46"/>
      <c r="UNN14" s="46"/>
      <c r="UNO14" s="46"/>
      <c r="UNP14" s="46"/>
      <c r="UNQ14" s="46"/>
      <c r="UNR14" s="46"/>
      <c r="UNS14" s="46"/>
      <c r="UNT14" s="46"/>
      <c r="UNU14" s="46"/>
      <c r="UNV14" s="46"/>
      <c r="UNW14" s="46"/>
      <c r="UNX14" s="46"/>
      <c r="UNY14" s="46"/>
      <c r="UNZ14" s="46"/>
      <c r="UOA14" s="46"/>
      <c r="UOB14" s="46"/>
      <c r="UOC14" s="46"/>
      <c r="UOD14" s="46"/>
      <c r="UOE14" s="46"/>
      <c r="UOF14" s="46"/>
      <c r="UOG14" s="46"/>
      <c r="UOH14" s="46"/>
      <c r="UOI14" s="46"/>
      <c r="UOJ14" s="46"/>
      <c r="UOK14" s="46"/>
      <c r="UOL14" s="46"/>
      <c r="UOM14" s="46"/>
      <c r="UON14" s="46"/>
      <c r="UOO14" s="46"/>
      <c r="UOP14" s="46"/>
      <c r="UOQ14" s="46"/>
      <c r="UOR14" s="46"/>
      <c r="UOS14" s="46"/>
      <c r="UOT14" s="46"/>
      <c r="UOU14" s="46"/>
      <c r="UOV14" s="46"/>
      <c r="UOW14" s="46"/>
      <c r="UOX14" s="46"/>
      <c r="UOY14" s="46"/>
      <c r="UOZ14" s="46"/>
      <c r="UPA14" s="46"/>
      <c r="UPB14" s="46"/>
      <c r="UPC14" s="46"/>
      <c r="UPD14" s="46"/>
      <c r="UPE14" s="46"/>
      <c r="UPF14" s="46"/>
      <c r="UPG14" s="46"/>
      <c r="UPH14" s="46"/>
      <c r="UPI14" s="46"/>
      <c r="UPJ14" s="46"/>
      <c r="UPK14" s="46"/>
      <c r="UPL14" s="46"/>
      <c r="UPM14" s="46"/>
      <c r="UPN14" s="46"/>
      <c r="UPO14" s="46"/>
      <c r="UPP14" s="46"/>
      <c r="UPQ14" s="46"/>
      <c r="UPR14" s="46"/>
      <c r="UPS14" s="46"/>
      <c r="UPT14" s="46"/>
      <c r="UPU14" s="46"/>
      <c r="UPV14" s="46"/>
      <c r="UPW14" s="46"/>
      <c r="UPX14" s="46"/>
      <c r="UPY14" s="46"/>
      <c r="UPZ14" s="46"/>
      <c r="UQA14" s="46"/>
      <c r="UQB14" s="46"/>
      <c r="UQC14" s="46"/>
      <c r="UQD14" s="46"/>
      <c r="UQE14" s="46"/>
      <c r="UQF14" s="46"/>
      <c r="UQG14" s="46"/>
      <c r="UQH14" s="46"/>
      <c r="UQI14" s="46"/>
      <c r="UQJ14" s="46"/>
      <c r="UQK14" s="46"/>
      <c r="UQL14" s="46"/>
      <c r="UQM14" s="46"/>
      <c r="UQN14" s="46"/>
      <c r="UQO14" s="46"/>
      <c r="UQP14" s="46"/>
      <c r="UQQ14" s="46"/>
      <c r="UQR14" s="46"/>
      <c r="UQS14" s="46"/>
      <c r="UQT14" s="46"/>
      <c r="UQU14" s="46"/>
      <c r="UQV14" s="46"/>
      <c r="UQW14" s="46"/>
      <c r="UQX14" s="46"/>
      <c r="UQY14" s="46"/>
      <c r="UQZ14" s="46"/>
      <c r="URA14" s="46"/>
      <c r="URB14" s="46"/>
      <c r="URC14" s="46"/>
      <c r="URD14" s="46"/>
      <c r="URE14" s="46"/>
      <c r="URF14" s="46"/>
      <c r="URG14" s="46"/>
      <c r="URH14" s="46"/>
      <c r="URI14" s="46"/>
      <c r="URJ14" s="46"/>
      <c r="URK14" s="46"/>
      <c r="URL14" s="46"/>
      <c r="URM14" s="46"/>
      <c r="URN14" s="46"/>
      <c r="URO14" s="46"/>
      <c r="URP14" s="46"/>
      <c r="URQ14" s="46"/>
      <c r="URR14" s="46"/>
      <c r="URS14" s="46"/>
      <c r="URT14" s="46"/>
      <c r="URU14" s="46"/>
      <c r="URV14" s="46"/>
      <c r="URW14" s="46"/>
      <c r="URX14" s="46"/>
      <c r="URY14" s="46"/>
      <c r="URZ14" s="46"/>
      <c r="USA14" s="46"/>
      <c r="USB14" s="46"/>
      <c r="USC14" s="46"/>
      <c r="USD14" s="46"/>
      <c r="USE14" s="46"/>
      <c r="USF14" s="46"/>
      <c r="USG14" s="46"/>
      <c r="USH14" s="46"/>
      <c r="USI14" s="46"/>
      <c r="USJ14" s="46"/>
      <c r="USK14" s="46"/>
      <c r="USL14" s="46"/>
      <c r="USM14" s="46"/>
      <c r="USN14" s="46"/>
      <c r="USO14" s="46"/>
      <c r="USP14" s="46"/>
      <c r="USQ14" s="46"/>
      <c r="USR14" s="46"/>
      <c r="USS14" s="46"/>
      <c r="UST14" s="46"/>
      <c r="USU14" s="46"/>
      <c r="USV14" s="46"/>
      <c r="USW14" s="46"/>
      <c r="USX14" s="46"/>
      <c r="USY14" s="46"/>
      <c r="USZ14" s="46"/>
      <c r="UTA14" s="46"/>
      <c r="UTB14" s="46"/>
      <c r="UTC14" s="46"/>
      <c r="UTD14" s="46"/>
      <c r="UTE14" s="46"/>
      <c r="UTF14" s="46"/>
      <c r="UTG14" s="46"/>
      <c r="UTH14" s="46"/>
      <c r="UTI14" s="46"/>
      <c r="UTJ14" s="46"/>
      <c r="UTK14" s="46"/>
      <c r="UTL14" s="46"/>
      <c r="UTM14" s="46"/>
      <c r="UTN14" s="46"/>
      <c r="UTO14" s="46"/>
      <c r="UTP14" s="46"/>
      <c r="UTQ14" s="46"/>
      <c r="UTR14" s="46"/>
      <c r="UTS14" s="46"/>
      <c r="UTT14" s="46"/>
      <c r="UTU14" s="46"/>
      <c r="UTV14" s="46"/>
      <c r="UTW14" s="46"/>
      <c r="UTX14" s="46"/>
      <c r="UTY14" s="46"/>
      <c r="UTZ14" s="46"/>
      <c r="UUA14" s="46"/>
      <c r="UUB14" s="46"/>
      <c r="UUC14" s="46"/>
      <c r="UUD14" s="46"/>
      <c r="UUE14" s="46"/>
      <c r="UUF14" s="46"/>
      <c r="UUG14" s="46"/>
      <c r="UUH14" s="46"/>
      <c r="UUI14" s="46"/>
      <c r="UUJ14" s="46"/>
      <c r="UUK14" s="46"/>
      <c r="UUL14" s="46"/>
      <c r="UUM14" s="46"/>
      <c r="UUN14" s="46"/>
      <c r="UUO14" s="46"/>
      <c r="UUP14" s="46"/>
      <c r="UUQ14" s="46"/>
      <c r="UUR14" s="46"/>
      <c r="UUS14" s="46"/>
      <c r="UUT14" s="46"/>
      <c r="UUU14" s="46"/>
      <c r="UUV14" s="46"/>
      <c r="UUW14" s="46"/>
      <c r="UUX14" s="46"/>
      <c r="UUY14" s="46"/>
      <c r="UUZ14" s="46"/>
      <c r="UVA14" s="46"/>
      <c r="UVB14" s="46"/>
      <c r="UVC14" s="46"/>
      <c r="UVD14" s="46"/>
      <c r="UVE14" s="46"/>
      <c r="UVF14" s="46"/>
      <c r="UVG14" s="46"/>
      <c r="UVH14" s="46"/>
      <c r="UVI14" s="46"/>
      <c r="UVJ14" s="46"/>
      <c r="UVK14" s="46"/>
      <c r="UVL14" s="46"/>
      <c r="UVM14" s="46"/>
      <c r="UVN14" s="46"/>
      <c r="UVO14" s="46"/>
      <c r="UVP14" s="46"/>
      <c r="UVQ14" s="46"/>
      <c r="UVR14" s="46"/>
      <c r="UVS14" s="46"/>
      <c r="UVT14" s="46"/>
      <c r="UVU14" s="46"/>
      <c r="UVV14" s="46"/>
      <c r="UVW14" s="46"/>
      <c r="UVX14" s="46"/>
      <c r="UVY14" s="46"/>
      <c r="UVZ14" s="46"/>
      <c r="UWA14" s="46"/>
      <c r="UWB14" s="46"/>
      <c r="UWC14" s="46"/>
      <c r="UWD14" s="46"/>
      <c r="UWE14" s="46"/>
      <c r="UWF14" s="46"/>
      <c r="UWG14" s="46"/>
      <c r="UWH14" s="46"/>
      <c r="UWI14" s="46"/>
      <c r="UWJ14" s="46"/>
      <c r="UWK14" s="46"/>
      <c r="UWL14" s="46"/>
      <c r="UWM14" s="46"/>
      <c r="UWN14" s="46"/>
      <c r="UWO14" s="46"/>
      <c r="UWP14" s="46"/>
      <c r="UWQ14" s="46"/>
      <c r="UWR14" s="46"/>
      <c r="UWS14" s="46"/>
      <c r="UWT14" s="46"/>
      <c r="UWU14" s="46"/>
      <c r="UWV14" s="46"/>
      <c r="UWW14" s="46"/>
      <c r="UWX14" s="46"/>
      <c r="UWY14" s="46"/>
      <c r="UWZ14" s="46"/>
      <c r="UXA14" s="46"/>
      <c r="UXB14" s="46"/>
      <c r="UXC14" s="46"/>
      <c r="UXD14" s="46"/>
      <c r="UXE14" s="46"/>
      <c r="UXF14" s="46"/>
      <c r="UXG14" s="46"/>
      <c r="UXH14" s="46"/>
      <c r="UXI14" s="46"/>
      <c r="UXJ14" s="46"/>
      <c r="UXK14" s="46"/>
      <c r="UXL14" s="46"/>
      <c r="UXM14" s="46"/>
      <c r="UXN14" s="46"/>
      <c r="UXO14" s="46"/>
      <c r="UXP14" s="46"/>
      <c r="UXQ14" s="46"/>
      <c r="UXR14" s="46"/>
      <c r="UXS14" s="46"/>
      <c r="UXT14" s="46"/>
      <c r="UXU14" s="46"/>
      <c r="UXV14" s="46"/>
      <c r="UXW14" s="46"/>
      <c r="UXX14" s="46"/>
      <c r="UXY14" s="46"/>
      <c r="UXZ14" s="46"/>
      <c r="UYA14" s="46"/>
      <c r="UYB14" s="46"/>
      <c r="UYC14" s="46"/>
      <c r="UYD14" s="46"/>
      <c r="UYE14" s="46"/>
      <c r="UYF14" s="46"/>
      <c r="UYG14" s="46"/>
      <c r="UYH14" s="46"/>
      <c r="UYI14" s="46"/>
      <c r="UYJ14" s="46"/>
      <c r="UYK14" s="46"/>
      <c r="UYL14" s="46"/>
      <c r="UYM14" s="46"/>
      <c r="UYN14" s="46"/>
      <c r="UYO14" s="46"/>
      <c r="UYP14" s="46"/>
      <c r="UYQ14" s="46"/>
      <c r="UYR14" s="46"/>
      <c r="UYS14" s="46"/>
      <c r="UYT14" s="46"/>
      <c r="UYU14" s="46"/>
      <c r="UYV14" s="46"/>
      <c r="UYW14" s="46"/>
      <c r="UYX14" s="46"/>
      <c r="UYY14" s="46"/>
      <c r="UYZ14" s="46"/>
      <c r="UZA14" s="46"/>
      <c r="UZB14" s="46"/>
      <c r="UZC14" s="46"/>
      <c r="UZD14" s="46"/>
      <c r="UZE14" s="46"/>
      <c r="UZF14" s="46"/>
      <c r="UZG14" s="46"/>
      <c r="UZH14" s="46"/>
      <c r="UZI14" s="46"/>
      <c r="UZJ14" s="46"/>
      <c r="UZK14" s="46"/>
      <c r="UZL14" s="46"/>
      <c r="UZM14" s="46"/>
      <c r="UZN14" s="46"/>
      <c r="UZO14" s="46"/>
      <c r="UZP14" s="46"/>
      <c r="UZQ14" s="46"/>
      <c r="UZR14" s="46"/>
      <c r="UZS14" s="46"/>
      <c r="UZT14" s="46"/>
      <c r="UZU14" s="46"/>
      <c r="UZV14" s="46"/>
      <c r="UZW14" s="46"/>
      <c r="UZX14" s="46"/>
      <c r="UZY14" s="46"/>
      <c r="UZZ14" s="46"/>
      <c r="VAA14" s="46"/>
      <c r="VAB14" s="46"/>
      <c r="VAC14" s="46"/>
      <c r="VAD14" s="46"/>
      <c r="VAE14" s="46"/>
      <c r="VAF14" s="46"/>
      <c r="VAG14" s="46"/>
      <c r="VAH14" s="46"/>
      <c r="VAI14" s="46"/>
      <c r="VAJ14" s="46"/>
      <c r="VAK14" s="46"/>
      <c r="VAL14" s="46"/>
      <c r="VAM14" s="46"/>
      <c r="VAN14" s="46"/>
      <c r="VAO14" s="46"/>
      <c r="VAP14" s="46"/>
      <c r="VAQ14" s="46"/>
      <c r="VAR14" s="46"/>
      <c r="VAS14" s="46"/>
      <c r="VAT14" s="46"/>
      <c r="VAU14" s="46"/>
      <c r="VAV14" s="46"/>
      <c r="VAW14" s="46"/>
      <c r="VAX14" s="46"/>
      <c r="VAY14" s="46"/>
      <c r="VAZ14" s="46"/>
      <c r="VBA14" s="46"/>
      <c r="VBB14" s="46"/>
      <c r="VBC14" s="46"/>
      <c r="VBD14" s="46"/>
      <c r="VBE14" s="46"/>
      <c r="VBF14" s="46"/>
      <c r="VBG14" s="46"/>
      <c r="VBH14" s="46"/>
      <c r="VBI14" s="46"/>
      <c r="VBJ14" s="46"/>
      <c r="VBK14" s="46"/>
      <c r="VBL14" s="46"/>
      <c r="VBM14" s="46"/>
      <c r="VBN14" s="46"/>
      <c r="VBO14" s="46"/>
      <c r="VBP14" s="46"/>
      <c r="VBQ14" s="46"/>
      <c r="VBR14" s="46"/>
      <c r="VBS14" s="46"/>
      <c r="VBT14" s="46"/>
      <c r="VBU14" s="46"/>
      <c r="VBV14" s="46"/>
      <c r="VBW14" s="46"/>
      <c r="VBX14" s="46"/>
      <c r="VBY14" s="46"/>
      <c r="VBZ14" s="46"/>
      <c r="VCA14" s="46"/>
      <c r="VCB14" s="46"/>
      <c r="VCC14" s="46"/>
      <c r="VCD14" s="46"/>
      <c r="VCE14" s="46"/>
      <c r="VCF14" s="46"/>
      <c r="VCG14" s="46"/>
      <c r="VCH14" s="46"/>
      <c r="VCI14" s="46"/>
      <c r="VCJ14" s="46"/>
      <c r="VCK14" s="46"/>
      <c r="VCL14" s="46"/>
      <c r="VCM14" s="46"/>
      <c r="VCN14" s="46"/>
      <c r="VCO14" s="46"/>
      <c r="VCP14" s="46"/>
      <c r="VCQ14" s="46"/>
      <c r="VCR14" s="46"/>
      <c r="VCS14" s="46"/>
      <c r="VCT14" s="46"/>
      <c r="VCU14" s="46"/>
      <c r="VCV14" s="46"/>
      <c r="VCW14" s="46"/>
      <c r="VCX14" s="46"/>
      <c r="VCY14" s="46"/>
      <c r="VCZ14" s="46"/>
      <c r="VDA14" s="46"/>
      <c r="VDB14" s="46"/>
      <c r="VDC14" s="46"/>
      <c r="VDD14" s="46"/>
      <c r="VDE14" s="46"/>
      <c r="VDF14" s="46"/>
      <c r="VDG14" s="46"/>
      <c r="VDH14" s="46"/>
      <c r="VDI14" s="46"/>
      <c r="VDJ14" s="46"/>
      <c r="VDK14" s="46"/>
      <c r="VDL14" s="46"/>
      <c r="VDM14" s="46"/>
      <c r="VDN14" s="46"/>
      <c r="VDO14" s="46"/>
      <c r="VDP14" s="46"/>
      <c r="VDQ14" s="46"/>
      <c r="VDR14" s="46"/>
      <c r="VDS14" s="46"/>
      <c r="VDT14" s="46"/>
      <c r="VDU14" s="46"/>
      <c r="VDV14" s="46"/>
      <c r="VDW14" s="46"/>
      <c r="VDX14" s="46"/>
      <c r="VDY14" s="46"/>
      <c r="VDZ14" s="46"/>
      <c r="VEA14" s="46"/>
      <c r="VEB14" s="46"/>
      <c r="VEC14" s="46"/>
      <c r="VED14" s="46"/>
      <c r="VEE14" s="46"/>
      <c r="VEF14" s="46"/>
      <c r="VEG14" s="46"/>
      <c r="VEH14" s="46"/>
      <c r="VEI14" s="46"/>
      <c r="VEJ14" s="46"/>
      <c r="VEK14" s="46"/>
      <c r="VEL14" s="46"/>
      <c r="VEM14" s="46"/>
      <c r="VEN14" s="46"/>
      <c r="VEO14" s="46"/>
      <c r="VEP14" s="46"/>
      <c r="VEQ14" s="46"/>
      <c r="VER14" s="46"/>
      <c r="VES14" s="46"/>
      <c r="VET14" s="46"/>
      <c r="VEU14" s="46"/>
      <c r="VEV14" s="46"/>
      <c r="VEW14" s="46"/>
      <c r="VEX14" s="46"/>
      <c r="VEY14" s="46"/>
      <c r="VEZ14" s="46"/>
      <c r="VFA14" s="46"/>
      <c r="VFB14" s="46"/>
      <c r="VFC14" s="46"/>
      <c r="VFD14" s="46"/>
      <c r="VFE14" s="46"/>
      <c r="VFF14" s="46"/>
      <c r="VFG14" s="46"/>
      <c r="VFH14" s="46"/>
      <c r="VFI14" s="46"/>
      <c r="VFJ14" s="46"/>
      <c r="VFK14" s="46"/>
      <c r="VFL14" s="46"/>
      <c r="VFM14" s="46"/>
      <c r="VFN14" s="46"/>
      <c r="VFO14" s="46"/>
      <c r="VFP14" s="46"/>
      <c r="VFQ14" s="46"/>
      <c r="VFR14" s="46"/>
      <c r="VFS14" s="46"/>
      <c r="VFT14" s="46"/>
      <c r="VFU14" s="46"/>
      <c r="VFV14" s="46"/>
      <c r="VFW14" s="46"/>
      <c r="VFX14" s="46"/>
      <c r="VFY14" s="46"/>
      <c r="VFZ14" s="46"/>
      <c r="VGA14" s="46"/>
      <c r="VGB14" s="46"/>
      <c r="VGC14" s="46"/>
      <c r="VGD14" s="46"/>
      <c r="VGE14" s="46"/>
      <c r="VGF14" s="46"/>
      <c r="VGG14" s="46"/>
      <c r="VGH14" s="46"/>
      <c r="VGI14" s="46"/>
      <c r="VGJ14" s="46"/>
      <c r="VGK14" s="46"/>
      <c r="VGL14" s="46"/>
      <c r="VGM14" s="46"/>
      <c r="VGN14" s="46"/>
      <c r="VGO14" s="46"/>
      <c r="VGP14" s="46"/>
      <c r="VGQ14" s="46"/>
      <c r="VGR14" s="46"/>
      <c r="VGS14" s="46"/>
      <c r="VGT14" s="46"/>
      <c r="VGU14" s="46"/>
      <c r="VGV14" s="46"/>
      <c r="VGW14" s="46"/>
      <c r="VGX14" s="46"/>
      <c r="VGY14" s="46"/>
      <c r="VGZ14" s="46"/>
      <c r="VHA14" s="46"/>
      <c r="VHB14" s="46"/>
      <c r="VHC14" s="46"/>
      <c r="VHD14" s="46"/>
      <c r="VHE14" s="46"/>
      <c r="VHF14" s="46"/>
      <c r="VHG14" s="46"/>
      <c r="VHH14" s="46"/>
      <c r="VHI14" s="46"/>
      <c r="VHJ14" s="46"/>
      <c r="VHK14" s="46"/>
      <c r="VHL14" s="46"/>
      <c r="VHM14" s="46"/>
      <c r="VHN14" s="46"/>
      <c r="VHO14" s="46"/>
      <c r="VHP14" s="46"/>
      <c r="VHQ14" s="46"/>
      <c r="VHR14" s="46"/>
      <c r="VHS14" s="46"/>
      <c r="VHT14" s="46"/>
      <c r="VHU14" s="46"/>
      <c r="VHV14" s="46"/>
      <c r="VHW14" s="46"/>
      <c r="VHX14" s="46"/>
      <c r="VHY14" s="46"/>
      <c r="VHZ14" s="46"/>
      <c r="VIA14" s="46"/>
      <c r="VIB14" s="46"/>
      <c r="VIC14" s="46"/>
      <c r="VID14" s="46"/>
      <c r="VIE14" s="46"/>
      <c r="VIF14" s="46"/>
      <c r="VIG14" s="46"/>
      <c r="VIH14" s="46"/>
      <c r="VII14" s="46"/>
      <c r="VIJ14" s="46"/>
      <c r="VIK14" s="46"/>
      <c r="VIL14" s="46"/>
      <c r="VIM14" s="46"/>
      <c r="VIN14" s="46"/>
      <c r="VIO14" s="46"/>
      <c r="VIP14" s="46"/>
      <c r="VIQ14" s="46"/>
      <c r="VIR14" s="46"/>
      <c r="VIS14" s="46"/>
      <c r="VIT14" s="46"/>
      <c r="VIU14" s="46"/>
      <c r="VIV14" s="46"/>
      <c r="VIW14" s="46"/>
      <c r="VIX14" s="46"/>
      <c r="VIY14" s="46"/>
      <c r="VIZ14" s="46"/>
      <c r="VJA14" s="46"/>
      <c r="VJB14" s="46"/>
      <c r="VJC14" s="46"/>
      <c r="VJD14" s="46"/>
      <c r="VJE14" s="46"/>
      <c r="VJF14" s="46"/>
      <c r="VJG14" s="46"/>
      <c r="VJH14" s="46"/>
      <c r="VJI14" s="46"/>
      <c r="VJJ14" s="46"/>
      <c r="VJK14" s="46"/>
      <c r="VJL14" s="46"/>
      <c r="VJM14" s="46"/>
      <c r="VJN14" s="46"/>
      <c r="VJO14" s="46"/>
      <c r="VJP14" s="46"/>
      <c r="VJQ14" s="46"/>
      <c r="VJR14" s="46"/>
      <c r="VJS14" s="46"/>
      <c r="VJT14" s="46"/>
      <c r="VJU14" s="46"/>
      <c r="VJV14" s="46"/>
      <c r="VJW14" s="46"/>
      <c r="VJX14" s="46"/>
      <c r="VJY14" s="46"/>
      <c r="VJZ14" s="46"/>
      <c r="VKA14" s="46"/>
      <c r="VKB14" s="46"/>
      <c r="VKC14" s="46"/>
      <c r="VKD14" s="46"/>
      <c r="VKE14" s="46"/>
      <c r="VKF14" s="46"/>
      <c r="VKG14" s="46"/>
      <c r="VKH14" s="46"/>
      <c r="VKI14" s="46"/>
      <c r="VKJ14" s="46"/>
      <c r="VKK14" s="46"/>
      <c r="VKL14" s="46"/>
      <c r="VKM14" s="46"/>
      <c r="VKN14" s="46"/>
      <c r="VKO14" s="46"/>
      <c r="VKP14" s="46"/>
      <c r="VKQ14" s="46"/>
      <c r="VKR14" s="46"/>
      <c r="VKS14" s="46"/>
      <c r="VKT14" s="46"/>
      <c r="VKU14" s="46"/>
      <c r="VKV14" s="46"/>
      <c r="VKW14" s="46"/>
      <c r="VKX14" s="46"/>
      <c r="VKY14" s="46"/>
      <c r="VKZ14" s="46"/>
      <c r="VLA14" s="46"/>
      <c r="VLB14" s="46"/>
      <c r="VLC14" s="46"/>
      <c r="VLD14" s="46"/>
      <c r="VLE14" s="46"/>
      <c r="VLF14" s="46"/>
      <c r="VLG14" s="46"/>
      <c r="VLH14" s="46"/>
      <c r="VLI14" s="46"/>
      <c r="VLJ14" s="46"/>
      <c r="VLK14" s="46"/>
      <c r="VLL14" s="46"/>
      <c r="VLM14" s="46"/>
      <c r="VLN14" s="46"/>
      <c r="VLO14" s="46"/>
      <c r="VLP14" s="46"/>
      <c r="VLQ14" s="46"/>
      <c r="VLR14" s="46"/>
      <c r="VLS14" s="46"/>
      <c r="VLT14" s="46"/>
      <c r="VLU14" s="46"/>
      <c r="VLV14" s="46"/>
      <c r="VLW14" s="46"/>
      <c r="VLX14" s="46"/>
      <c r="VLY14" s="46"/>
      <c r="VLZ14" s="46"/>
      <c r="VMA14" s="46"/>
      <c r="VMB14" s="46"/>
      <c r="VMC14" s="46"/>
      <c r="VMD14" s="46"/>
      <c r="VME14" s="46"/>
      <c r="VMF14" s="46"/>
      <c r="VMG14" s="46"/>
      <c r="VMH14" s="46"/>
      <c r="VMI14" s="46"/>
      <c r="VMJ14" s="46"/>
      <c r="VMK14" s="46"/>
      <c r="VML14" s="46"/>
      <c r="VMM14" s="46"/>
      <c r="VMN14" s="46"/>
      <c r="VMO14" s="46"/>
      <c r="VMP14" s="46"/>
      <c r="VMQ14" s="46"/>
      <c r="VMR14" s="46"/>
      <c r="VMS14" s="46"/>
      <c r="VMT14" s="46"/>
      <c r="VMU14" s="46"/>
      <c r="VMV14" s="46"/>
      <c r="VMW14" s="46"/>
      <c r="VMX14" s="46"/>
      <c r="VMY14" s="46"/>
      <c r="VMZ14" s="46"/>
      <c r="VNA14" s="46"/>
      <c r="VNB14" s="46"/>
      <c r="VNC14" s="46"/>
      <c r="VND14" s="46"/>
      <c r="VNE14" s="46"/>
      <c r="VNF14" s="46"/>
      <c r="VNG14" s="46"/>
      <c r="VNH14" s="46"/>
      <c r="VNI14" s="46"/>
      <c r="VNJ14" s="46"/>
      <c r="VNK14" s="46"/>
      <c r="VNL14" s="46"/>
      <c r="VNM14" s="46"/>
      <c r="VNN14" s="46"/>
      <c r="VNO14" s="46"/>
      <c r="VNP14" s="46"/>
      <c r="VNQ14" s="46"/>
      <c r="VNR14" s="46"/>
      <c r="VNS14" s="46"/>
      <c r="VNT14" s="46"/>
      <c r="VNU14" s="46"/>
      <c r="VNV14" s="46"/>
      <c r="VNW14" s="46"/>
      <c r="VNX14" s="46"/>
      <c r="VNY14" s="46"/>
      <c r="VNZ14" s="46"/>
      <c r="VOA14" s="46"/>
      <c r="VOB14" s="46"/>
      <c r="VOC14" s="46"/>
      <c r="VOD14" s="46"/>
      <c r="VOE14" s="46"/>
      <c r="VOF14" s="46"/>
      <c r="VOG14" s="46"/>
      <c r="VOH14" s="46"/>
      <c r="VOI14" s="46"/>
      <c r="VOJ14" s="46"/>
      <c r="VOK14" s="46"/>
      <c r="VOL14" s="46"/>
      <c r="VOM14" s="46"/>
      <c r="VON14" s="46"/>
      <c r="VOO14" s="46"/>
      <c r="VOP14" s="46"/>
      <c r="VOQ14" s="46"/>
      <c r="VOR14" s="46"/>
      <c r="VOS14" s="46"/>
      <c r="VOT14" s="46"/>
      <c r="VOU14" s="46"/>
      <c r="VOV14" s="46"/>
      <c r="VOW14" s="46"/>
      <c r="VOX14" s="46"/>
      <c r="VOY14" s="46"/>
      <c r="VOZ14" s="46"/>
      <c r="VPA14" s="46"/>
      <c r="VPB14" s="46"/>
      <c r="VPC14" s="46"/>
      <c r="VPD14" s="46"/>
      <c r="VPE14" s="46"/>
      <c r="VPF14" s="46"/>
      <c r="VPG14" s="46"/>
      <c r="VPH14" s="46"/>
      <c r="VPI14" s="46"/>
      <c r="VPJ14" s="46"/>
      <c r="VPK14" s="46"/>
      <c r="VPL14" s="46"/>
      <c r="VPM14" s="46"/>
      <c r="VPN14" s="46"/>
      <c r="VPO14" s="46"/>
      <c r="VPP14" s="46"/>
      <c r="VPQ14" s="46"/>
      <c r="VPR14" s="46"/>
      <c r="VPS14" s="46"/>
      <c r="VPT14" s="46"/>
      <c r="VPU14" s="46"/>
      <c r="VPV14" s="46"/>
      <c r="VPW14" s="46"/>
      <c r="VPX14" s="46"/>
      <c r="VPY14" s="46"/>
      <c r="VPZ14" s="46"/>
      <c r="VQA14" s="46"/>
      <c r="VQB14" s="46"/>
      <c r="VQC14" s="46"/>
      <c r="VQD14" s="46"/>
      <c r="VQE14" s="46"/>
      <c r="VQF14" s="46"/>
      <c r="VQG14" s="46"/>
      <c r="VQH14" s="46"/>
      <c r="VQI14" s="46"/>
      <c r="VQJ14" s="46"/>
      <c r="VQK14" s="46"/>
      <c r="VQL14" s="46"/>
      <c r="VQM14" s="46"/>
      <c r="VQN14" s="46"/>
      <c r="VQO14" s="46"/>
      <c r="VQP14" s="46"/>
      <c r="VQQ14" s="46"/>
      <c r="VQR14" s="46"/>
      <c r="VQS14" s="46"/>
      <c r="VQT14" s="46"/>
      <c r="VQU14" s="46"/>
      <c r="VQV14" s="46"/>
      <c r="VQW14" s="46"/>
      <c r="VQX14" s="46"/>
      <c r="VQY14" s="46"/>
      <c r="VQZ14" s="46"/>
      <c r="VRA14" s="46"/>
      <c r="VRB14" s="46"/>
      <c r="VRC14" s="46"/>
      <c r="VRD14" s="46"/>
      <c r="VRE14" s="46"/>
      <c r="VRF14" s="46"/>
      <c r="VRG14" s="46"/>
      <c r="VRH14" s="46"/>
      <c r="VRI14" s="46"/>
      <c r="VRJ14" s="46"/>
      <c r="VRK14" s="46"/>
      <c r="VRL14" s="46"/>
      <c r="VRM14" s="46"/>
      <c r="VRN14" s="46"/>
      <c r="VRO14" s="46"/>
      <c r="VRP14" s="46"/>
      <c r="VRQ14" s="46"/>
      <c r="VRR14" s="46"/>
      <c r="VRS14" s="46"/>
      <c r="VRT14" s="46"/>
      <c r="VRU14" s="46"/>
      <c r="VRV14" s="46"/>
      <c r="VRW14" s="46"/>
      <c r="VRX14" s="46"/>
      <c r="VRY14" s="46"/>
      <c r="VRZ14" s="46"/>
      <c r="VSA14" s="46"/>
      <c r="VSB14" s="46"/>
      <c r="VSC14" s="46"/>
      <c r="VSD14" s="46"/>
      <c r="VSE14" s="46"/>
      <c r="VSF14" s="46"/>
      <c r="VSG14" s="46"/>
      <c r="VSH14" s="46"/>
      <c r="VSI14" s="46"/>
      <c r="VSJ14" s="46"/>
      <c r="VSK14" s="46"/>
      <c r="VSL14" s="46"/>
      <c r="VSM14" s="46"/>
      <c r="VSN14" s="46"/>
      <c r="VSO14" s="46"/>
      <c r="VSP14" s="46"/>
      <c r="VSQ14" s="46"/>
      <c r="VSR14" s="46"/>
      <c r="VSS14" s="46"/>
      <c r="VST14" s="46"/>
      <c r="VSU14" s="46"/>
      <c r="VSV14" s="46"/>
      <c r="VSW14" s="46"/>
      <c r="VSX14" s="46"/>
      <c r="VSY14" s="46"/>
      <c r="VSZ14" s="46"/>
      <c r="VTA14" s="46"/>
      <c r="VTB14" s="46"/>
      <c r="VTC14" s="46"/>
      <c r="VTD14" s="46"/>
      <c r="VTE14" s="46"/>
      <c r="VTF14" s="46"/>
      <c r="VTG14" s="46"/>
      <c r="VTH14" s="46"/>
      <c r="VTI14" s="46"/>
      <c r="VTJ14" s="46"/>
      <c r="VTK14" s="46"/>
      <c r="VTL14" s="46"/>
      <c r="VTM14" s="46"/>
      <c r="VTN14" s="46"/>
      <c r="VTO14" s="46"/>
      <c r="VTP14" s="46"/>
      <c r="VTQ14" s="46"/>
      <c r="VTR14" s="46"/>
      <c r="VTS14" s="46"/>
      <c r="VTT14" s="46"/>
      <c r="VTU14" s="46"/>
      <c r="VTV14" s="46"/>
      <c r="VTW14" s="46"/>
      <c r="VTX14" s="46"/>
      <c r="VTY14" s="46"/>
      <c r="VTZ14" s="46"/>
      <c r="VUA14" s="46"/>
      <c r="VUB14" s="46"/>
      <c r="VUC14" s="46"/>
      <c r="VUD14" s="46"/>
      <c r="VUE14" s="46"/>
      <c r="VUF14" s="46"/>
      <c r="VUG14" s="46"/>
      <c r="VUH14" s="46"/>
      <c r="VUI14" s="46"/>
      <c r="VUJ14" s="46"/>
      <c r="VUK14" s="46"/>
      <c r="VUL14" s="46"/>
      <c r="VUM14" s="46"/>
      <c r="VUN14" s="46"/>
      <c r="VUO14" s="46"/>
      <c r="VUP14" s="46"/>
      <c r="VUQ14" s="46"/>
      <c r="VUR14" s="46"/>
      <c r="VUS14" s="46"/>
      <c r="VUT14" s="46"/>
      <c r="VUU14" s="46"/>
      <c r="VUV14" s="46"/>
      <c r="VUW14" s="46"/>
      <c r="VUX14" s="46"/>
      <c r="VUY14" s="46"/>
      <c r="VUZ14" s="46"/>
      <c r="VVA14" s="46"/>
      <c r="VVB14" s="46"/>
      <c r="VVC14" s="46"/>
      <c r="VVD14" s="46"/>
      <c r="VVE14" s="46"/>
      <c r="VVF14" s="46"/>
      <c r="VVG14" s="46"/>
      <c r="VVH14" s="46"/>
      <c r="VVI14" s="46"/>
      <c r="VVJ14" s="46"/>
      <c r="VVK14" s="46"/>
      <c r="VVL14" s="46"/>
      <c r="VVM14" s="46"/>
      <c r="VVN14" s="46"/>
      <c r="VVO14" s="46"/>
      <c r="VVP14" s="46"/>
      <c r="VVQ14" s="46"/>
      <c r="VVR14" s="46"/>
      <c r="VVS14" s="46"/>
      <c r="VVT14" s="46"/>
      <c r="VVU14" s="46"/>
      <c r="VVV14" s="46"/>
      <c r="VVW14" s="46"/>
      <c r="VVX14" s="46"/>
      <c r="VVY14" s="46"/>
      <c r="VVZ14" s="46"/>
      <c r="VWA14" s="46"/>
      <c r="VWB14" s="46"/>
      <c r="VWC14" s="46"/>
      <c r="VWD14" s="46"/>
      <c r="VWE14" s="46"/>
      <c r="VWF14" s="46"/>
      <c r="VWG14" s="46"/>
      <c r="VWH14" s="46"/>
      <c r="VWI14" s="46"/>
      <c r="VWJ14" s="46"/>
      <c r="VWK14" s="46"/>
      <c r="VWL14" s="46"/>
      <c r="VWM14" s="46"/>
      <c r="VWN14" s="46"/>
      <c r="VWO14" s="46"/>
      <c r="VWP14" s="46"/>
      <c r="VWQ14" s="46"/>
      <c r="VWR14" s="46"/>
      <c r="VWS14" s="46"/>
      <c r="VWT14" s="46"/>
      <c r="VWU14" s="46"/>
      <c r="VWV14" s="46"/>
      <c r="VWW14" s="46"/>
      <c r="VWX14" s="46"/>
      <c r="VWY14" s="46"/>
      <c r="VWZ14" s="46"/>
      <c r="VXA14" s="46"/>
      <c r="VXB14" s="46"/>
      <c r="VXC14" s="46"/>
      <c r="VXD14" s="46"/>
      <c r="VXE14" s="46"/>
      <c r="VXF14" s="46"/>
      <c r="VXG14" s="46"/>
      <c r="VXH14" s="46"/>
      <c r="VXI14" s="46"/>
      <c r="VXJ14" s="46"/>
      <c r="VXK14" s="46"/>
      <c r="VXL14" s="46"/>
      <c r="VXM14" s="46"/>
      <c r="VXN14" s="46"/>
      <c r="VXO14" s="46"/>
      <c r="VXP14" s="46"/>
      <c r="VXQ14" s="46"/>
      <c r="VXR14" s="46"/>
      <c r="VXS14" s="46"/>
      <c r="VXT14" s="46"/>
      <c r="VXU14" s="46"/>
      <c r="VXV14" s="46"/>
      <c r="VXW14" s="46"/>
      <c r="VXX14" s="46"/>
      <c r="VXY14" s="46"/>
      <c r="VXZ14" s="46"/>
      <c r="VYA14" s="46"/>
      <c r="VYB14" s="46"/>
      <c r="VYC14" s="46"/>
      <c r="VYD14" s="46"/>
      <c r="VYE14" s="46"/>
      <c r="VYF14" s="46"/>
      <c r="VYG14" s="46"/>
      <c r="VYH14" s="46"/>
      <c r="VYI14" s="46"/>
      <c r="VYJ14" s="46"/>
      <c r="VYK14" s="46"/>
      <c r="VYL14" s="46"/>
      <c r="VYM14" s="46"/>
      <c r="VYN14" s="46"/>
      <c r="VYO14" s="46"/>
      <c r="VYP14" s="46"/>
      <c r="VYQ14" s="46"/>
      <c r="VYR14" s="46"/>
      <c r="VYS14" s="46"/>
      <c r="VYT14" s="46"/>
      <c r="VYU14" s="46"/>
      <c r="VYV14" s="46"/>
      <c r="VYW14" s="46"/>
      <c r="VYX14" s="46"/>
      <c r="VYY14" s="46"/>
      <c r="VYZ14" s="46"/>
      <c r="VZA14" s="46"/>
      <c r="VZB14" s="46"/>
      <c r="VZC14" s="46"/>
      <c r="VZD14" s="46"/>
      <c r="VZE14" s="46"/>
      <c r="VZF14" s="46"/>
      <c r="VZG14" s="46"/>
      <c r="VZH14" s="46"/>
      <c r="VZI14" s="46"/>
      <c r="VZJ14" s="46"/>
      <c r="VZK14" s="46"/>
      <c r="VZL14" s="46"/>
      <c r="VZM14" s="46"/>
      <c r="VZN14" s="46"/>
      <c r="VZO14" s="46"/>
      <c r="VZP14" s="46"/>
      <c r="VZQ14" s="46"/>
      <c r="VZR14" s="46"/>
      <c r="VZS14" s="46"/>
      <c r="VZT14" s="46"/>
      <c r="VZU14" s="46"/>
      <c r="VZV14" s="46"/>
      <c r="VZW14" s="46"/>
      <c r="VZX14" s="46"/>
      <c r="VZY14" s="46"/>
      <c r="VZZ14" s="46"/>
      <c r="WAA14" s="46"/>
      <c r="WAB14" s="46"/>
      <c r="WAC14" s="46"/>
      <c r="WAD14" s="46"/>
      <c r="WAE14" s="46"/>
      <c r="WAF14" s="46"/>
      <c r="WAG14" s="46"/>
      <c r="WAH14" s="46"/>
      <c r="WAI14" s="46"/>
      <c r="WAJ14" s="46"/>
      <c r="WAK14" s="46"/>
      <c r="WAL14" s="46"/>
      <c r="WAM14" s="46"/>
      <c r="WAN14" s="46"/>
      <c r="WAO14" s="46"/>
      <c r="WAP14" s="46"/>
      <c r="WAQ14" s="46"/>
      <c r="WAR14" s="46"/>
      <c r="WAS14" s="46"/>
      <c r="WAT14" s="46"/>
      <c r="WAU14" s="46"/>
      <c r="WAV14" s="46"/>
      <c r="WAW14" s="46"/>
      <c r="WAX14" s="46"/>
      <c r="WAY14" s="46"/>
      <c r="WAZ14" s="46"/>
      <c r="WBA14" s="46"/>
      <c r="WBB14" s="46"/>
      <c r="WBC14" s="46"/>
      <c r="WBD14" s="46"/>
      <c r="WBE14" s="46"/>
      <c r="WBF14" s="46"/>
      <c r="WBG14" s="46"/>
      <c r="WBH14" s="46"/>
      <c r="WBI14" s="46"/>
      <c r="WBJ14" s="46"/>
      <c r="WBK14" s="46"/>
      <c r="WBL14" s="46"/>
      <c r="WBM14" s="46"/>
      <c r="WBN14" s="46"/>
      <c r="WBO14" s="46"/>
      <c r="WBP14" s="46"/>
      <c r="WBQ14" s="46"/>
      <c r="WBR14" s="46"/>
      <c r="WBS14" s="46"/>
      <c r="WBT14" s="46"/>
      <c r="WBU14" s="46"/>
      <c r="WBV14" s="46"/>
      <c r="WBW14" s="46"/>
      <c r="WBX14" s="46"/>
      <c r="WBY14" s="46"/>
      <c r="WBZ14" s="46"/>
      <c r="WCA14" s="46"/>
      <c r="WCB14" s="46"/>
      <c r="WCC14" s="46"/>
      <c r="WCD14" s="46"/>
      <c r="WCE14" s="46"/>
      <c r="WCF14" s="46"/>
      <c r="WCG14" s="46"/>
      <c r="WCH14" s="46"/>
      <c r="WCI14" s="46"/>
      <c r="WCJ14" s="46"/>
      <c r="WCK14" s="46"/>
      <c r="WCL14" s="46"/>
      <c r="WCM14" s="46"/>
      <c r="WCN14" s="46"/>
      <c r="WCO14" s="46"/>
      <c r="WCP14" s="46"/>
      <c r="WCQ14" s="46"/>
      <c r="WCR14" s="46"/>
      <c r="WCS14" s="46"/>
      <c r="WCT14" s="46"/>
      <c r="WCU14" s="46"/>
      <c r="WCV14" s="46"/>
      <c r="WCW14" s="46"/>
      <c r="WCX14" s="46"/>
      <c r="WCY14" s="46"/>
      <c r="WCZ14" s="46"/>
      <c r="WDA14" s="46"/>
      <c r="WDB14" s="46"/>
      <c r="WDC14" s="46"/>
      <c r="WDD14" s="46"/>
      <c r="WDE14" s="46"/>
      <c r="WDF14" s="46"/>
      <c r="WDG14" s="46"/>
      <c r="WDH14" s="46"/>
      <c r="WDI14" s="46"/>
      <c r="WDJ14" s="46"/>
      <c r="WDK14" s="46"/>
      <c r="WDL14" s="46"/>
      <c r="WDM14" s="46"/>
      <c r="WDN14" s="46"/>
      <c r="WDO14" s="46"/>
      <c r="WDP14" s="46"/>
      <c r="WDQ14" s="46"/>
      <c r="WDR14" s="46"/>
      <c r="WDS14" s="46"/>
      <c r="WDT14" s="46"/>
      <c r="WDU14" s="46"/>
      <c r="WDV14" s="46"/>
      <c r="WDW14" s="46"/>
      <c r="WDX14" s="46"/>
      <c r="WDY14" s="46"/>
      <c r="WDZ14" s="46"/>
      <c r="WEA14" s="46"/>
      <c r="WEB14" s="46"/>
      <c r="WEC14" s="46"/>
      <c r="WED14" s="46"/>
      <c r="WEE14" s="46"/>
      <c r="WEF14" s="46"/>
      <c r="WEG14" s="46"/>
      <c r="WEH14" s="46"/>
      <c r="WEI14" s="46"/>
      <c r="WEJ14" s="46"/>
      <c r="WEK14" s="46"/>
      <c r="WEL14" s="46"/>
      <c r="WEM14" s="46"/>
      <c r="WEN14" s="46"/>
      <c r="WEO14" s="46"/>
      <c r="WEP14" s="46"/>
      <c r="WEQ14" s="46"/>
      <c r="WER14" s="46"/>
      <c r="WES14" s="46"/>
      <c r="WET14" s="46"/>
      <c r="WEU14" s="46"/>
      <c r="WEV14" s="46"/>
      <c r="WEW14" s="46"/>
      <c r="WEX14" s="46"/>
      <c r="WEY14" s="46"/>
      <c r="WEZ14" s="46"/>
      <c r="WFA14" s="46"/>
      <c r="WFB14" s="46"/>
      <c r="WFC14" s="46"/>
      <c r="WFD14" s="46"/>
      <c r="WFE14" s="46"/>
      <c r="WFF14" s="46"/>
      <c r="WFG14" s="46"/>
      <c r="WFH14" s="46"/>
      <c r="WFI14" s="46"/>
      <c r="WFJ14" s="46"/>
      <c r="WFK14" s="46"/>
      <c r="WFL14" s="46"/>
      <c r="WFM14" s="46"/>
      <c r="WFN14" s="46"/>
      <c r="WFO14" s="46"/>
      <c r="WFP14" s="46"/>
      <c r="WFQ14" s="46"/>
      <c r="WFR14" s="46"/>
      <c r="WFS14" s="46"/>
      <c r="WFT14" s="46"/>
      <c r="WFU14" s="46"/>
      <c r="WFV14" s="46"/>
      <c r="WFW14" s="46"/>
      <c r="WFX14" s="46"/>
      <c r="WFY14" s="46"/>
      <c r="WFZ14" s="46"/>
      <c r="WGA14" s="46"/>
      <c r="WGB14" s="46"/>
      <c r="WGC14" s="46"/>
      <c r="WGD14" s="46"/>
      <c r="WGE14" s="46"/>
      <c r="WGF14" s="46"/>
      <c r="WGG14" s="46"/>
      <c r="WGH14" s="46"/>
      <c r="WGI14" s="46"/>
      <c r="WGJ14" s="46"/>
      <c r="WGK14" s="46"/>
      <c r="WGL14" s="46"/>
      <c r="WGM14" s="46"/>
      <c r="WGN14" s="46"/>
      <c r="WGO14" s="46"/>
      <c r="WGP14" s="46"/>
      <c r="WGQ14" s="46"/>
      <c r="WGR14" s="46"/>
      <c r="WGS14" s="46"/>
      <c r="WGT14" s="46"/>
      <c r="WGU14" s="46"/>
      <c r="WGV14" s="46"/>
      <c r="WGW14" s="46"/>
      <c r="WGX14" s="46"/>
      <c r="WGY14" s="46"/>
      <c r="WGZ14" s="46"/>
      <c r="WHA14" s="46"/>
      <c r="WHB14" s="46"/>
      <c r="WHC14" s="46"/>
      <c r="WHD14" s="46"/>
      <c r="WHE14" s="46"/>
      <c r="WHF14" s="46"/>
      <c r="WHG14" s="46"/>
      <c r="WHH14" s="46"/>
      <c r="WHI14" s="46"/>
      <c r="WHJ14" s="46"/>
      <c r="WHK14" s="46"/>
      <c r="WHL14" s="46"/>
      <c r="WHM14" s="46"/>
      <c r="WHN14" s="46"/>
      <c r="WHO14" s="46"/>
      <c r="WHP14" s="46"/>
      <c r="WHQ14" s="46"/>
      <c r="WHR14" s="46"/>
      <c r="WHS14" s="46"/>
      <c r="WHT14" s="46"/>
      <c r="WHU14" s="46"/>
      <c r="WHV14" s="46"/>
      <c r="WHW14" s="46"/>
      <c r="WHX14" s="46"/>
      <c r="WHY14" s="46"/>
      <c r="WHZ14" s="46"/>
      <c r="WIA14" s="46"/>
      <c r="WIB14" s="46"/>
      <c r="WIC14" s="46"/>
      <c r="WID14" s="46"/>
      <c r="WIE14" s="46"/>
      <c r="WIF14" s="46"/>
      <c r="WIG14" s="46"/>
      <c r="WIH14" s="46"/>
      <c r="WII14" s="46"/>
      <c r="WIJ14" s="46"/>
      <c r="WIK14" s="46"/>
      <c r="WIL14" s="46"/>
      <c r="WIM14" s="46"/>
      <c r="WIN14" s="46"/>
      <c r="WIO14" s="46"/>
      <c r="WIP14" s="46"/>
      <c r="WIQ14" s="46"/>
      <c r="WIR14" s="46"/>
      <c r="WIS14" s="46"/>
      <c r="WIT14" s="46"/>
      <c r="WIU14" s="46"/>
      <c r="WIV14" s="46"/>
      <c r="WIW14" s="46"/>
      <c r="WIX14" s="46"/>
      <c r="WIY14" s="46"/>
      <c r="WIZ14" s="46"/>
      <c r="WJA14" s="46"/>
      <c r="WJB14" s="46"/>
      <c r="WJC14" s="46"/>
      <c r="WJD14" s="46"/>
      <c r="WJE14" s="46"/>
      <c r="WJF14" s="46"/>
      <c r="WJG14" s="46"/>
      <c r="WJH14" s="46"/>
      <c r="WJI14" s="46"/>
      <c r="WJJ14" s="46"/>
      <c r="WJK14" s="46"/>
      <c r="WJL14" s="46"/>
      <c r="WJM14" s="46"/>
      <c r="WJN14" s="46"/>
      <c r="WJO14" s="46"/>
      <c r="WJP14" s="46"/>
      <c r="WJQ14" s="46"/>
      <c r="WJR14" s="46"/>
      <c r="WJS14" s="46"/>
      <c r="WJT14" s="46"/>
      <c r="WJU14" s="46"/>
      <c r="WJV14" s="46"/>
      <c r="WJW14" s="46"/>
      <c r="WJX14" s="46"/>
      <c r="WJY14" s="46"/>
      <c r="WJZ14" s="46"/>
      <c r="WKA14" s="46"/>
      <c r="WKB14" s="46"/>
      <c r="WKC14" s="46"/>
      <c r="WKD14" s="46"/>
      <c r="WKE14" s="46"/>
      <c r="WKF14" s="46"/>
      <c r="WKG14" s="46"/>
      <c r="WKH14" s="46"/>
      <c r="WKI14" s="46"/>
      <c r="WKJ14" s="46"/>
      <c r="WKK14" s="46"/>
      <c r="WKL14" s="46"/>
      <c r="WKM14" s="46"/>
      <c r="WKN14" s="46"/>
      <c r="WKO14" s="46"/>
      <c r="WKP14" s="46"/>
      <c r="WKQ14" s="46"/>
      <c r="WKR14" s="46"/>
      <c r="WKS14" s="46"/>
      <c r="WKT14" s="46"/>
      <c r="WKU14" s="46"/>
      <c r="WKV14" s="46"/>
      <c r="WKW14" s="46"/>
      <c r="WKX14" s="46"/>
      <c r="WKY14" s="46"/>
      <c r="WKZ14" s="46"/>
      <c r="WLA14" s="46"/>
      <c r="WLB14" s="46"/>
      <c r="WLC14" s="46"/>
      <c r="WLD14" s="46"/>
      <c r="WLE14" s="46"/>
      <c r="WLF14" s="46"/>
      <c r="WLG14" s="46"/>
      <c r="WLH14" s="46"/>
      <c r="WLI14" s="46"/>
      <c r="WLJ14" s="46"/>
      <c r="WLK14" s="46"/>
      <c r="WLL14" s="46"/>
      <c r="WLM14" s="46"/>
      <c r="WLN14" s="46"/>
      <c r="WLO14" s="46"/>
      <c r="WLP14" s="46"/>
      <c r="WLQ14" s="46"/>
      <c r="WLR14" s="46"/>
      <c r="WLS14" s="46"/>
      <c r="WLT14" s="46"/>
      <c r="WLU14" s="46"/>
      <c r="WLV14" s="46"/>
      <c r="WLW14" s="46"/>
      <c r="WLX14" s="46"/>
      <c r="WLY14" s="46"/>
      <c r="WLZ14" s="46"/>
      <c r="WMA14" s="46"/>
      <c r="WMB14" s="46"/>
      <c r="WMC14" s="46"/>
      <c r="WMD14" s="46"/>
      <c r="WME14" s="46"/>
      <c r="WMF14" s="46"/>
      <c r="WMG14" s="46"/>
      <c r="WMH14" s="46"/>
      <c r="WMI14" s="46"/>
      <c r="WMJ14" s="46"/>
      <c r="WMK14" s="46"/>
      <c r="WML14" s="46"/>
      <c r="WMM14" s="46"/>
      <c r="WMN14" s="46"/>
      <c r="WMO14" s="46"/>
      <c r="WMP14" s="46"/>
      <c r="WMQ14" s="46"/>
      <c r="WMR14" s="46"/>
      <c r="WMS14" s="46"/>
      <c r="WMT14" s="46"/>
      <c r="WMU14" s="46"/>
      <c r="WMV14" s="46"/>
      <c r="WMW14" s="46"/>
      <c r="WMX14" s="46"/>
      <c r="WMY14" s="46"/>
      <c r="WMZ14" s="46"/>
      <c r="WNA14" s="46"/>
      <c r="WNB14" s="46"/>
      <c r="WNC14" s="46"/>
      <c r="WND14" s="46"/>
      <c r="WNE14" s="46"/>
      <c r="WNF14" s="46"/>
      <c r="WNG14" s="46"/>
      <c r="WNH14" s="46"/>
      <c r="WNI14" s="46"/>
      <c r="WNJ14" s="46"/>
      <c r="WNK14" s="46"/>
      <c r="WNL14" s="46"/>
      <c r="WNM14" s="46"/>
      <c r="WNN14" s="46"/>
      <c r="WNO14" s="46"/>
      <c r="WNP14" s="46"/>
      <c r="WNQ14" s="46"/>
      <c r="WNR14" s="46"/>
      <c r="WNS14" s="46"/>
      <c r="WNT14" s="46"/>
      <c r="WNU14" s="46"/>
      <c r="WNV14" s="46"/>
      <c r="WNW14" s="46"/>
      <c r="WNX14" s="46"/>
      <c r="WNY14" s="46"/>
      <c r="WNZ14" s="46"/>
      <c r="WOA14" s="46"/>
      <c r="WOB14" s="46"/>
      <c r="WOC14" s="46"/>
      <c r="WOD14" s="46"/>
      <c r="WOE14" s="46"/>
      <c r="WOF14" s="46"/>
      <c r="WOG14" s="46"/>
      <c r="WOH14" s="46"/>
      <c r="WOI14" s="46"/>
      <c r="WOJ14" s="46"/>
      <c r="WOK14" s="46"/>
      <c r="WOL14" s="46"/>
      <c r="WOM14" s="46"/>
      <c r="WON14" s="46"/>
      <c r="WOO14" s="46"/>
      <c r="WOP14" s="46"/>
      <c r="WOQ14" s="46"/>
      <c r="WOR14" s="46"/>
      <c r="WOS14" s="46"/>
      <c r="WOT14" s="46"/>
      <c r="WOU14" s="46"/>
      <c r="WOV14" s="46"/>
      <c r="WOW14" s="46"/>
      <c r="WOX14" s="46"/>
      <c r="WOY14" s="46"/>
      <c r="WOZ14" s="46"/>
      <c r="WPA14" s="46"/>
      <c r="WPB14" s="46"/>
      <c r="WPC14" s="46"/>
      <c r="WPD14" s="46"/>
      <c r="WPE14" s="46"/>
      <c r="WPF14" s="46"/>
      <c r="WPG14" s="46"/>
      <c r="WPH14" s="46"/>
      <c r="WPI14" s="46"/>
      <c r="WPJ14" s="46"/>
      <c r="WPK14" s="46"/>
      <c r="WPL14" s="46"/>
      <c r="WPM14" s="46"/>
      <c r="WPN14" s="46"/>
      <c r="WPO14" s="46"/>
      <c r="WPP14" s="46"/>
      <c r="WPQ14" s="46"/>
      <c r="WPR14" s="46"/>
      <c r="WPS14" s="46"/>
      <c r="WPT14" s="46"/>
      <c r="WPU14" s="46"/>
      <c r="WPV14" s="46"/>
      <c r="WPW14" s="46"/>
      <c r="WPX14" s="46"/>
      <c r="WPY14" s="46"/>
      <c r="WPZ14" s="46"/>
      <c r="WQA14" s="46"/>
      <c r="WQB14" s="46"/>
      <c r="WQC14" s="46"/>
      <c r="WQD14" s="46"/>
      <c r="WQE14" s="46"/>
      <c r="WQF14" s="46"/>
      <c r="WQG14" s="46"/>
      <c r="WQH14" s="46"/>
      <c r="WQI14" s="46"/>
      <c r="WQJ14" s="46"/>
      <c r="WQK14" s="46"/>
      <c r="WQL14" s="46"/>
      <c r="WQM14" s="46"/>
      <c r="WQN14" s="46"/>
      <c r="WQO14" s="46"/>
      <c r="WQP14" s="46"/>
      <c r="WQQ14" s="46"/>
      <c r="WQR14" s="46"/>
      <c r="WQS14" s="46"/>
      <c r="WQT14" s="46"/>
      <c r="WQU14" s="46"/>
      <c r="WQV14" s="46"/>
      <c r="WQW14" s="46"/>
      <c r="WQX14" s="46"/>
      <c r="WQY14" s="46"/>
      <c r="WQZ14" s="46"/>
      <c r="WRA14" s="46"/>
      <c r="WRB14" s="46"/>
      <c r="WRC14" s="46"/>
      <c r="WRD14" s="46"/>
      <c r="WRE14" s="46"/>
      <c r="WRF14" s="46"/>
      <c r="WRG14" s="46"/>
      <c r="WRH14" s="46"/>
      <c r="WRI14" s="46"/>
      <c r="WRJ14" s="46"/>
      <c r="WRK14" s="46"/>
      <c r="WRL14" s="46"/>
      <c r="WRM14" s="46"/>
      <c r="WRN14" s="46"/>
      <c r="WRO14" s="46"/>
      <c r="WRP14" s="46"/>
      <c r="WRQ14" s="46"/>
      <c r="WRR14" s="46"/>
      <c r="WRS14" s="46"/>
      <c r="WRT14" s="46"/>
      <c r="WRU14" s="46"/>
      <c r="WRV14" s="46"/>
      <c r="WRW14" s="46"/>
      <c r="WRX14" s="46"/>
      <c r="WRY14" s="46"/>
      <c r="WRZ14" s="46"/>
      <c r="WSA14" s="46"/>
      <c r="WSB14" s="46"/>
      <c r="WSC14" s="46"/>
      <c r="WSD14" s="46"/>
      <c r="WSE14" s="46"/>
      <c r="WSF14" s="46"/>
      <c r="WSG14" s="46"/>
      <c r="WSH14" s="46"/>
      <c r="WSI14" s="46"/>
      <c r="WSJ14" s="46"/>
      <c r="WSK14" s="46"/>
      <c r="WSL14" s="46"/>
      <c r="WSM14" s="46"/>
      <c r="WSN14" s="46"/>
      <c r="WSO14" s="46"/>
      <c r="WSP14" s="46"/>
      <c r="WSQ14" s="46"/>
      <c r="WSR14" s="46"/>
      <c r="WSS14" s="46"/>
      <c r="WST14" s="46"/>
      <c r="WSU14" s="46"/>
      <c r="WSV14" s="46"/>
      <c r="WSW14" s="46"/>
      <c r="WSX14" s="46"/>
      <c r="WSY14" s="46"/>
      <c r="WSZ14" s="46"/>
      <c r="WTA14" s="46"/>
      <c r="WTB14" s="46"/>
      <c r="WTC14" s="46"/>
      <c r="WTD14" s="46"/>
      <c r="WTE14" s="46"/>
      <c r="WTF14" s="46"/>
      <c r="WTG14" s="46"/>
      <c r="WTH14" s="46"/>
      <c r="WTI14" s="46"/>
      <c r="WTJ14" s="46"/>
      <c r="WTK14" s="46"/>
      <c r="WTL14" s="46"/>
      <c r="WTM14" s="46"/>
      <c r="WTN14" s="46"/>
      <c r="WTO14" s="46"/>
      <c r="WTP14" s="46"/>
      <c r="WTQ14" s="46"/>
      <c r="WTR14" s="46"/>
      <c r="WTS14" s="46"/>
      <c r="WTT14" s="46"/>
      <c r="WTU14" s="46"/>
      <c r="WTV14" s="46"/>
      <c r="WTW14" s="46"/>
      <c r="WTX14" s="46"/>
      <c r="WTY14" s="46"/>
      <c r="WTZ14" s="46"/>
      <c r="WUA14" s="46"/>
      <c r="WUB14" s="46"/>
      <c r="WUC14" s="46"/>
      <c r="WUD14" s="46"/>
      <c r="WUE14" s="46"/>
      <c r="WUF14" s="46"/>
      <c r="WUG14" s="46"/>
      <c r="WUH14" s="46"/>
      <c r="WUI14" s="46"/>
      <c r="WUJ14" s="46"/>
      <c r="WUK14" s="46"/>
      <c r="WUL14" s="46"/>
      <c r="WUM14" s="46"/>
      <c r="WUN14" s="46"/>
      <c r="WUO14" s="46"/>
      <c r="WUP14" s="46"/>
      <c r="WUQ14" s="46"/>
      <c r="WUR14" s="46"/>
      <c r="WUS14" s="46"/>
      <c r="WUT14" s="46"/>
      <c r="WUU14" s="46"/>
      <c r="WUV14" s="46"/>
      <c r="WUW14" s="46"/>
      <c r="WUX14" s="46"/>
      <c r="WUY14" s="46"/>
      <c r="WUZ14" s="46"/>
      <c r="WVA14" s="46"/>
      <c r="WVB14" s="46"/>
      <c r="WVC14" s="46"/>
      <c r="WVD14" s="46"/>
      <c r="WVE14" s="46"/>
      <c r="WVF14" s="46"/>
      <c r="WVG14" s="46"/>
      <c r="WVH14" s="46"/>
      <c r="WVI14" s="46"/>
      <c r="WVJ14" s="46"/>
      <c r="WVK14" s="46"/>
      <c r="WVL14" s="46"/>
      <c r="WVM14" s="46"/>
      <c r="WVN14" s="46"/>
      <c r="WVO14" s="46"/>
      <c r="WVP14" s="46"/>
      <c r="WVQ14" s="46"/>
      <c r="WVR14" s="46"/>
      <c r="WVS14" s="46"/>
      <c r="WVT14" s="46"/>
      <c r="WVU14" s="46"/>
      <c r="WVV14" s="46"/>
      <c r="WVW14" s="46"/>
      <c r="WVX14" s="46"/>
      <c r="WVY14" s="46"/>
      <c r="WVZ14" s="46"/>
      <c r="WWA14" s="46"/>
      <c r="WWB14" s="46"/>
      <c r="WWC14" s="46"/>
      <c r="WWD14" s="46"/>
      <c r="WWE14" s="46"/>
      <c r="WWF14" s="46"/>
      <c r="WWG14" s="46"/>
      <c r="WWH14" s="46"/>
      <c r="WWI14" s="46"/>
      <c r="WWJ14" s="46"/>
      <c r="WWK14" s="46"/>
      <c r="WWL14" s="46"/>
      <c r="WWM14" s="46"/>
      <c r="WWN14" s="46"/>
      <c r="WWO14" s="46"/>
      <c r="WWP14" s="46"/>
      <c r="WWQ14" s="46"/>
      <c r="WWR14" s="46"/>
      <c r="WWS14" s="46"/>
      <c r="WWT14" s="46"/>
      <c r="WWU14" s="46"/>
      <c r="WWV14" s="46"/>
      <c r="WWW14" s="46"/>
      <c r="WWX14" s="46"/>
      <c r="WWY14" s="46"/>
      <c r="WWZ14" s="46"/>
      <c r="WXA14" s="46"/>
      <c r="WXB14" s="46"/>
      <c r="WXC14" s="46"/>
      <c r="WXD14" s="46"/>
      <c r="WXE14" s="46"/>
      <c r="WXF14" s="46"/>
      <c r="WXG14" s="46"/>
      <c r="WXH14" s="46"/>
      <c r="WXI14" s="46"/>
      <c r="WXJ14" s="46"/>
      <c r="WXK14" s="46"/>
      <c r="WXL14" s="46"/>
      <c r="WXM14" s="46"/>
      <c r="WXN14" s="46"/>
      <c r="WXO14" s="46"/>
      <c r="WXP14" s="46"/>
      <c r="WXQ14" s="46"/>
      <c r="WXR14" s="46"/>
      <c r="WXS14" s="46"/>
      <c r="WXT14" s="46"/>
      <c r="WXU14" s="46"/>
      <c r="WXV14" s="46"/>
      <c r="WXW14" s="46"/>
      <c r="WXX14" s="46"/>
      <c r="WXY14" s="46"/>
      <c r="WXZ14" s="46"/>
      <c r="WYA14" s="46"/>
      <c r="WYB14" s="46"/>
      <c r="WYC14" s="46"/>
      <c r="WYD14" s="46"/>
      <c r="WYE14" s="46"/>
      <c r="WYF14" s="46"/>
      <c r="WYG14" s="46"/>
      <c r="WYH14" s="46"/>
      <c r="WYI14" s="46"/>
      <c r="WYJ14" s="46"/>
      <c r="WYK14" s="46"/>
      <c r="WYL14" s="46"/>
      <c r="WYM14" s="46"/>
      <c r="WYN14" s="46"/>
      <c r="WYO14" s="46"/>
      <c r="WYP14" s="46"/>
      <c r="WYQ14" s="46"/>
      <c r="WYR14" s="46"/>
      <c r="WYS14" s="46"/>
      <c r="WYT14" s="46"/>
      <c r="WYU14" s="46"/>
      <c r="WYV14" s="46"/>
      <c r="WYW14" s="46"/>
      <c r="WYX14" s="46"/>
      <c r="WYY14" s="46"/>
      <c r="WYZ14" s="46"/>
      <c r="WZA14" s="46"/>
      <c r="WZB14" s="46"/>
      <c r="WZC14" s="46"/>
      <c r="WZD14" s="46"/>
      <c r="WZE14" s="46"/>
      <c r="WZF14" s="46"/>
      <c r="WZG14" s="46"/>
      <c r="WZH14" s="46"/>
      <c r="WZI14" s="46"/>
      <c r="WZJ14" s="46"/>
      <c r="WZK14" s="46"/>
      <c r="WZL14" s="46"/>
      <c r="WZM14" s="46"/>
      <c r="WZN14" s="46"/>
      <c r="WZO14" s="46"/>
      <c r="WZP14" s="46"/>
      <c r="WZQ14" s="46"/>
      <c r="WZR14" s="46"/>
      <c r="WZS14" s="46"/>
      <c r="WZT14" s="46"/>
      <c r="WZU14" s="46"/>
      <c r="WZV14" s="46"/>
      <c r="WZW14" s="46"/>
      <c r="WZX14" s="46"/>
      <c r="WZY14" s="46"/>
      <c r="WZZ14" s="46"/>
      <c r="XAA14" s="46"/>
      <c r="XAB14" s="46"/>
      <c r="XAC14" s="46"/>
      <c r="XAD14" s="46"/>
      <c r="XAE14" s="46"/>
      <c r="XAF14" s="46"/>
      <c r="XAG14" s="46"/>
      <c r="XAH14" s="46"/>
      <c r="XAI14" s="46"/>
      <c r="XAJ14" s="46"/>
      <c r="XAK14" s="46"/>
      <c r="XAL14" s="46"/>
      <c r="XAM14" s="46"/>
      <c r="XAN14" s="46"/>
      <c r="XAO14" s="46"/>
      <c r="XAP14" s="46"/>
      <c r="XAQ14" s="46"/>
      <c r="XAR14" s="46"/>
      <c r="XAS14" s="46"/>
      <c r="XAT14" s="46"/>
      <c r="XAU14" s="46"/>
      <c r="XAV14" s="46"/>
      <c r="XAW14" s="46"/>
      <c r="XAX14" s="46"/>
      <c r="XAY14" s="46"/>
      <c r="XAZ14" s="46"/>
      <c r="XBA14" s="46"/>
      <c r="XBB14" s="46"/>
      <c r="XBC14" s="46"/>
      <c r="XBD14" s="46"/>
      <c r="XBE14" s="46"/>
      <c r="XBF14" s="46"/>
      <c r="XBG14" s="46"/>
      <c r="XBH14" s="46"/>
      <c r="XBI14" s="46"/>
      <c r="XBJ14" s="46"/>
      <c r="XBK14" s="46"/>
      <c r="XBL14" s="46"/>
      <c r="XBM14" s="46"/>
      <c r="XBN14" s="46"/>
      <c r="XBO14" s="46"/>
      <c r="XBP14" s="46"/>
      <c r="XBQ14" s="46"/>
      <c r="XBR14" s="46"/>
      <c r="XBS14" s="46"/>
      <c r="XBT14" s="46"/>
      <c r="XBU14" s="46"/>
      <c r="XBV14" s="46"/>
      <c r="XBW14" s="46"/>
      <c r="XBX14" s="46"/>
      <c r="XBY14" s="46"/>
      <c r="XBZ14" s="46"/>
      <c r="XCA14" s="46"/>
      <c r="XCB14" s="46"/>
      <c r="XCC14" s="46"/>
      <c r="XCD14" s="46"/>
      <c r="XCE14" s="46"/>
      <c r="XCF14" s="46"/>
      <c r="XCG14" s="46"/>
      <c r="XCH14" s="46"/>
      <c r="XCI14" s="46"/>
      <c r="XCJ14" s="46"/>
      <c r="XCK14" s="46"/>
      <c r="XCL14" s="46"/>
      <c r="XCM14" s="46"/>
      <c r="XCN14" s="46"/>
      <c r="XCO14" s="46"/>
      <c r="XCP14" s="46"/>
      <c r="XCQ14" s="46"/>
      <c r="XCR14" s="46"/>
      <c r="XCS14" s="46"/>
      <c r="XCT14" s="46"/>
      <c r="XCU14" s="46"/>
      <c r="XCV14" s="46"/>
      <c r="XCW14" s="46"/>
      <c r="XCX14" s="46"/>
      <c r="XCY14" s="46"/>
      <c r="XCZ14" s="46"/>
      <c r="XDA14" s="46"/>
      <c r="XDB14" s="46"/>
      <c r="XDC14" s="46"/>
      <c r="XDD14" s="46"/>
      <c r="XDE14" s="46"/>
      <c r="XDF14" s="46"/>
      <c r="XDG14" s="46"/>
      <c r="XDH14" s="46"/>
      <c r="XDI14" s="46"/>
      <c r="XDJ14" s="46"/>
      <c r="XDK14" s="46"/>
      <c r="XDL14" s="46"/>
      <c r="XDM14" s="46"/>
      <c r="XDN14" s="46"/>
      <c r="XDO14" s="46"/>
      <c r="XDP14" s="46"/>
      <c r="XDQ14" s="46"/>
      <c r="XDR14" s="46"/>
      <c r="XDS14" s="46"/>
      <c r="XDT14" s="46"/>
      <c r="XDU14" s="46"/>
      <c r="XDV14" s="46"/>
      <c r="XDW14" s="46"/>
      <c r="XDX14" s="46"/>
      <c r="XDY14" s="46"/>
      <c r="XDZ14" s="46"/>
      <c r="XEA14" s="46"/>
      <c r="XEB14" s="46"/>
      <c r="XEC14" s="46"/>
      <c r="XED14" s="46"/>
      <c r="XEE14" s="46"/>
      <c r="XEF14" s="46"/>
      <c r="XEG14" s="46"/>
      <c r="XEH14" s="46"/>
      <c r="XEI14" s="46"/>
      <c r="XEJ14" s="46"/>
      <c r="XEK14" s="46"/>
      <c r="XEL14" s="46"/>
      <c r="XEM14" s="46"/>
      <c r="XEN14" s="46"/>
      <c r="XEO14" s="46"/>
      <c r="XEP14" s="46"/>
      <c r="XEQ14" s="46"/>
      <c r="XER14" s="46"/>
      <c r="XES14" s="46"/>
    </row>
    <row r="15" spans="1:16373" s="7" customFormat="1" ht="36" customHeight="1" x14ac:dyDescent="0.2">
      <c r="A15" s="46"/>
      <c r="B15" s="191"/>
      <c r="C15" s="192"/>
      <c r="D15" s="46"/>
      <c r="E15" s="46"/>
      <c r="F15" s="187"/>
      <c r="G15" s="93"/>
      <c r="H15" s="179" t="s">
        <v>57</v>
      </c>
      <c r="I15" s="181">
        <f>'Unit Calculation'!BL11</f>
        <v>0</v>
      </c>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row>
    <row r="16" spans="1:16373" s="7" customFormat="1" ht="36" customHeight="1" x14ac:dyDescent="0.2">
      <c r="A16" s="46"/>
      <c r="B16" s="191"/>
      <c r="C16" s="192"/>
      <c r="D16" s="315" t="s">
        <v>94</v>
      </c>
      <c r="E16" s="315"/>
      <c r="F16" s="187"/>
      <c r="G16" s="93"/>
      <c r="H16" s="179" t="s">
        <v>58</v>
      </c>
      <c r="I16" s="181">
        <f>'Unit Calculation'!BM11</f>
        <v>0</v>
      </c>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row>
    <row r="17" spans="1:16373" s="7" customFormat="1" ht="10.5" customHeight="1" x14ac:dyDescent="0.2">
      <c r="A17" s="46"/>
      <c r="B17" s="191"/>
      <c r="C17" s="192"/>
      <c r="D17" s="315"/>
      <c r="E17" s="315"/>
      <c r="F17" s="187"/>
      <c r="G17" s="93"/>
      <c r="H17" s="93"/>
      <c r="I17" s="93"/>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c r="WXC17" s="46"/>
      <c r="WXD17" s="46"/>
      <c r="WXE17" s="46"/>
      <c r="WXF17" s="46"/>
      <c r="WXG17" s="46"/>
      <c r="WXH17" s="46"/>
      <c r="WXI17" s="46"/>
      <c r="WXJ17" s="46"/>
      <c r="WXK17" s="46"/>
      <c r="WXL17" s="46"/>
      <c r="WXM17" s="46"/>
      <c r="WXN17" s="46"/>
      <c r="WXO17" s="46"/>
      <c r="WXP17" s="46"/>
      <c r="WXQ17" s="46"/>
      <c r="WXR17" s="46"/>
      <c r="WXS17" s="46"/>
      <c r="WXT17" s="46"/>
      <c r="WXU17" s="46"/>
      <c r="WXV17" s="46"/>
      <c r="WXW17" s="46"/>
      <c r="WXX17" s="46"/>
      <c r="WXY17" s="46"/>
      <c r="WXZ17" s="46"/>
      <c r="WYA17" s="46"/>
      <c r="WYB17" s="46"/>
      <c r="WYC17" s="46"/>
      <c r="WYD17" s="46"/>
      <c r="WYE17" s="46"/>
      <c r="WYF17" s="46"/>
      <c r="WYG17" s="46"/>
      <c r="WYH17" s="46"/>
      <c r="WYI17" s="46"/>
      <c r="WYJ17" s="46"/>
      <c r="WYK17" s="46"/>
      <c r="WYL17" s="46"/>
      <c r="WYM17" s="46"/>
      <c r="WYN17" s="46"/>
      <c r="WYO17" s="46"/>
      <c r="WYP17" s="46"/>
      <c r="WYQ17" s="46"/>
      <c r="WYR17" s="46"/>
      <c r="WYS17" s="46"/>
      <c r="WYT17" s="46"/>
      <c r="WYU17" s="46"/>
      <c r="WYV17" s="46"/>
      <c r="WYW17" s="46"/>
      <c r="WYX17" s="46"/>
      <c r="WYY17" s="46"/>
      <c r="WYZ17" s="46"/>
      <c r="WZA17" s="46"/>
      <c r="WZB17" s="46"/>
      <c r="WZC17" s="46"/>
      <c r="WZD17" s="46"/>
      <c r="WZE17" s="46"/>
      <c r="WZF17" s="46"/>
      <c r="WZG17" s="46"/>
      <c r="WZH17" s="46"/>
      <c r="WZI17" s="46"/>
      <c r="WZJ17" s="46"/>
      <c r="WZK17" s="46"/>
      <c r="WZL17" s="46"/>
      <c r="WZM17" s="46"/>
      <c r="WZN17" s="46"/>
      <c r="WZO17" s="46"/>
      <c r="WZP17" s="46"/>
      <c r="WZQ17" s="46"/>
      <c r="WZR17" s="46"/>
      <c r="WZS17" s="46"/>
      <c r="WZT17" s="46"/>
      <c r="WZU17" s="46"/>
      <c r="WZV17" s="46"/>
      <c r="WZW17" s="46"/>
      <c r="WZX17" s="46"/>
      <c r="WZY17" s="46"/>
      <c r="WZZ17" s="46"/>
      <c r="XAA17" s="46"/>
      <c r="XAB17" s="46"/>
      <c r="XAC17" s="46"/>
      <c r="XAD17" s="46"/>
      <c r="XAE17" s="46"/>
      <c r="XAF17" s="46"/>
      <c r="XAG17" s="46"/>
      <c r="XAH17" s="46"/>
      <c r="XAI17" s="46"/>
      <c r="XAJ17" s="46"/>
      <c r="XAK17" s="46"/>
      <c r="XAL17" s="46"/>
      <c r="XAM17" s="46"/>
      <c r="XAN17" s="46"/>
      <c r="XAO17" s="46"/>
      <c r="XAP17" s="46"/>
      <c r="XAQ17" s="46"/>
      <c r="XAR17" s="46"/>
      <c r="XAS17" s="46"/>
      <c r="XAT17" s="46"/>
      <c r="XAU17" s="46"/>
      <c r="XAV17" s="46"/>
      <c r="XAW17" s="46"/>
      <c r="XAX17" s="46"/>
      <c r="XAY17" s="46"/>
      <c r="XAZ17" s="46"/>
      <c r="XBA17" s="46"/>
      <c r="XBB17" s="46"/>
      <c r="XBC17" s="46"/>
      <c r="XBD17" s="46"/>
      <c r="XBE17" s="46"/>
      <c r="XBF17" s="46"/>
      <c r="XBG17" s="46"/>
      <c r="XBH17" s="46"/>
      <c r="XBI17" s="46"/>
      <c r="XBJ17" s="46"/>
      <c r="XBK17" s="46"/>
      <c r="XBL17" s="46"/>
      <c r="XBM17" s="46"/>
      <c r="XBN17" s="46"/>
      <c r="XBO17" s="46"/>
      <c r="XBP17" s="46"/>
      <c r="XBQ17" s="46"/>
      <c r="XBR17" s="46"/>
      <c r="XBS17" s="46"/>
      <c r="XBT17" s="46"/>
      <c r="XBU17" s="46"/>
      <c r="XBV17" s="46"/>
      <c r="XBW17" s="46"/>
      <c r="XBX17" s="46"/>
      <c r="XBY17" s="46"/>
      <c r="XBZ17" s="46"/>
      <c r="XCA17" s="46"/>
      <c r="XCB17" s="46"/>
      <c r="XCC17" s="46"/>
      <c r="XCD17" s="46"/>
      <c r="XCE17" s="46"/>
      <c r="XCF17" s="46"/>
      <c r="XCG17" s="46"/>
      <c r="XCH17" s="46"/>
      <c r="XCI17" s="46"/>
      <c r="XCJ17" s="46"/>
      <c r="XCK17" s="46"/>
      <c r="XCL17" s="46"/>
      <c r="XCM17" s="46"/>
      <c r="XCN17" s="46"/>
      <c r="XCO17" s="46"/>
      <c r="XCP17" s="46"/>
      <c r="XCQ17" s="46"/>
      <c r="XCR17" s="46"/>
      <c r="XCS17" s="46"/>
      <c r="XCT17" s="46"/>
      <c r="XCU17" s="46"/>
      <c r="XCV17" s="46"/>
      <c r="XCW17" s="46"/>
      <c r="XCX17" s="46"/>
      <c r="XCY17" s="46"/>
      <c r="XCZ17" s="46"/>
      <c r="XDA17" s="46"/>
      <c r="XDB17" s="46"/>
      <c r="XDC17" s="46"/>
      <c r="XDD17" s="46"/>
      <c r="XDE17" s="46"/>
      <c r="XDF17" s="46"/>
      <c r="XDG17" s="46"/>
      <c r="XDH17" s="46"/>
      <c r="XDI17" s="46"/>
      <c r="XDJ17" s="46"/>
      <c r="XDK17" s="46"/>
      <c r="XDL17" s="46"/>
      <c r="XDM17" s="46"/>
      <c r="XDN17" s="46"/>
      <c r="XDO17" s="46"/>
      <c r="XDP17" s="46"/>
      <c r="XDQ17" s="46"/>
      <c r="XDR17" s="46"/>
      <c r="XDS17" s="46"/>
      <c r="XDT17" s="46"/>
      <c r="XDU17" s="46"/>
      <c r="XDV17" s="46"/>
      <c r="XDW17" s="46"/>
      <c r="XDX17" s="46"/>
      <c r="XDY17" s="46"/>
      <c r="XDZ17" s="46"/>
      <c r="XEA17" s="46"/>
      <c r="XEB17" s="46"/>
      <c r="XEC17" s="46"/>
      <c r="XED17" s="46"/>
      <c r="XEE17" s="46"/>
      <c r="XEF17" s="46"/>
      <c r="XEG17" s="46"/>
      <c r="XEH17" s="46"/>
      <c r="XEI17" s="46"/>
      <c r="XEJ17" s="46"/>
      <c r="XEK17" s="46"/>
      <c r="XEL17" s="46"/>
      <c r="XEM17" s="46"/>
      <c r="XEN17" s="46"/>
      <c r="XEO17" s="46"/>
      <c r="XEP17" s="46"/>
      <c r="XEQ17" s="46"/>
      <c r="XER17" s="46"/>
      <c r="XES17" s="46"/>
    </row>
    <row r="18" spans="1:16373" s="7" customFormat="1" ht="36" customHeight="1" x14ac:dyDescent="0.2">
      <c r="A18" s="46"/>
      <c r="B18" s="191"/>
      <c r="C18" s="192"/>
      <c r="D18" s="179" t="s">
        <v>77</v>
      </c>
      <c r="E18" s="220" t="str">
        <f>IF(I9=0,"-",IF(OR(COUNTIF('Unit Calculation'!$C$12:$C$511,Functionality!$H$3),COUNTIF('Unit Calculation'!$C$12:$C$511,Functionality!$I$3)),((I14-I9)/I9),0))</f>
        <v>-</v>
      </c>
      <c r="F18" s="187"/>
      <c r="G18" s="93"/>
      <c r="H18" s="180" t="s">
        <v>95</v>
      </c>
      <c r="I18" s="182" t="s">
        <v>55</v>
      </c>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c r="BRA18" s="46"/>
      <c r="BRB18" s="46"/>
      <c r="BRC18" s="46"/>
      <c r="BRD18" s="46"/>
      <c r="BRE18" s="46"/>
      <c r="BRF18" s="46"/>
      <c r="BRG18" s="46"/>
      <c r="BRH18" s="46"/>
      <c r="BRI18" s="46"/>
      <c r="BRJ18" s="46"/>
      <c r="BRK18" s="46"/>
      <c r="BRL18" s="46"/>
      <c r="BRM18" s="46"/>
      <c r="BRN18" s="46"/>
      <c r="BRO18" s="46"/>
      <c r="BRP18" s="46"/>
      <c r="BRQ18" s="46"/>
      <c r="BRR18" s="46"/>
      <c r="BRS18" s="46"/>
      <c r="BRT18" s="46"/>
      <c r="BRU18" s="46"/>
      <c r="BRV18" s="46"/>
      <c r="BRW18" s="46"/>
      <c r="BRX18" s="46"/>
      <c r="BRY18" s="46"/>
      <c r="BRZ18" s="46"/>
      <c r="BSA18" s="46"/>
      <c r="BSB18" s="46"/>
      <c r="BSC18" s="46"/>
      <c r="BSD18" s="46"/>
      <c r="BSE18" s="46"/>
      <c r="BSF18" s="46"/>
      <c r="BSG18" s="46"/>
      <c r="BSH18" s="46"/>
      <c r="BSI18" s="46"/>
      <c r="BSJ18" s="46"/>
      <c r="BSK18" s="46"/>
      <c r="BSL18" s="46"/>
      <c r="BSM18" s="46"/>
      <c r="BSN18" s="46"/>
      <c r="BSO18" s="46"/>
      <c r="BSP18" s="46"/>
      <c r="BSQ18" s="46"/>
      <c r="BSR18" s="46"/>
      <c r="BSS18" s="46"/>
      <c r="BST18" s="46"/>
      <c r="BSU18" s="46"/>
      <c r="BSV18" s="46"/>
      <c r="BSW18" s="46"/>
      <c r="BSX18" s="46"/>
      <c r="BSY18" s="46"/>
      <c r="BSZ18" s="46"/>
      <c r="BTA18" s="46"/>
      <c r="BTB18" s="46"/>
      <c r="BTC18" s="46"/>
      <c r="BTD18" s="46"/>
      <c r="BTE18" s="46"/>
      <c r="BTF18" s="46"/>
      <c r="BTG18" s="46"/>
      <c r="BTH18" s="46"/>
      <c r="BTI18" s="46"/>
      <c r="BTJ18" s="46"/>
      <c r="BTK18" s="46"/>
      <c r="BTL18" s="46"/>
      <c r="BTM18" s="46"/>
      <c r="BTN18" s="46"/>
      <c r="BTO18" s="46"/>
      <c r="BTP18" s="46"/>
      <c r="BTQ18" s="46"/>
      <c r="BTR18" s="46"/>
      <c r="BTS18" s="46"/>
      <c r="BTT18" s="46"/>
      <c r="BTU18" s="46"/>
      <c r="BTV18" s="46"/>
      <c r="BTW18" s="46"/>
      <c r="BTX18" s="46"/>
      <c r="BTY18" s="46"/>
      <c r="BTZ18" s="46"/>
      <c r="BUA18" s="46"/>
      <c r="BUB18" s="46"/>
      <c r="BUC18" s="46"/>
      <c r="BUD18" s="46"/>
      <c r="BUE18" s="46"/>
      <c r="BUF18" s="46"/>
      <c r="BUG18" s="46"/>
      <c r="BUH18" s="46"/>
      <c r="BUI18" s="46"/>
      <c r="BUJ18" s="46"/>
      <c r="BUK18" s="46"/>
      <c r="BUL18" s="46"/>
      <c r="BUM18" s="46"/>
      <c r="BUN18" s="46"/>
      <c r="BUO18" s="46"/>
      <c r="BUP18" s="46"/>
      <c r="BUQ18" s="46"/>
      <c r="BUR18" s="46"/>
      <c r="BUS18" s="46"/>
      <c r="BUT18" s="46"/>
      <c r="BUU18" s="46"/>
      <c r="BUV18" s="46"/>
      <c r="BUW18" s="46"/>
      <c r="BUX18" s="46"/>
      <c r="BUY18" s="46"/>
      <c r="BUZ18" s="46"/>
      <c r="BVA18" s="46"/>
      <c r="BVB18" s="46"/>
      <c r="BVC18" s="46"/>
      <c r="BVD18" s="46"/>
      <c r="BVE18" s="46"/>
      <c r="BVF18" s="46"/>
      <c r="BVG18" s="46"/>
      <c r="BVH18" s="46"/>
      <c r="BVI18" s="46"/>
      <c r="BVJ18" s="46"/>
      <c r="BVK18" s="46"/>
      <c r="BVL18" s="46"/>
      <c r="BVM18" s="46"/>
      <c r="BVN18" s="46"/>
      <c r="BVO18" s="46"/>
      <c r="BVP18" s="46"/>
      <c r="BVQ18" s="46"/>
      <c r="BVR18" s="46"/>
      <c r="BVS18" s="46"/>
      <c r="BVT18" s="46"/>
      <c r="BVU18" s="46"/>
      <c r="BVV18" s="46"/>
      <c r="BVW18" s="46"/>
      <c r="BVX18" s="46"/>
      <c r="BVY18" s="46"/>
      <c r="BVZ18" s="46"/>
      <c r="BWA18" s="46"/>
      <c r="BWB18" s="46"/>
      <c r="BWC18" s="46"/>
      <c r="BWD18" s="46"/>
      <c r="BWE18" s="46"/>
      <c r="BWF18" s="46"/>
      <c r="BWG18" s="46"/>
      <c r="BWH18" s="46"/>
      <c r="BWI18" s="46"/>
      <c r="BWJ18" s="46"/>
      <c r="BWK18" s="46"/>
      <c r="BWL18" s="46"/>
      <c r="BWM18" s="46"/>
      <c r="BWN18" s="46"/>
      <c r="BWO18" s="46"/>
      <c r="BWP18" s="46"/>
      <c r="BWQ18" s="46"/>
      <c r="BWR18" s="46"/>
      <c r="BWS18" s="46"/>
      <c r="BWT18" s="46"/>
      <c r="BWU18" s="46"/>
      <c r="BWV18" s="46"/>
      <c r="BWW18" s="46"/>
      <c r="BWX18" s="46"/>
      <c r="BWY18" s="46"/>
      <c r="BWZ18" s="46"/>
      <c r="BXA18" s="46"/>
      <c r="BXB18" s="46"/>
      <c r="BXC18" s="46"/>
      <c r="BXD18" s="46"/>
      <c r="BXE18" s="46"/>
      <c r="BXF18" s="46"/>
      <c r="BXG18" s="46"/>
      <c r="BXH18" s="46"/>
      <c r="BXI18" s="46"/>
      <c r="BXJ18" s="46"/>
      <c r="BXK18" s="46"/>
      <c r="BXL18" s="46"/>
      <c r="BXM18" s="46"/>
      <c r="BXN18" s="46"/>
      <c r="BXO18" s="46"/>
      <c r="BXP18" s="46"/>
      <c r="BXQ18" s="46"/>
      <c r="BXR18" s="46"/>
      <c r="BXS18" s="46"/>
      <c r="BXT18" s="46"/>
      <c r="BXU18" s="46"/>
      <c r="BXV18" s="46"/>
      <c r="BXW18" s="46"/>
      <c r="BXX18" s="46"/>
      <c r="BXY18" s="46"/>
      <c r="BXZ18" s="46"/>
      <c r="BYA18" s="46"/>
      <c r="BYB18" s="46"/>
      <c r="BYC18" s="46"/>
      <c r="BYD18" s="46"/>
      <c r="BYE18" s="46"/>
      <c r="BYF18" s="46"/>
      <c r="BYG18" s="46"/>
      <c r="BYH18" s="46"/>
      <c r="BYI18" s="46"/>
      <c r="BYJ18" s="46"/>
      <c r="BYK18" s="46"/>
      <c r="BYL18" s="46"/>
      <c r="BYM18" s="46"/>
      <c r="BYN18" s="46"/>
      <c r="BYO18" s="46"/>
      <c r="BYP18" s="46"/>
      <c r="BYQ18" s="46"/>
      <c r="BYR18" s="46"/>
      <c r="BYS18" s="46"/>
      <c r="BYT18" s="46"/>
      <c r="BYU18" s="46"/>
      <c r="BYV18" s="46"/>
      <c r="BYW18" s="46"/>
      <c r="BYX18" s="46"/>
      <c r="BYY18" s="46"/>
      <c r="BYZ18" s="46"/>
      <c r="BZA18" s="46"/>
      <c r="BZB18" s="46"/>
      <c r="BZC18" s="46"/>
      <c r="BZD18" s="46"/>
      <c r="BZE18" s="46"/>
      <c r="BZF18" s="46"/>
      <c r="BZG18" s="46"/>
      <c r="BZH18" s="46"/>
      <c r="BZI18" s="46"/>
      <c r="BZJ18" s="46"/>
      <c r="BZK18" s="46"/>
      <c r="BZL18" s="46"/>
      <c r="BZM18" s="46"/>
      <c r="BZN18" s="46"/>
      <c r="BZO18" s="46"/>
      <c r="BZP18" s="46"/>
      <c r="BZQ18" s="46"/>
      <c r="BZR18" s="46"/>
      <c r="BZS18" s="46"/>
      <c r="BZT18" s="46"/>
      <c r="BZU18" s="46"/>
      <c r="BZV18" s="46"/>
      <c r="BZW18" s="46"/>
      <c r="BZX18" s="46"/>
      <c r="BZY18" s="46"/>
      <c r="BZZ18" s="46"/>
      <c r="CAA18" s="46"/>
      <c r="CAB18" s="46"/>
      <c r="CAC18" s="46"/>
      <c r="CAD18" s="46"/>
      <c r="CAE18" s="46"/>
      <c r="CAF18" s="46"/>
      <c r="CAG18" s="46"/>
      <c r="CAH18" s="46"/>
      <c r="CAI18" s="46"/>
      <c r="CAJ18" s="46"/>
      <c r="CAK18" s="46"/>
      <c r="CAL18" s="46"/>
      <c r="CAM18" s="46"/>
      <c r="CAN18" s="46"/>
      <c r="CAO18" s="46"/>
      <c r="CAP18" s="46"/>
      <c r="CAQ18" s="46"/>
      <c r="CAR18" s="46"/>
      <c r="CAS18" s="46"/>
      <c r="CAT18" s="46"/>
      <c r="CAU18" s="46"/>
      <c r="CAV18" s="46"/>
      <c r="CAW18" s="46"/>
      <c r="CAX18" s="46"/>
      <c r="CAY18" s="46"/>
      <c r="CAZ18" s="46"/>
      <c r="CBA18" s="46"/>
      <c r="CBB18" s="46"/>
      <c r="CBC18" s="46"/>
      <c r="CBD18" s="46"/>
      <c r="CBE18" s="46"/>
      <c r="CBF18" s="46"/>
      <c r="CBG18" s="46"/>
      <c r="CBH18" s="46"/>
      <c r="CBI18" s="46"/>
      <c r="CBJ18" s="46"/>
      <c r="CBK18" s="46"/>
      <c r="CBL18" s="46"/>
      <c r="CBM18" s="46"/>
      <c r="CBN18" s="46"/>
      <c r="CBO18" s="46"/>
      <c r="CBP18" s="46"/>
      <c r="CBQ18" s="46"/>
      <c r="CBR18" s="46"/>
      <c r="CBS18" s="46"/>
      <c r="CBT18" s="46"/>
      <c r="CBU18" s="46"/>
      <c r="CBV18" s="46"/>
      <c r="CBW18" s="46"/>
      <c r="CBX18" s="46"/>
      <c r="CBY18" s="46"/>
      <c r="CBZ18" s="46"/>
      <c r="CCA18" s="46"/>
      <c r="CCB18" s="46"/>
      <c r="CCC18" s="46"/>
      <c r="CCD18" s="46"/>
      <c r="CCE18" s="46"/>
      <c r="CCF18" s="46"/>
      <c r="CCG18" s="46"/>
      <c r="CCH18" s="46"/>
      <c r="CCI18" s="46"/>
      <c r="CCJ18" s="46"/>
      <c r="CCK18" s="46"/>
      <c r="CCL18" s="46"/>
      <c r="CCM18" s="46"/>
      <c r="CCN18" s="46"/>
      <c r="CCO18" s="46"/>
      <c r="CCP18" s="46"/>
      <c r="CCQ18" s="46"/>
      <c r="CCR18" s="46"/>
      <c r="CCS18" s="46"/>
      <c r="CCT18" s="46"/>
      <c r="CCU18" s="46"/>
      <c r="CCV18" s="46"/>
      <c r="CCW18" s="46"/>
      <c r="CCX18" s="46"/>
      <c r="CCY18" s="46"/>
      <c r="CCZ18" s="46"/>
      <c r="CDA18" s="46"/>
      <c r="CDB18" s="46"/>
      <c r="CDC18" s="46"/>
      <c r="CDD18" s="46"/>
      <c r="CDE18" s="46"/>
      <c r="CDF18" s="46"/>
      <c r="CDG18" s="46"/>
      <c r="CDH18" s="46"/>
      <c r="CDI18" s="46"/>
      <c r="CDJ18" s="46"/>
      <c r="CDK18" s="46"/>
      <c r="CDL18" s="46"/>
      <c r="CDM18" s="46"/>
      <c r="CDN18" s="46"/>
      <c r="CDO18" s="46"/>
      <c r="CDP18" s="46"/>
      <c r="CDQ18" s="46"/>
      <c r="CDR18" s="46"/>
      <c r="CDS18" s="46"/>
      <c r="CDT18" s="46"/>
      <c r="CDU18" s="46"/>
      <c r="CDV18" s="46"/>
      <c r="CDW18" s="46"/>
      <c r="CDX18" s="46"/>
      <c r="CDY18" s="46"/>
      <c r="CDZ18" s="46"/>
      <c r="CEA18" s="46"/>
      <c r="CEB18" s="46"/>
      <c r="CEC18" s="46"/>
      <c r="CED18" s="46"/>
      <c r="CEE18" s="46"/>
      <c r="CEF18" s="46"/>
      <c r="CEG18" s="46"/>
      <c r="CEH18" s="46"/>
      <c r="CEI18" s="46"/>
      <c r="CEJ18" s="46"/>
      <c r="CEK18" s="46"/>
      <c r="CEL18" s="46"/>
      <c r="CEM18" s="46"/>
      <c r="CEN18" s="46"/>
      <c r="CEO18" s="46"/>
      <c r="CEP18" s="46"/>
      <c r="CEQ18" s="46"/>
      <c r="CER18" s="46"/>
      <c r="CES18" s="46"/>
      <c r="CET18" s="46"/>
      <c r="CEU18" s="46"/>
      <c r="CEV18" s="46"/>
      <c r="CEW18" s="46"/>
      <c r="CEX18" s="46"/>
      <c r="CEY18" s="46"/>
      <c r="CEZ18" s="46"/>
      <c r="CFA18" s="46"/>
      <c r="CFB18" s="46"/>
      <c r="CFC18" s="46"/>
      <c r="CFD18" s="46"/>
      <c r="CFE18" s="46"/>
      <c r="CFF18" s="46"/>
      <c r="CFG18" s="46"/>
      <c r="CFH18" s="46"/>
      <c r="CFI18" s="46"/>
      <c r="CFJ18" s="46"/>
      <c r="CFK18" s="46"/>
      <c r="CFL18" s="46"/>
      <c r="CFM18" s="46"/>
      <c r="CFN18" s="46"/>
      <c r="CFO18" s="46"/>
      <c r="CFP18" s="46"/>
      <c r="CFQ18" s="46"/>
      <c r="CFR18" s="46"/>
      <c r="CFS18" s="46"/>
      <c r="CFT18" s="46"/>
      <c r="CFU18" s="46"/>
      <c r="CFV18" s="46"/>
      <c r="CFW18" s="46"/>
      <c r="CFX18" s="46"/>
      <c r="CFY18" s="46"/>
      <c r="CFZ18" s="46"/>
      <c r="CGA18" s="46"/>
      <c r="CGB18" s="46"/>
      <c r="CGC18" s="46"/>
      <c r="CGD18" s="46"/>
      <c r="CGE18" s="46"/>
      <c r="CGF18" s="46"/>
      <c r="CGG18" s="46"/>
      <c r="CGH18" s="46"/>
      <c r="CGI18" s="46"/>
      <c r="CGJ18" s="46"/>
      <c r="CGK18" s="46"/>
      <c r="CGL18" s="46"/>
      <c r="CGM18" s="46"/>
      <c r="CGN18" s="46"/>
      <c r="CGO18" s="46"/>
      <c r="CGP18" s="46"/>
      <c r="CGQ18" s="46"/>
      <c r="CGR18" s="46"/>
      <c r="CGS18" s="46"/>
      <c r="CGT18" s="46"/>
      <c r="CGU18" s="46"/>
      <c r="CGV18" s="46"/>
      <c r="CGW18" s="46"/>
      <c r="CGX18" s="46"/>
      <c r="CGY18" s="46"/>
      <c r="CGZ18" s="46"/>
      <c r="CHA18" s="46"/>
      <c r="CHB18" s="46"/>
      <c r="CHC18" s="46"/>
      <c r="CHD18" s="46"/>
      <c r="CHE18" s="46"/>
      <c r="CHF18" s="46"/>
      <c r="CHG18" s="46"/>
      <c r="CHH18" s="46"/>
      <c r="CHI18" s="46"/>
      <c r="CHJ18" s="46"/>
      <c r="CHK18" s="46"/>
      <c r="CHL18" s="46"/>
      <c r="CHM18" s="46"/>
      <c r="CHN18" s="46"/>
      <c r="CHO18" s="46"/>
      <c r="CHP18" s="46"/>
      <c r="CHQ18" s="46"/>
      <c r="CHR18" s="46"/>
      <c r="CHS18" s="46"/>
      <c r="CHT18" s="46"/>
      <c r="CHU18" s="46"/>
      <c r="CHV18" s="46"/>
      <c r="CHW18" s="46"/>
      <c r="CHX18" s="46"/>
      <c r="CHY18" s="46"/>
      <c r="CHZ18" s="46"/>
      <c r="CIA18" s="46"/>
      <c r="CIB18" s="46"/>
      <c r="CIC18" s="46"/>
      <c r="CID18" s="46"/>
      <c r="CIE18" s="46"/>
      <c r="CIF18" s="46"/>
      <c r="CIG18" s="46"/>
      <c r="CIH18" s="46"/>
      <c r="CII18" s="46"/>
      <c r="CIJ18" s="46"/>
      <c r="CIK18" s="46"/>
      <c r="CIL18" s="46"/>
      <c r="CIM18" s="46"/>
      <c r="CIN18" s="46"/>
      <c r="CIO18" s="46"/>
      <c r="CIP18" s="46"/>
      <c r="CIQ18" s="46"/>
      <c r="CIR18" s="46"/>
      <c r="CIS18" s="46"/>
      <c r="CIT18" s="46"/>
      <c r="CIU18" s="46"/>
      <c r="CIV18" s="46"/>
      <c r="CIW18" s="46"/>
      <c r="CIX18" s="46"/>
      <c r="CIY18" s="46"/>
      <c r="CIZ18" s="46"/>
      <c r="CJA18" s="46"/>
      <c r="CJB18" s="46"/>
      <c r="CJC18" s="46"/>
      <c r="CJD18" s="46"/>
      <c r="CJE18" s="46"/>
      <c r="CJF18" s="46"/>
      <c r="CJG18" s="46"/>
      <c r="CJH18" s="46"/>
      <c r="CJI18" s="46"/>
      <c r="CJJ18" s="46"/>
      <c r="CJK18" s="46"/>
      <c r="CJL18" s="46"/>
      <c r="CJM18" s="46"/>
      <c r="CJN18" s="46"/>
      <c r="CJO18" s="46"/>
      <c r="CJP18" s="46"/>
      <c r="CJQ18" s="46"/>
      <c r="CJR18" s="46"/>
      <c r="CJS18" s="46"/>
      <c r="CJT18" s="46"/>
      <c r="CJU18" s="46"/>
      <c r="CJV18" s="46"/>
      <c r="CJW18" s="46"/>
      <c r="CJX18" s="46"/>
      <c r="CJY18" s="46"/>
      <c r="CJZ18" s="46"/>
      <c r="CKA18" s="46"/>
      <c r="CKB18" s="46"/>
      <c r="CKC18" s="46"/>
      <c r="CKD18" s="46"/>
      <c r="CKE18" s="46"/>
      <c r="CKF18" s="46"/>
      <c r="CKG18" s="46"/>
      <c r="CKH18" s="46"/>
      <c r="CKI18" s="46"/>
      <c r="CKJ18" s="46"/>
      <c r="CKK18" s="46"/>
      <c r="CKL18" s="46"/>
      <c r="CKM18" s="46"/>
      <c r="CKN18" s="46"/>
      <c r="CKO18" s="46"/>
      <c r="CKP18" s="46"/>
      <c r="CKQ18" s="46"/>
      <c r="CKR18" s="46"/>
      <c r="CKS18" s="46"/>
      <c r="CKT18" s="46"/>
      <c r="CKU18" s="46"/>
      <c r="CKV18" s="46"/>
      <c r="CKW18" s="46"/>
      <c r="CKX18" s="46"/>
      <c r="CKY18" s="46"/>
      <c r="CKZ18" s="46"/>
      <c r="CLA18" s="46"/>
      <c r="CLB18" s="46"/>
      <c r="CLC18" s="46"/>
      <c r="CLD18" s="46"/>
      <c r="CLE18" s="46"/>
      <c r="CLF18" s="46"/>
      <c r="CLG18" s="46"/>
      <c r="CLH18" s="46"/>
      <c r="CLI18" s="46"/>
      <c r="CLJ18" s="46"/>
      <c r="CLK18" s="46"/>
      <c r="CLL18" s="46"/>
      <c r="CLM18" s="46"/>
      <c r="CLN18" s="46"/>
      <c r="CLO18" s="46"/>
      <c r="CLP18" s="46"/>
      <c r="CLQ18" s="46"/>
      <c r="CLR18" s="46"/>
      <c r="CLS18" s="46"/>
      <c r="CLT18" s="46"/>
      <c r="CLU18" s="46"/>
      <c r="CLV18" s="46"/>
      <c r="CLW18" s="46"/>
      <c r="CLX18" s="46"/>
      <c r="CLY18" s="46"/>
      <c r="CLZ18" s="46"/>
      <c r="CMA18" s="46"/>
      <c r="CMB18" s="46"/>
      <c r="CMC18" s="46"/>
      <c r="CMD18" s="46"/>
      <c r="CME18" s="46"/>
      <c r="CMF18" s="46"/>
      <c r="CMG18" s="46"/>
      <c r="CMH18" s="46"/>
      <c r="CMI18" s="46"/>
      <c r="CMJ18" s="46"/>
      <c r="CMK18" s="46"/>
      <c r="CML18" s="46"/>
      <c r="CMM18" s="46"/>
      <c r="CMN18" s="46"/>
      <c r="CMO18" s="46"/>
      <c r="CMP18" s="46"/>
      <c r="CMQ18" s="46"/>
      <c r="CMR18" s="46"/>
      <c r="CMS18" s="46"/>
      <c r="CMT18" s="46"/>
      <c r="CMU18" s="46"/>
      <c r="CMV18" s="46"/>
      <c r="CMW18" s="46"/>
      <c r="CMX18" s="46"/>
      <c r="CMY18" s="46"/>
      <c r="CMZ18" s="46"/>
      <c r="CNA18" s="46"/>
      <c r="CNB18" s="46"/>
      <c r="CNC18" s="46"/>
      <c r="CND18" s="46"/>
      <c r="CNE18" s="46"/>
      <c r="CNF18" s="46"/>
      <c r="CNG18" s="46"/>
      <c r="CNH18" s="46"/>
      <c r="CNI18" s="46"/>
      <c r="CNJ18" s="46"/>
      <c r="CNK18" s="46"/>
      <c r="CNL18" s="46"/>
      <c r="CNM18" s="46"/>
      <c r="CNN18" s="46"/>
      <c r="CNO18" s="46"/>
      <c r="CNP18" s="46"/>
      <c r="CNQ18" s="46"/>
      <c r="CNR18" s="46"/>
      <c r="CNS18" s="46"/>
      <c r="CNT18" s="46"/>
      <c r="CNU18" s="46"/>
      <c r="CNV18" s="46"/>
      <c r="CNW18" s="46"/>
      <c r="CNX18" s="46"/>
      <c r="CNY18" s="46"/>
      <c r="CNZ18" s="46"/>
      <c r="COA18" s="46"/>
      <c r="COB18" s="46"/>
      <c r="COC18" s="46"/>
      <c r="COD18" s="46"/>
      <c r="COE18" s="46"/>
      <c r="COF18" s="46"/>
      <c r="COG18" s="46"/>
      <c r="COH18" s="46"/>
      <c r="COI18" s="46"/>
      <c r="COJ18" s="46"/>
      <c r="COK18" s="46"/>
      <c r="COL18" s="46"/>
      <c r="COM18" s="46"/>
      <c r="CON18" s="46"/>
      <c r="COO18" s="46"/>
      <c r="COP18" s="46"/>
      <c r="COQ18" s="46"/>
      <c r="COR18" s="46"/>
      <c r="COS18" s="46"/>
      <c r="COT18" s="46"/>
      <c r="COU18" s="46"/>
      <c r="COV18" s="46"/>
      <c r="COW18" s="46"/>
      <c r="COX18" s="46"/>
      <c r="COY18" s="46"/>
      <c r="COZ18" s="46"/>
      <c r="CPA18" s="46"/>
      <c r="CPB18" s="46"/>
      <c r="CPC18" s="46"/>
      <c r="CPD18" s="46"/>
      <c r="CPE18" s="46"/>
      <c r="CPF18" s="46"/>
      <c r="CPG18" s="46"/>
      <c r="CPH18" s="46"/>
      <c r="CPI18" s="46"/>
      <c r="CPJ18" s="46"/>
      <c r="CPK18" s="46"/>
      <c r="CPL18" s="46"/>
      <c r="CPM18" s="46"/>
      <c r="CPN18" s="46"/>
      <c r="CPO18" s="46"/>
      <c r="CPP18" s="46"/>
      <c r="CPQ18" s="46"/>
      <c r="CPR18" s="46"/>
      <c r="CPS18" s="46"/>
      <c r="CPT18" s="46"/>
      <c r="CPU18" s="46"/>
      <c r="CPV18" s="46"/>
      <c r="CPW18" s="46"/>
      <c r="CPX18" s="46"/>
      <c r="CPY18" s="46"/>
      <c r="CPZ18" s="46"/>
      <c r="CQA18" s="46"/>
      <c r="CQB18" s="46"/>
      <c r="CQC18" s="46"/>
      <c r="CQD18" s="46"/>
      <c r="CQE18" s="46"/>
      <c r="CQF18" s="46"/>
      <c r="CQG18" s="46"/>
      <c r="CQH18" s="46"/>
      <c r="CQI18" s="46"/>
      <c r="CQJ18" s="46"/>
      <c r="CQK18" s="46"/>
      <c r="CQL18" s="46"/>
      <c r="CQM18" s="46"/>
      <c r="CQN18" s="46"/>
      <c r="CQO18" s="46"/>
      <c r="CQP18" s="46"/>
      <c r="CQQ18" s="46"/>
      <c r="CQR18" s="46"/>
      <c r="CQS18" s="46"/>
      <c r="CQT18" s="46"/>
      <c r="CQU18" s="46"/>
      <c r="CQV18" s="46"/>
      <c r="CQW18" s="46"/>
      <c r="CQX18" s="46"/>
      <c r="CQY18" s="46"/>
      <c r="CQZ18" s="46"/>
      <c r="CRA18" s="46"/>
      <c r="CRB18" s="46"/>
      <c r="CRC18" s="46"/>
      <c r="CRD18" s="46"/>
      <c r="CRE18" s="46"/>
      <c r="CRF18" s="46"/>
      <c r="CRG18" s="46"/>
      <c r="CRH18" s="46"/>
      <c r="CRI18" s="46"/>
      <c r="CRJ18" s="46"/>
      <c r="CRK18" s="46"/>
      <c r="CRL18" s="46"/>
      <c r="CRM18" s="46"/>
      <c r="CRN18" s="46"/>
      <c r="CRO18" s="46"/>
      <c r="CRP18" s="46"/>
      <c r="CRQ18" s="46"/>
      <c r="CRR18" s="46"/>
      <c r="CRS18" s="46"/>
      <c r="CRT18" s="46"/>
      <c r="CRU18" s="46"/>
      <c r="CRV18" s="46"/>
      <c r="CRW18" s="46"/>
      <c r="CRX18" s="46"/>
      <c r="CRY18" s="46"/>
      <c r="CRZ18" s="46"/>
      <c r="CSA18" s="46"/>
      <c r="CSB18" s="46"/>
      <c r="CSC18" s="46"/>
      <c r="CSD18" s="46"/>
      <c r="CSE18" s="46"/>
      <c r="CSF18" s="46"/>
      <c r="CSG18" s="46"/>
      <c r="CSH18" s="46"/>
      <c r="CSI18" s="46"/>
      <c r="CSJ18" s="46"/>
      <c r="CSK18" s="46"/>
      <c r="CSL18" s="46"/>
      <c r="CSM18" s="46"/>
      <c r="CSN18" s="46"/>
      <c r="CSO18" s="46"/>
      <c r="CSP18" s="46"/>
      <c r="CSQ18" s="46"/>
      <c r="CSR18" s="46"/>
      <c r="CSS18" s="46"/>
      <c r="CST18" s="46"/>
      <c r="CSU18" s="46"/>
      <c r="CSV18" s="46"/>
      <c r="CSW18" s="46"/>
      <c r="CSX18" s="46"/>
      <c r="CSY18" s="46"/>
      <c r="CSZ18" s="46"/>
      <c r="CTA18" s="46"/>
      <c r="CTB18" s="46"/>
      <c r="CTC18" s="46"/>
      <c r="CTD18" s="46"/>
      <c r="CTE18" s="46"/>
      <c r="CTF18" s="46"/>
      <c r="CTG18" s="46"/>
      <c r="CTH18" s="46"/>
      <c r="CTI18" s="46"/>
      <c r="CTJ18" s="46"/>
      <c r="CTK18" s="46"/>
      <c r="CTL18" s="46"/>
      <c r="CTM18" s="46"/>
      <c r="CTN18" s="46"/>
      <c r="CTO18" s="46"/>
      <c r="CTP18" s="46"/>
      <c r="CTQ18" s="46"/>
      <c r="CTR18" s="46"/>
      <c r="CTS18" s="46"/>
      <c r="CTT18" s="46"/>
      <c r="CTU18" s="46"/>
      <c r="CTV18" s="46"/>
      <c r="CTW18" s="46"/>
      <c r="CTX18" s="46"/>
      <c r="CTY18" s="46"/>
      <c r="CTZ18" s="46"/>
      <c r="CUA18" s="46"/>
      <c r="CUB18" s="46"/>
      <c r="CUC18" s="46"/>
      <c r="CUD18" s="46"/>
      <c r="CUE18" s="46"/>
      <c r="CUF18" s="46"/>
      <c r="CUG18" s="46"/>
      <c r="CUH18" s="46"/>
      <c r="CUI18" s="46"/>
      <c r="CUJ18" s="46"/>
      <c r="CUK18" s="46"/>
      <c r="CUL18" s="46"/>
      <c r="CUM18" s="46"/>
      <c r="CUN18" s="46"/>
      <c r="CUO18" s="46"/>
      <c r="CUP18" s="46"/>
      <c r="CUQ18" s="46"/>
      <c r="CUR18" s="46"/>
      <c r="CUS18" s="46"/>
      <c r="CUT18" s="46"/>
      <c r="CUU18" s="46"/>
      <c r="CUV18" s="46"/>
      <c r="CUW18" s="46"/>
      <c r="CUX18" s="46"/>
      <c r="CUY18" s="46"/>
      <c r="CUZ18" s="46"/>
      <c r="CVA18" s="46"/>
      <c r="CVB18" s="46"/>
      <c r="CVC18" s="46"/>
      <c r="CVD18" s="46"/>
      <c r="CVE18" s="46"/>
      <c r="CVF18" s="46"/>
      <c r="CVG18" s="46"/>
      <c r="CVH18" s="46"/>
      <c r="CVI18" s="46"/>
      <c r="CVJ18" s="46"/>
      <c r="CVK18" s="46"/>
      <c r="CVL18" s="46"/>
      <c r="CVM18" s="46"/>
      <c r="CVN18" s="46"/>
      <c r="CVO18" s="46"/>
      <c r="CVP18" s="46"/>
      <c r="CVQ18" s="46"/>
      <c r="CVR18" s="46"/>
      <c r="CVS18" s="46"/>
      <c r="CVT18" s="46"/>
      <c r="CVU18" s="46"/>
      <c r="CVV18" s="46"/>
      <c r="CVW18" s="46"/>
      <c r="CVX18" s="46"/>
      <c r="CVY18" s="46"/>
      <c r="CVZ18" s="46"/>
      <c r="CWA18" s="46"/>
      <c r="CWB18" s="46"/>
      <c r="CWC18" s="46"/>
      <c r="CWD18" s="46"/>
      <c r="CWE18" s="46"/>
      <c r="CWF18" s="46"/>
      <c r="CWG18" s="46"/>
      <c r="CWH18" s="46"/>
      <c r="CWI18" s="46"/>
      <c r="CWJ18" s="46"/>
      <c r="CWK18" s="46"/>
      <c r="CWL18" s="46"/>
      <c r="CWM18" s="46"/>
      <c r="CWN18" s="46"/>
      <c r="CWO18" s="46"/>
      <c r="CWP18" s="46"/>
      <c r="CWQ18" s="46"/>
      <c r="CWR18" s="46"/>
      <c r="CWS18" s="46"/>
      <c r="CWT18" s="46"/>
      <c r="CWU18" s="46"/>
      <c r="CWV18" s="46"/>
      <c r="CWW18" s="46"/>
      <c r="CWX18" s="46"/>
      <c r="CWY18" s="46"/>
      <c r="CWZ18" s="46"/>
      <c r="CXA18" s="46"/>
      <c r="CXB18" s="46"/>
      <c r="CXC18" s="46"/>
      <c r="CXD18" s="46"/>
      <c r="CXE18" s="46"/>
      <c r="CXF18" s="46"/>
      <c r="CXG18" s="46"/>
      <c r="CXH18" s="46"/>
      <c r="CXI18" s="46"/>
      <c r="CXJ18" s="46"/>
      <c r="CXK18" s="46"/>
      <c r="CXL18" s="46"/>
      <c r="CXM18" s="46"/>
      <c r="CXN18" s="46"/>
      <c r="CXO18" s="46"/>
      <c r="CXP18" s="46"/>
      <c r="CXQ18" s="46"/>
      <c r="CXR18" s="46"/>
      <c r="CXS18" s="46"/>
      <c r="CXT18" s="46"/>
      <c r="CXU18" s="46"/>
      <c r="CXV18" s="46"/>
      <c r="CXW18" s="46"/>
      <c r="CXX18" s="46"/>
      <c r="CXY18" s="46"/>
      <c r="CXZ18" s="46"/>
      <c r="CYA18" s="46"/>
      <c r="CYB18" s="46"/>
      <c r="CYC18" s="46"/>
      <c r="CYD18" s="46"/>
      <c r="CYE18" s="46"/>
      <c r="CYF18" s="46"/>
      <c r="CYG18" s="46"/>
      <c r="CYH18" s="46"/>
      <c r="CYI18" s="46"/>
      <c r="CYJ18" s="46"/>
      <c r="CYK18" s="46"/>
      <c r="CYL18" s="46"/>
      <c r="CYM18" s="46"/>
      <c r="CYN18" s="46"/>
      <c r="CYO18" s="46"/>
      <c r="CYP18" s="46"/>
      <c r="CYQ18" s="46"/>
      <c r="CYR18" s="46"/>
      <c r="CYS18" s="46"/>
      <c r="CYT18" s="46"/>
      <c r="CYU18" s="46"/>
      <c r="CYV18" s="46"/>
      <c r="CYW18" s="46"/>
      <c r="CYX18" s="46"/>
      <c r="CYY18" s="46"/>
      <c r="CYZ18" s="46"/>
      <c r="CZA18" s="46"/>
      <c r="CZB18" s="46"/>
      <c r="CZC18" s="46"/>
      <c r="CZD18" s="46"/>
      <c r="CZE18" s="46"/>
      <c r="CZF18" s="46"/>
      <c r="CZG18" s="46"/>
      <c r="CZH18" s="46"/>
      <c r="CZI18" s="46"/>
      <c r="CZJ18" s="46"/>
      <c r="CZK18" s="46"/>
      <c r="CZL18" s="46"/>
      <c r="CZM18" s="46"/>
      <c r="CZN18" s="46"/>
      <c r="CZO18" s="46"/>
      <c r="CZP18" s="46"/>
      <c r="CZQ18" s="46"/>
      <c r="CZR18" s="46"/>
      <c r="CZS18" s="46"/>
      <c r="CZT18" s="46"/>
      <c r="CZU18" s="46"/>
      <c r="CZV18" s="46"/>
      <c r="CZW18" s="46"/>
      <c r="CZX18" s="46"/>
      <c r="CZY18" s="46"/>
      <c r="CZZ18" s="46"/>
      <c r="DAA18" s="46"/>
      <c r="DAB18" s="46"/>
      <c r="DAC18" s="46"/>
      <c r="DAD18" s="46"/>
      <c r="DAE18" s="46"/>
      <c r="DAF18" s="46"/>
      <c r="DAG18" s="46"/>
      <c r="DAH18" s="46"/>
      <c r="DAI18" s="46"/>
      <c r="DAJ18" s="46"/>
      <c r="DAK18" s="46"/>
      <c r="DAL18" s="46"/>
      <c r="DAM18" s="46"/>
      <c r="DAN18" s="46"/>
      <c r="DAO18" s="46"/>
      <c r="DAP18" s="46"/>
      <c r="DAQ18" s="46"/>
      <c r="DAR18" s="46"/>
      <c r="DAS18" s="46"/>
      <c r="DAT18" s="46"/>
      <c r="DAU18" s="46"/>
      <c r="DAV18" s="46"/>
      <c r="DAW18" s="46"/>
      <c r="DAX18" s="46"/>
      <c r="DAY18" s="46"/>
      <c r="DAZ18" s="46"/>
      <c r="DBA18" s="46"/>
      <c r="DBB18" s="46"/>
      <c r="DBC18" s="46"/>
      <c r="DBD18" s="46"/>
      <c r="DBE18" s="46"/>
      <c r="DBF18" s="46"/>
      <c r="DBG18" s="46"/>
      <c r="DBH18" s="46"/>
      <c r="DBI18" s="46"/>
      <c r="DBJ18" s="46"/>
      <c r="DBK18" s="46"/>
      <c r="DBL18" s="46"/>
      <c r="DBM18" s="46"/>
      <c r="DBN18" s="46"/>
      <c r="DBO18" s="46"/>
      <c r="DBP18" s="46"/>
      <c r="DBQ18" s="46"/>
      <c r="DBR18" s="46"/>
      <c r="DBS18" s="46"/>
      <c r="DBT18" s="46"/>
      <c r="DBU18" s="46"/>
      <c r="DBV18" s="46"/>
      <c r="DBW18" s="46"/>
      <c r="DBX18" s="46"/>
      <c r="DBY18" s="46"/>
      <c r="DBZ18" s="46"/>
      <c r="DCA18" s="46"/>
      <c r="DCB18" s="46"/>
      <c r="DCC18" s="46"/>
      <c r="DCD18" s="46"/>
      <c r="DCE18" s="46"/>
      <c r="DCF18" s="46"/>
      <c r="DCG18" s="46"/>
      <c r="DCH18" s="46"/>
      <c r="DCI18" s="46"/>
      <c r="DCJ18" s="46"/>
      <c r="DCK18" s="46"/>
      <c r="DCL18" s="46"/>
      <c r="DCM18" s="46"/>
      <c r="DCN18" s="46"/>
      <c r="DCO18" s="46"/>
      <c r="DCP18" s="46"/>
      <c r="DCQ18" s="46"/>
      <c r="DCR18" s="46"/>
      <c r="DCS18" s="46"/>
      <c r="DCT18" s="46"/>
      <c r="DCU18" s="46"/>
      <c r="DCV18" s="46"/>
      <c r="DCW18" s="46"/>
      <c r="DCX18" s="46"/>
      <c r="DCY18" s="46"/>
      <c r="DCZ18" s="46"/>
      <c r="DDA18" s="46"/>
      <c r="DDB18" s="46"/>
      <c r="DDC18" s="46"/>
      <c r="DDD18" s="46"/>
      <c r="DDE18" s="46"/>
      <c r="DDF18" s="46"/>
      <c r="DDG18" s="46"/>
      <c r="DDH18" s="46"/>
      <c r="DDI18" s="46"/>
      <c r="DDJ18" s="46"/>
      <c r="DDK18" s="46"/>
      <c r="DDL18" s="46"/>
      <c r="DDM18" s="46"/>
      <c r="DDN18" s="46"/>
      <c r="DDO18" s="46"/>
      <c r="DDP18" s="46"/>
      <c r="DDQ18" s="46"/>
      <c r="DDR18" s="46"/>
      <c r="DDS18" s="46"/>
      <c r="DDT18" s="46"/>
      <c r="DDU18" s="46"/>
      <c r="DDV18" s="46"/>
      <c r="DDW18" s="46"/>
      <c r="DDX18" s="46"/>
      <c r="DDY18" s="46"/>
      <c r="DDZ18" s="46"/>
      <c r="DEA18" s="46"/>
      <c r="DEB18" s="46"/>
      <c r="DEC18" s="46"/>
      <c r="DED18" s="46"/>
      <c r="DEE18" s="46"/>
      <c r="DEF18" s="46"/>
      <c r="DEG18" s="46"/>
      <c r="DEH18" s="46"/>
      <c r="DEI18" s="46"/>
      <c r="DEJ18" s="46"/>
      <c r="DEK18" s="46"/>
      <c r="DEL18" s="46"/>
      <c r="DEM18" s="46"/>
      <c r="DEN18" s="46"/>
      <c r="DEO18" s="46"/>
      <c r="DEP18" s="46"/>
      <c r="DEQ18" s="46"/>
      <c r="DER18" s="46"/>
      <c r="DES18" s="46"/>
      <c r="DET18" s="46"/>
      <c r="DEU18" s="46"/>
      <c r="DEV18" s="46"/>
      <c r="DEW18" s="46"/>
      <c r="DEX18" s="46"/>
      <c r="DEY18" s="46"/>
      <c r="DEZ18" s="46"/>
      <c r="DFA18" s="46"/>
      <c r="DFB18" s="46"/>
      <c r="DFC18" s="46"/>
      <c r="DFD18" s="46"/>
      <c r="DFE18" s="46"/>
      <c r="DFF18" s="46"/>
      <c r="DFG18" s="46"/>
      <c r="DFH18" s="46"/>
      <c r="DFI18" s="46"/>
      <c r="DFJ18" s="46"/>
      <c r="DFK18" s="46"/>
      <c r="DFL18" s="46"/>
      <c r="DFM18" s="46"/>
      <c r="DFN18" s="46"/>
      <c r="DFO18" s="46"/>
      <c r="DFP18" s="46"/>
      <c r="DFQ18" s="46"/>
      <c r="DFR18" s="46"/>
      <c r="DFS18" s="46"/>
      <c r="DFT18" s="46"/>
      <c r="DFU18" s="46"/>
      <c r="DFV18" s="46"/>
      <c r="DFW18" s="46"/>
      <c r="DFX18" s="46"/>
      <c r="DFY18" s="46"/>
      <c r="DFZ18" s="46"/>
      <c r="DGA18" s="46"/>
      <c r="DGB18" s="46"/>
      <c r="DGC18" s="46"/>
      <c r="DGD18" s="46"/>
      <c r="DGE18" s="46"/>
      <c r="DGF18" s="46"/>
      <c r="DGG18" s="46"/>
      <c r="DGH18" s="46"/>
      <c r="DGI18" s="46"/>
      <c r="DGJ18" s="46"/>
      <c r="DGK18" s="46"/>
      <c r="DGL18" s="46"/>
      <c r="DGM18" s="46"/>
      <c r="DGN18" s="46"/>
      <c r="DGO18" s="46"/>
      <c r="DGP18" s="46"/>
      <c r="DGQ18" s="46"/>
      <c r="DGR18" s="46"/>
      <c r="DGS18" s="46"/>
      <c r="DGT18" s="46"/>
      <c r="DGU18" s="46"/>
      <c r="DGV18" s="46"/>
      <c r="DGW18" s="46"/>
      <c r="DGX18" s="46"/>
      <c r="DGY18" s="46"/>
      <c r="DGZ18" s="46"/>
      <c r="DHA18" s="46"/>
      <c r="DHB18" s="46"/>
      <c r="DHC18" s="46"/>
      <c r="DHD18" s="46"/>
      <c r="DHE18" s="46"/>
      <c r="DHF18" s="46"/>
      <c r="DHG18" s="46"/>
      <c r="DHH18" s="46"/>
      <c r="DHI18" s="46"/>
      <c r="DHJ18" s="46"/>
      <c r="DHK18" s="46"/>
      <c r="DHL18" s="46"/>
      <c r="DHM18" s="46"/>
      <c r="DHN18" s="46"/>
      <c r="DHO18" s="46"/>
      <c r="DHP18" s="46"/>
      <c r="DHQ18" s="46"/>
      <c r="DHR18" s="46"/>
      <c r="DHS18" s="46"/>
      <c r="DHT18" s="46"/>
      <c r="DHU18" s="46"/>
      <c r="DHV18" s="46"/>
      <c r="DHW18" s="46"/>
      <c r="DHX18" s="46"/>
      <c r="DHY18" s="46"/>
      <c r="DHZ18" s="46"/>
      <c r="DIA18" s="46"/>
      <c r="DIB18" s="46"/>
      <c r="DIC18" s="46"/>
      <c r="DID18" s="46"/>
      <c r="DIE18" s="46"/>
      <c r="DIF18" s="46"/>
      <c r="DIG18" s="46"/>
      <c r="DIH18" s="46"/>
      <c r="DII18" s="46"/>
      <c r="DIJ18" s="46"/>
      <c r="DIK18" s="46"/>
      <c r="DIL18" s="46"/>
      <c r="DIM18" s="46"/>
      <c r="DIN18" s="46"/>
      <c r="DIO18" s="46"/>
      <c r="DIP18" s="46"/>
      <c r="DIQ18" s="46"/>
      <c r="DIR18" s="46"/>
      <c r="DIS18" s="46"/>
      <c r="DIT18" s="46"/>
      <c r="DIU18" s="46"/>
      <c r="DIV18" s="46"/>
      <c r="DIW18" s="46"/>
      <c r="DIX18" s="46"/>
      <c r="DIY18" s="46"/>
      <c r="DIZ18" s="46"/>
      <c r="DJA18" s="46"/>
      <c r="DJB18" s="46"/>
      <c r="DJC18" s="46"/>
      <c r="DJD18" s="46"/>
      <c r="DJE18" s="46"/>
      <c r="DJF18" s="46"/>
      <c r="DJG18" s="46"/>
      <c r="DJH18" s="46"/>
      <c r="DJI18" s="46"/>
      <c r="DJJ18" s="46"/>
      <c r="DJK18" s="46"/>
      <c r="DJL18" s="46"/>
      <c r="DJM18" s="46"/>
      <c r="DJN18" s="46"/>
      <c r="DJO18" s="46"/>
      <c r="DJP18" s="46"/>
      <c r="DJQ18" s="46"/>
      <c r="DJR18" s="46"/>
      <c r="DJS18" s="46"/>
      <c r="DJT18" s="46"/>
      <c r="DJU18" s="46"/>
      <c r="DJV18" s="46"/>
      <c r="DJW18" s="46"/>
      <c r="DJX18" s="46"/>
      <c r="DJY18" s="46"/>
      <c r="DJZ18" s="46"/>
      <c r="DKA18" s="46"/>
      <c r="DKB18" s="46"/>
      <c r="DKC18" s="46"/>
      <c r="DKD18" s="46"/>
      <c r="DKE18" s="46"/>
      <c r="DKF18" s="46"/>
      <c r="DKG18" s="46"/>
      <c r="DKH18" s="46"/>
      <c r="DKI18" s="46"/>
      <c r="DKJ18" s="46"/>
      <c r="DKK18" s="46"/>
      <c r="DKL18" s="46"/>
      <c r="DKM18" s="46"/>
      <c r="DKN18" s="46"/>
      <c r="DKO18" s="46"/>
      <c r="DKP18" s="46"/>
      <c r="DKQ18" s="46"/>
      <c r="DKR18" s="46"/>
      <c r="DKS18" s="46"/>
      <c r="DKT18" s="46"/>
      <c r="DKU18" s="46"/>
      <c r="DKV18" s="46"/>
      <c r="DKW18" s="46"/>
      <c r="DKX18" s="46"/>
      <c r="DKY18" s="46"/>
      <c r="DKZ18" s="46"/>
      <c r="DLA18" s="46"/>
      <c r="DLB18" s="46"/>
      <c r="DLC18" s="46"/>
      <c r="DLD18" s="46"/>
      <c r="DLE18" s="46"/>
      <c r="DLF18" s="46"/>
      <c r="DLG18" s="46"/>
      <c r="DLH18" s="46"/>
      <c r="DLI18" s="46"/>
      <c r="DLJ18" s="46"/>
      <c r="DLK18" s="46"/>
      <c r="DLL18" s="46"/>
      <c r="DLM18" s="46"/>
      <c r="DLN18" s="46"/>
      <c r="DLO18" s="46"/>
      <c r="DLP18" s="46"/>
      <c r="DLQ18" s="46"/>
      <c r="DLR18" s="46"/>
      <c r="DLS18" s="46"/>
      <c r="DLT18" s="46"/>
      <c r="DLU18" s="46"/>
      <c r="DLV18" s="46"/>
      <c r="DLW18" s="46"/>
      <c r="DLX18" s="46"/>
      <c r="DLY18" s="46"/>
      <c r="DLZ18" s="46"/>
      <c r="DMA18" s="46"/>
      <c r="DMB18" s="46"/>
      <c r="DMC18" s="46"/>
      <c r="DMD18" s="46"/>
      <c r="DME18" s="46"/>
      <c r="DMF18" s="46"/>
      <c r="DMG18" s="46"/>
      <c r="DMH18" s="46"/>
      <c r="DMI18" s="46"/>
      <c r="DMJ18" s="46"/>
      <c r="DMK18" s="46"/>
      <c r="DML18" s="46"/>
      <c r="DMM18" s="46"/>
      <c r="DMN18" s="46"/>
      <c r="DMO18" s="46"/>
      <c r="DMP18" s="46"/>
      <c r="DMQ18" s="46"/>
      <c r="DMR18" s="46"/>
      <c r="DMS18" s="46"/>
      <c r="DMT18" s="46"/>
      <c r="DMU18" s="46"/>
      <c r="DMV18" s="46"/>
      <c r="DMW18" s="46"/>
      <c r="DMX18" s="46"/>
      <c r="DMY18" s="46"/>
      <c r="DMZ18" s="46"/>
      <c r="DNA18" s="46"/>
      <c r="DNB18" s="46"/>
      <c r="DNC18" s="46"/>
      <c r="DND18" s="46"/>
      <c r="DNE18" s="46"/>
      <c r="DNF18" s="46"/>
      <c r="DNG18" s="46"/>
      <c r="DNH18" s="46"/>
      <c r="DNI18" s="46"/>
      <c r="DNJ18" s="46"/>
      <c r="DNK18" s="46"/>
      <c r="DNL18" s="46"/>
      <c r="DNM18" s="46"/>
      <c r="DNN18" s="46"/>
      <c r="DNO18" s="46"/>
      <c r="DNP18" s="46"/>
      <c r="DNQ18" s="46"/>
      <c r="DNR18" s="46"/>
      <c r="DNS18" s="46"/>
      <c r="DNT18" s="46"/>
      <c r="DNU18" s="46"/>
      <c r="DNV18" s="46"/>
      <c r="DNW18" s="46"/>
      <c r="DNX18" s="46"/>
      <c r="DNY18" s="46"/>
      <c r="DNZ18" s="46"/>
      <c r="DOA18" s="46"/>
      <c r="DOB18" s="46"/>
      <c r="DOC18" s="46"/>
      <c r="DOD18" s="46"/>
      <c r="DOE18" s="46"/>
      <c r="DOF18" s="46"/>
      <c r="DOG18" s="46"/>
      <c r="DOH18" s="46"/>
      <c r="DOI18" s="46"/>
      <c r="DOJ18" s="46"/>
      <c r="DOK18" s="46"/>
      <c r="DOL18" s="46"/>
      <c r="DOM18" s="46"/>
      <c r="DON18" s="46"/>
      <c r="DOO18" s="46"/>
      <c r="DOP18" s="46"/>
      <c r="DOQ18" s="46"/>
      <c r="DOR18" s="46"/>
      <c r="DOS18" s="46"/>
      <c r="DOT18" s="46"/>
      <c r="DOU18" s="46"/>
      <c r="DOV18" s="46"/>
      <c r="DOW18" s="46"/>
      <c r="DOX18" s="46"/>
      <c r="DOY18" s="46"/>
      <c r="DOZ18" s="46"/>
      <c r="DPA18" s="46"/>
      <c r="DPB18" s="46"/>
      <c r="DPC18" s="46"/>
      <c r="DPD18" s="46"/>
      <c r="DPE18" s="46"/>
      <c r="DPF18" s="46"/>
      <c r="DPG18" s="46"/>
      <c r="DPH18" s="46"/>
      <c r="DPI18" s="46"/>
      <c r="DPJ18" s="46"/>
      <c r="DPK18" s="46"/>
      <c r="DPL18" s="46"/>
      <c r="DPM18" s="46"/>
      <c r="DPN18" s="46"/>
      <c r="DPO18" s="46"/>
      <c r="DPP18" s="46"/>
      <c r="DPQ18" s="46"/>
      <c r="DPR18" s="46"/>
      <c r="DPS18" s="46"/>
      <c r="DPT18" s="46"/>
      <c r="DPU18" s="46"/>
      <c r="DPV18" s="46"/>
      <c r="DPW18" s="46"/>
      <c r="DPX18" s="46"/>
      <c r="DPY18" s="46"/>
      <c r="DPZ18" s="46"/>
      <c r="DQA18" s="46"/>
      <c r="DQB18" s="46"/>
      <c r="DQC18" s="46"/>
      <c r="DQD18" s="46"/>
      <c r="DQE18" s="46"/>
      <c r="DQF18" s="46"/>
      <c r="DQG18" s="46"/>
      <c r="DQH18" s="46"/>
      <c r="DQI18" s="46"/>
      <c r="DQJ18" s="46"/>
      <c r="DQK18" s="46"/>
      <c r="DQL18" s="46"/>
      <c r="DQM18" s="46"/>
      <c r="DQN18" s="46"/>
      <c r="DQO18" s="46"/>
      <c r="DQP18" s="46"/>
      <c r="DQQ18" s="46"/>
      <c r="DQR18" s="46"/>
      <c r="DQS18" s="46"/>
      <c r="DQT18" s="46"/>
      <c r="DQU18" s="46"/>
      <c r="DQV18" s="46"/>
      <c r="DQW18" s="46"/>
      <c r="DQX18" s="46"/>
      <c r="DQY18" s="46"/>
      <c r="DQZ18" s="46"/>
      <c r="DRA18" s="46"/>
      <c r="DRB18" s="46"/>
      <c r="DRC18" s="46"/>
      <c r="DRD18" s="46"/>
      <c r="DRE18" s="46"/>
      <c r="DRF18" s="46"/>
      <c r="DRG18" s="46"/>
      <c r="DRH18" s="46"/>
      <c r="DRI18" s="46"/>
      <c r="DRJ18" s="46"/>
      <c r="DRK18" s="46"/>
      <c r="DRL18" s="46"/>
      <c r="DRM18" s="46"/>
      <c r="DRN18" s="46"/>
      <c r="DRO18" s="46"/>
      <c r="DRP18" s="46"/>
      <c r="DRQ18" s="46"/>
      <c r="DRR18" s="46"/>
      <c r="DRS18" s="46"/>
      <c r="DRT18" s="46"/>
      <c r="DRU18" s="46"/>
      <c r="DRV18" s="46"/>
      <c r="DRW18" s="46"/>
      <c r="DRX18" s="46"/>
      <c r="DRY18" s="46"/>
      <c r="DRZ18" s="46"/>
      <c r="DSA18" s="46"/>
      <c r="DSB18" s="46"/>
      <c r="DSC18" s="46"/>
      <c r="DSD18" s="46"/>
      <c r="DSE18" s="46"/>
      <c r="DSF18" s="46"/>
      <c r="DSG18" s="46"/>
      <c r="DSH18" s="46"/>
      <c r="DSI18" s="46"/>
      <c r="DSJ18" s="46"/>
      <c r="DSK18" s="46"/>
      <c r="DSL18" s="46"/>
      <c r="DSM18" s="46"/>
      <c r="DSN18" s="46"/>
      <c r="DSO18" s="46"/>
      <c r="DSP18" s="46"/>
      <c r="DSQ18" s="46"/>
      <c r="DSR18" s="46"/>
      <c r="DSS18" s="46"/>
      <c r="DST18" s="46"/>
      <c r="DSU18" s="46"/>
      <c r="DSV18" s="46"/>
      <c r="DSW18" s="46"/>
      <c r="DSX18" s="46"/>
      <c r="DSY18" s="46"/>
      <c r="DSZ18" s="46"/>
      <c r="DTA18" s="46"/>
      <c r="DTB18" s="46"/>
      <c r="DTC18" s="46"/>
      <c r="DTD18" s="46"/>
      <c r="DTE18" s="46"/>
      <c r="DTF18" s="46"/>
      <c r="DTG18" s="46"/>
      <c r="DTH18" s="46"/>
      <c r="DTI18" s="46"/>
      <c r="DTJ18" s="46"/>
      <c r="DTK18" s="46"/>
      <c r="DTL18" s="46"/>
      <c r="DTM18" s="46"/>
      <c r="DTN18" s="46"/>
      <c r="DTO18" s="46"/>
      <c r="DTP18" s="46"/>
      <c r="DTQ18" s="46"/>
      <c r="DTR18" s="46"/>
      <c r="DTS18" s="46"/>
      <c r="DTT18" s="46"/>
      <c r="DTU18" s="46"/>
      <c r="DTV18" s="46"/>
      <c r="DTW18" s="46"/>
      <c r="DTX18" s="46"/>
      <c r="DTY18" s="46"/>
      <c r="DTZ18" s="46"/>
      <c r="DUA18" s="46"/>
      <c r="DUB18" s="46"/>
      <c r="DUC18" s="46"/>
      <c r="DUD18" s="46"/>
      <c r="DUE18" s="46"/>
      <c r="DUF18" s="46"/>
      <c r="DUG18" s="46"/>
      <c r="DUH18" s="46"/>
      <c r="DUI18" s="46"/>
      <c r="DUJ18" s="46"/>
      <c r="DUK18" s="46"/>
      <c r="DUL18" s="46"/>
      <c r="DUM18" s="46"/>
      <c r="DUN18" s="46"/>
      <c r="DUO18" s="46"/>
      <c r="DUP18" s="46"/>
      <c r="DUQ18" s="46"/>
      <c r="DUR18" s="46"/>
      <c r="DUS18" s="46"/>
      <c r="DUT18" s="46"/>
      <c r="DUU18" s="46"/>
      <c r="DUV18" s="46"/>
      <c r="DUW18" s="46"/>
      <c r="DUX18" s="46"/>
      <c r="DUY18" s="46"/>
      <c r="DUZ18" s="46"/>
      <c r="DVA18" s="46"/>
      <c r="DVB18" s="46"/>
      <c r="DVC18" s="46"/>
      <c r="DVD18" s="46"/>
      <c r="DVE18" s="46"/>
      <c r="DVF18" s="46"/>
      <c r="DVG18" s="46"/>
      <c r="DVH18" s="46"/>
      <c r="DVI18" s="46"/>
      <c r="DVJ18" s="46"/>
      <c r="DVK18" s="46"/>
      <c r="DVL18" s="46"/>
      <c r="DVM18" s="46"/>
      <c r="DVN18" s="46"/>
      <c r="DVO18" s="46"/>
      <c r="DVP18" s="46"/>
      <c r="DVQ18" s="46"/>
      <c r="DVR18" s="46"/>
      <c r="DVS18" s="46"/>
      <c r="DVT18" s="46"/>
      <c r="DVU18" s="46"/>
      <c r="DVV18" s="46"/>
      <c r="DVW18" s="46"/>
      <c r="DVX18" s="46"/>
      <c r="DVY18" s="46"/>
      <c r="DVZ18" s="46"/>
      <c r="DWA18" s="46"/>
      <c r="DWB18" s="46"/>
      <c r="DWC18" s="46"/>
      <c r="DWD18" s="46"/>
      <c r="DWE18" s="46"/>
      <c r="DWF18" s="46"/>
      <c r="DWG18" s="46"/>
      <c r="DWH18" s="46"/>
      <c r="DWI18" s="46"/>
      <c r="DWJ18" s="46"/>
      <c r="DWK18" s="46"/>
      <c r="DWL18" s="46"/>
      <c r="DWM18" s="46"/>
      <c r="DWN18" s="46"/>
      <c r="DWO18" s="46"/>
      <c r="DWP18" s="46"/>
      <c r="DWQ18" s="46"/>
      <c r="DWR18" s="46"/>
      <c r="DWS18" s="46"/>
      <c r="DWT18" s="46"/>
      <c r="DWU18" s="46"/>
      <c r="DWV18" s="46"/>
      <c r="DWW18" s="46"/>
      <c r="DWX18" s="46"/>
      <c r="DWY18" s="46"/>
      <c r="DWZ18" s="46"/>
      <c r="DXA18" s="46"/>
      <c r="DXB18" s="46"/>
      <c r="DXC18" s="46"/>
      <c r="DXD18" s="46"/>
      <c r="DXE18" s="46"/>
      <c r="DXF18" s="46"/>
      <c r="DXG18" s="46"/>
      <c r="DXH18" s="46"/>
      <c r="DXI18" s="46"/>
      <c r="DXJ18" s="46"/>
      <c r="DXK18" s="46"/>
      <c r="DXL18" s="46"/>
      <c r="DXM18" s="46"/>
      <c r="DXN18" s="46"/>
      <c r="DXO18" s="46"/>
      <c r="DXP18" s="46"/>
      <c r="DXQ18" s="46"/>
      <c r="DXR18" s="46"/>
      <c r="DXS18" s="46"/>
      <c r="DXT18" s="46"/>
      <c r="DXU18" s="46"/>
      <c r="DXV18" s="46"/>
      <c r="DXW18" s="46"/>
      <c r="DXX18" s="46"/>
      <c r="DXY18" s="46"/>
      <c r="DXZ18" s="46"/>
      <c r="DYA18" s="46"/>
      <c r="DYB18" s="46"/>
      <c r="DYC18" s="46"/>
      <c r="DYD18" s="46"/>
      <c r="DYE18" s="46"/>
      <c r="DYF18" s="46"/>
      <c r="DYG18" s="46"/>
      <c r="DYH18" s="46"/>
      <c r="DYI18" s="46"/>
      <c r="DYJ18" s="46"/>
      <c r="DYK18" s="46"/>
      <c r="DYL18" s="46"/>
      <c r="DYM18" s="46"/>
      <c r="DYN18" s="46"/>
      <c r="DYO18" s="46"/>
      <c r="DYP18" s="46"/>
      <c r="DYQ18" s="46"/>
      <c r="DYR18" s="46"/>
      <c r="DYS18" s="46"/>
      <c r="DYT18" s="46"/>
      <c r="DYU18" s="46"/>
      <c r="DYV18" s="46"/>
      <c r="DYW18" s="46"/>
      <c r="DYX18" s="46"/>
      <c r="DYY18" s="46"/>
      <c r="DYZ18" s="46"/>
      <c r="DZA18" s="46"/>
      <c r="DZB18" s="46"/>
      <c r="DZC18" s="46"/>
      <c r="DZD18" s="46"/>
      <c r="DZE18" s="46"/>
      <c r="DZF18" s="46"/>
      <c r="DZG18" s="46"/>
      <c r="DZH18" s="46"/>
      <c r="DZI18" s="46"/>
      <c r="DZJ18" s="46"/>
      <c r="DZK18" s="46"/>
      <c r="DZL18" s="46"/>
      <c r="DZM18" s="46"/>
      <c r="DZN18" s="46"/>
      <c r="DZO18" s="46"/>
      <c r="DZP18" s="46"/>
      <c r="DZQ18" s="46"/>
      <c r="DZR18" s="46"/>
      <c r="DZS18" s="46"/>
      <c r="DZT18" s="46"/>
      <c r="DZU18" s="46"/>
      <c r="DZV18" s="46"/>
      <c r="DZW18" s="46"/>
      <c r="DZX18" s="46"/>
      <c r="DZY18" s="46"/>
      <c r="DZZ18" s="46"/>
      <c r="EAA18" s="46"/>
      <c r="EAB18" s="46"/>
      <c r="EAC18" s="46"/>
      <c r="EAD18" s="46"/>
      <c r="EAE18" s="46"/>
      <c r="EAF18" s="46"/>
      <c r="EAG18" s="46"/>
      <c r="EAH18" s="46"/>
      <c r="EAI18" s="46"/>
      <c r="EAJ18" s="46"/>
      <c r="EAK18" s="46"/>
      <c r="EAL18" s="46"/>
      <c r="EAM18" s="46"/>
      <c r="EAN18" s="46"/>
      <c r="EAO18" s="46"/>
      <c r="EAP18" s="46"/>
      <c r="EAQ18" s="46"/>
      <c r="EAR18" s="46"/>
      <c r="EAS18" s="46"/>
      <c r="EAT18" s="46"/>
      <c r="EAU18" s="46"/>
      <c r="EAV18" s="46"/>
      <c r="EAW18" s="46"/>
      <c r="EAX18" s="46"/>
      <c r="EAY18" s="46"/>
      <c r="EAZ18" s="46"/>
      <c r="EBA18" s="46"/>
      <c r="EBB18" s="46"/>
      <c r="EBC18" s="46"/>
      <c r="EBD18" s="46"/>
      <c r="EBE18" s="46"/>
      <c r="EBF18" s="46"/>
      <c r="EBG18" s="46"/>
      <c r="EBH18" s="46"/>
      <c r="EBI18" s="46"/>
      <c r="EBJ18" s="46"/>
      <c r="EBK18" s="46"/>
      <c r="EBL18" s="46"/>
      <c r="EBM18" s="46"/>
      <c r="EBN18" s="46"/>
      <c r="EBO18" s="46"/>
      <c r="EBP18" s="46"/>
      <c r="EBQ18" s="46"/>
      <c r="EBR18" s="46"/>
      <c r="EBS18" s="46"/>
      <c r="EBT18" s="46"/>
      <c r="EBU18" s="46"/>
      <c r="EBV18" s="46"/>
      <c r="EBW18" s="46"/>
      <c r="EBX18" s="46"/>
      <c r="EBY18" s="46"/>
      <c r="EBZ18" s="46"/>
      <c r="ECA18" s="46"/>
      <c r="ECB18" s="46"/>
      <c r="ECC18" s="46"/>
      <c r="ECD18" s="46"/>
      <c r="ECE18" s="46"/>
      <c r="ECF18" s="46"/>
      <c r="ECG18" s="46"/>
      <c r="ECH18" s="46"/>
      <c r="ECI18" s="46"/>
      <c r="ECJ18" s="46"/>
      <c r="ECK18" s="46"/>
      <c r="ECL18" s="46"/>
      <c r="ECM18" s="46"/>
      <c r="ECN18" s="46"/>
      <c r="ECO18" s="46"/>
      <c r="ECP18" s="46"/>
      <c r="ECQ18" s="46"/>
      <c r="ECR18" s="46"/>
      <c r="ECS18" s="46"/>
      <c r="ECT18" s="46"/>
      <c r="ECU18" s="46"/>
      <c r="ECV18" s="46"/>
      <c r="ECW18" s="46"/>
      <c r="ECX18" s="46"/>
      <c r="ECY18" s="46"/>
      <c r="ECZ18" s="46"/>
      <c r="EDA18" s="46"/>
      <c r="EDB18" s="46"/>
      <c r="EDC18" s="46"/>
      <c r="EDD18" s="46"/>
      <c r="EDE18" s="46"/>
      <c r="EDF18" s="46"/>
      <c r="EDG18" s="46"/>
      <c r="EDH18" s="46"/>
      <c r="EDI18" s="46"/>
      <c r="EDJ18" s="46"/>
      <c r="EDK18" s="46"/>
      <c r="EDL18" s="46"/>
      <c r="EDM18" s="46"/>
      <c r="EDN18" s="46"/>
      <c r="EDO18" s="46"/>
      <c r="EDP18" s="46"/>
      <c r="EDQ18" s="46"/>
      <c r="EDR18" s="46"/>
      <c r="EDS18" s="46"/>
      <c r="EDT18" s="46"/>
      <c r="EDU18" s="46"/>
      <c r="EDV18" s="46"/>
      <c r="EDW18" s="46"/>
      <c r="EDX18" s="46"/>
      <c r="EDY18" s="46"/>
      <c r="EDZ18" s="46"/>
      <c r="EEA18" s="46"/>
      <c r="EEB18" s="46"/>
      <c r="EEC18" s="46"/>
      <c r="EED18" s="46"/>
      <c r="EEE18" s="46"/>
      <c r="EEF18" s="46"/>
      <c r="EEG18" s="46"/>
      <c r="EEH18" s="46"/>
      <c r="EEI18" s="46"/>
      <c r="EEJ18" s="46"/>
      <c r="EEK18" s="46"/>
      <c r="EEL18" s="46"/>
      <c r="EEM18" s="46"/>
      <c r="EEN18" s="46"/>
      <c r="EEO18" s="46"/>
      <c r="EEP18" s="46"/>
      <c r="EEQ18" s="46"/>
      <c r="EER18" s="46"/>
      <c r="EES18" s="46"/>
      <c r="EET18" s="46"/>
      <c r="EEU18" s="46"/>
      <c r="EEV18" s="46"/>
      <c r="EEW18" s="46"/>
      <c r="EEX18" s="46"/>
      <c r="EEY18" s="46"/>
      <c r="EEZ18" s="46"/>
      <c r="EFA18" s="46"/>
      <c r="EFB18" s="46"/>
      <c r="EFC18" s="46"/>
      <c r="EFD18" s="46"/>
      <c r="EFE18" s="46"/>
      <c r="EFF18" s="46"/>
      <c r="EFG18" s="46"/>
      <c r="EFH18" s="46"/>
      <c r="EFI18" s="46"/>
      <c r="EFJ18" s="46"/>
      <c r="EFK18" s="46"/>
      <c r="EFL18" s="46"/>
      <c r="EFM18" s="46"/>
      <c r="EFN18" s="46"/>
      <c r="EFO18" s="46"/>
      <c r="EFP18" s="46"/>
      <c r="EFQ18" s="46"/>
      <c r="EFR18" s="46"/>
      <c r="EFS18" s="46"/>
      <c r="EFT18" s="46"/>
      <c r="EFU18" s="46"/>
      <c r="EFV18" s="46"/>
      <c r="EFW18" s="46"/>
      <c r="EFX18" s="46"/>
      <c r="EFY18" s="46"/>
      <c r="EFZ18" s="46"/>
      <c r="EGA18" s="46"/>
      <c r="EGB18" s="46"/>
      <c r="EGC18" s="46"/>
      <c r="EGD18" s="46"/>
      <c r="EGE18" s="46"/>
      <c r="EGF18" s="46"/>
      <c r="EGG18" s="46"/>
      <c r="EGH18" s="46"/>
      <c r="EGI18" s="46"/>
      <c r="EGJ18" s="46"/>
      <c r="EGK18" s="46"/>
      <c r="EGL18" s="46"/>
      <c r="EGM18" s="46"/>
      <c r="EGN18" s="46"/>
      <c r="EGO18" s="46"/>
      <c r="EGP18" s="46"/>
      <c r="EGQ18" s="46"/>
      <c r="EGR18" s="46"/>
      <c r="EGS18" s="46"/>
      <c r="EGT18" s="46"/>
      <c r="EGU18" s="46"/>
      <c r="EGV18" s="46"/>
      <c r="EGW18" s="46"/>
      <c r="EGX18" s="46"/>
      <c r="EGY18" s="46"/>
      <c r="EGZ18" s="46"/>
      <c r="EHA18" s="46"/>
      <c r="EHB18" s="46"/>
      <c r="EHC18" s="46"/>
      <c r="EHD18" s="46"/>
      <c r="EHE18" s="46"/>
      <c r="EHF18" s="46"/>
      <c r="EHG18" s="46"/>
      <c r="EHH18" s="46"/>
      <c r="EHI18" s="46"/>
      <c r="EHJ18" s="46"/>
      <c r="EHK18" s="46"/>
      <c r="EHL18" s="46"/>
      <c r="EHM18" s="46"/>
      <c r="EHN18" s="46"/>
      <c r="EHO18" s="46"/>
      <c r="EHP18" s="46"/>
      <c r="EHQ18" s="46"/>
      <c r="EHR18" s="46"/>
      <c r="EHS18" s="46"/>
      <c r="EHT18" s="46"/>
      <c r="EHU18" s="46"/>
      <c r="EHV18" s="46"/>
      <c r="EHW18" s="46"/>
      <c r="EHX18" s="46"/>
      <c r="EHY18" s="46"/>
      <c r="EHZ18" s="46"/>
      <c r="EIA18" s="46"/>
      <c r="EIB18" s="46"/>
      <c r="EIC18" s="46"/>
      <c r="EID18" s="46"/>
      <c r="EIE18" s="46"/>
      <c r="EIF18" s="46"/>
      <c r="EIG18" s="46"/>
      <c r="EIH18" s="46"/>
      <c r="EII18" s="46"/>
      <c r="EIJ18" s="46"/>
      <c r="EIK18" s="46"/>
      <c r="EIL18" s="46"/>
      <c r="EIM18" s="46"/>
      <c r="EIN18" s="46"/>
      <c r="EIO18" s="46"/>
      <c r="EIP18" s="46"/>
      <c r="EIQ18" s="46"/>
      <c r="EIR18" s="46"/>
      <c r="EIS18" s="46"/>
      <c r="EIT18" s="46"/>
      <c r="EIU18" s="46"/>
      <c r="EIV18" s="46"/>
      <c r="EIW18" s="46"/>
      <c r="EIX18" s="46"/>
      <c r="EIY18" s="46"/>
      <c r="EIZ18" s="46"/>
      <c r="EJA18" s="46"/>
      <c r="EJB18" s="46"/>
      <c r="EJC18" s="46"/>
      <c r="EJD18" s="46"/>
      <c r="EJE18" s="46"/>
      <c r="EJF18" s="46"/>
      <c r="EJG18" s="46"/>
      <c r="EJH18" s="46"/>
      <c r="EJI18" s="46"/>
      <c r="EJJ18" s="46"/>
      <c r="EJK18" s="46"/>
      <c r="EJL18" s="46"/>
      <c r="EJM18" s="46"/>
      <c r="EJN18" s="46"/>
      <c r="EJO18" s="46"/>
      <c r="EJP18" s="46"/>
      <c r="EJQ18" s="46"/>
      <c r="EJR18" s="46"/>
      <c r="EJS18" s="46"/>
      <c r="EJT18" s="46"/>
      <c r="EJU18" s="46"/>
      <c r="EJV18" s="46"/>
      <c r="EJW18" s="46"/>
      <c r="EJX18" s="46"/>
      <c r="EJY18" s="46"/>
      <c r="EJZ18" s="46"/>
      <c r="EKA18" s="46"/>
      <c r="EKB18" s="46"/>
      <c r="EKC18" s="46"/>
      <c r="EKD18" s="46"/>
      <c r="EKE18" s="46"/>
      <c r="EKF18" s="46"/>
      <c r="EKG18" s="46"/>
      <c r="EKH18" s="46"/>
      <c r="EKI18" s="46"/>
      <c r="EKJ18" s="46"/>
      <c r="EKK18" s="46"/>
      <c r="EKL18" s="46"/>
      <c r="EKM18" s="46"/>
      <c r="EKN18" s="46"/>
      <c r="EKO18" s="46"/>
      <c r="EKP18" s="46"/>
      <c r="EKQ18" s="46"/>
      <c r="EKR18" s="46"/>
      <c r="EKS18" s="46"/>
      <c r="EKT18" s="46"/>
      <c r="EKU18" s="46"/>
      <c r="EKV18" s="46"/>
      <c r="EKW18" s="46"/>
      <c r="EKX18" s="46"/>
      <c r="EKY18" s="46"/>
      <c r="EKZ18" s="46"/>
      <c r="ELA18" s="46"/>
      <c r="ELB18" s="46"/>
      <c r="ELC18" s="46"/>
      <c r="ELD18" s="46"/>
      <c r="ELE18" s="46"/>
      <c r="ELF18" s="46"/>
      <c r="ELG18" s="46"/>
      <c r="ELH18" s="46"/>
      <c r="ELI18" s="46"/>
      <c r="ELJ18" s="46"/>
      <c r="ELK18" s="46"/>
      <c r="ELL18" s="46"/>
      <c r="ELM18" s="46"/>
      <c r="ELN18" s="46"/>
      <c r="ELO18" s="46"/>
      <c r="ELP18" s="46"/>
      <c r="ELQ18" s="46"/>
      <c r="ELR18" s="46"/>
      <c r="ELS18" s="46"/>
      <c r="ELT18" s="46"/>
      <c r="ELU18" s="46"/>
      <c r="ELV18" s="46"/>
      <c r="ELW18" s="46"/>
      <c r="ELX18" s="46"/>
      <c r="ELY18" s="46"/>
      <c r="ELZ18" s="46"/>
      <c r="EMA18" s="46"/>
      <c r="EMB18" s="46"/>
      <c r="EMC18" s="46"/>
      <c r="EMD18" s="46"/>
      <c r="EME18" s="46"/>
      <c r="EMF18" s="46"/>
      <c r="EMG18" s="46"/>
      <c r="EMH18" s="46"/>
      <c r="EMI18" s="46"/>
      <c r="EMJ18" s="46"/>
      <c r="EMK18" s="46"/>
      <c r="EML18" s="46"/>
      <c r="EMM18" s="46"/>
      <c r="EMN18" s="46"/>
      <c r="EMO18" s="46"/>
      <c r="EMP18" s="46"/>
      <c r="EMQ18" s="46"/>
      <c r="EMR18" s="46"/>
      <c r="EMS18" s="46"/>
      <c r="EMT18" s="46"/>
      <c r="EMU18" s="46"/>
      <c r="EMV18" s="46"/>
      <c r="EMW18" s="46"/>
      <c r="EMX18" s="46"/>
      <c r="EMY18" s="46"/>
      <c r="EMZ18" s="46"/>
      <c r="ENA18" s="46"/>
      <c r="ENB18" s="46"/>
      <c r="ENC18" s="46"/>
      <c r="END18" s="46"/>
      <c r="ENE18" s="46"/>
      <c r="ENF18" s="46"/>
      <c r="ENG18" s="46"/>
      <c r="ENH18" s="46"/>
      <c r="ENI18" s="46"/>
      <c r="ENJ18" s="46"/>
      <c r="ENK18" s="46"/>
      <c r="ENL18" s="46"/>
      <c r="ENM18" s="46"/>
      <c r="ENN18" s="46"/>
      <c r="ENO18" s="46"/>
      <c r="ENP18" s="46"/>
      <c r="ENQ18" s="46"/>
      <c r="ENR18" s="46"/>
      <c r="ENS18" s="46"/>
      <c r="ENT18" s="46"/>
      <c r="ENU18" s="46"/>
      <c r="ENV18" s="46"/>
      <c r="ENW18" s="46"/>
      <c r="ENX18" s="46"/>
      <c r="ENY18" s="46"/>
      <c r="ENZ18" s="46"/>
      <c r="EOA18" s="46"/>
      <c r="EOB18" s="46"/>
      <c r="EOC18" s="46"/>
      <c r="EOD18" s="46"/>
      <c r="EOE18" s="46"/>
      <c r="EOF18" s="46"/>
      <c r="EOG18" s="46"/>
      <c r="EOH18" s="46"/>
      <c r="EOI18" s="46"/>
      <c r="EOJ18" s="46"/>
      <c r="EOK18" s="46"/>
      <c r="EOL18" s="46"/>
      <c r="EOM18" s="46"/>
      <c r="EON18" s="46"/>
      <c r="EOO18" s="46"/>
      <c r="EOP18" s="46"/>
      <c r="EOQ18" s="46"/>
      <c r="EOR18" s="46"/>
      <c r="EOS18" s="46"/>
      <c r="EOT18" s="46"/>
      <c r="EOU18" s="46"/>
      <c r="EOV18" s="46"/>
      <c r="EOW18" s="46"/>
      <c r="EOX18" s="46"/>
      <c r="EOY18" s="46"/>
      <c r="EOZ18" s="46"/>
      <c r="EPA18" s="46"/>
      <c r="EPB18" s="46"/>
      <c r="EPC18" s="46"/>
      <c r="EPD18" s="46"/>
      <c r="EPE18" s="46"/>
      <c r="EPF18" s="46"/>
      <c r="EPG18" s="46"/>
      <c r="EPH18" s="46"/>
      <c r="EPI18" s="46"/>
      <c r="EPJ18" s="46"/>
      <c r="EPK18" s="46"/>
      <c r="EPL18" s="46"/>
      <c r="EPM18" s="46"/>
      <c r="EPN18" s="46"/>
      <c r="EPO18" s="46"/>
      <c r="EPP18" s="46"/>
      <c r="EPQ18" s="46"/>
      <c r="EPR18" s="46"/>
      <c r="EPS18" s="46"/>
      <c r="EPT18" s="46"/>
      <c r="EPU18" s="46"/>
      <c r="EPV18" s="46"/>
      <c r="EPW18" s="46"/>
      <c r="EPX18" s="46"/>
      <c r="EPY18" s="46"/>
      <c r="EPZ18" s="46"/>
      <c r="EQA18" s="46"/>
      <c r="EQB18" s="46"/>
      <c r="EQC18" s="46"/>
      <c r="EQD18" s="46"/>
      <c r="EQE18" s="46"/>
      <c r="EQF18" s="46"/>
      <c r="EQG18" s="46"/>
      <c r="EQH18" s="46"/>
      <c r="EQI18" s="46"/>
      <c r="EQJ18" s="46"/>
      <c r="EQK18" s="46"/>
      <c r="EQL18" s="46"/>
      <c r="EQM18" s="46"/>
      <c r="EQN18" s="46"/>
      <c r="EQO18" s="46"/>
      <c r="EQP18" s="46"/>
      <c r="EQQ18" s="46"/>
      <c r="EQR18" s="46"/>
      <c r="EQS18" s="46"/>
      <c r="EQT18" s="46"/>
      <c r="EQU18" s="46"/>
      <c r="EQV18" s="46"/>
      <c r="EQW18" s="46"/>
      <c r="EQX18" s="46"/>
      <c r="EQY18" s="46"/>
      <c r="EQZ18" s="46"/>
      <c r="ERA18" s="46"/>
      <c r="ERB18" s="46"/>
      <c r="ERC18" s="46"/>
      <c r="ERD18" s="46"/>
      <c r="ERE18" s="46"/>
      <c r="ERF18" s="46"/>
      <c r="ERG18" s="46"/>
      <c r="ERH18" s="46"/>
      <c r="ERI18" s="46"/>
      <c r="ERJ18" s="46"/>
      <c r="ERK18" s="46"/>
      <c r="ERL18" s="46"/>
      <c r="ERM18" s="46"/>
      <c r="ERN18" s="46"/>
      <c r="ERO18" s="46"/>
      <c r="ERP18" s="46"/>
      <c r="ERQ18" s="46"/>
      <c r="ERR18" s="46"/>
      <c r="ERS18" s="46"/>
      <c r="ERT18" s="46"/>
      <c r="ERU18" s="46"/>
      <c r="ERV18" s="46"/>
      <c r="ERW18" s="46"/>
      <c r="ERX18" s="46"/>
      <c r="ERY18" s="46"/>
      <c r="ERZ18" s="46"/>
      <c r="ESA18" s="46"/>
      <c r="ESB18" s="46"/>
      <c r="ESC18" s="46"/>
      <c r="ESD18" s="46"/>
      <c r="ESE18" s="46"/>
      <c r="ESF18" s="46"/>
      <c r="ESG18" s="46"/>
      <c r="ESH18" s="46"/>
      <c r="ESI18" s="46"/>
      <c r="ESJ18" s="46"/>
      <c r="ESK18" s="46"/>
      <c r="ESL18" s="46"/>
      <c r="ESM18" s="46"/>
      <c r="ESN18" s="46"/>
      <c r="ESO18" s="46"/>
      <c r="ESP18" s="46"/>
      <c r="ESQ18" s="46"/>
      <c r="ESR18" s="46"/>
      <c r="ESS18" s="46"/>
      <c r="EST18" s="46"/>
      <c r="ESU18" s="46"/>
      <c r="ESV18" s="46"/>
      <c r="ESW18" s="46"/>
      <c r="ESX18" s="46"/>
      <c r="ESY18" s="46"/>
      <c r="ESZ18" s="46"/>
      <c r="ETA18" s="46"/>
      <c r="ETB18" s="46"/>
      <c r="ETC18" s="46"/>
      <c r="ETD18" s="46"/>
      <c r="ETE18" s="46"/>
      <c r="ETF18" s="46"/>
      <c r="ETG18" s="46"/>
      <c r="ETH18" s="46"/>
      <c r="ETI18" s="46"/>
      <c r="ETJ18" s="46"/>
      <c r="ETK18" s="46"/>
      <c r="ETL18" s="46"/>
      <c r="ETM18" s="46"/>
      <c r="ETN18" s="46"/>
      <c r="ETO18" s="46"/>
      <c r="ETP18" s="46"/>
      <c r="ETQ18" s="46"/>
      <c r="ETR18" s="46"/>
      <c r="ETS18" s="46"/>
      <c r="ETT18" s="46"/>
      <c r="ETU18" s="46"/>
      <c r="ETV18" s="46"/>
      <c r="ETW18" s="46"/>
      <c r="ETX18" s="46"/>
      <c r="ETY18" s="46"/>
      <c r="ETZ18" s="46"/>
      <c r="EUA18" s="46"/>
      <c r="EUB18" s="46"/>
      <c r="EUC18" s="46"/>
      <c r="EUD18" s="46"/>
      <c r="EUE18" s="46"/>
      <c r="EUF18" s="46"/>
      <c r="EUG18" s="46"/>
      <c r="EUH18" s="46"/>
      <c r="EUI18" s="46"/>
      <c r="EUJ18" s="46"/>
      <c r="EUK18" s="46"/>
      <c r="EUL18" s="46"/>
      <c r="EUM18" s="46"/>
      <c r="EUN18" s="46"/>
      <c r="EUO18" s="46"/>
      <c r="EUP18" s="46"/>
      <c r="EUQ18" s="46"/>
      <c r="EUR18" s="46"/>
      <c r="EUS18" s="46"/>
      <c r="EUT18" s="46"/>
      <c r="EUU18" s="46"/>
      <c r="EUV18" s="46"/>
      <c r="EUW18" s="46"/>
      <c r="EUX18" s="46"/>
      <c r="EUY18" s="46"/>
      <c r="EUZ18" s="46"/>
      <c r="EVA18" s="46"/>
      <c r="EVB18" s="46"/>
      <c r="EVC18" s="46"/>
      <c r="EVD18" s="46"/>
      <c r="EVE18" s="46"/>
      <c r="EVF18" s="46"/>
      <c r="EVG18" s="46"/>
      <c r="EVH18" s="46"/>
      <c r="EVI18" s="46"/>
      <c r="EVJ18" s="46"/>
      <c r="EVK18" s="46"/>
      <c r="EVL18" s="46"/>
      <c r="EVM18" s="46"/>
      <c r="EVN18" s="46"/>
      <c r="EVO18" s="46"/>
      <c r="EVP18" s="46"/>
      <c r="EVQ18" s="46"/>
      <c r="EVR18" s="46"/>
      <c r="EVS18" s="46"/>
      <c r="EVT18" s="46"/>
      <c r="EVU18" s="46"/>
      <c r="EVV18" s="46"/>
      <c r="EVW18" s="46"/>
      <c r="EVX18" s="46"/>
      <c r="EVY18" s="46"/>
      <c r="EVZ18" s="46"/>
      <c r="EWA18" s="46"/>
      <c r="EWB18" s="46"/>
      <c r="EWC18" s="46"/>
      <c r="EWD18" s="46"/>
      <c r="EWE18" s="46"/>
      <c r="EWF18" s="46"/>
      <c r="EWG18" s="46"/>
      <c r="EWH18" s="46"/>
      <c r="EWI18" s="46"/>
      <c r="EWJ18" s="46"/>
      <c r="EWK18" s="46"/>
      <c r="EWL18" s="46"/>
      <c r="EWM18" s="46"/>
      <c r="EWN18" s="46"/>
      <c r="EWO18" s="46"/>
      <c r="EWP18" s="46"/>
      <c r="EWQ18" s="46"/>
      <c r="EWR18" s="46"/>
      <c r="EWS18" s="46"/>
      <c r="EWT18" s="46"/>
      <c r="EWU18" s="46"/>
      <c r="EWV18" s="46"/>
      <c r="EWW18" s="46"/>
      <c r="EWX18" s="46"/>
      <c r="EWY18" s="46"/>
      <c r="EWZ18" s="46"/>
      <c r="EXA18" s="46"/>
      <c r="EXB18" s="46"/>
      <c r="EXC18" s="46"/>
      <c r="EXD18" s="46"/>
      <c r="EXE18" s="46"/>
      <c r="EXF18" s="46"/>
      <c r="EXG18" s="46"/>
      <c r="EXH18" s="46"/>
      <c r="EXI18" s="46"/>
      <c r="EXJ18" s="46"/>
      <c r="EXK18" s="46"/>
      <c r="EXL18" s="46"/>
      <c r="EXM18" s="46"/>
      <c r="EXN18" s="46"/>
      <c r="EXO18" s="46"/>
      <c r="EXP18" s="46"/>
      <c r="EXQ18" s="46"/>
      <c r="EXR18" s="46"/>
      <c r="EXS18" s="46"/>
      <c r="EXT18" s="46"/>
      <c r="EXU18" s="46"/>
      <c r="EXV18" s="46"/>
      <c r="EXW18" s="46"/>
      <c r="EXX18" s="46"/>
      <c r="EXY18" s="46"/>
      <c r="EXZ18" s="46"/>
      <c r="EYA18" s="46"/>
      <c r="EYB18" s="46"/>
      <c r="EYC18" s="46"/>
      <c r="EYD18" s="46"/>
      <c r="EYE18" s="46"/>
      <c r="EYF18" s="46"/>
      <c r="EYG18" s="46"/>
      <c r="EYH18" s="46"/>
      <c r="EYI18" s="46"/>
      <c r="EYJ18" s="46"/>
      <c r="EYK18" s="46"/>
      <c r="EYL18" s="46"/>
      <c r="EYM18" s="46"/>
      <c r="EYN18" s="46"/>
      <c r="EYO18" s="46"/>
      <c r="EYP18" s="46"/>
      <c r="EYQ18" s="46"/>
      <c r="EYR18" s="46"/>
      <c r="EYS18" s="46"/>
      <c r="EYT18" s="46"/>
      <c r="EYU18" s="46"/>
      <c r="EYV18" s="46"/>
      <c r="EYW18" s="46"/>
      <c r="EYX18" s="46"/>
      <c r="EYY18" s="46"/>
      <c r="EYZ18" s="46"/>
      <c r="EZA18" s="46"/>
      <c r="EZB18" s="46"/>
      <c r="EZC18" s="46"/>
      <c r="EZD18" s="46"/>
      <c r="EZE18" s="46"/>
      <c r="EZF18" s="46"/>
      <c r="EZG18" s="46"/>
      <c r="EZH18" s="46"/>
      <c r="EZI18" s="46"/>
      <c r="EZJ18" s="46"/>
      <c r="EZK18" s="46"/>
      <c r="EZL18" s="46"/>
      <c r="EZM18" s="46"/>
      <c r="EZN18" s="46"/>
      <c r="EZO18" s="46"/>
      <c r="EZP18" s="46"/>
      <c r="EZQ18" s="46"/>
      <c r="EZR18" s="46"/>
      <c r="EZS18" s="46"/>
      <c r="EZT18" s="46"/>
      <c r="EZU18" s="46"/>
      <c r="EZV18" s="46"/>
      <c r="EZW18" s="46"/>
      <c r="EZX18" s="46"/>
      <c r="EZY18" s="46"/>
      <c r="EZZ18" s="46"/>
      <c r="FAA18" s="46"/>
      <c r="FAB18" s="46"/>
      <c r="FAC18" s="46"/>
      <c r="FAD18" s="46"/>
      <c r="FAE18" s="46"/>
      <c r="FAF18" s="46"/>
      <c r="FAG18" s="46"/>
      <c r="FAH18" s="46"/>
      <c r="FAI18" s="46"/>
      <c r="FAJ18" s="46"/>
      <c r="FAK18" s="46"/>
      <c r="FAL18" s="46"/>
      <c r="FAM18" s="46"/>
      <c r="FAN18" s="46"/>
      <c r="FAO18" s="46"/>
      <c r="FAP18" s="46"/>
      <c r="FAQ18" s="46"/>
      <c r="FAR18" s="46"/>
      <c r="FAS18" s="46"/>
      <c r="FAT18" s="46"/>
      <c r="FAU18" s="46"/>
      <c r="FAV18" s="46"/>
      <c r="FAW18" s="46"/>
      <c r="FAX18" s="46"/>
      <c r="FAY18" s="46"/>
      <c r="FAZ18" s="46"/>
      <c r="FBA18" s="46"/>
      <c r="FBB18" s="46"/>
      <c r="FBC18" s="46"/>
      <c r="FBD18" s="46"/>
      <c r="FBE18" s="46"/>
      <c r="FBF18" s="46"/>
      <c r="FBG18" s="46"/>
      <c r="FBH18" s="46"/>
      <c r="FBI18" s="46"/>
      <c r="FBJ18" s="46"/>
      <c r="FBK18" s="46"/>
      <c r="FBL18" s="46"/>
      <c r="FBM18" s="46"/>
      <c r="FBN18" s="46"/>
      <c r="FBO18" s="46"/>
      <c r="FBP18" s="46"/>
      <c r="FBQ18" s="46"/>
      <c r="FBR18" s="46"/>
      <c r="FBS18" s="46"/>
      <c r="FBT18" s="46"/>
      <c r="FBU18" s="46"/>
      <c r="FBV18" s="46"/>
      <c r="FBW18" s="46"/>
      <c r="FBX18" s="46"/>
      <c r="FBY18" s="46"/>
      <c r="FBZ18" s="46"/>
      <c r="FCA18" s="46"/>
      <c r="FCB18" s="46"/>
      <c r="FCC18" s="46"/>
      <c r="FCD18" s="46"/>
      <c r="FCE18" s="46"/>
      <c r="FCF18" s="46"/>
      <c r="FCG18" s="46"/>
      <c r="FCH18" s="46"/>
      <c r="FCI18" s="46"/>
      <c r="FCJ18" s="46"/>
      <c r="FCK18" s="46"/>
      <c r="FCL18" s="46"/>
      <c r="FCM18" s="46"/>
      <c r="FCN18" s="46"/>
      <c r="FCO18" s="46"/>
      <c r="FCP18" s="46"/>
      <c r="FCQ18" s="46"/>
      <c r="FCR18" s="46"/>
      <c r="FCS18" s="46"/>
      <c r="FCT18" s="46"/>
      <c r="FCU18" s="46"/>
      <c r="FCV18" s="46"/>
      <c r="FCW18" s="46"/>
      <c r="FCX18" s="46"/>
      <c r="FCY18" s="46"/>
      <c r="FCZ18" s="46"/>
      <c r="FDA18" s="46"/>
      <c r="FDB18" s="46"/>
      <c r="FDC18" s="46"/>
      <c r="FDD18" s="46"/>
      <c r="FDE18" s="46"/>
      <c r="FDF18" s="46"/>
      <c r="FDG18" s="46"/>
      <c r="FDH18" s="46"/>
      <c r="FDI18" s="46"/>
      <c r="FDJ18" s="46"/>
      <c r="FDK18" s="46"/>
      <c r="FDL18" s="46"/>
      <c r="FDM18" s="46"/>
      <c r="FDN18" s="46"/>
      <c r="FDO18" s="46"/>
      <c r="FDP18" s="46"/>
      <c r="FDQ18" s="46"/>
      <c r="FDR18" s="46"/>
      <c r="FDS18" s="46"/>
      <c r="FDT18" s="46"/>
      <c r="FDU18" s="46"/>
      <c r="FDV18" s="46"/>
      <c r="FDW18" s="46"/>
      <c r="FDX18" s="46"/>
      <c r="FDY18" s="46"/>
      <c r="FDZ18" s="46"/>
      <c r="FEA18" s="46"/>
      <c r="FEB18" s="46"/>
      <c r="FEC18" s="46"/>
      <c r="FED18" s="46"/>
      <c r="FEE18" s="46"/>
      <c r="FEF18" s="46"/>
      <c r="FEG18" s="46"/>
      <c r="FEH18" s="46"/>
      <c r="FEI18" s="46"/>
      <c r="FEJ18" s="46"/>
      <c r="FEK18" s="46"/>
      <c r="FEL18" s="46"/>
      <c r="FEM18" s="46"/>
      <c r="FEN18" s="46"/>
      <c r="FEO18" s="46"/>
      <c r="FEP18" s="46"/>
      <c r="FEQ18" s="46"/>
      <c r="FER18" s="46"/>
      <c r="FES18" s="46"/>
      <c r="FET18" s="46"/>
      <c r="FEU18" s="46"/>
      <c r="FEV18" s="46"/>
      <c r="FEW18" s="46"/>
      <c r="FEX18" s="46"/>
      <c r="FEY18" s="46"/>
      <c r="FEZ18" s="46"/>
      <c r="FFA18" s="46"/>
      <c r="FFB18" s="46"/>
      <c r="FFC18" s="46"/>
      <c r="FFD18" s="46"/>
      <c r="FFE18" s="46"/>
      <c r="FFF18" s="46"/>
      <c r="FFG18" s="46"/>
      <c r="FFH18" s="46"/>
      <c r="FFI18" s="46"/>
      <c r="FFJ18" s="46"/>
      <c r="FFK18" s="46"/>
      <c r="FFL18" s="46"/>
      <c r="FFM18" s="46"/>
      <c r="FFN18" s="46"/>
      <c r="FFO18" s="46"/>
      <c r="FFP18" s="46"/>
      <c r="FFQ18" s="46"/>
      <c r="FFR18" s="46"/>
      <c r="FFS18" s="46"/>
      <c r="FFT18" s="46"/>
      <c r="FFU18" s="46"/>
      <c r="FFV18" s="46"/>
      <c r="FFW18" s="46"/>
      <c r="FFX18" s="46"/>
      <c r="FFY18" s="46"/>
      <c r="FFZ18" s="46"/>
      <c r="FGA18" s="46"/>
      <c r="FGB18" s="46"/>
      <c r="FGC18" s="46"/>
      <c r="FGD18" s="46"/>
      <c r="FGE18" s="46"/>
      <c r="FGF18" s="46"/>
      <c r="FGG18" s="46"/>
      <c r="FGH18" s="46"/>
      <c r="FGI18" s="46"/>
      <c r="FGJ18" s="46"/>
      <c r="FGK18" s="46"/>
      <c r="FGL18" s="46"/>
      <c r="FGM18" s="46"/>
      <c r="FGN18" s="46"/>
      <c r="FGO18" s="46"/>
      <c r="FGP18" s="46"/>
      <c r="FGQ18" s="46"/>
      <c r="FGR18" s="46"/>
      <c r="FGS18" s="46"/>
      <c r="FGT18" s="46"/>
      <c r="FGU18" s="46"/>
      <c r="FGV18" s="46"/>
      <c r="FGW18" s="46"/>
      <c r="FGX18" s="46"/>
      <c r="FGY18" s="46"/>
      <c r="FGZ18" s="46"/>
      <c r="FHA18" s="46"/>
      <c r="FHB18" s="46"/>
      <c r="FHC18" s="46"/>
      <c r="FHD18" s="46"/>
      <c r="FHE18" s="46"/>
      <c r="FHF18" s="46"/>
      <c r="FHG18" s="46"/>
      <c r="FHH18" s="46"/>
      <c r="FHI18" s="46"/>
      <c r="FHJ18" s="46"/>
      <c r="FHK18" s="46"/>
      <c r="FHL18" s="46"/>
      <c r="FHM18" s="46"/>
      <c r="FHN18" s="46"/>
      <c r="FHO18" s="46"/>
      <c r="FHP18" s="46"/>
      <c r="FHQ18" s="46"/>
      <c r="FHR18" s="46"/>
      <c r="FHS18" s="46"/>
      <c r="FHT18" s="46"/>
      <c r="FHU18" s="46"/>
      <c r="FHV18" s="46"/>
      <c r="FHW18" s="46"/>
      <c r="FHX18" s="46"/>
      <c r="FHY18" s="46"/>
      <c r="FHZ18" s="46"/>
      <c r="FIA18" s="46"/>
      <c r="FIB18" s="46"/>
      <c r="FIC18" s="46"/>
      <c r="FID18" s="46"/>
      <c r="FIE18" s="46"/>
      <c r="FIF18" s="46"/>
      <c r="FIG18" s="46"/>
      <c r="FIH18" s="46"/>
      <c r="FII18" s="46"/>
      <c r="FIJ18" s="46"/>
      <c r="FIK18" s="46"/>
      <c r="FIL18" s="46"/>
      <c r="FIM18" s="46"/>
      <c r="FIN18" s="46"/>
      <c r="FIO18" s="46"/>
      <c r="FIP18" s="46"/>
      <c r="FIQ18" s="46"/>
      <c r="FIR18" s="46"/>
      <c r="FIS18" s="46"/>
      <c r="FIT18" s="46"/>
      <c r="FIU18" s="46"/>
      <c r="FIV18" s="46"/>
      <c r="FIW18" s="46"/>
      <c r="FIX18" s="46"/>
      <c r="FIY18" s="46"/>
      <c r="FIZ18" s="46"/>
      <c r="FJA18" s="46"/>
      <c r="FJB18" s="46"/>
      <c r="FJC18" s="46"/>
      <c r="FJD18" s="46"/>
      <c r="FJE18" s="46"/>
      <c r="FJF18" s="46"/>
      <c r="FJG18" s="46"/>
      <c r="FJH18" s="46"/>
      <c r="FJI18" s="46"/>
      <c r="FJJ18" s="46"/>
      <c r="FJK18" s="46"/>
      <c r="FJL18" s="46"/>
      <c r="FJM18" s="46"/>
      <c r="FJN18" s="46"/>
      <c r="FJO18" s="46"/>
      <c r="FJP18" s="46"/>
      <c r="FJQ18" s="46"/>
      <c r="FJR18" s="46"/>
      <c r="FJS18" s="46"/>
      <c r="FJT18" s="46"/>
      <c r="FJU18" s="46"/>
      <c r="FJV18" s="46"/>
      <c r="FJW18" s="46"/>
      <c r="FJX18" s="46"/>
      <c r="FJY18" s="46"/>
      <c r="FJZ18" s="46"/>
      <c r="FKA18" s="46"/>
      <c r="FKB18" s="46"/>
      <c r="FKC18" s="46"/>
      <c r="FKD18" s="46"/>
      <c r="FKE18" s="46"/>
      <c r="FKF18" s="46"/>
      <c r="FKG18" s="46"/>
      <c r="FKH18" s="46"/>
      <c r="FKI18" s="46"/>
      <c r="FKJ18" s="46"/>
      <c r="FKK18" s="46"/>
      <c r="FKL18" s="46"/>
      <c r="FKM18" s="46"/>
      <c r="FKN18" s="46"/>
      <c r="FKO18" s="46"/>
      <c r="FKP18" s="46"/>
      <c r="FKQ18" s="46"/>
      <c r="FKR18" s="46"/>
      <c r="FKS18" s="46"/>
      <c r="FKT18" s="46"/>
      <c r="FKU18" s="46"/>
      <c r="FKV18" s="46"/>
      <c r="FKW18" s="46"/>
      <c r="FKX18" s="46"/>
      <c r="FKY18" s="46"/>
      <c r="FKZ18" s="46"/>
      <c r="FLA18" s="46"/>
      <c r="FLB18" s="46"/>
      <c r="FLC18" s="46"/>
      <c r="FLD18" s="46"/>
      <c r="FLE18" s="46"/>
      <c r="FLF18" s="46"/>
      <c r="FLG18" s="46"/>
      <c r="FLH18" s="46"/>
      <c r="FLI18" s="46"/>
      <c r="FLJ18" s="46"/>
      <c r="FLK18" s="46"/>
      <c r="FLL18" s="46"/>
      <c r="FLM18" s="46"/>
      <c r="FLN18" s="46"/>
      <c r="FLO18" s="46"/>
      <c r="FLP18" s="46"/>
      <c r="FLQ18" s="46"/>
      <c r="FLR18" s="46"/>
      <c r="FLS18" s="46"/>
      <c r="FLT18" s="46"/>
      <c r="FLU18" s="46"/>
      <c r="FLV18" s="46"/>
      <c r="FLW18" s="46"/>
      <c r="FLX18" s="46"/>
      <c r="FLY18" s="46"/>
      <c r="FLZ18" s="46"/>
      <c r="FMA18" s="46"/>
      <c r="FMB18" s="46"/>
      <c r="FMC18" s="46"/>
      <c r="FMD18" s="46"/>
      <c r="FME18" s="46"/>
      <c r="FMF18" s="46"/>
      <c r="FMG18" s="46"/>
      <c r="FMH18" s="46"/>
      <c r="FMI18" s="46"/>
      <c r="FMJ18" s="46"/>
      <c r="FMK18" s="46"/>
      <c r="FML18" s="46"/>
      <c r="FMM18" s="46"/>
      <c r="FMN18" s="46"/>
      <c r="FMO18" s="46"/>
      <c r="FMP18" s="46"/>
      <c r="FMQ18" s="46"/>
      <c r="FMR18" s="46"/>
      <c r="FMS18" s="46"/>
      <c r="FMT18" s="46"/>
      <c r="FMU18" s="46"/>
      <c r="FMV18" s="46"/>
      <c r="FMW18" s="46"/>
      <c r="FMX18" s="46"/>
      <c r="FMY18" s="46"/>
      <c r="FMZ18" s="46"/>
      <c r="FNA18" s="46"/>
      <c r="FNB18" s="46"/>
      <c r="FNC18" s="46"/>
      <c r="FND18" s="46"/>
      <c r="FNE18" s="46"/>
      <c r="FNF18" s="46"/>
      <c r="FNG18" s="46"/>
      <c r="FNH18" s="46"/>
      <c r="FNI18" s="46"/>
      <c r="FNJ18" s="46"/>
      <c r="FNK18" s="46"/>
      <c r="FNL18" s="46"/>
      <c r="FNM18" s="46"/>
      <c r="FNN18" s="46"/>
      <c r="FNO18" s="46"/>
      <c r="FNP18" s="46"/>
      <c r="FNQ18" s="46"/>
      <c r="FNR18" s="46"/>
      <c r="FNS18" s="46"/>
      <c r="FNT18" s="46"/>
      <c r="FNU18" s="46"/>
      <c r="FNV18" s="46"/>
      <c r="FNW18" s="46"/>
      <c r="FNX18" s="46"/>
      <c r="FNY18" s="46"/>
      <c r="FNZ18" s="46"/>
      <c r="FOA18" s="46"/>
      <c r="FOB18" s="46"/>
      <c r="FOC18" s="46"/>
      <c r="FOD18" s="46"/>
      <c r="FOE18" s="46"/>
      <c r="FOF18" s="46"/>
      <c r="FOG18" s="46"/>
      <c r="FOH18" s="46"/>
      <c r="FOI18" s="46"/>
      <c r="FOJ18" s="46"/>
      <c r="FOK18" s="46"/>
      <c r="FOL18" s="46"/>
      <c r="FOM18" s="46"/>
      <c r="FON18" s="46"/>
      <c r="FOO18" s="46"/>
      <c r="FOP18" s="46"/>
      <c r="FOQ18" s="46"/>
      <c r="FOR18" s="46"/>
      <c r="FOS18" s="46"/>
      <c r="FOT18" s="46"/>
      <c r="FOU18" s="46"/>
      <c r="FOV18" s="46"/>
      <c r="FOW18" s="46"/>
      <c r="FOX18" s="46"/>
      <c r="FOY18" s="46"/>
      <c r="FOZ18" s="46"/>
      <c r="FPA18" s="46"/>
      <c r="FPB18" s="46"/>
      <c r="FPC18" s="46"/>
      <c r="FPD18" s="46"/>
      <c r="FPE18" s="46"/>
      <c r="FPF18" s="46"/>
      <c r="FPG18" s="46"/>
      <c r="FPH18" s="46"/>
      <c r="FPI18" s="46"/>
      <c r="FPJ18" s="46"/>
      <c r="FPK18" s="46"/>
      <c r="FPL18" s="46"/>
      <c r="FPM18" s="46"/>
      <c r="FPN18" s="46"/>
      <c r="FPO18" s="46"/>
      <c r="FPP18" s="46"/>
      <c r="FPQ18" s="46"/>
      <c r="FPR18" s="46"/>
      <c r="FPS18" s="46"/>
      <c r="FPT18" s="46"/>
      <c r="FPU18" s="46"/>
      <c r="FPV18" s="46"/>
      <c r="FPW18" s="46"/>
      <c r="FPX18" s="46"/>
      <c r="FPY18" s="46"/>
      <c r="FPZ18" s="46"/>
      <c r="FQA18" s="46"/>
      <c r="FQB18" s="46"/>
      <c r="FQC18" s="46"/>
      <c r="FQD18" s="46"/>
      <c r="FQE18" s="46"/>
      <c r="FQF18" s="46"/>
      <c r="FQG18" s="46"/>
      <c r="FQH18" s="46"/>
      <c r="FQI18" s="46"/>
      <c r="FQJ18" s="46"/>
      <c r="FQK18" s="46"/>
      <c r="FQL18" s="46"/>
      <c r="FQM18" s="46"/>
      <c r="FQN18" s="46"/>
      <c r="FQO18" s="46"/>
      <c r="FQP18" s="46"/>
      <c r="FQQ18" s="46"/>
      <c r="FQR18" s="46"/>
      <c r="FQS18" s="46"/>
      <c r="FQT18" s="46"/>
      <c r="FQU18" s="46"/>
      <c r="FQV18" s="46"/>
      <c r="FQW18" s="46"/>
      <c r="FQX18" s="46"/>
      <c r="FQY18" s="46"/>
      <c r="FQZ18" s="46"/>
      <c r="FRA18" s="46"/>
      <c r="FRB18" s="46"/>
      <c r="FRC18" s="46"/>
      <c r="FRD18" s="46"/>
      <c r="FRE18" s="46"/>
      <c r="FRF18" s="46"/>
      <c r="FRG18" s="46"/>
      <c r="FRH18" s="46"/>
      <c r="FRI18" s="46"/>
      <c r="FRJ18" s="46"/>
      <c r="FRK18" s="46"/>
      <c r="FRL18" s="46"/>
      <c r="FRM18" s="46"/>
      <c r="FRN18" s="46"/>
      <c r="FRO18" s="46"/>
      <c r="FRP18" s="46"/>
      <c r="FRQ18" s="46"/>
      <c r="FRR18" s="46"/>
      <c r="FRS18" s="46"/>
      <c r="FRT18" s="46"/>
      <c r="FRU18" s="46"/>
      <c r="FRV18" s="46"/>
      <c r="FRW18" s="46"/>
      <c r="FRX18" s="46"/>
      <c r="FRY18" s="46"/>
      <c r="FRZ18" s="46"/>
      <c r="FSA18" s="46"/>
      <c r="FSB18" s="46"/>
      <c r="FSC18" s="46"/>
      <c r="FSD18" s="46"/>
      <c r="FSE18" s="46"/>
      <c r="FSF18" s="46"/>
      <c r="FSG18" s="46"/>
      <c r="FSH18" s="46"/>
      <c r="FSI18" s="46"/>
      <c r="FSJ18" s="46"/>
      <c r="FSK18" s="46"/>
      <c r="FSL18" s="46"/>
      <c r="FSM18" s="46"/>
      <c r="FSN18" s="46"/>
      <c r="FSO18" s="46"/>
      <c r="FSP18" s="46"/>
      <c r="FSQ18" s="46"/>
      <c r="FSR18" s="46"/>
      <c r="FSS18" s="46"/>
      <c r="FST18" s="46"/>
      <c r="FSU18" s="46"/>
      <c r="FSV18" s="46"/>
      <c r="FSW18" s="46"/>
      <c r="FSX18" s="46"/>
      <c r="FSY18" s="46"/>
      <c r="FSZ18" s="46"/>
      <c r="FTA18" s="46"/>
      <c r="FTB18" s="46"/>
      <c r="FTC18" s="46"/>
      <c r="FTD18" s="46"/>
      <c r="FTE18" s="46"/>
      <c r="FTF18" s="46"/>
      <c r="FTG18" s="46"/>
      <c r="FTH18" s="46"/>
      <c r="FTI18" s="46"/>
      <c r="FTJ18" s="46"/>
      <c r="FTK18" s="46"/>
      <c r="FTL18" s="46"/>
      <c r="FTM18" s="46"/>
      <c r="FTN18" s="46"/>
      <c r="FTO18" s="46"/>
      <c r="FTP18" s="46"/>
      <c r="FTQ18" s="46"/>
      <c r="FTR18" s="46"/>
      <c r="FTS18" s="46"/>
      <c r="FTT18" s="46"/>
      <c r="FTU18" s="46"/>
      <c r="FTV18" s="46"/>
      <c r="FTW18" s="46"/>
      <c r="FTX18" s="46"/>
      <c r="FTY18" s="46"/>
      <c r="FTZ18" s="46"/>
      <c r="FUA18" s="46"/>
      <c r="FUB18" s="46"/>
      <c r="FUC18" s="46"/>
      <c r="FUD18" s="46"/>
      <c r="FUE18" s="46"/>
      <c r="FUF18" s="46"/>
      <c r="FUG18" s="46"/>
      <c r="FUH18" s="46"/>
      <c r="FUI18" s="46"/>
      <c r="FUJ18" s="46"/>
      <c r="FUK18" s="46"/>
      <c r="FUL18" s="46"/>
      <c r="FUM18" s="46"/>
      <c r="FUN18" s="46"/>
      <c r="FUO18" s="46"/>
      <c r="FUP18" s="46"/>
      <c r="FUQ18" s="46"/>
      <c r="FUR18" s="46"/>
      <c r="FUS18" s="46"/>
      <c r="FUT18" s="46"/>
      <c r="FUU18" s="46"/>
      <c r="FUV18" s="46"/>
      <c r="FUW18" s="46"/>
      <c r="FUX18" s="46"/>
      <c r="FUY18" s="46"/>
      <c r="FUZ18" s="46"/>
      <c r="FVA18" s="46"/>
      <c r="FVB18" s="46"/>
      <c r="FVC18" s="46"/>
      <c r="FVD18" s="46"/>
      <c r="FVE18" s="46"/>
      <c r="FVF18" s="46"/>
      <c r="FVG18" s="46"/>
      <c r="FVH18" s="46"/>
      <c r="FVI18" s="46"/>
      <c r="FVJ18" s="46"/>
      <c r="FVK18" s="46"/>
      <c r="FVL18" s="46"/>
      <c r="FVM18" s="46"/>
      <c r="FVN18" s="46"/>
      <c r="FVO18" s="46"/>
      <c r="FVP18" s="46"/>
      <c r="FVQ18" s="46"/>
      <c r="FVR18" s="46"/>
      <c r="FVS18" s="46"/>
      <c r="FVT18" s="46"/>
      <c r="FVU18" s="46"/>
      <c r="FVV18" s="46"/>
      <c r="FVW18" s="46"/>
      <c r="FVX18" s="46"/>
      <c r="FVY18" s="46"/>
      <c r="FVZ18" s="46"/>
      <c r="FWA18" s="46"/>
      <c r="FWB18" s="46"/>
      <c r="FWC18" s="46"/>
      <c r="FWD18" s="46"/>
      <c r="FWE18" s="46"/>
      <c r="FWF18" s="46"/>
      <c r="FWG18" s="46"/>
      <c r="FWH18" s="46"/>
      <c r="FWI18" s="46"/>
      <c r="FWJ18" s="46"/>
      <c r="FWK18" s="46"/>
      <c r="FWL18" s="46"/>
      <c r="FWM18" s="46"/>
      <c r="FWN18" s="46"/>
      <c r="FWO18" s="46"/>
      <c r="FWP18" s="46"/>
      <c r="FWQ18" s="46"/>
      <c r="FWR18" s="46"/>
      <c r="FWS18" s="46"/>
      <c r="FWT18" s="46"/>
      <c r="FWU18" s="46"/>
      <c r="FWV18" s="46"/>
      <c r="FWW18" s="46"/>
      <c r="FWX18" s="46"/>
      <c r="FWY18" s="46"/>
      <c r="FWZ18" s="46"/>
      <c r="FXA18" s="46"/>
      <c r="FXB18" s="46"/>
      <c r="FXC18" s="46"/>
      <c r="FXD18" s="46"/>
      <c r="FXE18" s="46"/>
      <c r="FXF18" s="46"/>
      <c r="FXG18" s="46"/>
      <c r="FXH18" s="46"/>
      <c r="FXI18" s="46"/>
      <c r="FXJ18" s="46"/>
      <c r="FXK18" s="46"/>
      <c r="FXL18" s="46"/>
      <c r="FXM18" s="46"/>
      <c r="FXN18" s="46"/>
      <c r="FXO18" s="46"/>
      <c r="FXP18" s="46"/>
      <c r="FXQ18" s="46"/>
      <c r="FXR18" s="46"/>
      <c r="FXS18" s="46"/>
      <c r="FXT18" s="46"/>
      <c r="FXU18" s="46"/>
      <c r="FXV18" s="46"/>
      <c r="FXW18" s="46"/>
      <c r="FXX18" s="46"/>
      <c r="FXY18" s="46"/>
      <c r="FXZ18" s="46"/>
      <c r="FYA18" s="46"/>
      <c r="FYB18" s="46"/>
      <c r="FYC18" s="46"/>
      <c r="FYD18" s="46"/>
      <c r="FYE18" s="46"/>
      <c r="FYF18" s="46"/>
      <c r="FYG18" s="46"/>
      <c r="FYH18" s="46"/>
      <c r="FYI18" s="46"/>
      <c r="FYJ18" s="46"/>
      <c r="FYK18" s="46"/>
      <c r="FYL18" s="46"/>
      <c r="FYM18" s="46"/>
      <c r="FYN18" s="46"/>
      <c r="FYO18" s="46"/>
      <c r="FYP18" s="46"/>
      <c r="FYQ18" s="46"/>
      <c r="FYR18" s="46"/>
      <c r="FYS18" s="46"/>
      <c r="FYT18" s="46"/>
      <c r="FYU18" s="46"/>
      <c r="FYV18" s="46"/>
      <c r="FYW18" s="46"/>
      <c r="FYX18" s="46"/>
      <c r="FYY18" s="46"/>
      <c r="FYZ18" s="46"/>
      <c r="FZA18" s="46"/>
      <c r="FZB18" s="46"/>
      <c r="FZC18" s="46"/>
      <c r="FZD18" s="46"/>
      <c r="FZE18" s="46"/>
      <c r="FZF18" s="46"/>
      <c r="FZG18" s="46"/>
      <c r="FZH18" s="46"/>
      <c r="FZI18" s="46"/>
      <c r="FZJ18" s="46"/>
      <c r="FZK18" s="46"/>
      <c r="FZL18" s="46"/>
      <c r="FZM18" s="46"/>
      <c r="FZN18" s="46"/>
      <c r="FZO18" s="46"/>
      <c r="FZP18" s="46"/>
      <c r="FZQ18" s="46"/>
      <c r="FZR18" s="46"/>
      <c r="FZS18" s="46"/>
      <c r="FZT18" s="46"/>
      <c r="FZU18" s="46"/>
      <c r="FZV18" s="46"/>
      <c r="FZW18" s="46"/>
      <c r="FZX18" s="46"/>
      <c r="FZY18" s="46"/>
      <c r="FZZ18" s="46"/>
      <c r="GAA18" s="46"/>
      <c r="GAB18" s="46"/>
      <c r="GAC18" s="46"/>
      <c r="GAD18" s="46"/>
      <c r="GAE18" s="46"/>
      <c r="GAF18" s="46"/>
      <c r="GAG18" s="46"/>
      <c r="GAH18" s="46"/>
      <c r="GAI18" s="46"/>
      <c r="GAJ18" s="46"/>
      <c r="GAK18" s="46"/>
      <c r="GAL18" s="46"/>
      <c r="GAM18" s="46"/>
      <c r="GAN18" s="46"/>
      <c r="GAO18" s="46"/>
      <c r="GAP18" s="46"/>
      <c r="GAQ18" s="46"/>
      <c r="GAR18" s="46"/>
      <c r="GAS18" s="46"/>
      <c r="GAT18" s="46"/>
      <c r="GAU18" s="46"/>
      <c r="GAV18" s="46"/>
      <c r="GAW18" s="46"/>
      <c r="GAX18" s="46"/>
      <c r="GAY18" s="46"/>
      <c r="GAZ18" s="46"/>
      <c r="GBA18" s="46"/>
      <c r="GBB18" s="46"/>
      <c r="GBC18" s="46"/>
      <c r="GBD18" s="46"/>
      <c r="GBE18" s="46"/>
      <c r="GBF18" s="46"/>
      <c r="GBG18" s="46"/>
      <c r="GBH18" s="46"/>
      <c r="GBI18" s="46"/>
      <c r="GBJ18" s="46"/>
      <c r="GBK18" s="46"/>
      <c r="GBL18" s="46"/>
      <c r="GBM18" s="46"/>
      <c r="GBN18" s="46"/>
      <c r="GBO18" s="46"/>
      <c r="GBP18" s="46"/>
      <c r="GBQ18" s="46"/>
      <c r="GBR18" s="46"/>
      <c r="GBS18" s="46"/>
      <c r="GBT18" s="46"/>
      <c r="GBU18" s="46"/>
      <c r="GBV18" s="46"/>
      <c r="GBW18" s="46"/>
      <c r="GBX18" s="46"/>
      <c r="GBY18" s="46"/>
      <c r="GBZ18" s="46"/>
      <c r="GCA18" s="46"/>
      <c r="GCB18" s="46"/>
      <c r="GCC18" s="46"/>
      <c r="GCD18" s="46"/>
      <c r="GCE18" s="46"/>
      <c r="GCF18" s="46"/>
      <c r="GCG18" s="46"/>
      <c r="GCH18" s="46"/>
      <c r="GCI18" s="46"/>
      <c r="GCJ18" s="46"/>
      <c r="GCK18" s="46"/>
      <c r="GCL18" s="46"/>
      <c r="GCM18" s="46"/>
      <c r="GCN18" s="46"/>
      <c r="GCO18" s="46"/>
      <c r="GCP18" s="46"/>
      <c r="GCQ18" s="46"/>
      <c r="GCR18" s="46"/>
      <c r="GCS18" s="46"/>
      <c r="GCT18" s="46"/>
      <c r="GCU18" s="46"/>
      <c r="GCV18" s="46"/>
      <c r="GCW18" s="46"/>
      <c r="GCX18" s="46"/>
      <c r="GCY18" s="46"/>
      <c r="GCZ18" s="46"/>
      <c r="GDA18" s="46"/>
      <c r="GDB18" s="46"/>
      <c r="GDC18" s="46"/>
      <c r="GDD18" s="46"/>
      <c r="GDE18" s="46"/>
      <c r="GDF18" s="46"/>
      <c r="GDG18" s="46"/>
      <c r="GDH18" s="46"/>
      <c r="GDI18" s="46"/>
      <c r="GDJ18" s="46"/>
      <c r="GDK18" s="46"/>
      <c r="GDL18" s="46"/>
      <c r="GDM18" s="46"/>
      <c r="GDN18" s="46"/>
      <c r="GDO18" s="46"/>
      <c r="GDP18" s="46"/>
      <c r="GDQ18" s="46"/>
      <c r="GDR18" s="46"/>
      <c r="GDS18" s="46"/>
      <c r="GDT18" s="46"/>
      <c r="GDU18" s="46"/>
      <c r="GDV18" s="46"/>
      <c r="GDW18" s="46"/>
      <c r="GDX18" s="46"/>
      <c r="GDY18" s="46"/>
      <c r="GDZ18" s="46"/>
      <c r="GEA18" s="46"/>
      <c r="GEB18" s="46"/>
      <c r="GEC18" s="46"/>
      <c r="GED18" s="46"/>
      <c r="GEE18" s="46"/>
      <c r="GEF18" s="46"/>
      <c r="GEG18" s="46"/>
      <c r="GEH18" s="46"/>
      <c r="GEI18" s="46"/>
      <c r="GEJ18" s="46"/>
      <c r="GEK18" s="46"/>
      <c r="GEL18" s="46"/>
      <c r="GEM18" s="46"/>
      <c r="GEN18" s="46"/>
      <c r="GEO18" s="46"/>
      <c r="GEP18" s="46"/>
      <c r="GEQ18" s="46"/>
      <c r="GER18" s="46"/>
      <c r="GES18" s="46"/>
      <c r="GET18" s="46"/>
      <c r="GEU18" s="46"/>
      <c r="GEV18" s="46"/>
      <c r="GEW18" s="46"/>
      <c r="GEX18" s="46"/>
      <c r="GEY18" s="46"/>
      <c r="GEZ18" s="46"/>
      <c r="GFA18" s="46"/>
      <c r="GFB18" s="46"/>
      <c r="GFC18" s="46"/>
      <c r="GFD18" s="46"/>
      <c r="GFE18" s="46"/>
      <c r="GFF18" s="46"/>
      <c r="GFG18" s="46"/>
      <c r="GFH18" s="46"/>
      <c r="GFI18" s="46"/>
      <c r="GFJ18" s="46"/>
      <c r="GFK18" s="46"/>
      <c r="GFL18" s="46"/>
      <c r="GFM18" s="46"/>
      <c r="GFN18" s="46"/>
      <c r="GFO18" s="46"/>
      <c r="GFP18" s="46"/>
      <c r="GFQ18" s="46"/>
      <c r="GFR18" s="46"/>
      <c r="GFS18" s="46"/>
      <c r="GFT18" s="46"/>
      <c r="GFU18" s="46"/>
      <c r="GFV18" s="46"/>
      <c r="GFW18" s="46"/>
      <c r="GFX18" s="46"/>
      <c r="GFY18" s="46"/>
      <c r="GFZ18" s="46"/>
      <c r="GGA18" s="46"/>
      <c r="GGB18" s="46"/>
      <c r="GGC18" s="46"/>
      <c r="GGD18" s="46"/>
      <c r="GGE18" s="46"/>
      <c r="GGF18" s="46"/>
      <c r="GGG18" s="46"/>
      <c r="GGH18" s="46"/>
      <c r="GGI18" s="46"/>
      <c r="GGJ18" s="46"/>
      <c r="GGK18" s="46"/>
      <c r="GGL18" s="46"/>
      <c r="GGM18" s="46"/>
      <c r="GGN18" s="46"/>
      <c r="GGO18" s="46"/>
      <c r="GGP18" s="46"/>
      <c r="GGQ18" s="46"/>
      <c r="GGR18" s="46"/>
      <c r="GGS18" s="46"/>
      <c r="GGT18" s="46"/>
      <c r="GGU18" s="46"/>
      <c r="GGV18" s="46"/>
      <c r="GGW18" s="46"/>
      <c r="GGX18" s="46"/>
      <c r="GGY18" s="46"/>
      <c r="GGZ18" s="46"/>
      <c r="GHA18" s="46"/>
      <c r="GHB18" s="46"/>
      <c r="GHC18" s="46"/>
      <c r="GHD18" s="46"/>
      <c r="GHE18" s="46"/>
      <c r="GHF18" s="46"/>
      <c r="GHG18" s="46"/>
      <c r="GHH18" s="46"/>
      <c r="GHI18" s="46"/>
      <c r="GHJ18" s="46"/>
      <c r="GHK18" s="46"/>
      <c r="GHL18" s="46"/>
      <c r="GHM18" s="46"/>
      <c r="GHN18" s="46"/>
      <c r="GHO18" s="46"/>
      <c r="GHP18" s="46"/>
      <c r="GHQ18" s="46"/>
      <c r="GHR18" s="46"/>
      <c r="GHS18" s="46"/>
      <c r="GHT18" s="46"/>
      <c r="GHU18" s="46"/>
      <c r="GHV18" s="46"/>
      <c r="GHW18" s="46"/>
      <c r="GHX18" s="46"/>
      <c r="GHY18" s="46"/>
      <c r="GHZ18" s="46"/>
      <c r="GIA18" s="46"/>
      <c r="GIB18" s="46"/>
      <c r="GIC18" s="46"/>
      <c r="GID18" s="46"/>
      <c r="GIE18" s="46"/>
      <c r="GIF18" s="46"/>
      <c r="GIG18" s="46"/>
      <c r="GIH18" s="46"/>
      <c r="GII18" s="46"/>
      <c r="GIJ18" s="46"/>
      <c r="GIK18" s="46"/>
      <c r="GIL18" s="46"/>
      <c r="GIM18" s="46"/>
      <c r="GIN18" s="46"/>
      <c r="GIO18" s="46"/>
      <c r="GIP18" s="46"/>
      <c r="GIQ18" s="46"/>
      <c r="GIR18" s="46"/>
      <c r="GIS18" s="46"/>
      <c r="GIT18" s="46"/>
      <c r="GIU18" s="46"/>
      <c r="GIV18" s="46"/>
      <c r="GIW18" s="46"/>
      <c r="GIX18" s="46"/>
      <c r="GIY18" s="46"/>
      <c r="GIZ18" s="46"/>
      <c r="GJA18" s="46"/>
      <c r="GJB18" s="46"/>
      <c r="GJC18" s="46"/>
      <c r="GJD18" s="46"/>
      <c r="GJE18" s="46"/>
      <c r="GJF18" s="46"/>
      <c r="GJG18" s="46"/>
      <c r="GJH18" s="46"/>
      <c r="GJI18" s="46"/>
      <c r="GJJ18" s="46"/>
      <c r="GJK18" s="46"/>
      <c r="GJL18" s="46"/>
      <c r="GJM18" s="46"/>
      <c r="GJN18" s="46"/>
      <c r="GJO18" s="46"/>
      <c r="GJP18" s="46"/>
      <c r="GJQ18" s="46"/>
      <c r="GJR18" s="46"/>
      <c r="GJS18" s="46"/>
      <c r="GJT18" s="46"/>
      <c r="GJU18" s="46"/>
      <c r="GJV18" s="46"/>
      <c r="GJW18" s="46"/>
      <c r="GJX18" s="46"/>
      <c r="GJY18" s="46"/>
      <c r="GJZ18" s="46"/>
      <c r="GKA18" s="46"/>
      <c r="GKB18" s="46"/>
      <c r="GKC18" s="46"/>
      <c r="GKD18" s="46"/>
      <c r="GKE18" s="46"/>
      <c r="GKF18" s="46"/>
      <c r="GKG18" s="46"/>
      <c r="GKH18" s="46"/>
      <c r="GKI18" s="46"/>
      <c r="GKJ18" s="46"/>
      <c r="GKK18" s="46"/>
      <c r="GKL18" s="46"/>
      <c r="GKM18" s="46"/>
      <c r="GKN18" s="46"/>
      <c r="GKO18" s="46"/>
      <c r="GKP18" s="46"/>
      <c r="GKQ18" s="46"/>
      <c r="GKR18" s="46"/>
      <c r="GKS18" s="46"/>
      <c r="GKT18" s="46"/>
      <c r="GKU18" s="46"/>
      <c r="GKV18" s="46"/>
      <c r="GKW18" s="46"/>
      <c r="GKX18" s="46"/>
      <c r="GKY18" s="46"/>
      <c r="GKZ18" s="46"/>
      <c r="GLA18" s="46"/>
      <c r="GLB18" s="46"/>
      <c r="GLC18" s="46"/>
      <c r="GLD18" s="46"/>
      <c r="GLE18" s="46"/>
      <c r="GLF18" s="46"/>
      <c r="GLG18" s="46"/>
      <c r="GLH18" s="46"/>
      <c r="GLI18" s="46"/>
      <c r="GLJ18" s="46"/>
      <c r="GLK18" s="46"/>
      <c r="GLL18" s="46"/>
      <c r="GLM18" s="46"/>
      <c r="GLN18" s="46"/>
      <c r="GLO18" s="46"/>
      <c r="GLP18" s="46"/>
      <c r="GLQ18" s="46"/>
      <c r="GLR18" s="46"/>
      <c r="GLS18" s="46"/>
      <c r="GLT18" s="46"/>
      <c r="GLU18" s="46"/>
      <c r="GLV18" s="46"/>
      <c r="GLW18" s="46"/>
      <c r="GLX18" s="46"/>
      <c r="GLY18" s="46"/>
      <c r="GLZ18" s="46"/>
      <c r="GMA18" s="46"/>
      <c r="GMB18" s="46"/>
      <c r="GMC18" s="46"/>
      <c r="GMD18" s="46"/>
      <c r="GME18" s="46"/>
      <c r="GMF18" s="46"/>
      <c r="GMG18" s="46"/>
      <c r="GMH18" s="46"/>
      <c r="GMI18" s="46"/>
      <c r="GMJ18" s="46"/>
      <c r="GMK18" s="46"/>
      <c r="GML18" s="46"/>
      <c r="GMM18" s="46"/>
      <c r="GMN18" s="46"/>
      <c r="GMO18" s="46"/>
      <c r="GMP18" s="46"/>
      <c r="GMQ18" s="46"/>
      <c r="GMR18" s="46"/>
      <c r="GMS18" s="46"/>
      <c r="GMT18" s="46"/>
      <c r="GMU18" s="46"/>
      <c r="GMV18" s="46"/>
      <c r="GMW18" s="46"/>
      <c r="GMX18" s="46"/>
      <c r="GMY18" s="46"/>
      <c r="GMZ18" s="46"/>
      <c r="GNA18" s="46"/>
      <c r="GNB18" s="46"/>
      <c r="GNC18" s="46"/>
      <c r="GND18" s="46"/>
      <c r="GNE18" s="46"/>
      <c r="GNF18" s="46"/>
      <c r="GNG18" s="46"/>
      <c r="GNH18" s="46"/>
      <c r="GNI18" s="46"/>
      <c r="GNJ18" s="46"/>
      <c r="GNK18" s="46"/>
      <c r="GNL18" s="46"/>
      <c r="GNM18" s="46"/>
      <c r="GNN18" s="46"/>
      <c r="GNO18" s="46"/>
      <c r="GNP18" s="46"/>
      <c r="GNQ18" s="46"/>
      <c r="GNR18" s="46"/>
      <c r="GNS18" s="46"/>
      <c r="GNT18" s="46"/>
      <c r="GNU18" s="46"/>
      <c r="GNV18" s="46"/>
      <c r="GNW18" s="46"/>
      <c r="GNX18" s="46"/>
      <c r="GNY18" s="46"/>
      <c r="GNZ18" s="46"/>
      <c r="GOA18" s="46"/>
      <c r="GOB18" s="46"/>
      <c r="GOC18" s="46"/>
      <c r="GOD18" s="46"/>
      <c r="GOE18" s="46"/>
      <c r="GOF18" s="46"/>
      <c r="GOG18" s="46"/>
      <c r="GOH18" s="46"/>
      <c r="GOI18" s="46"/>
      <c r="GOJ18" s="46"/>
      <c r="GOK18" s="46"/>
      <c r="GOL18" s="46"/>
      <c r="GOM18" s="46"/>
      <c r="GON18" s="46"/>
      <c r="GOO18" s="46"/>
      <c r="GOP18" s="46"/>
      <c r="GOQ18" s="46"/>
      <c r="GOR18" s="46"/>
      <c r="GOS18" s="46"/>
      <c r="GOT18" s="46"/>
      <c r="GOU18" s="46"/>
      <c r="GOV18" s="46"/>
      <c r="GOW18" s="46"/>
      <c r="GOX18" s="46"/>
      <c r="GOY18" s="46"/>
      <c r="GOZ18" s="46"/>
      <c r="GPA18" s="46"/>
      <c r="GPB18" s="46"/>
      <c r="GPC18" s="46"/>
      <c r="GPD18" s="46"/>
      <c r="GPE18" s="46"/>
      <c r="GPF18" s="46"/>
      <c r="GPG18" s="46"/>
      <c r="GPH18" s="46"/>
      <c r="GPI18" s="46"/>
      <c r="GPJ18" s="46"/>
      <c r="GPK18" s="46"/>
      <c r="GPL18" s="46"/>
      <c r="GPM18" s="46"/>
      <c r="GPN18" s="46"/>
      <c r="GPO18" s="46"/>
      <c r="GPP18" s="46"/>
      <c r="GPQ18" s="46"/>
      <c r="GPR18" s="46"/>
      <c r="GPS18" s="46"/>
      <c r="GPT18" s="46"/>
      <c r="GPU18" s="46"/>
      <c r="GPV18" s="46"/>
      <c r="GPW18" s="46"/>
      <c r="GPX18" s="46"/>
      <c r="GPY18" s="46"/>
      <c r="GPZ18" s="46"/>
      <c r="GQA18" s="46"/>
      <c r="GQB18" s="46"/>
      <c r="GQC18" s="46"/>
      <c r="GQD18" s="46"/>
      <c r="GQE18" s="46"/>
      <c r="GQF18" s="46"/>
      <c r="GQG18" s="46"/>
      <c r="GQH18" s="46"/>
      <c r="GQI18" s="46"/>
      <c r="GQJ18" s="46"/>
      <c r="GQK18" s="46"/>
      <c r="GQL18" s="46"/>
      <c r="GQM18" s="46"/>
      <c r="GQN18" s="46"/>
      <c r="GQO18" s="46"/>
      <c r="GQP18" s="46"/>
      <c r="GQQ18" s="46"/>
      <c r="GQR18" s="46"/>
      <c r="GQS18" s="46"/>
      <c r="GQT18" s="46"/>
      <c r="GQU18" s="46"/>
      <c r="GQV18" s="46"/>
      <c r="GQW18" s="46"/>
      <c r="GQX18" s="46"/>
      <c r="GQY18" s="46"/>
      <c r="GQZ18" s="46"/>
      <c r="GRA18" s="46"/>
      <c r="GRB18" s="46"/>
      <c r="GRC18" s="46"/>
      <c r="GRD18" s="46"/>
      <c r="GRE18" s="46"/>
      <c r="GRF18" s="46"/>
      <c r="GRG18" s="46"/>
      <c r="GRH18" s="46"/>
      <c r="GRI18" s="46"/>
      <c r="GRJ18" s="46"/>
      <c r="GRK18" s="46"/>
      <c r="GRL18" s="46"/>
      <c r="GRM18" s="46"/>
      <c r="GRN18" s="46"/>
      <c r="GRO18" s="46"/>
      <c r="GRP18" s="46"/>
      <c r="GRQ18" s="46"/>
      <c r="GRR18" s="46"/>
      <c r="GRS18" s="46"/>
      <c r="GRT18" s="46"/>
      <c r="GRU18" s="46"/>
      <c r="GRV18" s="46"/>
      <c r="GRW18" s="46"/>
      <c r="GRX18" s="46"/>
      <c r="GRY18" s="46"/>
      <c r="GRZ18" s="46"/>
      <c r="GSA18" s="46"/>
      <c r="GSB18" s="46"/>
      <c r="GSC18" s="46"/>
      <c r="GSD18" s="46"/>
      <c r="GSE18" s="46"/>
      <c r="GSF18" s="46"/>
      <c r="GSG18" s="46"/>
      <c r="GSH18" s="46"/>
      <c r="GSI18" s="46"/>
      <c r="GSJ18" s="46"/>
      <c r="GSK18" s="46"/>
      <c r="GSL18" s="46"/>
      <c r="GSM18" s="46"/>
      <c r="GSN18" s="46"/>
      <c r="GSO18" s="46"/>
      <c r="GSP18" s="46"/>
      <c r="GSQ18" s="46"/>
      <c r="GSR18" s="46"/>
      <c r="GSS18" s="46"/>
      <c r="GST18" s="46"/>
      <c r="GSU18" s="46"/>
      <c r="GSV18" s="46"/>
      <c r="GSW18" s="46"/>
      <c r="GSX18" s="46"/>
      <c r="GSY18" s="46"/>
      <c r="GSZ18" s="46"/>
      <c r="GTA18" s="46"/>
      <c r="GTB18" s="46"/>
      <c r="GTC18" s="46"/>
      <c r="GTD18" s="46"/>
      <c r="GTE18" s="46"/>
      <c r="GTF18" s="46"/>
      <c r="GTG18" s="46"/>
      <c r="GTH18" s="46"/>
      <c r="GTI18" s="46"/>
      <c r="GTJ18" s="46"/>
      <c r="GTK18" s="46"/>
      <c r="GTL18" s="46"/>
      <c r="GTM18" s="46"/>
      <c r="GTN18" s="46"/>
      <c r="GTO18" s="46"/>
      <c r="GTP18" s="46"/>
      <c r="GTQ18" s="46"/>
      <c r="GTR18" s="46"/>
      <c r="GTS18" s="46"/>
      <c r="GTT18" s="46"/>
      <c r="GTU18" s="46"/>
      <c r="GTV18" s="46"/>
      <c r="GTW18" s="46"/>
      <c r="GTX18" s="46"/>
      <c r="GTY18" s="46"/>
      <c r="GTZ18" s="46"/>
      <c r="GUA18" s="46"/>
      <c r="GUB18" s="46"/>
      <c r="GUC18" s="46"/>
      <c r="GUD18" s="46"/>
      <c r="GUE18" s="46"/>
      <c r="GUF18" s="46"/>
      <c r="GUG18" s="46"/>
      <c r="GUH18" s="46"/>
      <c r="GUI18" s="46"/>
      <c r="GUJ18" s="46"/>
      <c r="GUK18" s="46"/>
      <c r="GUL18" s="46"/>
      <c r="GUM18" s="46"/>
      <c r="GUN18" s="46"/>
      <c r="GUO18" s="46"/>
      <c r="GUP18" s="46"/>
      <c r="GUQ18" s="46"/>
      <c r="GUR18" s="46"/>
      <c r="GUS18" s="46"/>
      <c r="GUT18" s="46"/>
      <c r="GUU18" s="46"/>
      <c r="GUV18" s="46"/>
      <c r="GUW18" s="46"/>
      <c r="GUX18" s="46"/>
      <c r="GUY18" s="46"/>
      <c r="GUZ18" s="46"/>
      <c r="GVA18" s="46"/>
      <c r="GVB18" s="46"/>
      <c r="GVC18" s="46"/>
      <c r="GVD18" s="46"/>
      <c r="GVE18" s="46"/>
      <c r="GVF18" s="46"/>
      <c r="GVG18" s="46"/>
      <c r="GVH18" s="46"/>
      <c r="GVI18" s="46"/>
      <c r="GVJ18" s="46"/>
      <c r="GVK18" s="46"/>
      <c r="GVL18" s="46"/>
      <c r="GVM18" s="46"/>
      <c r="GVN18" s="46"/>
      <c r="GVO18" s="46"/>
      <c r="GVP18" s="46"/>
      <c r="GVQ18" s="46"/>
      <c r="GVR18" s="46"/>
      <c r="GVS18" s="46"/>
      <c r="GVT18" s="46"/>
      <c r="GVU18" s="46"/>
      <c r="GVV18" s="46"/>
      <c r="GVW18" s="46"/>
      <c r="GVX18" s="46"/>
      <c r="GVY18" s="46"/>
      <c r="GVZ18" s="46"/>
      <c r="GWA18" s="46"/>
      <c r="GWB18" s="46"/>
      <c r="GWC18" s="46"/>
      <c r="GWD18" s="46"/>
      <c r="GWE18" s="46"/>
      <c r="GWF18" s="46"/>
      <c r="GWG18" s="46"/>
      <c r="GWH18" s="46"/>
      <c r="GWI18" s="46"/>
      <c r="GWJ18" s="46"/>
      <c r="GWK18" s="46"/>
      <c r="GWL18" s="46"/>
      <c r="GWM18" s="46"/>
      <c r="GWN18" s="46"/>
      <c r="GWO18" s="46"/>
      <c r="GWP18" s="46"/>
      <c r="GWQ18" s="46"/>
      <c r="GWR18" s="46"/>
      <c r="GWS18" s="46"/>
      <c r="GWT18" s="46"/>
      <c r="GWU18" s="46"/>
      <c r="GWV18" s="46"/>
      <c r="GWW18" s="46"/>
      <c r="GWX18" s="46"/>
      <c r="GWY18" s="46"/>
      <c r="GWZ18" s="46"/>
      <c r="GXA18" s="46"/>
      <c r="GXB18" s="46"/>
      <c r="GXC18" s="46"/>
      <c r="GXD18" s="46"/>
      <c r="GXE18" s="46"/>
      <c r="GXF18" s="46"/>
      <c r="GXG18" s="46"/>
      <c r="GXH18" s="46"/>
      <c r="GXI18" s="46"/>
      <c r="GXJ18" s="46"/>
      <c r="GXK18" s="46"/>
      <c r="GXL18" s="46"/>
      <c r="GXM18" s="46"/>
      <c r="GXN18" s="46"/>
      <c r="GXO18" s="46"/>
      <c r="GXP18" s="46"/>
      <c r="GXQ18" s="46"/>
      <c r="GXR18" s="46"/>
      <c r="GXS18" s="46"/>
      <c r="GXT18" s="46"/>
      <c r="GXU18" s="46"/>
      <c r="GXV18" s="46"/>
      <c r="GXW18" s="46"/>
      <c r="GXX18" s="46"/>
      <c r="GXY18" s="46"/>
      <c r="GXZ18" s="46"/>
      <c r="GYA18" s="46"/>
      <c r="GYB18" s="46"/>
      <c r="GYC18" s="46"/>
      <c r="GYD18" s="46"/>
      <c r="GYE18" s="46"/>
      <c r="GYF18" s="46"/>
      <c r="GYG18" s="46"/>
      <c r="GYH18" s="46"/>
      <c r="GYI18" s="46"/>
      <c r="GYJ18" s="46"/>
      <c r="GYK18" s="46"/>
      <c r="GYL18" s="46"/>
      <c r="GYM18" s="46"/>
      <c r="GYN18" s="46"/>
      <c r="GYO18" s="46"/>
      <c r="GYP18" s="46"/>
      <c r="GYQ18" s="46"/>
      <c r="GYR18" s="46"/>
      <c r="GYS18" s="46"/>
      <c r="GYT18" s="46"/>
      <c r="GYU18" s="46"/>
      <c r="GYV18" s="46"/>
      <c r="GYW18" s="46"/>
      <c r="GYX18" s="46"/>
      <c r="GYY18" s="46"/>
      <c r="GYZ18" s="46"/>
      <c r="GZA18" s="46"/>
      <c r="GZB18" s="46"/>
      <c r="GZC18" s="46"/>
      <c r="GZD18" s="46"/>
      <c r="GZE18" s="46"/>
      <c r="GZF18" s="46"/>
      <c r="GZG18" s="46"/>
      <c r="GZH18" s="46"/>
      <c r="GZI18" s="46"/>
      <c r="GZJ18" s="46"/>
      <c r="GZK18" s="46"/>
      <c r="GZL18" s="46"/>
      <c r="GZM18" s="46"/>
      <c r="GZN18" s="46"/>
      <c r="GZO18" s="46"/>
      <c r="GZP18" s="46"/>
      <c r="GZQ18" s="46"/>
      <c r="GZR18" s="46"/>
      <c r="GZS18" s="46"/>
      <c r="GZT18" s="46"/>
      <c r="GZU18" s="46"/>
      <c r="GZV18" s="46"/>
      <c r="GZW18" s="46"/>
      <c r="GZX18" s="46"/>
      <c r="GZY18" s="46"/>
      <c r="GZZ18" s="46"/>
      <c r="HAA18" s="46"/>
      <c r="HAB18" s="46"/>
      <c r="HAC18" s="46"/>
      <c r="HAD18" s="46"/>
      <c r="HAE18" s="46"/>
      <c r="HAF18" s="46"/>
      <c r="HAG18" s="46"/>
      <c r="HAH18" s="46"/>
      <c r="HAI18" s="46"/>
      <c r="HAJ18" s="46"/>
      <c r="HAK18" s="46"/>
      <c r="HAL18" s="46"/>
      <c r="HAM18" s="46"/>
      <c r="HAN18" s="46"/>
      <c r="HAO18" s="46"/>
      <c r="HAP18" s="46"/>
      <c r="HAQ18" s="46"/>
      <c r="HAR18" s="46"/>
      <c r="HAS18" s="46"/>
      <c r="HAT18" s="46"/>
      <c r="HAU18" s="46"/>
      <c r="HAV18" s="46"/>
      <c r="HAW18" s="46"/>
      <c r="HAX18" s="46"/>
      <c r="HAY18" s="46"/>
      <c r="HAZ18" s="46"/>
      <c r="HBA18" s="46"/>
      <c r="HBB18" s="46"/>
      <c r="HBC18" s="46"/>
      <c r="HBD18" s="46"/>
      <c r="HBE18" s="46"/>
      <c r="HBF18" s="46"/>
      <c r="HBG18" s="46"/>
      <c r="HBH18" s="46"/>
      <c r="HBI18" s="46"/>
      <c r="HBJ18" s="46"/>
      <c r="HBK18" s="46"/>
      <c r="HBL18" s="46"/>
      <c r="HBM18" s="46"/>
      <c r="HBN18" s="46"/>
      <c r="HBO18" s="46"/>
      <c r="HBP18" s="46"/>
      <c r="HBQ18" s="46"/>
      <c r="HBR18" s="46"/>
      <c r="HBS18" s="46"/>
      <c r="HBT18" s="46"/>
      <c r="HBU18" s="46"/>
      <c r="HBV18" s="46"/>
      <c r="HBW18" s="46"/>
      <c r="HBX18" s="46"/>
      <c r="HBY18" s="46"/>
      <c r="HBZ18" s="46"/>
      <c r="HCA18" s="46"/>
      <c r="HCB18" s="46"/>
      <c r="HCC18" s="46"/>
      <c r="HCD18" s="46"/>
      <c r="HCE18" s="46"/>
      <c r="HCF18" s="46"/>
      <c r="HCG18" s="46"/>
      <c r="HCH18" s="46"/>
      <c r="HCI18" s="46"/>
      <c r="HCJ18" s="46"/>
      <c r="HCK18" s="46"/>
      <c r="HCL18" s="46"/>
      <c r="HCM18" s="46"/>
      <c r="HCN18" s="46"/>
      <c r="HCO18" s="46"/>
      <c r="HCP18" s="46"/>
      <c r="HCQ18" s="46"/>
      <c r="HCR18" s="46"/>
      <c r="HCS18" s="46"/>
      <c r="HCT18" s="46"/>
      <c r="HCU18" s="46"/>
      <c r="HCV18" s="46"/>
      <c r="HCW18" s="46"/>
      <c r="HCX18" s="46"/>
      <c r="HCY18" s="46"/>
      <c r="HCZ18" s="46"/>
      <c r="HDA18" s="46"/>
      <c r="HDB18" s="46"/>
      <c r="HDC18" s="46"/>
      <c r="HDD18" s="46"/>
      <c r="HDE18" s="46"/>
      <c r="HDF18" s="46"/>
      <c r="HDG18" s="46"/>
      <c r="HDH18" s="46"/>
      <c r="HDI18" s="46"/>
      <c r="HDJ18" s="46"/>
      <c r="HDK18" s="46"/>
      <c r="HDL18" s="46"/>
      <c r="HDM18" s="46"/>
      <c r="HDN18" s="46"/>
      <c r="HDO18" s="46"/>
      <c r="HDP18" s="46"/>
      <c r="HDQ18" s="46"/>
      <c r="HDR18" s="46"/>
      <c r="HDS18" s="46"/>
      <c r="HDT18" s="46"/>
      <c r="HDU18" s="46"/>
      <c r="HDV18" s="46"/>
      <c r="HDW18" s="46"/>
      <c r="HDX18" s="46"/>
      <c r="HDY18" s="46"/>
      <c r="HDZ18" s="46"/>
      <c r="HEA18" s="46"/>
      <c r="HEB18" s="46"/>
      <c r="HEC18" s="46"/>
      <c r="HED18" s="46"/>
      <c r="HEE18" s="46"/>
      <c r="HEF18" s="46"/>
      <c r="HEG18" s="46"/>
      <c r="HEH18" s="46"/>
      <c r="HEI18" s="46"/>
      <c r="HEJ18" s="46"/>
      <c r="HEK18" s="46"/>
      <c r="HEL18" s="46"/>
      <c r="HEM18" s="46"/>
      <c r="HEN18" s="46"/>
      <c r="HEO18" s="46"/>
      <c r="HEP18" s="46"/>
      <c r="HEQ18" s="46"/>
      <c r="HER18" s="46"/>
      <c r="HES18" s="46"/>
      <c r="HET18" s="46"/>
      <c r="HEU18" s="46"/>
      <c r="HEV18" s="46"/>
      <c r="HEW18" s="46"/>
      <c r="HEX18" s="46"/>
      <c r="HEY18" s="46"/>
      <c r="HEZ18" s="46"/>
      <c r="HFA18" s="46"/>
      <c r="HFB18" s="46"/>
      <c r="HFC18" s="46"/>
      <c r="HFD18" s="46"/>
      <c r="HFE18" s="46"/>
      <c r="HFF18" s="46"/>
      <c r="HFG18" s="46"/>
      <c r="HFH18" s="46"/>
      <c r="HFI18" s="46"/>
      <c r="HFJ18" s="46"/>
      <c r="HFK18" s="46"/>
      <c r="HFL18" s="46"/>
      <c r="HFM18" s="46"/>
      <c r="HFN18" s="46"/>
      <c r="HFO18" s="46"/>
      <c r="HFP18" s="46"/>
      <c r="HFQ18" s="46"/>
      <c r="HFR18" s="46"/>
      <c r="HFS18" s="46"/>
      <c r="HFT18" s="46"/>
      <c r="HFU18" s="46"/>
      <c r="HFV18" s="46"/>
      <c r="HFW18" s="46"/>
      <c r="HFX18" s="46"/>
      <c r="HFY18" s="46"/>
      <c r="HFZ18" s="46"/>
      <c r="HGA18" s="46"/>
      <c r="HGB18" s="46"/>
      <c r="HGC18" s="46"/>
      <c r="HGD18" s="46"/>
      <c r="HGE18" s="46"/>
      <c r="HGF18" s="46"/>
      <c r="HGG18" s="46"/>
      <c r="HGH18" s="46"/>
      <c r="HGI18" s="46"/>
      <c r="HGJ18" s="46"/>
      <c r="HGK18" s="46"/>
      <c r="HGL18" s="46"/>
      <c r="HGM18" s="46"/>
      <c r="HGN18" s="46"/>
      <c r="HGO18" s="46"/>
      <c r="HGP18" s="46"/>
      <c r="HGQ18" s="46"/>
      <c r="HGR18" s="46"/>
      <c r="HGS18" s="46"/>
      <c r="HGT18" s="46"/>
      <c r="HGU18" s="46"/>
      <c r="HGV18" s="46"/>
      <c r="HGW18" s="46"/>
      <c r="HGX18" s="46"/>
      <c r="HGY18" s="46"/>
      <c r="HGZ18" s="46"/>
      <c r="HHA18" s="46"/>
      <c r="HHB18" s="46"/>
      <c r="HHC18" s="46"/>
      <c r="HHD18" s="46"/>
      <c r="HHE18" s="46"/>
      <c r="HHF18" s="46"/>
      <c r="HHG18" s="46"/>
      <c r="HHH18" s="46"/>
      <c r="HHI18" s="46"/>
      <c r="HHJ18" s="46"/>
      <c r="HHK18" s="46"/>
      <c r="HHL18" s="46"/>
      <c r="HHM18" s="46"/>
      <c r="HHN18" s="46"/>
      <c r="HHO18" s="46"/>
      <c r="HHP18" s="46"/>
      <c r="HHQ18" s="46"/>
      <c r="HHR18" s="46"/>
      <c r="HHS18" s="46"/>
      <c r="HHT18" s="46"/>
      <c r="HHU18" s="46"/>
      <c r="HHV18" s="46"/>
      <c r="HHW18" s="46"/>
      <c r="HHX18" s="46"/>
      <c r="HHY18" s="46"/>
      <c r="HHZ18" s="46"/>
      <c r="HIA18" s="46"/>
      <c r="HIB18" s="46"/>
      <c r="HIC18" s="46"/>
      <c r="HID18" s="46"/>
      <c r="HIE18" s="46"/>
      <c r="HIF18" s="46"/>
      <c r="HIG18" s="46"/>
      <c r="HIH18" s="46"/>
      <c r="HII18" s="46"/>
      <c r="HIJ18" s="46"/>
      <c r="HIK18" s="46"/>
      <c r="HIL18" s="46"/>
      <c r="HIM18" s="46"/>
      <c r="HIN18" s="46"/>
      <c r="HIO18" s="46"/>
      <c r="HIP18" s="46"/>
      <c r="HIQ18" s="46"/>
      <c r="HIR18" s="46"/>
      <c r="HIS18" s="46"/>
      <c r="HIT18" s="46"/>
      <c r="HIU18" s="46"/>
      <c r="HIV18" s="46"/>
      <c r="HIW18" s="46"/>
      <c r="HIX18" s="46"/>
      <c r="HIY18" s="46"/>
      <c r="HIZ18" s="46"/>
      <c r="HJA18" s="46"/>
      <c r="HJB18" s="46"/>
      <c r="HJC18" s="46"/>
      <c r="HJD18" s="46"/>
      <c r="HJE18" s="46"/>
      <c r="HJF18" s="46"/>
      <c r="HJG18" s="46"/>
      <c r="HJH18" s="46"/>
      <c r="HJI18" s="46"/>
      <c r="HJJ18" s="46"/>
      <c r="HJK18" s="46"/>
      <c r="HJL18" s="46"/>
      <c r="HJM18" s="46"/>
      <c r="HJN18" s="46"/>
      <c r="HJO18" s="46"/>
      <c r="HJP18" s="46"/>
      <c r="HJQ18" s="46"/>
      <c r="HJR18" s="46"/>
      <c r="HJS18" s="46"/>
      <c r="HJT18" s="46"/>
      <c r="HJU18" s="46"/>
      <c r="HJV18" s="46"/>
      <c r="HJW18" s="46"/>
      <c r="HJX18" s="46"/>
      <c r="HJY18" s="46"/>
      <c r="HJZ18" s="46"/>
      <c r="HKA18" s="46"/>
      <c r="HKB18" s="46"/>
      <c r="HKC18" s="46"/>
      <c r="HKD18" s="46"/>
      <c r="HKE18" s="46"/>
      <c r="HKF18" s="46"/>
      <c r="HKG18" s="46"/>
      <c r="HKH18" s="46"/>
      <c r="HKI18" s="46"/>
      <c r="HKJ18" s="46"/>
      <c r="HKK18" s="46"/>
      <c r="HKL18" s="46"/>
      <c r="HKM18" s="46"/>
      <c r="HKN18" s="46"/>
      <c r="HKO18" s="46"/>
      <c r="HKP18" s="46"/>
      <c r="HKQ18" s="46"/>
      <c r="HKR18" s="46"/>
      <c r="HKS18" s="46"/>
      <c r="HKT18" s="46"/>
      <c r="HKU18" s="46"/>
      <c r="HKV18" s="46"/>
      <c r="HKW18" s="46"/>
      <c r="HKX18" s="46"/>
      <c r="HKY18" s="46"/>
      <c r="HKZ18" s="46"/>
      <c r="HLA18" s="46"/>
      <c r="HLB18" s="46"/>
      <c r="HLC18" s="46"/>
      <c r="HLD18" s="46"/>
      <c r="HLE18" s="46"/>
      <c r="HLF18" s="46"/>
      <c r="HLG18" s="46"/>
      <c r="HLH18" s="46"/>
      <c r="HLI18" s="46"/>
      <c r="HLJ18" s="46"/>
      <c r="HLK18" s="46"/>
      <c r="HLL18" s="46"/>
      <c r="HLM18" s="46"/>
      <c r="HLN18" s="46"/>
      <c r="HLO18" s="46"/>
      <c r="HLP18" s="46"/>
      <c r="HLQ18" s="46"/>
      <c r="HLR18" s="46"/>
      <c r="HLS18" s="46"/>
      <c r="HLT18" s="46"/>
      <c r="HLU18" s="46"/>
      <c r="HLV18" s="46"/>
      <c r="HLW18" s="46"/>
      <c r="HLX18" s="46"/>
      <c r="HLY18" s="46"/>
      <c r="HLZ18" s="46"/>
      <c r="HMA18" s="46"/>
      <c r="HMB18" s="46"/>
      <c r="HMC18" s="46"/>
      <c r="HMD18" s="46"/>
      <c r="HME18" s="46"/>
      <c r="HMF18" s="46"/>
      <c r="HMG18" s="46"/>
      <c r="HMH18" s="46"/>
      <c r="HMI18" s="46"/>
      <c r="HMJ18" s="46"/>
      <c r="HMK18" s="46"/>
      <c r="HML18" s="46"/>
      <c r="HMM18" s="46"/>
      <c r="HMN18" s="46"/>
      <c r="HMO18" s="46"/>
      <c r="HMP18" s="46"/>
      <c r="HMQ18" s="46"/>
      <c r="HMR18" s="46"/>
      <c r="HMS18" s="46"/>
      <c r="HMT18" s="46"/>
      <c r="HMU18" s="46"/>
      <c r="HMV18" s="46"/>
      <c r="HMW18" s="46"/>
      <c r="HMX18" s="46"/>
      <c r="HMY18" s="46"/>
      <c r="HMZ18" s="46"/>
      <c r="HNA18" s="46"/>
      <c r="HNB18" s="46"/>
      <c r="HNC18" s="46"/>
      <c r="HND18" s="46"/>
      <c r="HNE18" s="46"/>
      <c r="HNF18" s="46"/>
      <c r="HNG18" s="46"/>
      <c r="HNH18" s="46"/>
      <c r="HNI18" s="46"/>
      <c r="HNJ18" s="46"/>
      <c r="HNK18" s="46"/>
      <c r="HNL18" s="46"/>
      <c r="HNM18" s="46"/>
      <c r="HNN18" s="46"/>
      <c r="HNO18" s="46"/>
      <c r="HNP18" s="46"/>
      <c r="HNQ18" s="46"/>
      <c r="HNR18" s="46"/>
      <c r="HNS18" s="46"/>
      <c r="HNT18" s="46"/>
      <c r="HNU18" s="46"/>
      <c r="HNV18" s="46"/>
      <c r="HNW18" s="46"/>
      <c r="HNX18" s="46"/>
      <c r="HNY18" s="46"/>
      <c r="HNZ18" s="46"/>
      <c r="HOA18" s="46"/>
      <c r="HOB18" s="46"/>
      <c r="HOC18" s="46"/>
      <c r="HOD18" s="46"/>
      <c r="HOE18" s="46"/>
      <c r="HOF18" s="46"/>
      <c r="HOG18" s="46"/>
      <c r="HOH18" s="46"/>
      <c r="HOI18" s="46"/>
      <c r="HOJ18" s="46"/>
      <c r="HOK18" s="46"/>
      <c r="HOL18" s="46"/>
      <c r="HOM18" s="46"/>
      <c r="HON18" s="46"/>
      <c r="HOO18" s="46"/>
      <c r="HOP18" s="46"/>
      <c r="HOQ18" s="46"/>
      <c r="HOR18" s="46"/>
      <c r="HOS18" s="46"/>
      <c r="HOT18" s="46"/>
      <c r="HOU18" s="46"/>
      <c r="HOV18" s="46"/>
      <c r="HOW18" s="46"/>
      <c r="HOX18" s="46"/>
      <c r="HOY18" s="46"/>
      <c r="HOZ18" s="46"/>
      <c r="HPA18" s="46"/>
      <c r="HPB18" s="46"/>
      <c r="HPC18" s="46"/>
      <c r="HPD18" s="46"/>
      <c r="HPE18" s="46"/>
      <c r="HPF18" s="46"/>
      <c r="HPG18" s="46"/>
      <c r="HPH18" s="46"/>
      <c r="HPI18" s="46"/>
      <c r="HPJ18" s="46"/>
      <c r="HPK18" s="46"/>
      <c r="HPL18" s="46"/>
      <c r="HPM18" s="46"/>
      <c r="HPN18" s="46"/>
      <c r="HPO18" s="46"/>
      <c r="HPP18" s="46"/>
      <c r="HPQ18" s="46"/>
      <c r="HPR18" s="46"/>
      <c r="HPS18" s="46"/>
      <c r="HPT18" s="46"/>
      <c r="HPU18" s="46"/>
      <c r="HPV18" s="46"/>
      <c r="HPW18" s="46"/>
      <c r="HPX18" s="46"/>
      <c r="HPY18" s="46"/>
      <c r="HPZ18" s="46"/>
      <c r="HQA18" s="46"/>
      <c r="HQB18" s="46"/>
      <c r="HQC18" s="46"/>
      <c r="HQD18" s="46"/>
      <c r="HQE18" s="46"/>
      <c r="HQF18" s="46"/>
      <c r="HQG18" s="46"/>
      <c r="HQH18" s="46"/>
      <c r="HQI18" s="46"/>
      <c r="HQJ18" s="46"/>
      <c r="HQK18" s="46"/>
      <c r="HQL18" s="46"/>
      <c r="HQM18" s="46"/>
      <c r="HQN18" s="46"/>
      <c r="HQO18" s="46"/>
      <c r="HQP18" s="46"/>
      <c r="HQQ18" s="46"/>
      <c r="HQR18" s="46"/>
      <c r="HQS18" s="46"/>
      <c r="HQT18" s="46"/>
      <c r="HQU18" s="46"/>
      <c r="HQV18" s="46"/>
      <c r="HQW18" s="46"/>
      <c r="HQX18" s="46"/>
      <c r="HQY18" s="46"/>
      <c r="HQZ18" s="46"/>
      <c r="HRA18" s="46"/>
      <c r="HRB18" s="46"/>
      <c r="HRC18" s="46"/>
      <c r="HRD18" s="46"/>
      <c r="HRE18" s="46"/>
      <c r="HRF18" s="46"/>
      <c r="HRG18" s="46"/>
      <c r="HRH18" s="46"/>
      <c r="HRI18" s="46"/>
      <c r="HRJ18" s="46"/>
      <c r="HRK18" s="46"/>
      <c r="HRL18" s="46"/>
      <c r="HRM18" s="46"/>
      <c r="HRN18" s="46"/>
      <c r="HRO18" s="46"/>
      <c r="HRP18" s="46"/>
      <c r="HRQ18" s="46"/>
      <c r="HRR18" s="46"/>
      <c r="HRS18" s="46"/>
      <c r="HRT18" s="46"/>
      <c r="HRU18" s="46"/>
      <c r="HRV18" s="46"/>
      <c r="HRW18" s="46"/>
      <c r="HRX18" s="46"/>
      <c r="HRY18" s="46"/>
      <c r="HRZ18" s="46"/>
      <c r="HSA18" s="46"/>
      <c r="HSB18" s="46"/>
      <c r="HSC18" s="46"/>
      <c r="HSD18" s="46"/>
      <c r="HSE18" s="46"/>
      <c r="HSF18" s="46"/>
      <c r="HSG18" s="46"/>
      <c r="HSH18" s="46"/>
      <c r="HSI18" s="46"/>
      <c r="HSJ18" s="46"/>
      <c r="HSK18" s="46"/>
      <c r="HSL18" s="46"/>
      <c r="HSM18" s="46"/>
      <c r="HSN18" s="46"/>
      <c r="HSO18" s="46"/>
      <c r="HSP18" s="46"/>
      <c r="HSQ18" s="46"/>
      <c r="HSR18" s="46"/>
      <c r="HSS18" s="46"/>
      <c r="HST18" s="46"/>
      <c r="HSU18" s="46"/>
      <c r="HSV18" s="46"/>
      <c r="HSW18" s="46"/>
      <c r="HSX18" s="46"/>
      <c r="HSY18" s="46"/>
      <c r="HSZ18" s="46"/>
      <c r="HTA18" s="46"/>
      <c r="HTB18" s="46"/>
      <c r="HTC18" s="46"/>
      <c r="HTD18" s="46"/>
      <c r="HTE18" s="46"/>
      <c r="HTF18" s="46"/>
      <c r="HTG18" s="46"/>
      <c r="HTH18" s="46"/>
      <c r="HTI18" s="46"/>
      <c r="HTJ18" s="46"/>
      <c r="HTK18" s="46"/>
      <c r="HTL18" s="46"/>
      <c r="HTM18" s="46"/>
      <c r="HTN18" s="46"/>
      <c r="HTO18" s="46"/>
      <c r="HTP18" s="46"/>
      <c r="HTQ18" s="46"/>
      <c r="HTR18" s="46"/>
      <c r="HTS18" s="46"/>
      <c r="HTT18" s="46"/>
      <c r="HTU18" s="46"/>
      <c r="HTV18" s="46"/>
      <c r="HTW18" s="46"/>
      <c r="HTX18" s="46"/>
      <c r="HTY18" s="46"/>
      <c r="HTZ18" s="46"/>
      <c r="HUA18" s="46"/>
      <c r="HUB18" s="46"/>
      <c r="HUC18" s="46"/>
      <c r="HUD18" s="46"/>
      <c r="HUE18" s="46"/>
      <c r="HUF18" s="46"/>
      <c r="HUG18" s="46"/>
      <c r="HUH18" s="46"/>
      <c r="HUI18" s="46"/>
      <c r="HUJ18" s="46"/>
      <c r="HUK18" s="46"/>
      <c r="HUL18" s="46"/>
      <c r="HUM18" s="46"/>
      <c r="HUN18" s="46"/>
      <c r="HUO18" s="46"/>
      <c r="HUP18" s="46"/>
      <c r="HUQ18" s="46"/>
      <c r="HUR18" s="46"/>
      <c r="HUS18" s="46"/>
      <c r="HUT18" s="46"/>
      <c r="HUU18" s="46"/>
      <c r="HUV18" s="46"/>
      <c r="HUW18" s="46"/>
      <c r="HUX18" s="46"/>
      <c r="HUY18" s="46"/>
      <c r="HUZ18" s="46"/>
      <c r="HVA18" s="46"/>
      <c r="HVB18" s="46"/>
      <c r="HVC18" s="46"/>
      <c r="HVD18" s="46"/>
      <c r="HVE18" s="46"/>
      <c r="HVF18" s="46"/>
      <c r="HVG18" s="46"/>
      <c r="HVH18" s="46"/>
      <c r="HVI18" s="46"/>
      <c r="HVJ18" s="46"/>
      <c r="HVK18" s="46"/>
      <c r="HVL18" s="46"/>
      <c r="HVM18" s="46"/>
      <c r="HVN18" s="46"/>
      <c r="HVO18" s="46"/>
      <c r="HVP18" s="46"/>
      <c r="HVQ18" s="46"/>
      <c r="HVR18" s="46"/>
      <c r="HVS18" s="46"/>
      <c r="HVT18" s="46"/>
      <c r="HVU18" s="46"/>
      <c r="HVV18" s="46"/>
      <c r="HVW18" s="46"/>
      <c r="HVX18" s="46"/>
      <c r="HVY18" s="46"/>
      <c r="HVZ18" s="46"/>
      <c r="HWA18" s="46"/>
      <c r="HWB18" s="46"/>
      <c r="HWC18" s="46"/>
      <c r="HWD18" s="46"/>
      <c r="HWE18" s="46"/>
      <c r="HWF18" s="46"/>
      <c r="HWG18" s="46"/>
      <c r="HWH18" s="46"/>
      <c r="HWI18" s="46"/>
      <c r="HWJ18" s="46"/>
      <c r="HWK18" s="46"/>
      <c r="HWL18" s="46"/>
      <c r="HWM18" s="46"/>
      <c r="HWN18" s="46"/>
      <c r="HWO18" s="46"/>
      <c r="HWP18" s="46"/>
      <c r="HWQ18" s="46"/>
      <c r="HWR18" s="46"/>
      <c r="HWS18" s="46"/>
      <c r="HWT18" s="46"/>
      <c r="HWU18" s="46"/>
      <c r="HWV18" s="46"/>
      <c r="HWW18" s="46"/>
      <c r="HWX18" s="46"/>
      <c r="HWY18" s="46"/>
      <c r="HWZ18" s="46"/>
      <c r="HXA18" s="46"/>
      <c r="HXB18" s="46"/>
      <c r="HXC18" s="46"/>
      <c r="HXD18" s="46"/>
      <c r="HXE18" s="46"/>
      <c r="HXF18" s="46"/>
      <c r="HXG18" s="46"/>
      <c r="HXH18" s="46"/>
      <c r="HXI18" s="46"/>
      <c r="HXJ18" s="46"/>
      <c r="HXK18" s="46"/>
      <c r="HXL18" s="46"/>
      <c r="HXM18" s="46"/>
      <c r="HXN18" s="46"/>
      <c r="HXO18" s="46"/>
      <c r="HXP18" s="46"/>
      <c r="HXQ18" s="46"/>
      <c r="HXR18" s="46"/>
      <c r="HXS18" s="46"/>
      <c r="HXT18" s="46"/>
      <c r="HXU18" s="46"/>
      <c r="HXV18" s="46"/>
      <c r="HXW18" s="46"/>
      <c r="HXX18" s="46"/>
      <c r="HXY18" s="46"/>
      <c r="HXZ18" s="46"/>
      <c r="HYA18" s="46"/>
      <c r="HYB18" s="46"/>
      <c r="HYC18" s="46"/>
      <c r="HYD18" s="46"/>
      <c r="HYE18" s="46"/>
      <c r="HYF18" s="46"/>
      <c r="HYG18" s="46"/>
      <c r="HYH18" s="46"/>
      <c r="HYI18" s="46"/>
      <c r="HYJ18" s="46"/>
      <c r="HYK18" s="46"/>
      <c r="HYL18" s="46"/>
      <c r="HYM18" s="46"/>
      <c r="HYN18" s="46"/>
      <c r="HYO18" s="46"/>
      <c r="HYP18" s="46"/>
      <c r="HYQ18" s="46"/>
      <c r="HYR18" s="46"/>
      <c r="HYS18" s="46"/>
      <c r="HYT18" s="46"/>
      <c r="HYU18" s="46"/>
      <c r="HYV18" s="46"/>
      <c r="HYW18" s="46"/>
      <c r="HYX18" s="46"/>
      <c r="HYY18" s="46"/>
      <c r="HYZ18" s="46"/>
      <c r="HZA18" s="46"/>
      <c r="HZB18" s="46"/>
      <c r="HZC18" s="46"/>
      <c r="HZD18" s="46"/>
      <c r="HZE18" s="46"/>
      <c r="HZF18" s="46"/>
      <c r="HZG18" s="46"/>
      <c r="HZH18" s="46"/>
      <c r="HZI18" s="46"/>
      <c r="HZJ18" s="46"/>
      <c r="HZK18" s="46"/>
      <c r="HZL18" s="46"/>
      <c r="HZM18" s="46"/>
      <c r="HZN18" s="46"/>
      <c r="HZO18" s="46"/>
      <c r="HZP18" s="46"/>
      <c r="HZQ18" s="46"/>
      <c r="HZR18" s="46"/>
      <c r="HZS18" s="46"/>
      <c r="HZT18" s="46"/>
      <c r="HZU18" s="46"/>
      <c r="HZV18" s="46"/>
      <c r="HZW18" s="46"/>
      <c r="HZX18" s="46"/>
      <c r="HZY18" s="46"/>
      <c r="HZZ18" s="46"/>
      <c r="IAA18" s="46"/>
      <c r="IAB18" s="46"/>
      <c r="IAC18" s="46"/>
      <c r="IAD18" s="46"/>
      <c r="IAE18" s="46"/>
      <c r="IAF18" s="46"/>
      <c r="IAG18" s="46"/>
      <c r="IAH18" s="46"/>
      <c r="IAI18" s="46"/>
      <c r="IAJ18" s="46"/>
      <c r="IAK18" s="46"/>
      <c r="IAL18" s="46"/>
      <c r="IAM18" s="46"/>
      <c r="IAN18" s="46"/>
      <c r="IAO18" s="46"/>
      <c r="IAP18" s="46"/>
      <c r="IAQ18" s="46"/>
      <c r="IAR18" s="46"/>
      <c r="IAS18" s="46"/>
      <c r="IAT18" s="46"/>
      <c r="IAU18" s="46"/>
      <c r="IAV18" s="46"/>
      <c r="IAW18" s="46"/>
      <c r="IAX18" s="46"/>
      <c r="IAY18" s="46"/>
      <c r="IAZ18" s="46"/>
      <c r="IBA18" s="46"/>
      <c r="IBB18" s="46"/>
      <c r="IBC18" s="46"/>
      <c r="IBD18" s="46"/>
      <c r="IBE18" s="46"/>
      <c r="IBF18" s="46"/>
      <c r="IBG18" s="46"/>
      <c r="IBH18" s="46"/>
      <c r="IBI18" s="46"/>
      <c r="IBJ18" s="46"/>
      <c r="IBK18" s="46"/>
      <c r="IBL18" s="46"/>
      <c r="IBM18" s="46"/>
      <c r="IBN18" s="46"/>
      <c r="IBO18" s="46"/>
      <c r="IBP18" s="46"/>
      <c r="IBQ18" s="46"/>
      <c r="IBR18" s="46"/>
      <c r="IBS18" s="46"/>
      <c r="IBT18" s="46"/>
      <c r="IBU18" s="46"/>
      <c r="IBV18" s="46"/>
      <c r="IBW18" s="46"/>
      <c r="IBX18" s="46"/>
      <c r="IBY18" s="46"/>
      <c r="IBZ18" s="46"/>
      <c r="ICA18" s="46"/>
      <c r="ICB18" s="46"/>
      <c r="ICC18" s="46"/>
      <c r="ICD18" s="46"/>
      <c r="ICE18" s="46"/>
      <c r="ICF18" s="46"/>
      <c r="ICG18" s="46"/>
      <c r="ICH18" s="46"/>
      <c r="ICI18" s="46"/>
      <c r="ICJ18" s="46"/>
      <c r="ICK18" s="46"/>
      <c r="ICL18" s="46"/>
      <c r="ICM18" s="46"/>
      <c r="ICN18" s="46"/>
      <c r="ICO18" s="46"/>
      <c r="ICP18" s="46"/>
      <c r="ICQ18" s="46"/>
      <c r="ICR18" s="46"/>
      <c r="ICS18" s="46"/>
      <c r="ICT18" s="46"/>
      <c r="ICU18" s="46"/>
      <c r="ICV18" s="46"/>
      <c r="ICW18" s="46"/>
      <c r="ICX18" s="46"/>
      <c r="ICY18" s="46"/>
      <c r="ICZ18" s="46"/>
      <c r="IDA18" s="46"/>
      <c r="IDB18" s="46"/>
      <c r="IDC18" s="46"/>
      <c r="IDD18" s="46"/>
      <c r="IDE18" s="46"/>
      <c r="IDF18" s="46"/>
      <c r="IDG18" s="46"/>
      <c r="IDH18" s="46"/>
      <c r="IDI18" s="46"/>
      <c r="IDJ18" s="46"/>
      <c r="IDK18" s="46"/>
      <c r="IDL18" s="46"/>
      <c r="IDM18" s="46"/>
      <c r="IDN18" s="46"/>
      <c r="IDO18" s="46"/>
      <c r="IDP18" s="46"/>
      <c r="IDQ18" s="46"/>
      <c r="IDR18" s="46"/>
      <c r="IDS18" s="46"/>
      <c r="IDT18" s="46"/>
      <c r="IDU18" s="46"/>
      <c r="IDV18" s="46"/>
      <c r="IDW18" s="46"/>
      <c r="IDX18" s="46"/>
      <c r="IDY18" s="46"/>
      <c r="IDZ18" s="46"/>
      <c r="IEA18" s="46"/>
      <c r="IEB18" s="46"/>
      <c r="IEC18" s="46"/>
      <c r="IED18" s="46"/>
      <c r="IEE18" s="46"/>
      <c r="IEF18" s="46"/>
      <c r="IEG18" s="46"/>
      <c r="IEH18" s="46"/>
      <c r="IEI18" s="46"/>
      <c r="IEJ18" s="46"/>
      <c r="IEK18" s="46"/>
      <c r="IEL18" s="46"/>
      <c r="IEM18" s="46"/>
      <c r="IEN18" s="46"/>
      <c r="IEO18" s="46"/>
      <c r="IEP18" s="46"/>
      <c r="IEQ18" s="46"/>
      <c r="IER18" s="46"/>
      <c r="IES18" s="46"/>
      <c r="IET18" s="46"/>
      <c r="IEU18" s="46"/>
      <c r="IEV18" s="46"/>
      <c r="IEW18" s="46"/>
      <c r="IEX18" s="46"/>
      <c r="IEY18" s="46"/>
      <c r="IEZ18" s="46"/>
      <c r="IFA18" s="46"/>
      <c r="IFB18" s="46"/>
      <c r="IFC18" s="46"/>
      <c r="IFD18" s="46"/>
      <c r="IFE18" s="46"/>
      <c r="IFF18" s="46"/>
      <c r="IFG18" s="46"/>
      <c r="IFH18" s="46"/>
      <c r="IFI18" s="46"/>
      <c r="IFJ18" s="46"/>
      <c r="IFK18" s="46"/>
      <c r="IFL18" s="46"/>
      <c r="IFM18" s="46"/>
      <c r="IFN18" s="46"/>
      <c r="IFO18" s="46"/>
      <c r="IFP18" s="46"/>
      <c r="IFQ18" s="46"/>
      <c r="IFR18" s="46"/>
      <c r="IFS18" s="46"/>
      <c r="IFT18" s="46"/>
      <c r="IFU18" s="46"/>
      <c r="IFV18" s="46"/>
      <c r="IFW18" s="46"/>
      <c r="IFX18" s="46"/>
      <c r="IFY18" s="46"/>
      <c r="IFZ18" s="46"/>
      <c r="IGA18" s="46"/>
      <c r="IGB18" s="46"/>
      <c r="IGC18" s="46"/>
      <c r="IGD18" s="46"/>
      <c r="IGE18" s="46"/>
      <c r="IGF18" s="46"/>
      <c r="IGG18" s="46"/>
      <c r="IGH18" s="46"/>
      <c r="IGI18" s="46"/>
      <c r="IGJ18" s="46"/>
      <c r="IGK18" s="46"/>
      <c r="IGL18" s="46"/>
      <c r="IGM18" s="46"/>
      <c r="IGN18" s="46"/>
      <c r="IGO18" s="46"/>
      <c r="IGP18" s="46"/>
      <c r="IGQ18" s="46"/>
      <c r="IGR18" s="46"/>
      <c r="IGS18" s="46"/>
      <c r="IGT18" s="46"/>
      <c r="IGU18" s="46"/>
      <c r="IGV18" s="46"/>
      <c r="IGW18" s="46"/>
      <c r="IGX18" s="46"/>
      <c r="IGY18" s="46"/>
      <c r="IGZ18" s="46"/>
      <c r="IHA18" s="46"/>
      <c r="IHB18" s="46"/>
      <c r="IHC18" s="46"/>
      <c r="IHD18" s="46"/>
      <c r="IHE18" s="46"/>
      <c r="IHF18" s="46"/>
      <c r="IHG18" s="46"/>
      <c r="IHH18" s="46"/>
      <c r="IHI18" s="46"/>
      <c r="IHJ18" s="46"/>
      <c r="IHK18" s="46"/>
      <c r="IHL18" s="46"/>
      <c r="IHM18" s="46"/>
      <c r="IHN18" s="46"/>
      <c r="IHO18" s="46"/>
      <c r="IHP18" s="46"/>
      <c r="IHQ18" s="46"/>
      <c r="IHR18" s="46"/>
      <c r="IHS18" s="46"/>
      <c r="IHT18" s="46"/>
      <c r="IHU18" s="46"/>
      <c r="IHV18" s="46"/>
      <c r="IHW18" s="46"/>
      <c r="IHX18" s="46"/>
      <c r="IHY18" s="46"/>
      <c r="IHZ18" s="46"/>
      <c r="IIA18" s="46"/>
      <c r="IIB18" s="46"/>
      <c r="IIC18" s="46"/>
      <c r="IID18" s="46"/>
      <c r="IIE18" s="46"/>
      <c r="IIF18" s="46"/>
      <c r="IIG18" s="46"/>
      <c r="IIH18" s="46"/>
      <c r="III18" s="46"/>
      <c r="IIJ18" s="46"/>
      <c r="IIK18" s="46"/>
      <c r="IIL18" s="46"/>
      <c r="IIM18" s="46"/>
      <c r="IIN18" s="46"/>
      <c r="IIO18" s="46"/>
      <c r="IIP18" s="46"/>
      <c r="IIQ18" s="46"/>
      <c r="IIR18" s="46"/>
      <c r="IIS18" s="46"/>
      <c r="IIT18" s="46"/>
      <c r="IIU18" s="46"/>
      <c r="IIV18" s="46"/>
      <c r="IIW18" s="46"/>
      <c r="IIX18" s="46"/>
      <c r="IIY18" s="46"/>
      <c r="IIZ18" s="46"/>
      <c r="IJA18" s="46"/>
      <c r="IJB18" s="46"/>
      <c r="IJC18" s="46"/>
      <c r="IJD18" s="46"/>
      <c r="IJE18" s="46"/>
      <c r="IJF18" s="46"/>
      <c r="IJG18" s="46"/>
      <c r="IJH18" s="46"/>
      <c r="IJI18" s="46"/>
      <c r="IJJ18" s="46"/>
      <c r="IJK18" s="46"/>
      <c r="IJL18" s="46"/>
      <c r="IJM18" s="46"/>
      <c r="IJN18" s="46"/>
      <c r="IJO18" s="46"/>
      <c r="IJP18" s="46"/>
      <c r="IJQ18" s="46"/>
      <c r="IJR18" s="46"/>
      <c r="IJS18" s="46"/>
      <c r="IJT18" s="46"/>
      <c r="IJU18" s="46"/>
      <c r="IJV18" s="46"/>
      <c r="IJW18" s="46"/>
      <c r="IJX18" s="46"/>
      <c r="IJY18" s="46"/>
      <c r="IJZ18" s="46"/>
      <c r="IKA18" s="46"/>
      <c r="IKB18" s="46"/>
      <c r="IKC18" s="46"/>
      <c r="IKD18" s="46"/>
      <c r="IKE18" s="46"/>
      <c r="IKF18" s="46"/>
      <c r="IKG18" s="46"/>
      <c r="IKH18" s="46"/>
      <c r="IKI18" s="46"/>
      <c r="IKJ18" s="46"/>
      <c r="IKK18" s="46"/>
      <c r="IKL18" s="46"/>
      <c r="IKM18" s="46"/>
      <c r="IKN18" s="46"/>
      <c r="IKO18" s="46"/>
      <c r="IKP18" s="46"/>
      <c r="IKQ18" s="46"/>
      <c r="IKR18" s="46"/>
      <c r="IKS18" s="46"/>
      <c r="IKT18" s="46"/>
      <c r="IKU18" s="46"/>
      <c r="IKV18" s="46"/>
      <c r="IKW18" s="46"/>
      <c r="IKX18" s="46"/>
      <c r="IKY18" s="46"/>
      <c r="IKZ18" s="46"/>
      <c r="ILA18" s="46"/>
      <c r="ILB18" s="46"/>
      <c r="ILC18" s="46"/>
      <c r="ILD18" s="46"/>
      <c r="ILE18" s="46"/>
      <c r="ILF18" s="46"/>
      <c r="ILG18" s="46"/>
      <c r="ILH18" s="46"/>
      <c r="ILI18" s="46"/>
      <c r="ILJ18" s="46"/>
      <c r="ILK18" s="46"/>
      <c r="ILL18" s="46"/>
      <c r="ILM18" s="46"/>
      <c r="ILN18" s="46"/>
      <c r="ILO18" s="46"/>
      <c r="ILP18" s="46"/>
      <c r="ILQ18" s="46"/>
      <c r="ILR18" s="46"/>
      <c r="ILS18" s="46"/>
      <c r="ILT18" s="46"/>
      <c r="ILU18" s="46"/>
      <c r="ILV18" s="46"/>
      <c r="ILW18" s="46"/>
      <c r="ILX18" s="46"/>
      <c r="ILY18" s="46"/>
      <c r="ILZ18" s="46"/>
      <c r="IMA18" s="46"/>
      <c r="IMB18" s="46"/>
      <c r="IMC18" s="46"/>
      <c r="IMD18" s="46"/>
      <c r="IME18" s="46"/>
      <c r="IMF18" s="46"/>
      <c r="IMG18" s="46"/>
      <c r="IMH18" s="46"/>
      <c r="IMI18" s="46"/>
      <c r="IMJ18" s="46"/>
      <c r="IMK18" s="46"/>
      <c r="IML18" s="46"/>
      <c r="IMM18" s="46"/>
      <c r="IMN18" s="46"/>
      <c r="IMO18" s="46"/>
      <c r="IMP18" s="46"/>
      <c r="IMQ18" s="46"/>
      <c r="IMR18" s="46"/>
      <c r="IMS18" s="46"/>
      <c r="IMT18" s="46"/>
      <c r="IMU18" s="46"/>
      <c r="IMV18" s="46"/>
      <c r="IMW18" s="46"/>
      <c r="IMX18" s="46"/>
      <c r="IMY18" s="46"/>
      <c r="IMZ18" s="46"/>
      <c r="INA18" s="46"/>
      <c r="INB18" s="46"/>
      <c r="INC18" s="46"/>
      <c r="IND18" s="46"/>
      <c r="INE18" s="46"/>
      <c r="INF18" s="46"/>
      <c r="ING18" s="46"/>
      <c r="INH18" s="46"/>
      <c r="INI18" s="46"/>
      <c r="INJ18" s="46"/>
      <c r="INK18" s="46"/>
      <c r="INL18" s="46"/>
      <c r="INM18" s="46"/>
      <c r="INN18" s="46"/>
      <c r="INO18" s="46"/>
      <c r="INP18" s="46"/>
      <c r="INQ18" s="46"/>
      <c r="INR18" s="46"/>
      <c r="INS18" s="46"/>
      <c r="INT18" s="46"/>
      <c r="INU18" s="46"/>
      <c r="INV18" s="46"/>
      <c r="INW18" s="46"/>
      <c r="INX18" s="46"/>
      <c r="INY18" s="46"/>
      <c r="INZ18" s="46"/>
      <c r="IOA18" s="46"/>
      <c r="IOB18" s="46"/>
      <c r="IOC18" s="46"/>
      <c r="IOD18" s="46"/>
      <c r="IOE18" s="46"/>
      <c r="IOF18" s="46"/>
      <c r="IOG18" s="46"/>
      <c r="IOH18" s="46"/>
      <c r="IOI18" s="46"/>
      <c r="IOJ18" s="46"/>
      <c r="IOK18" s="46"/>
      <c r="IOL18" s="46"/>
      <c r="IOM18" s="46"/>
      <c r="ION18" s="46"/>
      <c r="IOO18" s="46"/>
      <c r="IOP18" s="46"/>
      <c r="IOQ18" s="46"/>
      <c r="IOR18" s="46"/>
      <c r="IOS18" s="46"/>
      <c r="IOT18" s="46"/>
      <c r="IOU18" s="46"/>
      <c r="IOV18" s="46"/>
      <c r="IOW18" s="46"/>
      <c r="IOX18" s="46"/>
      <c r="IOY18" s="46"/>
      <c r="IOZ18" s="46"/>
      <c r="IPA18" s="46"/>
      <c r="IPB18" s="46"/>
      <c r="IPC18" s="46"/>
      <c r="IPD18" s="46"/>
      <c r="IPE18" s="46"/>
      <c r="IPF18" s="46"/>
      <c r="IPG18" s="46"/>
      <c r="IPH18" s="46"/>
      <c r="IPI18" s="46"/>
      <c r="IPJ18" s="46"/>
      <c r="IPK18" s="46"/>
      <c r="IPL18" s="46"/>
      <c r="IPM18" s="46"/>
      <c r="IPN18" s="46"/>
      <c r="IPO18" s="46"/>
      <c r="IPP18" s="46"/>
      <c r="IPQ18" s="46"/>
      <c r="IPR18" s="46"/>
      <c r="IPS18" s="46"/>
      <c r="IPT18" s="46"/>
      <c r="IPU18" s="46"/>
      <c r="IPV18" s="46"/>
      <c r="IPW18" s="46"/>
      <c r="IPX18" s="46"/>
      <c r="IPY18" s="46"/>
      <c r="IPZ18" s="46"/>
      <c r="IQA18" s="46"/>
      <c r="IQB18" s="46"/>
      <c r="IQC18" s="46"/>
      <c r="IQD18" s="46"/>
      <c r="IQE18" s="46"/>
      <c r="IQF18" s="46"/>
      <c r="IQG18" s="46"/>
      <c r="IQH18" s="46"/>
      <c r="IQI18" s="46"/>
      <c r="IQJ18" s="46"/>
      <c r="IQK18" s="46"/>
      <c r="IQL18" s="46"/>
      <c r="IQM18" s="46"/>
      <c r="IQN18" s="46"/>
      <c r="IQO18" s="46"/>
      <c r="IQP18" s="46"/>
      <c r="IQQ18" s="46"/>
      <c r="IQR18" s="46"/>
      <c r="IQS18" s="46"/>
      <c r="IQT18" s="46"/>
      <c r="IQU18" s="46"/>
      <c r="IQV18" s="46"/>
      <c r="IQW18" s="46"/>
      <c r="IQX18" s="46"/>
      <c r="IQY18" s="46"/>
      <c r="IQZ18" s="46"/>
      <c r="IRA18" s="46"/>
      <c r="IRB18" s="46"/>
      <c r="IRC18" s="46"/>
      <c r="IRD18" s="46"/>
      <c r="IRE18" s="46"/>
      <c r="IRF18" s="46"/>
      <c r="IRG18" s="46"/>
      <c r="IRH18" s="46"/>
      <c r="IRI18" s="46"/>
      <c r="IRJ18" s="46"/>
      <c r="IRK18" s="46"/>
      <c r="IRL18" s="46"/>
      <c r="IRM18" s="46"/>
      <c r="IRN18" s="46"/>
      <c r="IRO18" s="46"/>
      <c r="IRP18" s="46"/>
      <c r="IRQ18" s="46"/>
      <c r="IRR18" s="46"/>
      <c r="IRS18" s="46"/>
      <c r="IRT18" s="46"/>
      <c r="IRU18" s="46"/>
      <c r="IRV18" s="46"/>
      <c r="IRW18" s="46"/>
      <c r="IRX18" s="46"/>
      <c r="IRY18" s="46"/>
      <c r="IRZ18" s="46"/>
      <c r="ISA18" s="46"/>
      <c r="ISB18" s="46"/>
      <c r="ISC18" s="46"/>
      <c r="ISD18" s="46"/>
      <c r="ISE18" s="46"/>
      <c r="ISF18" s="46"/>
      <c r="ISG18" s="46"/>
      <c r="ISH18" s="46"/>
      <c r="ISI18" s="46"/>
      <c r="ISJ18" s="46"/>
      <c r="ISK18" s="46"/>
      <c r="ISL18" s="46"/>
      <c r="ISM18" s="46"/>
      <c r="ISN18" s="46"/>
      <c r="ISO18" s="46"/>
      <c r="ISP18" s="46"/>
      <c r="ISQ18" s="46"/>
      <c r="ISR18" s="46"/>
      <c r="ISS18" s="46"/>
      <c r="IST18" s="46"/>
      <c r="ISU18" s="46"/>
      <c r="ISV18" s="46"/>
      <c r="ISW18" s="46"/>
      <c r="ISX18" s="46"/>
      <c r="ISY18" s="46"/>
      <c r="ISZ18" s="46"/>
      <c r="ITA18" s="46"/>
      <c r="ITB18" s="46"/>
      <c r="ITC18" s="46"/>
      <c r="ITD18" s="46"/>
      <c r="ITE18" s="46"/>
      <c r="ITF18" s="46"/>
      <c r="ITG18" s="46"/>
      <c r="ITH18" s="46"/>
      <c r="ITI18" s="46"/>
      <c r="ITJ18" s="46"/>
      <c r="ITK18" s="46"/>
      <c r="ITL18" s="46"/>
      <c r="ITM18" s="46"/>
      <c r="ITN18" s="46"/>
      <c r="ITO18" s="46"/>
      <c r="ITP18" s="46"/>
      <c r="ITQ18" s="46"/>
      <c r="ITR18" s="46"/>
      <c r="ITS18" s="46"/>
      <c r="ITT18" s="46"/>
      <c r="ITU18" s="46"/>
      <c r="ITV18" s="46"/>
      <c r="ITW18" s="46"/>
      <c r="ITX18" s="46"/>
      <c r="ITY18" s="46"/>
      <c r="ITZ18" s="46"/>
      <c r="IUA18" s="46"/>
      <c r="IUB18" s="46"/>
      <c r="IUC18" s="46"/>
      <c r="IUD18" s="46"/>
      <c r="IUE18" s="46"/>
      <c r="IUF18" s="46"/>
      <c r="IUG18" s="46"/>
      <c r="IUH18" s="46"/>
      <c r="IUI18" s="46"/>
      <c r="IUJ18" s="46"/>
      <c r="IUK18" s="46"/>
      <c r="IUL18" s="46"/>
      <c r="IUM18" s="46"/>
      <c r="IUN18" s="46"/>
      <c r="IUO18" s="46"/>
      <c r="IUP18" s="46"/>
      <c r="IUQ18" s="46"/>
      <c r="IUR18" s="46"/>
      <c r="IUS18" s="46"/>
      <c r="IUT18" s="46"/>
      <c r="IUU18" s="46"/>
      <c r="IUV18" s="46"/>
      <c r="IUW18" s="46"/>
      <c r="IUX18" s="46"/>
      <c r="IUY18" s="46"/>
      <c r="IUZ18" s="46"/>
      <c r="IVA18" s="46"/>
      <c r="IVB18" s="46"/>
      <c r="IVC18" s="46"/>
      <c r="IVD18" s="46"/>
      <c r="IVE18" s="46"/>
      <c r="IVF18" s="46"/>
      <c r="IVG18" s="46"/>
      <c r="IVH18" s="46"/>
      <c r="IVI18" s="46"/>
      <c r="IVJ18" s="46"/>
      <c r="IVK18" s="46"/>
      <c r="IVL18" s="46"/>
      <c r="IVM18" s="46"/>
      <c r="IVN18" s="46"/>
      <c r="IVO18" s="46"/>
      <c r="IVP18" s="46"/>
      <c r="IVQ18" s="46"/>
      <c r="IVR18" s="46"/>
      <c r="IVS18" s="46"/>
      <c r="IVT18" s="46"/>
      <c r="IVU18" s="46"/>
      <c r="IVV18" s="46"/>
      <c r="IVW18" s="46"/>
      <c r="IVX18" s="46"/>
      <c r="IVY18" s="46"/>
      <c r="IVZ18" s="46"/>
      <c r="IWA18" s="46"/>
      <c r="IWB18" s="46"/>
      <c r="IWC18" s="46"/>
      <c r="IWD18" s="46"/>
      <c r="IWE18" s="46"/>
      <c r="IWF18" s="46"/>
      <c r="IWG18" s="46"/>
      <c r="IWH18" s="46"/>
      <c r="IWI18" s="46"/>
      <c r="IWJ18" s="46"/>
      <c r="IWK18" s="46"/>
      <c r="IWL18" s="46"/>
      <c r="IWM18" s="46"/>
      <c r="IWN18" s="46"/>
      <c r="IWO18" s="46"/>
      <c r="IWP18" s="46"/>
      <c r="IWQ18" s="46"/>
      <c r="IWR18" s="46"/>
      <c r="IWS18" s="46"/>
      <c r="IWT18" s="46"/>
      <c r="IWU18" s="46"/>
      <c r="IWV18" s="46"/>
      <c r="IWW18" s="46"/>
      <c r="IWX18" s="46"/>
      <c r="IWY18" s="46"/>
      <c r="IWZ18" s="46"/>
      <c r="IXA18" s="46"/>
      <c r="IXB18" s="46"/>
      <c r="IXC18" s="46"/>
      <c r="IXD18" s="46"/>
      <c r="IXE18" s="46"/>
      <c r="IXF18" s="46"/>
      <c r="IXG18" s="46"/>
      <c r="IXH18" s="46"/>
      <c r="IXI18" s="46"/>
      <c r="IXJ18" s="46"/>
      <c r="IXK18" s="46"/>
      <c r="IXL18" s="46"/>
      <c r="IXM18" s="46"/>
      <c r="IXN18" s="46"/>
      <c r="IXO18" s="46"/>
      <c r="IXP18" s="46"/>
      <c r="IXQ18" s="46"/>
      <c r="IXR18" s="46"/>
      <c r="IXS18" s="46"/>
      <c r="IXT18" s="46"/>
      <c r="IXU18" s="46"/>
      <c r="IXV18" s="46"/>
      <c r="IXW18" s="46"/>
      <c r="IXX18" s="46"/>
      <c r="IXY18" s="46"/>
      <c r="IXZ18" s="46"/>
      <c r="IYA18" s="46"/>
      <c r="IYB18" s="46"/>
      <c r="IYC18" s="46"/>
      <c r="IYD18" s="46"/>
      <c r="IYE18" s="46"/>
      <c r="IYF18" s="46"/>
      <c r="IYG18" s="46"/>
      <c r="IYH18" s="46"/>
      <c r="IYI18" s="46"/>
      <c r="IYJ18" s="46"/>
      <c r="IYK18" s="46"/>
      <c r="IYL18" s="46"/>
      <c r="IYM18" s="46"/>
      <c r="IYN18" s="46"/>
      <c r="IYO18" s="46"/>
      <c r="IYP18" s="46"/>
      <c r="IYQ18" s="46"/>
      <c r="IYR18" s="46"/>
      <c r="IYS18" s="46"/>
      <c r="IYT18" s="46"/>
      <c r="IYU18" s="46"/>
      <c r="IYV18" s="46"/>
      <c r="IYW18" s="46"/>
      <c r="IYX18" s="46"/>
      <c r="IYY18" s="46"/>
      <c r="IYZ18" s="46"/>
      <c r="IZA18" s="46"/>
      <c r="IZB18" s="46"/>
      <c r="IZC18" s="46"/>
      <c r="IZD18" s="46"/>
      <c r="IZE18" s="46"/>
      <c r="IZF18" s="46"/>
      <c r="IZG18" s="46"/>
      <c r="IZH18" s="46"/>
      <c r="IZI18" s="46"/>
      <c r="IZJ18" s="46"/>
      <c r="IZK18" s="46"/>
      <c r="IZL18" s="46"/>
      <c r="IZM18" s="46"/>
      <c r="IZN18" s="46"/>
      <c r="IZO18" s="46"/>
      <c r="IZP18" s="46"/>
      <c r="IZQ18" s="46"/>
      <c r="IZR18" s="46"/>
      <c r="IZS18" s="46"/>
      <c r="IZT18" s="46"/>
      <c r="IZU18" s="46"/>
      <c r="IZV18" s="46"/>
      <c r="IZW18" s="46"/>
      <c r="IZX18" s="46"/>
      <c r="IZY18" s="46"/>
      <c r="IZZ18" s="46"/>
      <c r="JAA18" s="46"/>
      <c r="JAB18" s="46"/>
      <c r="JAC18" s="46"/>
      <c r="JAD18" s="46"/>
      <c r="JAE18" s="46"/>
      <c r="JAF18" s="46"/>
      <c r="JAG18" s="46"/>
      <c r="JAH18" s="46"/>
      <c r="JAI18" s="46"/>
      <c r="JAJ18" s="46"/>
      <c r="JAK18" s="46"/>
      <c r="JAL18" s="46"/>
      <c r="JAM18" s="46"/>
      <c r="JAN18" s="46"/>
      <c r="JAO18" s="46"/>
      <c r="JAP18" s="46"/>
      <c r="JAQ18" s="46"/>
      <c r="JAR18" s="46"/>
      <c r="JAS18" s="46"/>
      <c r="JAT18" s="46"/>
      <c r="JAU18" s="46"/>
      <c r="JAV18" s="46"/>
      <c r="JAW18" s="46"/>
      <c r="JAX18" s="46"/>
      <c r="JAY18" s="46"/>
      <c r="JAZ18" s="46"/>
      <c r="JBA18" s="46"/>
      <c r="JBB18" s="46"/>
      <c r="JBC18" s="46"/>
      <c r="JBD18" s="46"/>
      <c r="JBE18" s="46"/>
      <c r="JBF18" s="46"/>
      <c r="JBG18" s="46"/>
      <c r="JBH18" s="46"/>
      <c r="JBI18" s="46"/>
      <c r="JBJ18" s="46"/>
      <c r="JBK18" s="46"/>
      <c r="JBL18" s="46"/>
      <c r="JBM18" s="46"/>
      <c r="JBN18" s="46"/>
      <c r="JBO18" s="46"/>
      <c r="JBP18" s="46"/>
      <c r="JBQ18" s="46"/>
      <c r="JBR18" s="46"/>
      <c r="JBS18" s="46"/>
      <c r="JBT18" s="46"/>
      <c r="JBU18" s="46"/>
      <c r="JBV18" s="46"/>
      <c r="JBW18" s="46"/>
      <c r="JBX18" s="46"/>
      <c r="JBY18" s="46"/>
      <c r="JBZ18" s="46"/>
      <c r="JCA18" s="46"/>
      <c r="JCB18" s="46"/>
      <c r="JCC18" s="46"/>
      <c r="JCD18" s="46"/>
      <c r="JCE18" s="46"/>
      <c r="JCF18" s="46"/>
      <c r="JCG18" s="46"/>
      <c r="JCH18" s="46"/>
      <c r="JCI18" s="46"/>
      <c r="JCJ18" s="46"/>
      <c r="JCK18" s="46"/>
      <c r="JCL18" s="46"/>
      <c r="JCM18" s="46"/>
      <c r="JCN18" s="46"/>
      <c r="JCO18" s="46"/>
      <c r="JCP18" s="46"/>
      <c r="JCQ18" s="46"/>
      <c r="JCR18" s="46"/>
      <c r="JCS18" s="46"/>
      <c r="JCT18" s="46"/>
      <c r="JCU18" s="46"/>
      <c r="JCV18" s="46"/>
      <c r="JCW18" s="46"/>
      <c r="JCX18" s="46"/>
      <c r="JCY18" s="46"/>
      <c r="JCZ18" s="46"/>
      <c r="JDA18" s="46"/>
      <c r="JDB18" s="46"/>
      <c r="JDC18" s="46"/>
      <c r="JDD18" s="46"/>
      <c r="JDE18" s="46"/>
      <c r="JDF18" s="46"/>
      <c r="JDG18" s="46"/>
      <c r="JDH18" s="46"/>
      <c r="JDI18" s="46"/>
      <c r="JDJ18" s="46"/>
      <c r="JDK18" s="46"/>
      <c r="JDL18" s="46"/>
      <c r="JDM18" s="46"/>
      <c r="JDN18" s="46"/>
      <c r="JDO18" s="46"/>
      <c r="JDP18" s="46"/>
      <c r="JDQ18" s="46"/>
      <c r="JDR18" s="46"/>
      <c r="JDS18" s="46"/>
      <c r="JDT18" s="46"/>
      <c r="JDU18" s="46"/>
      <c r="JDV18" s="46"/>
      <c r="JDW18" s="46"/>
      <c r="JDX18" s="46"/>
      <c r="JDY18" s="46"/>
      <c r="JDZ18" s="46"/>
      <c r="JEA18" s="46"/>
      <c r="JEB18" s="46"/>
      <c r="JEC18" s="46"/>
      <c r="JED18" s="46"/>
      <c r="JEE18" s="46"/>
      <c r="JEF18" s="46"/>
      <c r="JEG18" s="46"/>
      <c r="JEH18" s="46"/>
      <c r="JEI18" s="46"/>
      <c r="JEJ18" s="46"/>
      <c r="JEK18" s="46"/>
      <c r="JEL18" s="46"/>
      <c r="JEM18" s="46"/>
      <c r="JEN18" s="46"/>
      <c r="JEO18" s="46"/>
      <c r="JEP18" s="46"/>
      <c r="JEQ18" s="46"/>
      <c r="JER18" s="46"/>
      <c r="JES18" s="46"/>
      <c r="JET18" s="46"/>
      <c r="JEU18" s="46"/>
      <c r="JEV18" s="46"/>
      <c r="JEW18" s="46"/>
      <c r="JEX18" s="46"/>
      <c r="JEY18" s="46"/>
      <c r="JEZ18" s="46"/>
      <c r="JFA18" s="46"/>
      <c r="JFB18" s="46"/>
      <c r="JFC18" s="46"/>
      <c r="JFD18" s="46"/>
      <c r="JFE18" s="46"/>
      <c r="JFF18" s="46"/>
      <c r="JFG18" s="46"/>
      <c r="JFH18" s="46"/>
      <c r="JFI18" s="46"/>
      <c r="JFJ18" s="46"/>
      <c r="JFK18" s="46"/>
      <c r="JFL18" s="46"/>
      <c r="JFM18" s="46"/>
      <c r="JFN18" s="46"/>
      <c r="JFO18" s="46"/>
      <c r="JFP18" s="46"/>
      <c r="JFQ18" s="46"/>
      <c r="JFR18" s="46"/>
      <c r="JFS18" s="46"/>
      <c r="JFT18" s="46"/>
      <c r="JFU18" s="46"/>
      <c r="JFV18" s="46"/>
      <c r="JFW18" s="46"/>
      <c r="JFX18" s="46"/>
      <c r="JFY18" s="46"/>
      <c r="JFZ18" s="46"/>
      <c r="JGA18" s="46"/>
      <c r="JGB18" s="46"/>
      <c r="JGC18" s="46"/>
      <c r="JGD18" s="46"/>
      <c r="JGE18" s="46"/>
      <c r="JGF18" s="46"/>
      <c r="JGG18" s="46"/>
      <c r="JGH18" s="46"/>
      <c r="JGI18" s="46"/>
      <c r="JGJ18" s="46"/>
      <c r="JGK18" s="46"/>
      <c r="JGL18" s="46"/>
      <c r="JGM18" s="46"/>
      <c r="JGN18" s="46"/>
      <c r="JGO18" s="46"/>
      <c r="JGP18" s="46"/>
      <c r="JGQ18" s="46"/>
      <c r="JGR18" s="46"/>
      <c r="JGS18" s="46"/>
      <c r="JGT18" s="46"/>
      <c r="JGU18" s="46"/>
      <c r="JGV18" s="46"/>
      <c r="JGW18" s="46"/>
      <c r="JGX18" s="46"/>
      <c r="JGY18" s="46"/>
      <c r="JGZ18" s="46"/>
      <c r="JHA18" s="46"/>
      <c r="JHB18" s="46"/>
      <c r="JHC18" s="46"/>
      <c r="JHD18" s="46"/>
      <c r="JHE18" s="46"/>
      <c r="JHF18" s="46"/>
      <c r="JHG18" s="46"/>
      <c r="JHH18" s="46"/>
      <c r="JHI18" s="46"/>
      <c r="JHJ18" s="46"/>
      <c r="JHK18" s="46"/>
      <c r="JHL18" s="46"/>
      <c r="JHM18" s="46"/>
      <c r="JHN18" s="46"/>
      <c r="JHO18" s="46"/>
      <c r="JHP18" s="46"/>
      <c r="JHQ18" s="46"/>
      <c r="JHR18" s="46"/>
      <c r="JHS18" s="46"/>
      <c r="JHT18" s="46"/>
      <c r="JHU18" s="46"/>
      <c r="JHV18" s="46"/>
      <c r="JHW18" s="46"/>
      <c r="JHX18" s="46"/>
      <c r="JHY18" s="46"/>
      <c r="JHZ18" s="46"/>
      <c r="JIA18" s="46"/>
      <c r="JIB18" s="46"/>
      <c r="JIC18" s="46"/>
      <c r="JID18" s="46"/>
      <c r="JIE18" s="46"/>
      <c r="JIF18" s="46"/>
      <c r="JIG18" s="46"/>
      <c r="JIH18" s="46"/>
      <c r="JII18" s="46"/>
      <c r="JIJ18" s="46"/>
      <c r="JIK18" s="46"/>
      <c r="JIL18" s="46"/>
      <c r="JIM18" s="46"/>
      <c r="JIN18" s="46"/>
      <c r="JIO18" s="46"/>
      <c r="JIP18" s="46"/>
      <c r="JIQ18" s="46"/>
      <c r="JIR18" s="46"/>
      <c r="JIS18" s="46"/>
      <c r="JIT18" s="46"/>
      <c r="JIU18" s="46"/>
      <c r="JIV18" s="46"/>
      <c r="JIW18" s="46"/>
      <c r="JIX18" s="46"/>
      <c r="JIY18" s="46"/>
      <c r="JIZ18" s="46"/>
      <c r="JJA18" s="46"/>
      <c r="JJB18" s="46"/>
      <c r="JJC18" s="46"/>
      <c r="JJD18" s="46"/>
      <c r="JJE18" s="46"/>
      <c r="JJF18" s="46"/>
      <c r="JJG18" s="46"/>
      <c r="JJH18" s="46"/>
      <c r="JJI18" s="46"/>
      <c r="JJJ18" s="46"/>
      <c r="JJK18" s="46"/>
      <c r="JJL18" s="46"/>
      <c r="JJM18" s="46"/>
      <c r="JJN18" s="46"/>
      <c r="JJO18" s="46"/>
      <c r="JJP18" s="46"/>
      <c r="JJQ18" s="46"/>
      <c r="JJR18" s="46"/>
      <c r="JJS18" s="46"/>
      <c r="JJT18" s="46"/>
      <c r="JJU18" s="46"/>
      <c r="JJV18" s="46"/>
      <c r="JJW18" s="46"/>
      <c r="JJX18" s="46"/>
      <c r="JJY18" s="46"/>
      <c r="JJZ18" s="46"/>
      <c r="JKA18" s="46"/>
      <c r="JKB18" s="46"/>
      <c r="JKC18" s="46"/>
      <c r="JKD18" s="46"/>
      <c r="JKE18" s="46"/>
      <c r="JKF18" s="46"/>
      <c r="JKG18" s="46"/>
      <c r="JKH18" s="46"/>
      <c r="JKI18" s="46"/>
      <c r="JKJ18" s="46"/>
      <c r="JKK18" s="46"/>
      <c r="JKL18" s="46"/>
      <c r="JKM18" s="46"/>
      <c r="JKN18" s="46"/>
      <c r="JKO18" s="46"/>
      <c r="JKP18" s="46"/>
      <c r="JKQ18" s="46"/>
      <c r="JKR18" s="46"/>
      <c r="JKS18" s="46"/>
      <c r="JKT18" s="46"/>
      <c r="JKU18" s="46"/>
      <c r="JKV18" s="46"/>
      <c r="JKW18" s="46"/>
      <c r="JKX18" s="46"/>
      <c r="JKY18" s="46"/>
      <c r="JKZ18" s="46"/>
      <c r="JLA18" s="46"/>
      <c r="JLB18" s="46"/>
      <c r="JLC18" s="46"/>
      <c r="JLD18" s="46"/>
      <c r="JLE18" s="46"/>
      <c r="JLF18" s="46"/>
      <c r="JLG18" s="46"/>
      <c r="JLH18" s="46"/>
      <c r="JLI18" s="46"/>
      <c r="JLJ18" s="46"/>
      <c r="JLK18" s="46"/>
      <c r="JLL18" s="46"/>
      <c r="JLM18" s="46"/>
      <c r="JLN18" s="46"/>
      <c r="JLO18" s="46"/>
      <c r="JLP18" s="46"/>
      <c r="JLQ18" s="46"/>
      <c r="JLR18" s="46"/>
      <c r="JLS18" s="46"/>
      <c r="JLT18" s="46"/>
      <c r="JLU18" s="46"/>
      <c r="JLV18" s="46"/>
      <c r="JLW18" s="46"/>
      <c r="JLX18" s="46"/>
      <c r="JLY18" s="46"/>
      <c r="JLZ18" s="46"/>
      <c r="JMA18" s="46"/>
      <c r="JMB18" s="46"/>
      <c r="JMC18" s="46"/>
      <c r="JMD18" s="46"/>
      <c r="JME18" s="46"/>
      <c r="JMF18" s="46"/>
      <c r="JMG18" s="46"/>
      <c r="JMH18" s="46"/>
      <c r="JMI18" s="46"/>
      <c r="JMJ18" s="46"/>
      <c r="JMK18" s="46"/>
      <c r="JML18" s="46"/>
      <c r="JMM18" s="46"/>
      <c r="JMN18" s="46"/>
      <c r="JMO18" s="46"/>
      <c r="JMP18" s="46"/>
      <c r="JMQ18" s="46"/>
      <c r="JMR18" s="46"/>
      <c r="JMS18" s="46"/>
      <c r="JMT18" s="46"/>
      <c r="JMU18" s="46"/>
      <c r="JMV18" s="46"/>
      <c r="JMW18" s="46"/>
      <c r="JMX18" s="46"/>
      <c r="JMY18" s="46"/>
      <c r="JMZ18" s="46"/>
      <c r="JNA18" s="46"/>
      <c r="JNB18" s="46"/>
      <c r="JNC18" s="46"/>
      <c r="JND18" s="46"/>
      <c r="JNE18" s="46"/>
      <c r="JNF18" s="46"/>
      <c r="JNG18" s="46"/>
      <c r="JNH18" s="46"/>
      <c r="JNI18" s="46"/>
      <c r="JNJ18" s="46"/>
      <c r="JNK18" s="46"/>
      <c r="JNL18" s="46"/>
      <c r="JNM18" s="46"/>
      <c r="JNN18" s="46"/>
      <c r="JNO18" s="46"/>
      <c r="JNP18" s="46"/>
      <c r="JNQ18" s="46"/>
      <c r="JNR18" s="46"/>
      <c r="JNS18" s="46"/>
      <c r="JNT18" s="46"/>
      <c r="JNU18" s="46"/>
      <c r="JNV18" s="46"/>
      <c r="JNW18" s="46"/>
      <c r="JNX18" s="46"/>
      <c r="JNY18" s="46"/>
      <c r="JNZ18" s="46"/>
      <c r="JOA18" s="46"/>
      <c r="JOB18" s="46"/>
      <c r="JOC18" s="46"/>
      <c r="JOD18" s="46"/>
      <c r="JOE18" s="46"/>
      <c r="JOF18" s="46"/>
      <c r="JOG18" s="46"/>
      <c r="JOH18" s="46"/>
      <c r="JOI18" s="46"/>
      <c r="JOJ18" s="46"/>
      <c r="JOK18" s="46"/>
      <c r="JOL18" s="46"/>
      <c r="JOM18" s="46"/>
      <c r="JON18" s="46"/>
      <c r="JOO18" s="46"/>
      <c r="JOP18" s="46"/>
      <c r="JOQ18" s="46"/>
      <c r="JOR18" s="46"/>
      <c r="JOS18" s="46"/>
      <c r="JOT18" s="46"/>
      <c r="JOU18" s="46"/>
      <c r="JOV18" s="46"/>
      <c r="JOW18" s="46"/>
      <c r="JOX18" s="46"/>
      <c r="JOY18" s="46"/>
      <c r="JOZ18" s="46"/>
      <c r="JPA18" s="46"/>
      <c r="JPB18" s="46"/>
      <c r="JPC18" s="46"/>
      <c r="JPD18" s="46"/>
      <c r="JPE18" s="46"/>
      <c r="JPF18" s="46"/>
      <c r="JPG18" s="46"/>
      <c r="JPH18" s="46"/>
      <c r="JPI18" s="46"/>
      <c r="JPJ18" s="46"/>
      <c r="JPK18" s="46"/>
      <c r="JPL18" s="46"/>
      <c r="JPM18" s="46"/>
      <c r="JPN18" s="46"/>
      <c r="JPO18" s="46"/>
      <c r="JPP18" s="46"/>
      <c r="JPQ18" s="46"/>
      <c r="JPR18" s="46"/>
      <c r="JPS18" s="46"/>
      <c r="JPT18" s="46"/>
      <c r="JPU18" s="46"/>
      <c r="JPV18" s="46"/>
      <c r="JPW18" s="46"/>
      <c r="JPX18" s="46"/>
      <c r="JPY18" s="46"/>
      <c r="JPZ18" s="46"/>
      <c r="JQA18" s="46"/>
      <c r="JQB18" s="46"/>
      <c r="JQC18" s="46"/>
      <c r="JQD18" s="46"/>
      <c r="JQE18" s="46"/>
      <c r="JQF18" s="46"/>
      <c r="JQG18" s="46"/>
      <c r="JQH18" s="46"/>
      <c r="JQI18" s="46"/>
      <c r="JQJ18" s="46"/>
      <c r="JQK18" s="46"/>
      <c r="JQL18" s="46"/>
      <c r="JQM18" s="46"/>
      <c r="JQN18" s="46"/>
      <c r="JQO18" s="46"/>
      <c r="JQP18" s="46"/>
      <c r="JQQ18" s="46"/>
      <c r="JQR18" s="46"/>
      <c r="JQS18" s="46"/>
      <c r="JQT18" s="46"/>
      <c r="JQU18" s="46"/>
      <c r="JQV18" s="46"/>
      <c r="JQW18" s="46"/>
      <c r="JQX18" s="46"/>
      <c r="JQY18" s="46"/>
      <c r="JQZ18" s="46"/>
      <c r="JRA18" s="46"/>
      <c r="JRB18" s="46"/>
      <c r="JRC18" s="46"/>
      <c r="JRD18" s="46"/>
      <c r="JRE18" s="46"/>
      <c r="JRF18" s="46"/>
      <c r="JRG18" s="46"/>
      <c r="JRH18" s="46"/>
      <c r="JRI18" s="46"/>
      <c r="JRJ18" s="46"/>
      <c r="JRK18" s="46"/>
      <c r="JRL18" s="46"/>
      <c r="JRM18" s="46"/>
      <c r="JRN18" s="46"/>
      <c r="JRO18" s="46"/>
      <c r="JRP18" s="46"/>
      <c r="JRQ18" s="46"/>
      <c r="JRR18" s="46"/>
      <c r="JRS18" s="46"/>
      <c r="JRT18" s="46"/>
      <c r="JRU18" s="46"/>
      <c r="JRV18" s="46"/>
      <c r="JRW18" s="46"/>
      <c r="JRX18" s="46"/>
      <c r="JRY18" s="46"/>
      <c r="JRZ18" s="46"/>
      <c r="JSA18" s="46"/>
      <c r="JSB18" s="46"/>
      <c r="JSC18" s="46"/>
      <c r="JSD18" s="46"/>
      <c r="JSE18" s="46"/>
      <c r="JSF18" s="46"/>
      <c r="JSG18" s="46"/>
      <c r="JSH18" s="46"/>
      <c r="JSI18" s="46"/>
      <c r="JSJ18" s="46"/>
      <c r="JSK18" s="46"/>
      <c r="JSL18" s="46"/>
      <c r="JSM18" s="46"/>
      <c r="JSN18" s="46"/>
      <c r="JSO18" s="46"/>
      <c r="JSP18" s="46"/>
      <c r="JSQ18" s="46"/>
      <c r="JSR18" s="46"/>
      <c r="JSS18" s="46"/>
      <c r="JST18" s="46"/>
      <c r="JSU18" s="46"/>
      <c r="JSV18" s="46"/>
      <c r="JSW18" s="46"/>
      <c r="JSX18" s="46"/>
      <c r="JSY18" s="46"/>
      <c r="JSZ18" s="46"/>
      <c r="JTA18" s="46"/>
      <c r="JTB18" s="46"/>
      <c r="JTC18" s="46"/>
      <c r="JTD18" s="46"/>
      <c r="JTE18" s="46"/>
      <c r="JTF18" s="46"/>
      <c r="JTG18" s="46"/>
      <c r="JTH18" s="46"/>
      <c r="JTI18" s="46"/>
      <c r="JTJ18" s="46"/>
      <c r="JTK18" s="46"/>
      <c r="JTL18" s="46"/>
      <c r="JTM18" s="46"/>
      <c r="JTN18" s="46"/>
      <c r="JTO18" s="46"/>
      <c r="JTP18" s="46"/>
      <c r="JTQ18" s="46"/>
      <c r="JTR18" s="46"/>
      <c r="JTS18" s="46"/>
      <c r="JTT18" s="46"/>
      <c r="JTU18" s="46"/>
      <c r="JTV18" s="46"/>
      <c r="JTW18" s="46"/>
      <c r="JTX18" s="46"/>
      <c r="JTY18" s="46"/>
      <c r="JTZ18" s="46"/>
      <c r="JUA18" s="46"/>
      <c r="JUB18" s="46"/>
      <c r="JUC18" s="46"/>
      <c r="JUD18" s="46"/>
      <c r="JUE18" s="46"/>
      <c r="JUF18" s="46"/>
      <c r="JUG18" s="46"/>
      <c r="JUH18" s="46"/>
      <c r="JUI18" s="46"/>
      <c r="JUJ18" s="46"/>
      <c r="JUK18" s="46"/>
      <c r="JUL18" s="46"/>
      <c r="JUM18" s="46"/>
      <c r="JUN18" s="46"/>
      <c r="JUO18" s="46"/>
      <c r="JUP18" s="46"/>
      <c r="JUQ18" s="46"/>
      <c r="JUR18" s="46"/>
      <c r="JUS18" s="46"/>
      <c r="JUT18" s="46"/>
      <c r="JUU18" s="46"/>
      <c r="JUV18" s="46"/>
      <c r="JUW18" s="46"/>
      <c r="JUX18" s="46"/>
      <c r="JUY18" s="46"/>
      <c r="JUZ18" s="46"/>
      <c r="JVA18" s="46"/>
      <c r="JVB18" s="46"/>
      <c r="JVC18" s="46"/>
      <c r="JVD18" s="46"/>
      <c r="JVE18" s="46"/>
      <c r="JVF18" s="46"/>
      <c r="JVG18" s="46"/>
      <c r="JVH18" s="46"/>
      <c r="JVI18" s="46"/>
      <c r="JVJ18" s="46"/>
      <c r="JVK18" s="46"/>
      <c r="JVL18" s="46"/>
      <c r="JVM18" s="46"/>
      <c r="JVN18" s="46"/>
      <c r="JVO18" s="46"/>
      <c r="JVP18" s="46"/>
      <c r="JVQ18" s="46"/>
      <c r="JVR18" s="46"/>
      <c r="JVS18" s="46"/>
      <c r="JVT18" s="46"/>
      <c r="JVU18" s="46"/>
      <c r="JVV18" s="46"/>
      <c r="JVW18" s="46"/>
      <c r="JVX18" s="46"/>
      <c r="JVY18" s="46"/>
      <c r="JVZ18" s="46"/>
      <c r="JWA18" s="46"/>
      <c r="JWB18" s="46"/>
      <c r="JWC18" s="46"/>
      <c r="JWD18" s="46"/>
      <c r="JWE18" s="46"/>
      <c r="JWF18" s="46"/>
      <c r="JWG18" s="46"/>
      <c r="JWH18" s="46"/>
      <c r="JWI18" s="46"/>
      <c r="JWJ18" s="46"/>
      <c r="JWK18" s="46"/>
      <c r="JWL18" s="46"/>
      <c r="JWM18" s="46"/>
      <c r="JWN18" s="46"/>
      <c r="JWO18" s="46"/>
      <c r="JWP18" s="46"/>
      <c r="JWQ18" s="46"/>
      <c r="JWR18" s="46"/>
      <c r="JWS18" s="46"/>
      <c r="JWT18" s="46"/>
      <c r="JWU18" s="46"/>
      <c r="JWV18" s="46"/>
      <c r="JWW18" s="46"/>
      <c r="JWX18" s="46"/>
      <c r="JWY18" s="46"/>
      <c r="JWZ18" s="46"/>
      <c r="JXA18" s="46"/>
      <c r="JXB18" s="46"/>
      <c r="JXC18" s="46"/>
      <c r="JXD18" s="46"/>
      <c r="JXE18" s="46"/>
      <c r="JXF18" s="46"/>
      <c r="JXG18" s="46"/>
      <c r="JXH18" s="46"/>
      <c r="JXI18" s="46"/>
      <c r="JXJ18" s="46"/>
      <c r="JXK18" s="46"/>
      <c r="JXL18" s="46"/>
      <c r="JXM18" s="46"/>
      <c r="JXN18" s="46"/>
      <c r="JXO18" s="46"/>
      <c r="JXP18" s="46"/>
      <c r="JXQ18" s="46"/>
      <c r="JXR18" s="46"/>
      <c r="JXS18" s="46"/>
      <c r="JXT18" s="46"/>
      <c r="JXU18" s="46"/>
      <c r="JXV18" s="46"/>
      <c r="JXW18" s="46"/>
      <c r="JXX18" s="46"/>
      <c r="JXY18" s="46"/>
      <c r="JXZ18" s="46"/>
      <c r="JYA18" s="46"/>
      <c r="JYB18" s="46"/>
      <c r="JYC18" s="46"/>
      <c r="JYD18" s="46"/>
      <c r="JYE18" s="46"/>
      <c r="JYF18" s="46"/>
      <c r="JYG18" s="46"/>
      <c r="JYH18" s="46"/>
      <c r="JYI18" s="46"/>
      <c r="JYJ18" s="46"/>
      <c r="JYK18" s="46"/>
      <c r="JYL18" s="46"/>
      <c r="JYM18" s="46"/>
      <c r="JYN18" s="46"/>
      <c r="JYO18" s="46"/>
      <c r="JYP18" s="46"/>
      <c r="JYQ18" s="46"/>
      <c r="JYR18" s="46"/>
      <c r="JYS18" s="46"/>
      <c r="JYT18" s="46"/>
      <c r="JYU18" s="46"/>
      <c r="JYV18" s="46"/>
      <c r="JYW18" s="46"/>
      <c r="JYX18" s="46"/>
      <c r="JYY18" s="46"/>
      <c r="JYZ18" s="46"/>
      <c r="JZA18" s="46"/>
      <c r="JZB18" s="46"/>
      <c r="JZC18" s="46"/>
      <c r="JZD18" s="46"/>
      <c r="JZE18" s="46"/>
      <c r="JZF18" s="46"/>
      <c r="JZG18" s="46"/>
      <c r="JZH18" s="46"/>
      <c r="JZI18" s="46"/>
      <c r="JZJ18" s="46"/>
      <c r="JZK18" s="46"/>
      <c r="JZL18" s="46"/>
      <c r="JZM18" s="46"/>
      <c r="JZN18" s="46"/>
      <c r="JZO18" s="46"/>
      <c r="JZP18" s="46"/>
      <c r="JZQ18" s="46"/>
      <c r="JZR18" s="46"/>
      <c r="JZS18" s="46"/>
      <c r="JZT18" s="46"/>
      <c r="JZU18" s="46"/>
      <c r="JZV18" s="46"/>
      <c r="JZW18" s="46"/>
      <c r="JZX18" s="46"/>
      <c r="JZY18" s="46"/>
      <c r="JZZ18" s="46"/>
      <c r="KAA18" s="46"/>
      <c r="KAB18" s="46"/>
      <c r="KAC18" s="46"/>
      <c r="KAD18" s="46"/>
      <c r="KAE18" s="46"/>
      <c r="KAF18" s="46"/>
      <c r="KAG18" s="46"/>
      <c r="KAH18" s="46"/>
      <c r="KAI18" s="46"/>
      <c r="KAJ18" s="46"/>
      <c r="KAK18" s="46"/>
      <c r="KAL18" s="46"/>
      <c r="KAM18" s="46"/>
      <c r="KAN18" s="46"/>
      <c r="KAO18" s="46"/>
      <c r="KAP18" s="46"/>
      <c r="KAQ18" s="46"/>
      <c r="KAR18" s="46"/>
      <c r="KAS18" s="46"/>
      <c r="KAT18" s="46"/>
      <c r="KAU18" s="46"/>
      <c r="KAV18" s="46"/>
      <c r="KAW18" s="46"/>
      <c r="KAX18" s="46"/>
      <c r="KAY18" s="46"/>
      <c r="KAZ18" s="46"/>
      <c r="KBA18" s="46"/>
      <c r="KBB18" s="46"/>
      <c r="KBC18" s="46"/>
      <c r="KBD18" s="46"/>
      <c r="KBE18" s="46"/>
      <c r="KBF18" s="46"/>
      <c r="KBG18" s="46"/>
      <c r="KBH18" s="46"/>
      <c r="KBI18" s="46"/>
      <c r="KBJ18" s="46"/>
      <c r="KBK18" s="46"/>
      <c r="KBL18" s="46"/>
      <c r="KBM18" s="46"/>
      <c r="KBN18" s="46"/>
      <c r="KBO18" s="46"/>
      <c r="KBP18" s="46"/>
      <c r="KBQ18" s="46"/>
      <c r="KBR18" s="46"/>
      <c r="KBS18" s="46"/>
      <c r="KBT18" s="46"/>
      <c r="KBU18" s="46"/>
      <c r="KBV18" s="46"/>
      <c r="KBW18" s="46"/>
      <c r="KBX18" s="46"/>
      <c r="KBY18" s="46"/>
      <c r="KBZ18" s="46"/>
      <c r="KCA18" s="46"/>
      <c r="KCB18" s="46"/>
      <c r="KCC18" s="46"/>
      <c r="KCD18" s="46"/>
      <c r="KCE18" s="46"/>
      <c r="KCF18" s="46"/>
      <c r="KCG18" s="46"/>
      <c r="KCH18" s="46"/>
      <c r="KCI18" s="46"/>
      <c r="KCJ18" s="46"/>
      <c r="KCK18" s="46"/>
      <c r="KCL18" s="46"/>
      <c r="KCM18" s="46"/>
      <c r="KCN18" s="46"/>
      <c r="KCO18" s="46"/>
      <c r="KCP18" s="46"/>
      <c r="KCQ18" s="46"/>
      <c r="KCR18" s="46"/>
      <c r="KCS18" s="46"/>
      <c r="KCT18" s="46"/>
      <c r="KCU18" s="46"/>
      <c r="KCV18" s="46"/>
      <c r="KCW18" s="46"/>
      <c r="KCX18" s="46"/>
      <c r="KCY18" s="46"/>
      <c r="KCZ18" s="46"/>
      <c r="KDA18" s="46"/>
      <c r="KDB18" s="46"/>
      <c r="KDC18" s="46"/>
      <c r="KDD18" s="46"/>
      <c r="KDE18" s="46"/>
      <c r="KDF18" s="46"/>
      <c r="KDG18" s="46"/>
      <c r="KDH18" s="46"/>
      <c r="KDI18" s="46"/>
      <c r="KDJ18" s="46"/>
      <c r="KDK18" s="46"/>
      <c r="KDL18" s="46"/>
      <c r="KDM18" s="46"/>
      <c r="KDN18" s="46"/>
      <c r="KDO18" s="46"/>
      <c r="KDP18" s="46"/>
      <c r="KDQ18" s="46"/>
      <c r="KDR18" s="46"/>
      <c r="KDS18" s="46"/>
      <c r="KDT18" s="46"/>
      <c r="KDU18" s="46"/>
      <c r="KDV18" s="46"/>
      <c r="KDW18" s="46"/>
      <c r="KDX18" s="46"/>
      <c r="KDY18" s="46"/>
      <c r="KDZ18" s="46"/>
      <c r="KEA18" s="46"/>
      <c r="KEB18" s="46"/>
      <c r="KEC18" s="46"/>
      <c r="KED18" s="46"/>
      <c r="KEE18" s="46"/>
      <c r="KEF18" s="46"/>
      <c r="KEG18" s="46"/>
      <c r="KEH18" s="46"/>
      <c r="KEI18" s="46"/>
      <c r="KEJ18" s="46"/>
      <c r="KEK18" s="46"/>
      <c r="KEL18" s="46"/>
      <c r="KEM18" s="46"/>
      <c r="KEN18" s="46"/>
      <c r="KEO18" s="46"/>
      <c r="KEP18" s="46"/>
      <c r="KEQ18" s="46"/>
      <c r="KER18" s="46"/>
      <c r="KES18" s="46"/>
      <c r="KET18" s="46"/>
      <c r="KEU18" s="46"/>
      <c r="KEV18" s="46"/>
      <c r="KEW18" s="46"/>
      <c r="KEX18" s="46"/>
      <c r="KEY18" s="46"/>
      <c r="KEZ18" s="46"/>
      <c r="KFA18" s="46"/>
      <c r="KFB18" s="46"/>
      <c r="KFC18" s="46"/>
      <c r="KFD18" s="46"/>
      <c r="KFE18" s="46"/>
      <c r="KFF18" s="46"/>
      <c r="KFG18" s="46"/>
      <c r="KFH18" s="46"/>
      <c r="KFI18" s="46"/>
      <c r="KFJ18" s="46"/>
      <c r="KFK18" s="46"/>
      <c r="KFL18" s="46"/>
      <c r="KFM18" s="46"/>
      <c r="KFN18" s="46"/>
      <c r="KFO18" s="46"/>
      <c r="KFP18" s="46"/>
      <c r="KFQ18" s="46"/>
      <c r="KFR18" s="46"/>
      <c r="KFS18" s="46"/>
      <c r="KFT18" s="46"/>
      <c r="KFU18" s="46"/>
      <c r="KFV18" s="46"/>
      <c r="KFW18" s="46"/>
      <c r="KFX18" s="46"/>
      <c r="KFY18" s="46"/>
      <c r="KFZ18" s="46"/>
      <c r="KGA18" s="46"/>
      <c r="KGB18" s="46"/>
      <c r="KGC18" s="46"/>
      <c r="KGD18" s="46"/>
      <c r="KGE18" s="46"/>
      <c r="KGF18" s="46"/>
      <c r="KGG18" s="46"/>
      <c r="KGH18" s="46"/>
      <c r="KGI18" s="46"/>
      <c r="KGJ18" s="46"/>
      <c r="KGK18" s="46"/>
      <c r="KGL18" s="46"/>
      <c r="KGM18" s="46"/>
      <c r="KGN18" s="46"/>
      <c r="KGO18" s="46"/>
      <c r="KGP18" s="46"/>
      <c r="KGQ18" s="46"/>
      <c r="KGR18" s="46"/>
      <c r="KGS18" s="46"/>
      <c r="KGT18" s="46"/>
      <c r="KGU18" s="46"/>
      <c r="KGV18" s="46"/>
      <c r="KGW18" s="46"/>
      <c r="KGX18" s="46"/>
      <c r="KGY18" s="46"/>
      <c r="KGZ18" s="46"/>
      <c r="KHA18" s="46"/>
      <c r="KHB18" s="46"/>
      <c r="KHC18" s="46"/>
      <c r="KHD18" s="46"/>
      <c r="KHE18" s="46"/>
      <c r="KHF18" s="46"/>
      <c r="KHG18" s="46"/>
      <c r="KHH18" s="46"/>
      <c r="KHI18" s="46"/>
      <c r="KHJ18" s="46"/>
      <c r="KHK18" s="46"/>
      <c r="KHL18" s="46"/>
      <c r="KHM18" s="46"/>
      <c r="KHN18" s="46"/>
      <c r="KHO18" s="46"/>
      <c r="KHP18" s="46"/>
      <c r="KHQ18" s="46"/>
      <c r="KHR18" s="46"/>
      <c r="KHS18" s="46"/>
      <c r="KHT18" s="46"/>
      <c r="KHU18" s="46"/>
      <c r="KHV18" s="46"/>
      <c r="KHW18" s="46"/>
      <c r="KHX18" s="46"/>
      <c r="KHY18" s="46"/>
      <c r="KHZ18" s="46"/>
      <c r="KIA18" s="46"/>
      <c r="KIB18" s="46"/>
      <c r="KIC18" s="46"/>
      <c r="KID18" s="46"/>
      <c r="KIE18" s="46"/>
      <c r="KIF18" s="46"/>
      <c r="KIG18" s="46"/>
      <c r="KIH18" s="46"/>
      <c r="KII18" s="46"/>
      <c r="KIJ18" s="46"/>
      <c r="KIK18" s="46"/>
      <c r="KIL18" s="46"/>
      <c r="KIM18" s="46"/>
      <c r="KIN18" s="46"/>
      <c r="KIO18" s="46"/>
      <c r="KIP18" s="46"/>
      <c r="KIQ18" s="46"/>
      <c r="KIR18" s="46"/>
      <c r="KIS18" s="46"/>
      <c r="KIT18" s="46"/>
      <c r="KIU18" s="46"/>
      <c r="KIV18" s="46"/>
      <c r="KIW18" s="46"/>
      <c r="KIX18" s="46"/>
      <c r="KIY18" s="46"/>
      <c r="KIZ18" s="46"/>
      <c r="KJA18" s="46"/>
      <c r="KJB18" s="46"/>
      <c r="KJC18" s="46"/>
      <c r="KJD18" s="46"/>
      <c r="KJE18" s="46"/>
      <c r="KJF18" s="46"/>
      <c r="KJG18" s="46"/>
      <c r="KJH18" s="46"/>
      <c r="KJI18" s="46"/>
      <c r="KJJ18" s="46"/>
      <c r="KJK18" s="46"/>
      <c r="KJL18" s="46"/>
      <c r="KJM18" s="46"/>
      <c r="KJN18" s="46"/>
      <c r="KJO18" s="46"/>
      <c r="KJP18" s="46"/>
      <c r="KJQ18" s="46"/>
      <c r="KJR18" s="46"/>
      <c r="KJS18" s="46"/>
      <c r="KJT18" s="46"/>
      <c r="KJU18" s="46"/>
      <c r="KJV18" s="46"/>
      <c r="KJW18" s="46"/>
      <c r="KJX18" s="46"/>
      <c r="KJY18" s="46"/>
      <c r="KJZ18" s="46"/>
      <c r="KKA18" s="46"/>
      <c r="KKB18" s="46"/>
      <c r="KKC18" s="46"/>
      <c r="KKD18" s="46"/>
      <c r="KKE18" s="46"/>
      <c r="KKF18" s="46"/>
      <c r="KKG18" s="46"/>
      <c r="KKH18" s="46"/>
      <c r="KKI18" s="46"/>
      <c r="KKJ18" s="46"/>
      <c r="KKK18" s="46"/>
      <c r="KKL18" s="46"/>
      <c r="KKM18" s="46"/>
      <c r="KKN18" s="46"/>
      <c r="KKO18" s="46"/>
      <c r="KKP18" s="46"/>
      <c r="KKQ18" s="46"/>
      <c r="KKR18" s="46"/>
      <c r="KKS18" s="46"/>
      <c r="KKT18" s="46"/>
      <c r="KKU18" s="46"/>
      <c r="KKV18" s="46"/>
      <c r="KKW18" s="46"/>
      <c r="KKX18" s="46"/>
      <c r="KKY18" s="46"/>
      <c r="KKZ18" s="46"/>
      <c r="KLA18" s="46"/>
      <c r="KLB18" s="46"/>
      <c r="KLC18" s="46"/>
      <c r="KLD18" s="46"/>
      <c r="KLE18" s="46"/>
      <c r="KLF18" s="46"/>
      <c r="KLG18" s="46"/>
      <c r="KLH18" s="46"/>
      <c r="KLI18" s="46"/>
      <c r="KLJ18" s="46"/>
      <c r="KLK18" s="46"/>
      <c r="KLL18" s="46"/>
      <c r="KLM18" s="46"/>
      <c r="KLN18" s="46"/>
      <c r="KLO18" s="46"/>
      <c r="KLP18" s="46"/>
      <c r="KLQ18" s="46"/>
      <c r="KLR18" s="46"/>
      <c r="KLS18" s="46"/>
      <c r="KLT18" s="46"/>
      <c r="KLU18" s="46"/>
      <c r="KLV18" s="46"/>
      <c r="KLW18" s="46"/>
      <c r="KLX18" s="46"/>
      <c r="KLY18" s="46"/>
      <c r="KLZ18" s="46"/>
      <c r="KMA18" s="46"/>
      <c r="KMB18" s="46"/>
      <c r="KMC18" s="46"/>
      <c r="KMD18" s="46"/>
      <c r="KME18" s="46"/>
      <c r="KMF18" s="46"/>
      <c r="KMG18" s="46"/>
      <c r="KMH18" s="46"/>
      <c r="KMI18" s="46"/>
      <c r="KMJ18" s="46"/>
      <c r="KMK18" s="46"/>
      <c r="KML18" s="46"/>
      <c r="KMM18" s="46"/>
      <c r="KMN18" s="46"/>
      <c r="KMO18" s="46"/>
      <c r="KMP18" s="46"/>
      <c r="KMQ18" s="46"/>
      <c r="KMR18" s="46"/>
      <c r="KMS18" s="46"/>
      <c r="KMT18" s="46"/>
      <c r="KMU18" s="46"/>
      <c r="KMV18" s="46"/>
      <c r="KMW18" s="46"/>
      <c r="KMX18" s="46"/>
      <c r="KMY18" s="46"/>
      <c r="KMZ18" s="46"/>
      <c r="KNA18" s="46"/>
      <c r="KNB18" s="46"/>
      <c r="KNC18" s="46"/>
      <c r="KND18" s="46"/>
      <c r="KNE18" s="46"/>
      <c r="KNF18" s="46"/>
      <c r="KNG18" s="46"/>
      <c r="KNH18" s="46"/>
      <c r="KNI18" s="46"/>
      <c r="KNJ18" s="46"/>
      <c r="KNK18" s="46"/>
      <c r="KNL18" s="46"/>
      <c r="KNM18" s="46"/>
      <c r="KNN18" s="46"/>
      <c r="KNO18" s="46"/>
      <c r="KNP18" s="46"/>
      <c r="KNQ18" s="46"/>
      <c r="KNR18" s="46"/>
      <c r="KNS18" s="46"/>
      <c r="KNT18" s="46"/>
      <c r="KNU18" s="46"/>
      <c r="KNV18" s="46"/>
      <c r="KNW18" s="46"/>
      <c r="KNX18" s="46"/>
      <c r="KNY18" s="46"/>
      <c r="KNZ18" s="46"/>
      <c r="KOA18" s="46"/>
      <c r="KOB18" s="46"/>
      <c r="KOC18" s="46"/>
      <c r="KOD18" s="46"/>
      <c r="KOE18" s="46"/>
      <c r="KOF18" s="46"/>
      <c r="KOG18" s="46"/>
      <c r="KOH18" s="46"/>
      <c r="KOI18" s="46"/>
      <c r="KOJ18" s="46"/>
      <c r="KOK18" s="46"/>
      <c r="KOL18" s="46"/>
      <c r="KOM18" s="46"/>
      <c r="KON18" s="46"/>
      <c r="KOO18" s="46"/>
      <c r="KOP18" s="46"/>
      <c r="KOQ18" s="46"/>
      <c r="KOR18" s="46"/>
      <c r="KOS18" s="46"/>
      <c r="KOT18" s="46"/>
      <c r="KOU18" s="46"/>
      <c r="KOV18" s="46"/>
      <c r="KOW18" s="46"/>
      <c r="KOX18" s="46"/>
      <c r="KOY18" s="46"/>
      <c r="KOZ18" s="46"/>
      <c r="KPA18" s="46"/>
      <c r="KPB18" s="46"/>
      <c r="KPC18" s="46"/>
      <c r="KPD18" s="46"/>
      <c r="KPE18" s="46"/>
      <c r="KPF18" s="46"/>
      <c r="KPG18" s="46"/>
      <c r="KPH18" s="46"/>
      <c r="KPI18" s="46"/>
      <c r="KPJ18" s="46"/>
      <c r="KPK18" s="46"/>
      <c r="KPL18" s="46"/>
      <c r="KPM18" s="46"/>
      <c r="KPN18" s="46"/>
      <c r="KPO18" s="46"/>
      <c r="KPP18" s="46"/>
      <c r="KPQ18" s="46"/>
      <c r="KPR18" s="46"/>
      <c r="KPS18" s="46"/>
      <c r="KPT18" s="46"/>
      <c r="KPU18" s="46"/>
      <c r="KPV18" s="46"/>
      <c r="KPW18" s="46"/>
      <c r="KPX18" s="46"/>
      <c r="KPY18" s="46"/>
      <c r="KPZ18" s="46"/>
      <c r="KQA18" s="46"/>
      <c r="KQB18" s="46"/>
      <c r="KQC18" s="46"/>
      <c r="KQD18" s="46"/>
      <c r="KQE18" s="46"/>
      <c r="KQF18" s="46"/>
      <c r="KQG18" s="46"/>
      <c r="KQH18" s="46"/>
      <c r="KQI18" s="46"/>
      <c r="KQJ18" s="46"/>
      <c r="KQK18" s="46"/>
      <c r="KQL18" s="46"/>
      <c r="KQM18" s="46"/>
      <c r="KQN18" s="46"/>
      <c r="KQO18" s="46"/>
      <c r="KQP18" s="46"/>
      <c r="KQQ18" s="46"/>
      <c r="KQR18" s="46"/>
      <c r="KQS18" s="46"/>
      <c r="KQT18" s="46"/>
      <c r="KQU18" s="46"/>
      <c r="KQV18" s="46"/>
      <c r="KQW18" s="46"/>
      <c r="KQX18" s="46"/>
      <c r="KQY18" s="46"/>
      <c r="KQZ18" s="46"/>
      <c r="KRA18" s="46"/>
      <c r="KRB18" s="46"/>
      <c r="KRC18" s="46"/>
      <c r="KRD18" s="46"/>
      <c r="KRE18" s="46"/>
      <c r="KRF18" s="46"/>
      <c r="KRG18" s="46"/>
      <c r="KRH18" s="46"/>
      <c r="KRI18" s="46"/>
      <c r="KRJ18" s="46"/>
      <c r="KRK18" s="46"/>
      <c r="KRL18" s="46"/>
      <c r="KRM18" s="46"/>
      <c r="KRN18" s="46"/>
      <c r="KRO18" s="46"/>
      <c r="KRP18" s="46"/>
      <c r="KRQ18" s="46"/>
      <c r="KRR18" s="46"/>
      <c r="KRS18" s="46"/>
      <c r="KRT18" s="46"/>
      <c r="KRU18" s="46"/>
      <c r="KRV18" s="46"/>
      <c r="KRW18" s="46"/>
      <c r="KRX18" s="46"/>
      <c r="KRY18" s="46"/>
      <c r="KRZ18" s="46"/>
      <c r="KSA18" s="46"/>
      <c r="KSB18" s="46"/>
      <c r="KSC18" s="46"/>
      <c r="KSD18" s="46"/>
      <c r="KSE18" s="46"/>
      <c r="KSF18" s="46"/>
      <c r="KSG18" s="46"/>
      <c r="KSH18" s="46"/>
      <c r="KSI18" s="46"/>
      <c r="KSJ18" s="46"/>
      <c r="KSK18" s="46"/>
      <c r="KSL18" s="46"/>
      <c r="KSM18" s="46"/>
      <c r="KSN18" s="46"/>
      <c r="KSO18" s="46"/>
      <c r="KSP18" s="46"/>
      <c r="KSQ18" s="46"/>
      <c r="KSR18" s="46"/>
      <c r="KSS18" s="46"/>
      <c r="KST18" s="46"/>
      <c r="KSU18" s="46"/>
      <c r="KSV18" s="46"/>
      <c r="KSW18" s="46"/>
      <c r="KSX18" s="46"/>
      <c r="KSY18" s="46"/>
      <c r="KSZ18" s="46"/>
      <c r="KTA18" s="46"/>
      <c r="KTB18" s="46"/>
      <c r="KTC18" s="46"/>
      <c r="KTD18" s="46"/>
      <c r="KTE18" s="46"/>
      <c r="KTF18" s="46"/>
      <c r="KTG18" s="46"/>
      <c r="KTH18" s="46"/>
      <c r="KTI18" s="46"/>
      <c r="KTJ18" s="46"/>
      <c r="KTK18" s="46"/>
      <c r="KTL18" s="46"/>
      <c r="KTM18" s="46"/>
      <c r="KTN18" s="46"/>
      <c r="KTO18" s="46"/>
      <c r="KTP18" s="46"/>
      <c r="KTQ18" s="46"/>
      <c r="KTR18" s="46"/>
      <c r="KTS18" s="46"/>
      <c r="KTT18" s="46"/>
      <c r="KTU18" s="46"/>
      <c r="KTV18" s="46"/>
      <c r="KTW18" s="46"/>
      <c r="KTX18" s="46"/>
      <c r="KTY18" s="46"/>
      <c r="KTZ18" s="46"/>
      <c r="KUA18" s="46"/>
      <c r="KUB18" s="46"/>
      <c r="KUC18" s="46"/>
      <c r="KUD18" s="46"/>
      <c r="KUE18" s="46"/>
      <c r="KUF18" s="46"/>
      <c r="KUG18" s="46"/>
      <c r="KUH18" s="46"/>
      <c r="KUI18" s="46"/>
      <c r="KUJ18" s="46"/>
      <c r="KUK18" s="46"/>
      <c r="KUL18" s="46"/>
      <c r="KUM18" s="46"/>
      <c r="KUN18" s="46"/>
      <c r="KUO18" s="46"/>
      <c r="KUP18" s="46"/>
      <c r="KUQ18" s="46"/>
      <c r="KUR18" s="46"/>
      <c r="KUS18" s="46"/>
      <c r="KUT18" s="46"/>
      <c r="KUU18" s="46"/>
      <c r="KUV18" s="46"/>
      <c r="KUW18" s="46"/>
      <c r="KUX18" s="46"/>
      <c r="KUY18" s="46"/>
      <c r="KUZ18" s="46"/>
      <c r="KVA18" s="46"/>
      <c r="KVB18" s="46"/>
      <c r="KVC18" s="46"/>
      <c r="KVD18" s="46"/>
      <c r="KVE18" s="46"/>
      <c r="KVF18" s="46"/>
      <c r="KVG18" s="46"/>
      <c r="KVH18" s="46"/>
      <c r="KVI18" s="46"/>
      <c r="KVJ18" s="46"/>
      <c r="KVK18" s="46"/>
      <c r="KVL18" s="46"/>
      <c r="KVM18" s="46"/>
      <c r="KVN18" s="46"/>
      <c r="KVO18" s="46"/>
      <c r="KVP18" s="46"/>
      <c r="KVQ18" s="46"/>
      <c r="KVR18" s="46"/>
      <c r="KVS18" s="46"/>
      <c r="KVT18" s="46"/>
      <c r="KVU18" s="46"/>
      <c r="KVV18" s="46"/>
      <c r="KVW18" s="46"/>
      <c r="KVX18" s="46"/>
      <c r="KVY18" s="46"/>
      <c r="KVZ18" s="46"/>
      <c r="KWA18" s="46"/>
      <c r="KWB18" s="46"/>
      <c r="KWC18" s="46"/>
      <c r="KWD18" s="46"/>
      <c r="KWE18" s="46"/>
      <c r="KWF18" s="46"/>
      <c r="KWG18" s="46"/>
      <c r="KWH18" s="46"/>
      <c r="KWI18" s="46"/>
      <c r="KWJ18" s="46"/>
      <c r="KWK18" s="46"/>
      <c r="KWL18" s="46"/>
      <c r="KWM18" s="46"/>
      <c r="KWN18" s="46"/>
      <c r="KWO18" s="46"/>
      <c r="KWP18" s="46"/>
      <c r="KWQ18" s="46"/>
      <c r="KWR18" s="46"/>
      <c r="KWS18" s="46"/>
      <c r="KWT18" s="46"/>
      <c r="KWU18" s="46"/>
      <c r="KWV18" s="46"/>
      <c r="KWW18" s="46"/>
      <c r="KWX18" s="46"/>
      <c r="KWY18" s="46"/>
      <c r="KWZ18" s="46"/>
      <c r="KXA18" s="46"/>
      <c r="KXB18" s="46"/>
      <c r="KXC18" s="46"/>
      <c r="KXD18" s="46"/>
      <c r="KXE18" s="46"/>
      <c r="KXF18" s="46"/>
      <c r="KXG18" s="46"/>
      <c r="KXH18" s="46"/>
      <c r="KXI18" s="46"/>
      <c r="KXJ18" s="46"/>
      <c r="KXK18" s="46"/>
      <c r="KXL18" s="46"/>
      <c r="KXM18" s="46"/>
      <c r="KXN18" s="46"/>
      <c r="KXO18" s="46"/>
      <c r="KXP18" s="46"/>
      <c r="KXQ18" s="46"/>
      <c r="KXR18" s="46"/>
      <c r="KXS18" s="46"/>
      <c r="KXT18" s="46"/>
      <c r="KXU18" s="46"/>
      <c r="KXV18" s="46"/>
      <c r="KXW18" s="46"/>
      <c r="KXX18" s="46"/>
      <c r="KXY18" s="46"/>
      <c r="KXZ18" s="46"/>
      <c r="KYA18" s="46"/>
      <c r="KYB18" s="46"/>
      <c r="KYC18" s="46"/>
      <c r="KYD18" s="46"/>
      <c r="KYE18" s="46"/>
      <c r="KYF18" s="46"/>
      <c r="KYG18" s="46"/>
      <c r="KYH18" s="46"/>
      <c r="KYI18" s="46"/>
      <c r="KYJ18" s="46"/>
      <c r="KYK18" s="46"/>
      <c r="KYL18" s="46"/>
      <c r="KYM18" s="46"/>
      <c r="KYN18" s="46"/>
      <c r="KYO18" s="46"/>
      <c r="KYP18" s="46"/>
      <c r="KYQ18" s="46"/>
      <c r="KYR18" s="46"/>
      <c r="KYS18" s="46"/>
      <c r="KYT18" s="46"/>
      <c r="KYU18" s="46"/>
      <c r="KYV18" s="46"/>
      <c r="KYW18" s="46"/>
      <c r="KYX18" s="46"/>
      <c r="KYY18" s="46"/>
      <c r="KYZ18" s="46"/>
      <c r="KZA18" s="46"/>
      <c r="KZB18" s="46"/>
      <c r="KZC18" s="46"/>
      <c r="KZD18" s="46"/>
      <c r="KZE18" s="46"/>
      <c r="KZF18" s="46"/>
      <c r="KZG18" s="46"/>
      <c r="KZH18" s="46"/>
      <c r="KZI18" s="46"/>
      <c r="KZJ18" s="46"/>
      <c r="KZK18" s="46"/>
      <c r="KZL18" s="46"/>
      <c r="KZM18" s="46"/>
      <c r="KZN18" s="46"/>
      <c r="KZO18" s="46"/>
      <c r="KZP18" s="46"/>
      <c r="KZQ18" s="46"/>
      <c r="KZR18" s="46"/>
      <c r="KZS18" s="46"/>
      <c r="KZT18" s="46"/>
      <c r="KZU18" s="46"/>
      <c r="KZV18" s="46"/>
      <c r="KZW18" s="46"/>
      <c r="KZX18" s="46"/>
      <c r="KZY18" s="46"/>
      <c r="KZZ18" s="46"/>
      <c r="LAA18" s="46"/>
      <c r="LAB18" s="46"/>
      <c r="LAC18" s="46"/>
      <c r="LAD18" s="46"/>
      <c r="LAE18" s="46"/>
      <c r="LAF18" s="46"/>
      <c r="LAG18" s="46"/>
      <c r="LAH18" s="46"/>
      <c r="LAI18" s="46"/>
      <c r="LAJ18" s="46"/>
      <c r="LAK18" s="46"/>
      <c r="LAL18" s="46"/>
      <c r="LAM18" s="46"/>
      <c r="LAN18" s="46"/>
      <c r="LAO18" s="46"/>
      <c r="LAP18" s="46"/>
      <c r="LAQ18" s="46"/>
      <c r="LAR18" s="46"/>
      <c r="LAS18" s="46"/>
      <c r="LAT18" s="46"/>
      <c r="LAU18" s="46"/>
      <c r="LAV18" s="46"/>
      <c r="LAW18" s="46"/>
      <c r="LAX18" s="46"/>
      <c r="LAY18" s="46"/>
      <c r="LAZ18" s="46"/>
      <c r="LBA18" s="46"/>
      <c r="LBB18" s="46"/>
      <c r="LBC18" s="46"/>
      <c r="LBD18" s="46"/>
      <c r="LBE18" s="46"/>
      <c r="LBF18" s="46"/>
      <c r="LBG18" s="46"/>
      <c r="LBH18" s="46"/>
      <c r="LBI18" s="46"/>
      <c r="LBJ18" s="46"/>
      <c r="LBK18" s="46"/>
      <c r="LBL18" s="46"/>
      <c r="LBM18" s="46"/>
      <c r="LBN18" s="46"/>
      <c r="LBO18" s="46"/>
      <c r="LBP18" s="46"/>
      <c r="LBQ18" s="46"/>
      <c r="LBR18" s="46"/>
      <c r="LBS18" s="46"/>
      <c r="LBT18" s="46"/>
      <c r="LBU18" s="46"/>
      <c r="LBV18" s="46"/>
      <c r="LBW18" s="46"/>
      <c r="LBX18" s="46"/>
      <c r="LBY18" s="46"/>
      <c r="LBZ18" s="46"/>
      <c r="LCA18" s="46"/>
      <c r="LCB18" s="46"/>
      <c r="LCC18" s="46"/>
      <c r="LCD18" s="46"/>
      <c r="LCE18" s="46"/>
      <c r="LCF18" s="46"/>
      <c r="LCG18" s="46"/>
      <c r="LCH18" s="46"/>
      <c r="LCI18" s="46"/>
      <c r="LCJ18" s="46"/>
      <c r="LCK18" s="46"/>
      <c r="LCL18" s="46"/>
      <c r="LCM18" s="46"/>
      <c r="LCN18" s="46"/>
      <c r="LCO18" s="46"/>
      <c r="LCP18" s="46"/>
      <c r="LCQ18" s="46"/>
      <c r="LCR18" s="46"/>
      <c r="LCS18" s="46"/>
      <c r="LCT18" s="46"/>
      <c r="LCU18" s="46"/>
      <c r="LCV18" s="46"/>
      <c r="LCW18" s="46"/>
      <c r="LCX18" s="46"/>
      <c r="LCY18" s="46"/>
      <c r="LCZ18" s="46"/>
      <c r="LDA18" s="46"/>
      <c r="LDB18" s="46"/>
      <c r="LDC18" s="46"/>
      <c r="LDD18" s="46"/>
      <c r="LDE18" s="46"/>
      <c r="LDF18" s="46"/>
      <c r="LDG18" s="46"/>
      <c r="LDH18" s="46"/>
      <c r="LDI18" s="46"/>
      <c r="LDJ18" s="46"/>
      <c r="LDK18" s="46"/>
      <c r="LDL18" s="46"/>
      <c r="LDM18" s="46"/>
      <c r="LDN18" s="46"/>
      <c r="LDO18" s="46"/>
      <c r="LDP18" s="46"/>
      <c r="LDQ18" s="46"/>
      <c r="LDR18" s="46"/>
      <c r="LDS18" s="46"/>
      <c r="LDT18" s="46"/>
      <c r="LDU18" s="46"/>
      <c r="LDV18" s="46"/>
      <c r="LDW18" s="46"/>
      <c r="LDX18" s="46"/>
      <c r="LDY18" s="46"/>
      <c r="LDZ18" s="46"/>
      <c r="LEA18" s="46"/>
      <c r="LEB18" s="46"/>
      <c r="LEC18" s="46"/>
      <c r="LED18" s="46"/>
      <c r="LEE18" s="46"/>
      <c r="LEF18" s="46"/>
      <c r="LEG18" s="46"/>
      <c r="LEH18" s="46"/>
      <c r="LEI18" s="46"/>
      <c r="LEJ18" s="46"/>
      <c r="LEK18" s="46"/>
      <c r="LEL18" s="46"/>
      <c r="LEM18" s="46"/>
      <c r="LEN18" s="46"/>
      <c r="LEO18" s="46"/>
      <c r="LEP18" s="46"/>
      <c r="LEQ18" s="46"/>
      <c r="LER18" s="46"/>
      <c r="LES18" s="46"/>
      <c r="LET18" s="46"/>
      <c r="LEU18" s="46"/>
      <c r="LEV18" s="46"/>
      <c r="LEW18" s="46"/>
      <c r="LEX18" s="46"/>
      <c r="LEY18" s="46"/>
      <c r="LEZ18" s="46"/>
      <c r="LFA18" s="46"/>
      <c r="LFB18" s="46"/>
      <c r="LFC18" s="46"/>
      <c r="LFD18" s="46"/>
      <c r="LFE18" s="46"/>
      <c r="LFF18" s="46"/>
      <c r="LFG18" s="46"/>
      <c r="LFH18" s="46"/>
      <c r="LFI18" s="46"/>
      <c r="LFJ18" s="46"/>
      <c r="LFK18" s="46"/>
      <c r="LFL18" s="46"/>
      <c r="LFM18" s="46"/>
      <c r="LFN18" s="46"/>
      <c r="LFO18" s="46"/>
      <c r="LFP18" s="46"/>
      <c r="LFQ18" s="46"/>
      <c r="LFR18" s="46"/>
      <c r="LFS18" s="46"/>
      <c r="LFT18" s="46"/>
      <c r="LFU18" s="46"/>
      <c r="LFV18" s="46"/>
      <c r="LFW18" s="46"/>
      <c r="LFX18" s="46"/>
      <c r="LFY18" s="46"/>
      <c r="LFZ18" s="46"/>
      <c r="LGA18" s="46"/>
      <c r="LGB18" s="46"/>
      <c r="LGC18" s="46"/>
      <c r="LGD18" s="46"/>
      <c r="LGE18" s="46"/>
      <c r="LGF18" s="46"/>
      <c r="LGG18" s="46"/>
      <c r="LGH18" s="46"/>
      <c r="LGI18" s="46"/>
      <c r="LGJ18" s="46"/>
      <c r="LGK18" s="46"/>
      <c r="LGL18" s="46"/>
      <c r="LGM18" s="46"/>
      <c r="LGN18" s="46"/>
      <c r="LGO18" s="46"/>
      <c r="LGP18" s="46"/>
      <c r="LGQ18" s="46"/>
      <c r="LGR18" s="46"/>
      <c r="LGS18" s="46"/>
      <c r="LGT18" s="46"/>
      <c r="LGU18" s="46"/>
      <c r="LGV18" s="46"/>
      <c r="LGW18" s="46"/>
      <c r="LGX18" s="46"/>
      <c r="LGY18" s="46"/>
      <c r="LGZ18" s="46"/>
      <c r="LHA18" s="46"/>
      <c r="LHB18" s="46"/>
      <c r="LHC18" s="46"/>
      <c r="LHD18" s="46"/>
      <c r="LHE18" s="46"/>
      <c r="LHF18" s="46"/>
      <c r="LHG18" s="46"/>
      <c r="LHH18" s="46"/>
      <c r="LHI18" s="46"/>
      <c r="LHJ18" s="46"/>
      <c r="LHK18" s="46"/>
      <c r="LHL18" s="46"/>
      <c r="LHM18" s="46"/>
      <c r="LHN18" s="46"/>
      <c r="LHO18" s="46"/>
      <c r="LHP18" s="46"/>
      <c r="LHQ18" s="46"/>
      <c r="LHR18" s="46"/>
      <c r="LHS18" s="46"/>
      <c r="LHT18" s="46"/>
      <c r="LHU18" s="46"/>
      <c r="LHV18" s="46"/>
      <c r="LHW18" s="46"/>
      <c r="LHX18" s="46"/>
      <c r="LHY18" s="46"/>
      <c r="LHZ18" s="46"/>
      <c r="LIA18" s="46"/>
      <c r="LIB18" s="46"/>
      <c r="LIC18" s="46"/>
      <c r="LID18" s="46"/>
      <c r="LIE18" s="46"/>
      <c r="LIF18" s="46"/>
      <c r="LIG18" s="46"/>
      <c r="LIH18" s="46"/>
      <c r="LII18" s="46"/>
      <c r="LIJ18" s="46"/>
      <c r="LIK18" s="46"/>
      <c r="LIL18" s="46"/>
      <c r="LIM18" s="46"/>
      <c r="LIN18" s="46"/>
      <c r="LIO18" s="46"/>
      <c r="LIP18" s="46"/>
      <c r="LIQ18" s="46"/>
      <c r="LIR18" s="46"/>
      <c r="LIS18" s="46"/>
      <c r="LIT18" s="46"/>
      <c r="LIU18" s="46"/>
      <c r="LIV18" s="46"/>
      <c r="LIW18" s="46"/>
      <c r="LIX18" s="46"/>
      <c r="LIY18" s="46"/>
      <c r="LIZ18" s="46"/>
      <c r="LJA18" s="46"/>
      <c r="LJB18" s="46"/>
      <c r="LJC18" s="46"/>
      <c r="LJD18" s="46"/>
      <c r="LJE18" s="46"/>
      <c r="LJF18" s="46"/>
      <c r="LJG18" s="46"/>
      <c r="LJH18" s="46"/>
      <c r="LJI18" s="46"/>
      <c r="LJJ18" s="46"/>
      <c r="LJK18" s="46"/>
      <c r="LJL18" s="46"/>
      <c r="LJM18" s="46"/>
      <c r="LJN18" s="46"/>
      <c r="LJO18" s="46"/>
      <c r="LJP18" s="46"/>
      <c r="LJQ18" s="46"/>
      <c r="LJR18" s="46"/>
      <c r="LJS18" s="46"/>
      <c r="LJT18" s="46"/>
      <c r="LJU18" s="46"/>
      <c r="LJV18" s="46"/>
      <c r="LJW18" s="46"/>
      <c r="LJX18" s="46"/>
      <c r="LJY18" s="46"/>
      <c r="LJZ18" s="46"/>
      <c r="LKA18" s="46"/>
      <c r="LKB18" s="46"/>
      <c r="LKC18" s="46"/>
      <c r="LKD18" s="46"/>
      <c r="LKE18" s="46"/>
      <c r="LKF18" s="46"/>
      <c r="LKG18" s="46"/>
      <c r="LKH18" s="46"/>
      <c r="LKI18" s="46"/>
      <c r="LKJ18" s="46"/>
      <c r="LKK18" s="46"/>
      <c r="LKL18" s="46"/>
      <c r="LKM18" s="46"/>
      <c r="LKN18" s="46"/>
      <c r="LKO18" s="46"/>
      <c r="LKP18" s="46"/>
      <c r="LKQ18" s="46"/>
      <c r="LKR18" s="46"/>
      <c r="LKS18" s="46"/>
      <c r="LKT18" s="46"/>
      <c r="LKU18" s="46"/>
      <c r="LKV18" s="46"/>
      <c r="LKW18" s="46"/>
      <c r="LKX18" s="46"/>
      <c r="LKY18" s="46"/>
      <c r="LKZ18" s="46"/>
      <c r="LLA18" s="46"/>
      <c r="LLB18" s="46"/>
      <c r="LLC18" s="46"/>
      <c r="LLD18" s="46"/>
      <c r="LLE18" s="46"/>
      <c r="LLF18" s="46"/>
      <c r="LLG18" s="46"/>
      <c r="LLH18" s="46"/>
      <c r="LLI18" s="46"/>
      <c r="LLJ18" s="46"/>
      <c r="LLK18" s="46"/>
      <c r="LLL18" s="46"/>
      <c r="LLM18" s="46"/>
      <c r="LLN18" s="46"/>
      <c r="LLO18" s="46"/>
      <c r="LLP18" s="46"/>
      <c r="LLQ18" s="46"/>
      <c r="LLR18" s="46"/>
      <c r="LLS18" s="46"/>
      <c r="LLT18" s="46"/>
      <c r="LLU18" s="46"/>
      <c r="LLV18" s="46"/>
      <c r="LLW18" s="46"/>
      <c r="LLX18" s="46"/>
      <c r="LLY18" s="46"/>
      <c r="LLZ18" s="46"/>
      <c r="LMA18" s="46"/>
      <c r="LMB18" s="46"/>
      <c r="LMC18" s="46"/>
      <c r="LMD18" s="46"/>
      <c r="LME18" s="46"/>
      <c r="LMF18" s="46"/>
      <c r="LMG18" s="46"/>
      <c r="LMH18" s="46"/>
      <c r="LMI18" s="46"/>
      <c r="LMJ18" s="46"/>
      <c r="LMK18" s="46"/>
      <c r="LML18" s="46"/>
      <c r="LMM18" s="46"/>
      <c r="LMN18" s="46"/>
      <c r="LMO18" s="46"/>
      <c r="LMP18" s="46"/>
      <c r="LMQ18" s="46"/>
      <c r="LMR18" s="46"/>
      <c r="LMS18" s="46"/>
      <c r="LMT18" s="46"/>
      <c r="LMU18" s="46"/>
      <c r="LMV18" s="46"/>
      <c r="LMW18" s="46"/>
      <c r="LMX18" s="46"/>
      <c r="LMY18" s="46"/>
      <c r="LMZ18" s="46"/>
      <c r="LNA18" s="46"/>
      <c r="LNB18" s="46"/>
      <c r="LNC18" s="46"/>
      <c r="LND18" s="46"/>
      <c r="LNE18" s="46"/>
      <c r="LNF18" s="46"/>
      <c r="LNG18" s="46"/>
      <c r="LNH18" s="46"/>
      <c r="LNI18" s="46"/>
      <c r="LNJ18" s="46"/>
      <c r="LNK18" s="46"/>
      <c r="LNL18" s="46"/>
      <c r="LNM18" s="46"/>
      <c r="LNN18" s="46"/>
      <c r="LNO18" s="46"/>
      <c r="LNP18" s="46"/>
      <c r="LNQ18" s="46"/>
      <c r="LNR18" s="46"/>
      <c r="LNS18" s="46"/>
      <c r="LNT18" s="46"/>
      <c r="LNU18" s="46"/>
      <c r="LNV18" s="46"/>
      <c r="LNW18" s="46"/>
      <c r="LNX18" s="46"/>
      <c r="LNY18" s="46"/>
      <c r="LNZ18" s="46"/>
      <c r="LOA18" s="46"/>
      <c r="LOB18" s="46"/>
      <c r="LOC18" s="46"/>
      <c r="LOD18" s="46"/>
      <c r="LOE18" s="46"/>
      <c r="LOF18" s="46"/>
      <c r="LOG18" s="46"/>
      <c r="LOH18" s="46"/>
      <c r="LOI18" s="46"/>
      <c r="LOJ18" s="46"/>
      <c r="LOK18" s="46"/>
      <c r="LOL18" s="46"/>
      <c r="LOM18" s="46"/>
      <c r="LON18" s="46"/>
      <c r="LOO18" s="46"/>
      <c r="LOP18" s="46"/>
      <c r="LOQ18" s="46"/>
      <c r="LOR18" s="46"/>
      <c r="LOS18" s="46"/>
      <c r="LOT18" s="46"/>
      <c r="LOU18" s="46"/>
      <c r="LOV18" s="46"/>
      <c r="LOW18" s="46"/>
      <c r="LOX18" s="46"/>
      <c r="LOY18" s="46"/>
      <c r="LOZ18" s="46"/>
      <c r="LPA18" s="46"/>
      <c r="LPB18" s="46"/>
      <c r="LPC18" s="46"/>
      <c r="LPD18" s="46"/>
      <c r="LPE18" s="46"/>
      <c r="LPF18" s="46"/>
      <c r="LPG18" s="46"/>
      <c r="LPH18" s="46"/>
      <c r="LPI18" s="46"/>
      <c r="LPJ18" s="46"/>
      <c r="LPK18" s="46"/>
      <c r="LPL18" s="46"/>
      <c r="LPM18" s="46"/>
      <c r="LPN18" s="46"/>
      <c r="LPO18" s="46"/>
      <c r="LPP18" s="46"/>
      <c r="LPQ18" s="46"/>
      <c r="LPR18" s="46"/>
      <c r="LPS18" s="46"/>
      <c r="LPT18" s="46"/>
      <c r="LPU18" s="46"/>
      <c r="LPV18" s="46"/>
      <c r="LPW18" s="46"/>
      <c r="LPX18" s="46"/>
      <c r="LPY18" s="46"/>
      <c r="LPZ18" s="46"/>
      <c r="LQA18" s="46"/>
      <c r="LQB18" s="46"/>
      <c r="LQC18" s="46"/>
      <c r="LQD18" s="46"/>
      <c r="LQE18" s="46"/>
      <c r="LQF18" s="46"/>
      <c r="LQG18" s="46"/>
      <c r="LQH18" s="46"/>
      <c r="LQI18" s="46"/>
      <c r="LQJ18" s="46"/>
      <c r="LQK18" s="46"/>
      <c r="LQL18" s="46"/>
      <c r="LQM18" s="46"/>
      <c r="LQN18" s="46"/>
      <c r="LQO18" s="46"/>
      <c r="LQP18" s="46"/>
      <c r="LQQ18" s="46"/>
      <c r="LQR18" s="46"/>
      <c r="LQS18" s="46"/>
      <c r="LQT18" s="46"/>
      <c r="LQU18" s="46"/>
      <c r="LQV18" s="46"/>
      <c r="LQW18" s="46"/>
      <c r="LQX18" s="46"/>
      <c r="LQY18" s="46"/>
      <c r="LQZ18" s="46"/>
      <c r="LRA18" s="46"/>
      <c r="LRB18" s="46"/>
      <c r="LRC18" s="46"/>
      <c r="LRD18" s="46"/>
      <c r="LRE18" s="46"/>
      <c r="LRF18" s="46"/>
      <c r="LRG18" s="46"/>
      <c r="LRH18" s="46"/>
      <c r="LRI18" s="46"/>
      <c r="LRJ18" s="46"/>
      <c r="LRK18" s="46"/>
      <c r="LRL18" s="46"/>
      <c r="LRM18" s="46"/>
      <c r="LRN18" s="46"/>
      <c r="LRO18" s="46"/>
      <c r="LRP18" s="46"/>
      <c r="LRQ18" s="46"/>
      <c r="LRR18" s="46"/>
      <c r="LRS18" s="46"/>
      <c r="LRT18" s="46"/>
      <c r="LRU18" s="46"/>
      <c r="LRV18" s="46"/>
      <c r="LRW18" s="46"/>
      <c r="LRX18" s="46"/>
      <c r="LRY18" s="46"/>
      <c r="LRZ18" s="46"/>
      <c r="LSA18" s="46"/>
      <c r="LSB18" s="46"/>
      <c r="LSC18" s="46"/>
      <c r="LSD18" s="46"/>
      <c r="LSE18" s="46"/>
      <c r="LSF18" s="46"/>
      <c r="LSG18" s="46"/>
      <c r="LSH18" s="46"/>
      <c r="LSI18" s="46"/>
      <c r="LSJ18" s="46"/>
      <c r="LSK18" s="46"/>
      <c r="LSL18" s="46"/>
      <c r="LSM18" s="46"/>
      <c r="LSN18" s="46"/>
      <c r="LSO18" s="46"/>
      <c r="LSP18" s="46"/>
      <c r="LSQ18" s="46"/>
      <c r="LSR18" s="46"/>
      <c r="LSS18" s="46"/>
      <c r="LST18" s="46"/>
      <c r="LSU18" s="46"/>
      <c r="LSV18" s="46"/>
      <c r="LSW18" s="46"/>
      <c r="LSX18" s="46"/>
      <c r="LSY18" s="46"/>
      <c r="LSZ18" s="46"/>
      <c r="LTA18" s="46"/>
      <c r="LTB18" s="46"/>
      <c r="LTC18" s="46"/>
      <c r="LTD18" s="46"/>
      <c r="LTE18" s="46"/>
      <c r="LTF18" s="46"/>
      <c r="LTG18" s="46"/>
      <c r="LTH18" s="46"/>
      <c r="LTI18" s="46"/>
      <c r="LTJ18" s="46"/>
      <c r="LTK18" s="46"/>
      <c r="LTL18" s="46"/>
      <c r="LTM18" s="46"/>
      <c r="LTN18" s="46"/>
      <c r="LTO18" s="46"/>
      <c r="LTP18" s="46"/>
      <c r="LTQ18" s="46"/>
      <c r="LTR18" s="46"/>
      <c r="LTS18" s="46"/>
      <c r="LTT18" s="46"/>
      <c r="LTU18" s="46"/>
      <c r="LTV18" s="46"/>
      <c r="LTW18" s="46"/>
      <c r="LTX18" s="46"/>
      <c r="LTY18" s="46"/>
      <c r="LTZ18" s="46"/>
      <c r="LUA18" s="46"/>
      <c r="LUB18" s="46"/>
      <c r="LUC18" s="46"/>
      <c r="LUD18" s="46"/>
      <c r="LUE18" s="46"/>
      <c r="LUF18" s="46"/>
      <c r="LUG18" s="46"/>
      <c r="LUH18" s="46"/>
      <c r="LUI18" s="46"/>
      <c r="LUJ18" s="46"/>
      <c r="LUK18" s="46"/>
      <c r="LUL18" s="46"/>
      <c r="LUM18" s="46"/>
      <c r="LUN18" s="46"/>
      <c r="LUO18" s="46"/>
      <c r="LUP18" s="46"/>
      <c r="LUQ18" s="46"/>
      <c r="LUR18" s="46"/>
      <c r="LUS18" s="46"/>
      <c r="LUT18" s="46"/>
      <c r="LUU18" s="46"/>
      <c r="LUV18" s="46"/>
      <c r="LUW18" s="46"/>
      <c r="LUX18" s="46"/>
      <c r="LUY18" s="46"/>
      <c r="LUZ18" s="46"/>
      <c r="LVA18" s="46"/>
      <c r="LVB18" s="46"/>
      <c r="LVC18" s="46"/>
      <c r="LVD18" s="46"/>
      <c r="LVE18" s="46"/>
      <c r="LVF18" s="46"/>
      <c r="LVG18" s="46"/>
      <c r="LVH18" s="46"/>
      <c r="LVI18" s="46"/>
      <c r="LVJ18" s="46"/>
      <c r="LVK18" s="46"/>
      <c r="LVL18" s="46"/>
      <c r="LVM18" s="46"/>
      <c r="LVN18" s="46"/>
      <c r="LVO18" s="46"/>
      <c r="LVP18" s="46"/>
      <c r="LVQ18" s="46"/>
      <c r="LVR18" s="46"/>
      <c r="LVS18" s="46"/>
      <c r="LVT18" s="46"/>
      <c r="LVU18" s="46"/>
      <c r="LVV18" s="46"/>
      <c r="LVW18" s="46"/>
      <c r="LVX18" s="46"/>
      <c r="LVY18" s="46"/>
      <c r="LVZ18" s="46"/>
      <c r="LWA18" s="46"/>
      <c r="LWB18" s="46"/>
      <c r="LWC18" s="46"/>
      <c r="LWD18" s="46"/>
      <c r="LWE18" s="46"/>
      <c r="LWF18" s="46"/>
      <c r="LWG18" s="46"/>
      <c r="LWH18" s="46"/>
      <c r="LWI18" s="46"/>
      <c r="LWJ18" s="46"/>
      <c r="LWK18" s="46"/>
      <c r="LWL18" s="46"/>
      <c r="LWM18" s="46"/>
      <c r="LWN18" s="46"/>
      <c r="LWO18" s="46"/>
      <c r="LWP18" s="46"/>
      <c r="LWQ18" s="46"/>
      <c r="LWR18" s="46"/>
      <c r="LWS18" s="46"/>
      <c r="LWT18" s="46"/>
      <c r="LWU18" s="46"/>
      <c r="LWV18" s="46"/>
      <c r="LWW18" s="46"/>
      <c r="LWX18" s="46"/>
      <c r="LWY18" s="46"/>
      <c r="LWZ18" s="46"/>
      <c r="LXA18" s="46"/>
      <c r="LXB18" s="46"/>
      <c r="LXC18" s="46"/>
      <c r="LXD18" s="46"/>
      <c r="LXE18" s="46"/>
      <c r="LXF18" s="46"/>
      <c r="LXG18" s="46"/>
      <c r="LXH18" s="46"/>
      <c r="LXI18" s="46"/>
      <c r="LXJ18" s="46"/>
      <c r="LXK18" s="46"/>
      <c r="LXL18" s="46"/>
      <c r="LXM18" s="46"/>
      <c r="LXN18" s="46"/>
      <c r="LXO18" s="46"/>
      <c r="LXP18" s="46"/>
      <c r="LXQ18" s="46"/>
      <c r="LXR18" s="46"/>
      <c r="LXS18" s="46"/>
      <c r="LXT18" s="46"/>
      <c r="LXU18" s="46"/>
      <c r="LXV18" s="46"/>
      <c r="LXW18" s="46"/>
      <c r="LXX18" s="46"/>
      <c r="LXY18" s="46"/>
      <c r="LXZ18" s="46"/>
      <c r="LYA18" s="46"/>
      <c r="LYB18" s="46"/>
      <c r="LYC18" s="46"/>
      <c r="LYD18" s="46"/>
      <c r="LYE18" s="46"/>
      <c r="LYF18" s="46"/>
      <c r="LYG18" s="46"/>
      <c r="LYH18" s="46"/>
      <c r="LYI18" s="46"/>
      <c r="LYJ18" s="46"/>
      <c r="LYK18" s="46"/>
      <c r="LYL18" s="46"/>
      <c r="LYM18" s="46"/>
      <c r="LYN18" s="46"/>
      <c r="LYO18" s="46"/>
      <c r="LYP18" s="46"/>
      <c r="LYQ18" s="46"/>
      <c r="LYR18" s="46"/>
      <c r="LYS18" s="46"/>
      <c r="LYT18" s="46"/>
      <c r="LYU18" s="46"/>
      <c r="LYV18" s="46"/>
      <c r="LYW18" s="46"/>
      <c r="LYX18" s="46"/>
      <c r="LYY18" s="46"/>
      <c r="LYZ18" s="46"/>
      <c r="LZA18" s="46"/>
      <c r="LZB18" s="46"/>
      <c r="LZC18" s="46"/>
      <c r="LZD18" s="46"/>
      <c r="LZE18" s="46"/>
      <c r="LZF18" s="46"/>
      <c r="LZG18" s="46"/>
      <c r="LZH18" s="46"/>
      <c r="LZI18" s="46"/>
      <c r="LZJ18" s="46"/>
      <c r="LZK18" s="46"/>
      <c r="LZL18" s="46"/>
      <c r="LZM18" s="46"/>
      <c r="LZN18" s="46"/>
      <c r="LZO18" s="46"/>
      <c r="LZP18" s="46"/>
      <c r="LZQ18" s="46"/>
      <c r="LZR18" s="46"/>
      <c r="LZS18" s="46"/>
      <c r="LZT18" s="46"/>
      <c r="LZU18" s="46"/>
      <c r="LZV18" s="46"/>
      <c r="LZW18" s="46"/>
      <c r="LZX18" s="46"/>
      <c r="LZY18" s="46"/>
      <c r="LZZ18" s="46"/>
      <c r="MAA18" s="46"/>
      <c r="MAB18" s="46"/>
      <c r="MAC18" s="46"/>
      <c r="MAD18" s="46"/>
      <c r="MAE18" s="46"/>
      <c r="MAF18" s="46"/>
      <c r="MAG18" s="46"/>
      <c r="MAH18" s="46"/>
      <c r="MAI18" s="46"/>
      <c r="MAJ18" s="46"/>
      <c r="MAK18" s="46"/>
      <c r="MAL18" s="46"/>
      <c r="MAM18" s="46"/>
      <c r="MAN18" s="46"/>
      <c r="MAO18" s="46"/>
      <c r="MAP18" s="46"/>
      <c r="MAQ18" s="46"/>
      <c r="MAR18" s="46"/>
      <c r="MAS18" s="46"/>
      <c r="MAT18" s="46"/>
      <c r="MAU18" s="46"/>
      <c r="MAV18" s="46"/>
      <c r="MAW18" s="46"/>
      <c r="MAX18" s="46"/>
      <c r="MAY18" s="46"/>
      <c r="MAZ18" s="46"/>
      <c r="MBA18" s="46"/>
      <c r="MBB18" s="46"/>
      <c r="MBC18" s="46"/>
      <c r="MBD18" s="46"/>
      <c r="MBE18" s="46"/>
      <c r="MBF18" s="46"/>
      <c r="MBG18" s="46"/>
      <c r="MBH18" s="46"/>
      <c r="MBI18" s="46"/>
      <c r="MBJ18" s="46"/>
      <c r="MBK18" s="46"/>
      <c r="MBL18" s="46"/>
      <c r="MBM18" s="46"/>
      <c r="MBN18" s="46"/>
      <c r="MBO18" s="46"/>
      <c r="MBP18" s="46"/>
      <c r="MBQ18" s="46"/>
      <c r="MBR18" s="46"/>
      <c r="MBS18" s="46"/>
      <c r="MBT18" s="46"/>
      <c r="MBU18" s="46"/>
      <c r="MBV18" s="46"/>
      <c r="MBW18" s="46"/>
      <c r="MBX18" s="46"/>
      <c r="MBY18" s="46"/>
      <c r="MBZ18" s="46"/>
      <c r="MCA18" s="46"/>
      <c r="MCB18" s="46"/>
      <c r="MCC18" s="46"/>
      <c r="MCD18" s="46"/>
      <c r="MCE18" s="46"/>
      <c r="MCF18" s="46"/>
      <c r="MCG18" s="46"/>
      <c r="MCH18" s="46"/>
      <c r="MCI18" s="46"/>
      <c r="MCJ18" s="46"/>
      <c r="MCK18" s="46"/>
      <c r="MCL18" s="46"/>
      <c r="MCM18" s="46"/>
      <c r="MCN18" s="46"/>
      <c r="MCO18" s="46"/>
      <c r="MCP18" s="46"/>
      <c r="MCQ18" s="46"/>
      <c r="MCR18" s="46"/>
      <c r="MCS18" s="46"/>
      <c r="MCT18" s="46"/>
      <c r="MCU18" s="46"/>
      <c r="MCV18" s="46"/>
      <c r="MCW18" s="46"/>
      <c r="MCX18" s="46"/>
      <c r="MCY18" s="46"/>
      <c r="MCZ18" s="46"/>
      <c r="MDA18" s="46"/>
      <c r="MDB18" s="46"/>
      <c r="MDC18" s="46"/>
      <c r="MDD18" s="46"/>
      <c r="MDE18" s="46"/>
      <c r="MDF18" s="46"/>
      <c r="MDG18" s="46"/>
      <c r="MDH18" s="46"/>
      <c r="MDI18" s="46"/>
      <c r="MDJ18" s="46"/>
      <c r="MDK18" s="46"/>
      <c r="MDL18" s="46"/>
      <c r="MDM18" s="46"/>
      <c r="MDN18" s="46"/>
      <c r="MDO18" s="46"/>
      <c r="MDP18" s="46"/>
      <c r="MDQ18" s="46"/>
      <c r="MDR18" s="46"/>
      <c r="MDS18" s="46"/>
      <c r="MDT18" s="46"/>
      <c r="MDU18" s="46"/>
      <c r="MDV18" s="46"/>
      <c r="MDW18" s="46"/>
      <c r="MDX18" s="46"/>
      <c r="MDY18" s="46"/>
      <c r="MDZ18" s="46"/>
      <c r="MEA18" s="46"/>
      <c r="MEB18" s="46"/>
      <c r="MEC18" s="46"/>
      <c r="MED18" s="46"/>
      <c r="MEE18" s="46"/>
      <c r="MEF18" s="46"/>
      <c r="MEG18" s="46"/>
      <c r="MEH18" s="46"/>
      <c r="MEI18" s="46"/>
      <c r="MEJ18" s="46"/>
      <c r="MEK18" s="46"/>
      <c r="MEL18" s="46"/>
      <c r="MEM18" s="46"/>
      <c r="MEN18" s="46"/>
      <c r="MEO18" s="46"/>
      <c r="MEP18" s="46"/>
      <c r="MEQ18" s="46"/>
      <c r="MER18" s="46"/>
      <c r="MES18" s="46"/>
      <c r="MET18" s="46"/>
      <c r="MEU18" s="46"/>
      <c r="MEV18" s="46"/>
      <c r="MEW18" s="46"/>
      <c r="MEX18" s="46"/>
      <c r="MEY18" s="46"/>
      <c r="MEZ18" s="46"/>
      <c r="MFA18" s="46"/>
      <c r="MFB18" s="46"/>
      <c r="MFC18" s="46"/>
      <c r="MFD18" s="46"/>
      <c r="MFE18" s="46"/>
      <c r="MFF18" s="46"/>
      <c r="MFG18" s="46"/>
      <c r="MFH18" s="46"/>
      <c r="MFI18" s="46"/>
      <c r="MFJ18" s="46"/>
      <c r="MFK18" s="46"/>
      <c r="MFL18" s="46"/>
      <c r="MFM18" s="46"/>
      <c r="MFN18" s="46"/>
      <c r="MFO18" s="46"/>
      <c r="MFP18" s="46"/>
      <c r="MFQ18" s="46"/>
      <c r="MFR18" s="46"/>
      <c r="MFS18" s="46"/>
      <c r="MFT18" s="46"/>
      <c r="MFU18" s="46"/>
      <c r="MFV18" s="46"/>
      <c r="MFW18" s="46"/>
      <c r="MFX18" s="46"/>
      <c r="MFY18" s="46"/>
      <c r="MFZ18" s="46"/>
      <c r="MGA18" s="46"/>
      <c r="MGB18" s="46"/>
      <c r="MGC18" s="46"/>
      <c r="MGD18" s="46"/>
      <c r="MGE18" s="46"/>
      <c r="MGF18" s="46"/>
      <c r="MGG18" s="46"/>
      <c r="MGH18" s="46"/>
      <c r="MGI18" s="46"/>
      <c r="MGJ18" s="46"/>
      <c r="MGK18" s="46"/>
      <c r="MGL18" s="46"/>
      <c r="MGM18" s="46"/>
      <c r="MGN18" s="46"/>
      <c r="MGO18" s="46"/>
      <c r="MGP18" s="46"/>
      <c r="MGQ18" s="46"/>
      <c r="MGR18" s="46"/>
      <c r="MGS18" s="46"/>
      <c r="MGT18" s="46"/>
      <c r="MGU18" s="46"/>
      <c r="MGV18" s="46"/>
      <c r="MGW18" s="46"/>
      <c r="MGX18" s="46"/>
      <c r="MGY18" s="46"/>
      <c r="MGZ18" s="46"/>
      <c r="MHA18" s="46"/>
      <c r="MHB18" s="46"/>
      <c r="MHC18" s="46"/>
      <c r="MHD18" s="46"/>
      <c r="MHE18" s="46"/>
      <c r="MHF18" s="46"/>
      <c r="MHG18" s="46"/>
      <c r="MHH18" s="46"/>
      <c r="MHI18" s="46"/>
      <c r="MHJ18" s="46"/>
      <c r="MHK18" s="46"/>
      <c r="MHL18" s="46"/>
      <c r="MHM18" s="46"/>
      <c r="MHN18" s="46"/>
      <c r="MHO18" s="46"/>
      <c r="MHP18" s="46"/>
      <c r="MHQ18" s="46"/>
      <c r="MHR18" s="46"/>
      <c r="MHS18" s="46"/>
      <c r="MHT18" s="46"/>
      <c r="MHU18" s="46"/>
      <c r="MHV18" s="46"/>
      <c r="MHW18" s="46"/>
      <c r="MHX18" s="46"/>
      <c r="MHY18" s="46"/>
      <c r="MHZ18" s="46"/>
      <c r="MIA18" s="46"/>
      <c r="MIB18" s="46"/>
      <c r="MIC18" s="46"/>
      <c r="MID18" s="46"/>
      <c r="MIE18" s="46"/>
      <c r="MIF18" s="46"/>
      <c r="MIG18" s="46"/>
      <c r="MIH18" s="46"/>
      <c r="MII18" s="46"/>
      <c r="MIJ18" s="46"/>
      <c r="MIK18" s="46"/>
      <c r="MIL18" s="46"/>
      <c r="MIM18" s="46"/>
      <c r="MIN18" s="46"/>
      <c r="MIO18" s="46"/>
      <c r="MIP18" s="46"/>
      <c r="MIQ18" s="46"/>
      <c r="MIR18" s="46"/>
      <c r="MIS18" s="46"/>
      <c r="MIT18" s="46"/>
      <c r="MIU18" s="46"/>
      <c r="MIV18" s="46"/>
      <c r="MIW18" s="46"/>
      <c r="MIX18" s="46"/>
      <c r="MIY18" s="46"/>
      <c r="MIZ18" s="46"/>
      <c r="MJA18" s="46"/>
      <c r="MJB18" s="46"/>
      <c r="MJC18" s="46"/>
      <c r="MJD18" s="46"/>
      <c r="MJE18" s="46"/>
      <c r="MJF18" s="46"/>
      <c r="MJG18" s="46"/>
      <c r="MJH18" s="46"/>
      <c r="MJI18" s="46"/>
      <c r="MJJ18" s="46"/>
      <c r="MJK18" s="46"/>
      <c r="MJL18" s="46"/>
      <c r="MJM18" s="46"/>
      <c r="MJN18" s="46"/>
      <c r="MJO18" s="46"/>
      <c r="MJP18" s="46"/>
      <c r="MJQ18" s="46"/>
      <c r="MJR18" s="46"/>
      <c r="MJS18" s="46"/>
      <c r="MJT18" s="46"/>
      <c r="MJU18" s="46"/>
      <c r="MJV18" s="46"/>
      <c r="MJW18" s="46"/>
      <c r="MJX18" s="46"/>
      <c r="MJY18" s="46"/>
      <c r="MJZ18" s="46"/>
      <c r="MKA18" s="46"/>
      <c r="MKB18" s="46"/>
      <c r="MKC18" s="46"/>
      <c r="MKD18" s="46"/>
      <c r="MKE18" s="46"/>
      <c r="MKF18" s="46"/>
      <c r="MKG18" s="46"/>
      <c r="MKH18" s="46"/>
      <c r="MKI18" s="46"/>
      <c r="MKJ18" s="46"/>
      <c r="MKK18" s="46"/>
      <c r="MKL18" s="46"/>
      <c r="MKM18" s="46"/>
      <c r="MKN18" s="46"/>
      <c r="MKO18" s="46"/>
      <c r="MKP18" s="46"/>
      <c r="MKQ18" s="46"/>
      <c r="MKR18" s="46"/>
      <c r="MKS18" s="46"/>
      <c r="MKT18" s="46"/>
      <c r="MKU18" s="46"/>
      <c r="MKV18" s="46"/>
      <c r="MKW18" s="46"/>
      <c r="MKX18" s="46"/>
      <c r="MKY18" s="46"/>
      <c r="MKZ18" s="46"/>
      <c r="MLA18" s="46"/>
      <c r="MLB18" s="46"/>
      <c r="MLC18" s="46"/>
      <c r="MLD18" s="46"/>
      <c r="MLE18" s="46"/>
      <c r="MLF18" s="46"/>
      <c r="MLG18" s="46"/>
      <c r="MLH18" s="46"/>
      <c r="MLI18" s="46"/>
      <c r="MLJ18" s="46"/>
      <c r="MLK18" s="46"/>
      <c r="MLL18" s="46"/>
      <c r="MLM18" s="46"/>
      <c r="MLN18" s="46"/>
      <c r="MLO18" s="46"/>
      <c r="MLP18" s="46"/>
      <c r="MLQ18" s="46"/>
      <c r="MLR18" s="46"/>
      <c r="MLS18" s="46"/>
      <c r="MLT18" s="46"/>
      <c r="MLU18" s="46"/>
      <c r="MLV18" s="46"/>
      <c r="MLW18" s="46"/>
      <c r="MLX18" s="46"/>
      <c r="MLY18" s="46"/>
      <c r="MLZ18" s="46"/>
      <c r="MMA18" s="46"/>
      <c r="MMB18" s="46"/>
      <c r="MMC18" s="46"/>
      <c r="MMD18" s="46"/>
      <c r="MME18" s="46"/>
      <c r="MMF18" s="46"/>
      <c r="MMG18" s="46"/>
      <c r="MMH18" s="46"/>
      <c r="MMI18" s="46"/>
      <c r="MMJ18" s="46"/>
      <c r="MMK18" s="46"/>
      <c r="MML18" s="46"/>
      <c r="MMM18" s="46"/>
      <c r="MMN18" s="46"/>
      <c r="MMO18" s="46"/>
      <c r="MMP18" s="46"/>
      <c r="MMQ18" s="46"/>
      <c r="MMR18" s="46"/>
      <c r="MMS18" s="46"/>
      <c r="MMT18" s="46"/>
      <c r="MMU18" s="46"/>
      <c r="MMV18" s="46"/>
      <c r="MMW18" s="46"/>
      <c r="MMX18" s="46"/>
      <c r="MMY18" s="46"/>
      <c r="MMZ18" s="46"/>
      <c r="MNA18" s="46"/>
      <c r="MNB18" s="46"/>
      <c r="MNC18" s="46"/>
      <c r="MND18" s="46"/>
      <c r="MNE18" s="46"/>
      <c r="MNF18" s="46"/>
      <c r="MNG18" s="46"/>
      <c r="MNH18" s="46"/>
      <c r="MNI18" s="46"/>
      <c r="MNJ18" s="46"/>
      <c r="MNK18" s="46"/>
      <c r="MNL18" s="46"/>
      <c r="MNM18" s="46"/>
      <c r="MNN18" s="46"/>
      <c r="MNO18" s="46"/>
      <c r="MNP18" s="46"/>
      <c r="MNQ18" s="46"/>
      <c r="MNR18" s="46"/>
      <c r="MNS18" s="46"/>
      <c r="MNT18" s="46"/>
      <c r="MNU18" s="46"/>
      <c r="MNV18" s="46"/>
      <c r="MNW18" s="46"/>
      <c r="MNX18" s="46"/>
      <c r="MNY18" s="46"/>
      <c r="MNZ18" s="46"/>
      <c r="MOA18" s="46"/>
      <c r="MOB18" s="46"/>
      <c r="MOC18" s="46"/>
      <c r="MOD18" s="46"/>
      <c r="MOE18" s="46"/>
      <c r="MOF18" s="46"/>
      <c r="MOG18" s="46"/>
      <c r="MOH18" s="46"/>
      <c r="MOI18" s="46"/>
      <c r="MOJ18" s="46"/>
      <c r="MOK18" s="46"/>
      <c r="MOL18" s="46"/>
      <c r="MOM18" s="46"/>
      <c r="MON18" s="46"/>
      <c r="MOO18" s="46"/>
      <c r="MOP18" s="46"/>
      <c r="MOQ18" s="46"/>
      <c r="MOR18" s="46"/>
      <c r="MOS18" s="46"/>
      <c r="MOT18" s="46"/>
      <c r="MOU18" s="46"/>
      <c r="MOV18" s="46"/>
      <c r="MOW18" s="46"/>
      <c r="MOX18" s="46"/>
      <c r="MOY18" s="46"/>
      <c r="MOZ18" s="46"/>
      <c r="MPA18" s="46"/>
      <c r="MPB18" s="46"/>
      <c r="MPC18" s="46"/>
      <c r="MPD18" s="46"/>
      <c r="MPE18" s="46"/>
      <c r="MPF18" s="46"/>
      <c r="MPG18" s="46"/>
      <c r="MPH18" s="46"/>
      <c r="MPI18" s="46"/>
      <c r="MPJ18" s="46"/>
      <c r="MPK18" s="46"/>
      <c r="MPL18" s="46"/>
      <c r="MPM18" s="46"/>
      <c r="MPN18" s="46"/>
      <c r="MPO18" s="46"/>
      <c r="MPP18" s="46"/>
      <c r="MPQ18" s="46"/>
      <c r="MPR18" s="46"/>
      <c r="MPS18" s="46"/>
      <c r="MPT18" s="46"/>
      <c r="MPU18" s="46"/>
      <c r="MPV18" s="46"/>
      <c r="MPW18" s="46"/>
      <c r="MPX18" s="46"/>
      <c r="MPY18" s="46"/>
      <c r="MPZ18" s="46"/>
      <c r="MQA18" s="46"/>
      <c r="MQB18" s="46"/>
      <c r="MQC18" s="46"/>
      <c r="MQD18" s="46"/>
      <c r="MQE18" s="46"/>
      <c r="MQF18" s="46"/>
      <c r="MQG18" s="46"/>
      <c r="MQH18" s="46"/>
      <c r="MQI18" s="46"/>
      <c r="MQJ18" s="46"/>
      <c r="MQK18" s="46"/>
      <c r="MQL18" s="46"/>
      <c r="MQM18" s="46"/>
      <c r="MQN18" s="46"/>
      <c r="MQO18" s="46"/>
      <c r="MQP18" s="46"/>
      <c r="MQQ18" s="46"/>
      <c r="MQR18" s="46"/>
      <c r="MQS18" s="46"/>
      <c r="MQT18" s="46"/>
      <c r="MQU18" s="46"/>
      <c r="MQV18" s="46"/>
      <c r="MQW18" s="46"/>
      <c r="MQX18" s="46"/>
      <c r="MQY18" s="46"/>
      <c r="MQZ18" s="46"/>
      <c r="MRA18" s="46"/>
      <c r="MRB18" s="46"/>
      <c r="MRC18" s="46"/>
      <c r="MRD18" s="46"/>
      <c r="MRE18" s="46"/>
      <c r="MRF18" s="46"/>
      <c r="MRG18" s="46"/>
      <c r="MRH18" s="46"/>
      <c r="MRI18" s="46"/>
      <c r="MRJ18" s="46"/>
      <c r="MRK18" s="46"/>
      <c r="MRL18" s="46"/>
      <c r="MRM18" s="46"/>
      <c r="MRN18" s="46"/>
      <c r="MRO18" s="46"/>
      <c r="MRP18" s="46"/>
      <c r="MRQ18" s="46"/>
      <c r="MRR18" s="46"/>
      <c r="MRS18" s="46"/>
      <c r="MRT18" s="46"/>
      <c r="MRU18" s="46"/>
      <c r="MRV18" s="46"/>
      <c r="MRW18" s="46"/>
      <c r="MRX18" s="46"/>
      <c r="MRY18" s="46"/>
      <c r="MRZ18" s="46"/>
      <c r="MSA18" s="46"/>
      <c r="MSB18" s="46"/>
      <c r="MSC18" s="46"/>
      <c r="MSD18" s="46"/>
      <c r="MSE18" s="46"/>
      <c r="MSF18" s="46"/>
      <c r="MSG18" s="46"/>
      <c r="MSH18" s="46"/>
      <c r="MSI18" s="46"/>
      <c r="MSJ18" s="46"/>
      <c r="MSK18" s="46"/>
      <c r="MSL18" s="46"/>
      <c r="MSM18" s="46"/>
      <c r="MSN18" s="46"/>
      <c r="MSO18" s="46"/>
      <c r="MSP18" s="46"/>
      <c r="MSQ18" s="46"/>
      <c r="MSR18" s="46"/>
      <c r="MSS18" s="46"/>
      <c r="MST18" s="46"/>
      <c r="MSU18" s="46"/>
      <c r="MSV18" s="46"/>
      <c r="MSW18" s="46"/>
      <c r="MSX18" s="46"/>
      <c r="MSY18" s="46"/>
      <c r="MSZ18" s="46"/>
      <c r="MTA18" s="46"/>
      <c r="MTB18" s="46"/>
      <c r="MTC18" s="46"/>
      <c r="MTD18" s="46"/>
      <c r="MTE18" s="46"/>
      <c r="MTF18" s="46"/>
      <c r="MTG18" s="46"/>
      <c r="MTH18" s="46"/>
      <c r="MTI18" s="46"/>
      <c r="MTJ18" s="46"/>
      <c r="MTK18" s="46"/>
      <c r="MTL18" s="46"/>
      <c r="MTM18" s="46"/>
      <c r="MTN18" s="46"/>
      <c r="MTO18" s="46"/>
      <c r="MTP18" s="46"/>
      <c r="MTQ18" s="46"/>
      <c r="MTR18" s="46"/>
      <c r="MTS18" s="46"/>
      <c r="MTT18" s="46"/>
      <c r="MTU18" s="46"/>
      <c r="MTV18" s="46"/>
      <c r="MTW18" s="46"/>
      <c r="MTX18" s="46"/>
      <c r="MTY18" s="46"/>
      <c r="MTZ18" s="46"/>
      <c r="MUA18" s="46"/>
      <c r="MUB18" s="46"/>
      <c r="MUC18" s="46"/>
      <c r="MUD18" s="46"/>
      <c r="MUE18" s="46"/>
      <c r="MUF18" s="46"/>
      <c r="MUG18" s="46"/>
      <c r="MUH18" s="46"/>
      <c r="MUI18" s="46"/>
      <c r="MUJ18" s="46"/>
      <c r="MUK18" s="46"/>
      <c r="MUL18" s="46"/>
      <c r="MUM18" s="46"/>
      <c r="MUN18" s="46"/>
      <c r="MUO18" s="46"/>
      <c r="MUP18" s="46"/>
      <c r="MUQ18" s="46"/>
      <c r="MUR18" s="46"/>
      <c r="MUS18" s="46"/>
      <c r="MUT18" s="46"/>
      <c r="MUU18" s="46"/>
      <c r="MUV18" s="46"/>
      <c r="MUW18" s="46"/>
      <c r="MUX18" s="46"/>
      <c r="MUY18" s="46"/>
      <c r="MUZ18" s="46"/>
      <c r="MVA18" s="46"/>
      <c r="MVB18" s="46"/>
      <c r="MVC18" s="46"/>
      <c r="MVD18" s="46"/>
      <c r="MVE18" s="46"/>
      <c r="MVF18" s="46"/>
      <c r="MVG18" s="46"/>
      <c r="MVH18" s="46"/>
      <c r="MVI18" s="46"/>
      <c r="MVJ18" s="46"/>
      <c r="MVK18" s="46"/>
      <c r="MVL18" s="46"/>
      <c r="MVM18" s="46"/>
      <c r="MVN18" s="46"/>
      <c r="MVO18" s="46"/>
      <c r="MVP18" s="46"/>
      <c r="MVQ18" s="46"/>
      <c r="MVR18" s="46"/>
      <c r="MVS18" s="46"/>
      <c r="MVT18" s="46"/>
      <c r="MVU18" s="46"/>
      <c r="MVV18" s="46"/>
      <c r="MVW18" s="46"/>
      <c r="MVX18" s="46"/>
      <c r="MVY18" s="46"/>
      <c r="MVZ18" s="46"/>
      <c r="MWA18" s="46"/>
      <c r="MWB18" s="46"/>
      <c r="MWC18" s="46"/>
      <c r="MWD18" s="46"/>
      <c r="MWE18" s="46"/>
      <c r="MWF18" s="46"/>
      <c r="MWG18" s="46"/>
      <c r="MWH18" s="46"/>
      <c r="MWI18" s="46"/>
      <c r="MWJ18" s="46"/>
      <c r="MWK18" s="46"/>
      <c r="MWL18" s="46"/>
      <c r="MWM18" s="46"/>
      <c r="MWN18" s="46"/>
      <c r="MWO18" s="46"/>
      <c r="MWP18" s="46"/>
      <c r="MWQ18" s="46"/>
      <c r="MWR18" s="46"/>
      <c r="MWS18" s="46"/>
      <c r="MWT18" s="46"/>
      <c r="MWU18" s="46"/>
      <c r="MWV18" s="46"/>
      <c r="MWW18" s="46"/>
      <c r="MWX18" s="46"/>
      <c r="MWY18" s="46"/>
      <c r="MWZ18" s="46"/>
      <c r="MXA18" s="46"/>
      <c r="MXB18" s="46"/>
      <c r="MXC18" s="46"/>
      <c r="MXD18" s="46"/>
      <c r="MXE18" s="46"/>
      <c r="MXF18" s="46"/>
      <c r="MXG18" s="46"/>
      <c r="MXH18" s="46"/>
      <c r="MXI18" s="46"/>
      <c r="MXJ18" s="46"/>
      <c r="MXK18" s="46"/>
      <c r="MXL18" s="46"/>
      <c r="MXM18" s="46"/>
      <c r="MXN18" s="46"/>
      <c r="MXO18" s="46"/>
      <c r="MXP18" s="46"/>
      <c r="MXQ18" s="46"/>
      <c r="MXR18" s="46"/>
      <c r="MXS18" s="46"/>
      <c r="MXT18" s="46"/>
      <c r="MXU18" s="46"/>
      <c r="MXV18" s="46"/>
      <c r="MXW18" s="46"/>
      <c r="MXX18" s="46"/>
      <c r="MXY18" s="46"/>
      <c r="MXZ18" s="46"/>
      <c r="MYA18" s="46"/>
      <c r="MYB18" s="46"/>
      <c r="MYC18" s="46"/>
      <c r="MYD18" s="46"/>
      <c r="MYE18" s="46"/>
      <c r="MYF18" s="46"/>
      <c r="MYG18" s="46"/>
      <c r="MYH18" s="46"/>
      <c r="MYI18" s="46"/>
      <c r="MYJ18" s="46"/>
      <c r="MYK18" s="46"/>
      <c r="MYL18" s="46"/>
      <c r="MYM18" s="46"/>
      <c r="MYN18" s="46"/>
      <c r="MYO18" s="46"/>
      <c r="MYP18" s="46"/>
      <c r="MYQ18" s="46"/>
      <c r="MYR18" s="46"/>
      <c r="MYS18" s="46"/>
      <c r="MYT18" s="46"/>
      <c r="MYU18" s="46"/>
      <c r="MYV18" s="46"/>
      <c r="MYW18" s="46"/>
      <c r="MYX18" s="46"/>
      <c r="MYY18" s="46"/>
      <c r="MYZ18" s="46"/>
      <c r="MZA18" s="46"/>
      <c r="MZB18" s="46"/>
      <c r="MZC18" s="46"/>
      <c r="MZD18" s="46"/>
      <c r="MZE18" s="46"/>
      <c r="MZF18" s="46"/>
      <c r="MZG18" s="46"/>
      <c r="MZH18" s="46"/>
      <c r="MZI18" s="46"/>
      <c r="MZJ18" s="46"/>
      <c r="MZK18" s="46"/>
      <c r="MZL18" s="46"/>
      <c r="MZM18" s="46"/>
      <c r="MZN18" s="46"/>
      <c r="MZO18" s="46"/>
      <c r="MZP18" s="46"/>
      <c r="MZQ18" s="46"/>
      <c r="MZR18" s="46"/>
      <c r="MZS18" s="46"/>
      <c r="MZT18" s="46"/>
      <c r="MZU18" s="46"/>
      <c r="MZV18" s="46"/>
      <c r="MZW18" s="46"/>
      <c r="MZX18" s="46"/>
      <c r="MZY18" s="46"/>
      <c r="MZZ18" s="46"/>
      <c r="NAA18" s="46"/>
      <c r="NAB18" s="46"/>
      <c r="NAC18" s="46"/>
      <c r="NAD18" s="46"/>
      <c r="NAE18" s="46"/>
      <c r="NAF18" s="46"/>
      <c r="NAG18" s="46"/>
      <c r="NAH18" s="46"/>
      <c r="NAI18" s="46"/>
      <c r="NAJ18" s="46"/>
      <c r="NAK18" s="46"/>
      <c r="NAL18" s="46"/>
      <c r="NAM18" s="46"/>
      <c r="NAN18" s="46"/>
      <c r="NAO18" s="46"/>
      <c r="NAP18" s="46"/>
      <c r="NAQ18" s="46"/>
      <c r="NAR18" s="46"/>
      <c r="NAS18" s="46"/>
      <c r="NAT18" s="46"/>
      <c r="NAU18" s="46"/>
      <c r="NAV18" s="46"/>
      <c r="NAW18" s="46"/>
      <c r="NAX18" s="46"/>
      <c r="NAY18" s="46"/>
      <c r="NAZ18" s="46"/>
      <c r="NBA18" s="46"/>
      <c r="NBB18" s="46"/>
      <c r="NBC18" s="46"/>
      <c r="NBD18" s="46"/>
      <c r="NBE18" s="46"/>
      <c r="NBF18" s="46"/>
      <c r="NBG18" s="46"/>
      <c r="NBH18" s="46"/>
      <c r="NBI18" s="46"/>
      <c r="NBJ18" s="46"/>
      <c r="NBK18" s="46"/>
      <c r="NBL18" s="46"/>
      <c r="NBM18" s="46"/>
      <c r="NBN18" s="46"/>
      <c r="NBO18" s="46"/>
      <c r="NBP18" s="46"/>
      <c r="NBQ18" s="46"/>
      <c r="NBR18" s="46"/>
      <c r="NBS18" s="46"/>
      <c r="NBT18" s="46"/>
      <c r="NBU18" s="46"/>
      <c r="NBV18" s="46"/>
      <c r="NBW18" s="46"/>
      <c r="NBX18" s="46"/>
      <c r="NBY18" s="46"/>
      <c r="NBZ18" s="46"/>
      <c r="NCA18" s="46"/>
      <c r="NCB18" s="46"/>
      <c r="NCC18" s="46"/>
      <c r="NCD18" s="46"/>
      <c r="NCE18" s="46"/>
      <c r="NCF18" s="46"/>
      <c r="NCG18" s="46"/>
      <c r="NCH18" s="46"/>
      <c r="NCI18" s="46"/>
      <c r="NCJ18" s="46"/>
      <c r="NCK18" s="46"/>
      <c r="NCL18" s="46"/>
      <c r="NCM18" s="46"/>
      <c r="NCN18" s="46"/>
      <c r="NCO18" s="46"/>
      <c r="NCP18" s="46"/>
      <c r="NCQ18" s="46"/>
      <c r="NCR18" s="46"/>
      <c r="NCS18" s="46"/>
      <c r="NCT18" s="46"/>
      <c r="NCU18" s="46"/>
      <c r="NCV18" s="46"/>
      <c r="NCW18" s="46"/>
      <c r="NCX18" s="46"/>
      <c r="NCY18" s="46"/>
      <c r="NCZ18" s="46"/>
      <c r="NDA18" s="46"/>
      <c r="NDB18" s="46"/>
      <c r="NDC18" s="46"/>
      <c r="NDD18" s="46"/>
      <c r="NDE18" s="46"/>
      <c r="NDF18" s="46"/>
      <c r="NDG18" s="46"/>
      <c r="NDH18" s="46"/>
      <c r="NDI18" s="46"/>
      <c r="NDJ18" s="46"/>
      <c r="NDK18" s="46"/>
      <c r="NDL18" s="46"/>
      <c r="NDM18" s="46"/>
      <c r="NDN18" s="46"/>
      <c r="NDO18" s="46"/>
      <c r="NDP18" s="46"/>
      <c r="NDQ18" s="46"/>
      <c r="NDR18" s="46"/>
      <c r="NDS18" s="46"/>
      <c r="NDT18" s="46"/>
      <c r="NDU18" s="46"/>
      <c r="NDV18" s="46"/>
      <c r="NDW18" s="46"/>
      <c r="NDX18" s="46"/>
      <c r="NDY18" s="46"/>
      <c r="NDZ18" s="46"/>
      <c r="NEA18" s="46"/>
      <c r="NEB18" s="46"/>
      <c r="NEC18" s="46"/>
      <c r="NED18" s="46"/>
      <c r="NEE18" s="46"/>
      <c r="NEF18" s="46"/>
      <c r="NEG18" s="46"/>
      <c r="NEH18" s="46"/>
      <c r="NEI18" s="46"/>
      <c r="NEJ18" s="46"/>
      <c r="NEK18" s="46"/>
      <c r="NEL18" s="46"/>
      <c r="NEM18" s="46"/>
      <c r="NEN18" s="46"/>
      <c r="NEO18" s="46"/>
      <c r="NEP18" s="46"/>
      <c r="NEQ18" s="46"/>
      <c r="NER18" s="46"/>
      <c r="NES18" s="46"/>
      <c r="NET18" s="46"/>
      <c r="NEU18" s="46"/>
      <c r="NEV18" s="46"/>
      <c r="NEW18" s="46"/>
      <c r="NEX18" s="46"/>
      <c r="NEY18" s="46"/>
      <c r="NEZ18" s="46"/>
      <c r="NFA18" s="46"/>
      <c r="NFB18" s="46"/>
      <c r="NFC18" s="46"/>
      <c r="NFD18" s="46"/>
      <c r="NFE18" s="46"/>
      <c r="NFF18" s="46"/>
      <c r="NFG18" s="46"/>
      <c r="NFH18" s="46"/>
      <c r="NFI18" s="46"/>
      <c r="NFJ18" s="46"/>
      <c r="NFK18" s="46"/>
      <c r="NFL18" s="46"/>
      <c r="NFM18" s="46"/>
      <c r="NFN18" s="46"/>
      <c r="NFO18" s="46"/>
      <c r="NFP18" s="46"/>
      <c r="NFQ18" s="46"/>
      <c r="NFR18" s="46"/>
      <c r="NFS18" s="46"/>
      <c r="NFT18" s="46"/>
      <c r="NFU18" s="46"/>
      <c r="NFV18" s="46"/>
      <c r="NFW18" s="46"/>
      <c r="NFX18" s="46"/>
      <c r="NFY18" s="46"/>
      <c r="NFZ18" s="46"/>
      <c r="NGA18" s="46"/>
      <c r="NGB18" s="46"/>
      <c r="NGC18" s="46"/>
      <c r="NGD18" s="46"/>
      <c r="NGE18" s="46"/>
      <c r="NGF18" s="46"/>
      <c r="NGG18" s="46"/>
      <c r="NGH18" s="46"/>
      <c r="NGI18" s="46"/>
      <c r="NGJ18" s="46"/>
      <c r="NGK18" s="46"/>
      <c r="NGL18" s="46"/>
      <c r="NGM18" s="46"/>
      <c r="NGN18" s="46"/>
      <c r="NGO18" s="46"/>
      <c r="NGP18" s="46"/>
      <c r="NGQ18" s="46"/>
      <c r="NGR18" s="46"/>
      <c r="NGS18" s="46"/>
      <c r="NGT18" s="46"/>
      <c r="NGU18" s="46"/>
      <c r="NGV18" s="46"/>
      <c r="NGW18" s="46"/>
      <c r="NGX18" s="46"/>
      <c r="NGY18" s="46"/>
      <c r="NGZ18" s="46"/>
      <c r="NHA18" s="46"/>
      <c r="NHB18" s="46"/>
      <c r="NHC18" s="46"/>
      <c r="NHD18" s="46"/>
      <c r="NHE18" s="46"/>
      <c r="NHF18" s="46"/>
      <c r="NHG18" s="46"/>
      <c r="NHH18" s="46"/>
      <c r="NHI18" s="46"/>
      <c r="NHJ18" s="46"/>
      <c r="NHK18" s="46"/>
      <c r="NHL18" s="46"/>
      <c r="NHM18" s="46"/>
      <c r="NHN18" s="46"/>
      <c r="NHO18" s="46"/>
      <c r="NHP18" s="46"/>
      <c r="NHQ18" s="46"/>
      <c r="NHR18" s="46"/>
      <c r="NHS18" s="46"/>
      <c r="NHT18" s="46"/>
      <c r="NHU18" s="46"/>
      <c r="NHV18" s="46"/>
      <c r="NHW18" s="46"/>
      <c r="NHX18" s="46"/>
      <c r="NHY18" s="46"/>
      <c r="NHZ18" s="46"/>
      <c r="NIA18" s="46"/>
      <c r="NIB18" s="46"/>
      <c r="NIC18" s="46"/>
      <c r="NID18" s="46"/>
      <c r="NIE18" s="46"/>
      <c r="NIF18" s="46"/>
      <c r="NIG18" s="46"/>
      <c r="NIH18" s="46"/>
      <c r="NII18" s="46"/>
      <c r="NIJ18" s="46"/>
      <c r="NIK18" s="46"/>
      <c r="NIL18" s="46"/>
      <c r="NIM18" s="46"/>
      <c r="NIN18" s="46"/>
      <c r="NIO18" s="46"/>
      <c r="NIP18" s="46"/>
      <c r="NIQ18" s="46"/>
      <c r="NIR18" s="46"/>
      <c r="NIS18" s="46"/>
      <c r="NIT18" s="46"/>
      <c r="NIU18" s="46"/>
      <c r="NIV18" s="46"/>
      <c r="NIW18" s="46"/>
      <c r="NIX18" s="46"/>
      <c r="NIY18" s="46"/>
      <c r="NIZ18" s="46"/>
      <c r="NJA18" s="46"/>
      <c r="NJB18" s="46"/>
      <c r="NJC18" s="46"/>
      <c r="NJD18" s="46"/>
      <c r="NJE18" s="46"/>
      <c r="NJF18" s="46"/>
      <c r="NJG18" s="46"/>
      <c r="NJH18" s="46"/>
      <c r="NJI18" s="46"/>
      <c r="NJJ18" s="46"/>
      <c r="NJK18" s="46"/>
      <c r="NJL18" s="46"/>
      <c r="NJM18" s="46"/>
      <c r="NJN18" s="46"/>
      <c r="NJO18" s="46"/>
      <c r="NJP18" s="46"/>
      <c r="NJQ18" s="46"/>
      <c r="NJR18" s="46"/>
      <c r="NJS18" s="46"/>
      <c r="NJT18" s="46"/>
      <c r="NJU18" s="46"/>
      <c r="NJV18" s="46"/>
      <c r="NJW18" s="46"/>
      <c r="NJX18" s="46"/>
      <c r="NJY18" s="46"/>
      <c r="NJZ18" s="46"/>
      <c r="NKA18" s="46"/>
      <c r="NKB18" s="46"/>
      <c r="NKC18" s="46"/>
      <c r="NKD18" s="46"/>
      <c r="NKE18" s="46"/>
      <c r="NKF18" s="46"/>
      <c r="NKG18" s="46"/>
      <c r="NKH18" s="46"/>
      <c r="NKI18" s="46"/>
      <c r="NKJ18" s="46"/>
      <c r="NKK18" s="46"/>
      <c r="NKL18" s="46"/>
      <c r="NKM18" s="46"/>
      <c r="NKN18" s="46"/>
      <c r="NKO18" s="46"/>
      <c r="NKP18" s="46"/>
      <c r="NKQ18" s="46"/>
      <c r="NKR18" s="46"/>
      <c r="NKS18" s="46"/>
      <c r="NKT18" s="46"/>
      <c r="NKU18" s="46"/>
      <c r="NKV18" s="46"/>
      <c r="NKW18" s="46"/>
      <c r="NKX18" s="46"/>
      <c r="NKY18" s="46"/>
      <c r="NKZ18" s="46"/>
      <c r="NLA18" s="46"/>
      <c r="NLB18" s="46"/>
      <c r="NLC18" s="46"/>
      <c r="NLD18" s="46"/>
      <c r="NLE18" s="46"/>
      <c r="NLF18" s="46"/>
      <c r="NLG18" s="46"/>
      <c r="NLH18" s="46"/>
      <c r="NLI18" s="46"/>
      <c r="NLJ18" s="46"/>
      <c r="NLK18" s="46"/>
      <c r="NLL18" s="46"/>
      <c r="NLM18" s="46"/>
      <c r="NLN18" s="46"/>
      <c r="NLO18" s="46"/>
      <c r="NLP18" s="46"/>
      <c r="NLQ18" s="46"/>
      <c r="NLR18" s="46"/>
      <c r="NLS18" s="46"/>
      <c r="NLT18" s="46"/>
      <c r="NLU18" s="46"/>
      <c r="NLV18" s="46"/>
      <c r="NLW18" s="46"/>
      <c r="NLX18" s="46"/>
      <c r="NLY18" s="46"/>
      <c r="NLZ18" s="46"/>
      <c r="NMA18" s="46"/>
      <c r="NMB18" s="46"/>
      <c r="NMC18" s="46"/>
      <c r="NMD18" s="46"/>
      <c r="NME18" s="46"/>
      <c r="NMF18" s="46"/>
      <c r="NMG18" s="46"/>
      <c r="NMH18" s="46"/>
      <c r="NMI18" s="46"/>
      <c r="NMJ18" s="46"/>
      <c r="NMK18" s="46"/>
      <c r="NML18" s="46"/>
      <c r="NMM18" s="46"/>
      <c r="NMN18" s="46"/>
      <c r="NMO18" s="46"/>
      <c r="NMP18" s="46"/>
      <c r="NMQ18" s="46"/>
      <c r="NMR18" s="46"/>
      <c r="NMS18" s="46"/>
      <c r="NMT18" s="46"/>
      <c r="NMU18" s="46"/>
      <c r="NMV18" s="46"/>
      <c r="NMW18" s="46"/>
      <c r="NMX18" s="46"/>
      <c r="NMY18" s="46"/>
      <c r="NMZ18" s="46"/>
      <c r="NNA18" s="46"/>
      <c r="NNB18" s="46"/>
      <c r="NNC18" s="46"/>
      <c r="NND18" s="46"/>
      <c r="NNE18" s="46"/>
      <c r="NNF18" s="46"/>
      <c r="NNG18" s="46"/>
      <c r="NNH18" s="46"/>
      <c r="NNI18" s="46"/>
      <c r="NNJ18" s="46"/>
      <c r="NNK18" s="46"/>
      <c r="NNL18" s="46"/>
      <c r="NNM18" s="46"/>
      <c r="NNN18" s="46"/>
      <c r="NNO18" s="46"/>
      <c r="NNP18" s="46"/>
      <c r="NNQ18" s="46"/>
      <c r="NNR18" s="46"/>
      <c r="NNS18" s="46"/>
      <c r="NNT18" s="46"/>
      <c r="NNU18" s="46"/>
      <c r="NNV18" s="46"/>
      <c r="NNW18" s="46"/>
      <c r="NNX18" s="46"/>
      <c r="NNY18" s="46"/>
      <c r="NNZ18" s="46"/>
      <c r="NOA18" s="46"/>
      <c r="NOB18" s="46"/>
      <c r="NOC18" s="46"/>
      <c r="NOD18" s="46"/>
      <c r="NOE18" s="46"/>
      <c r="NOF18" s="46"/>
      <c r="NOG18" s="46"/>
      <c r="NOH18" s="46"/>
      <c r="NOI18" s="46"/>
      <c r="NOJ18" s="46"/>
      <c r="NOK18" s="46"/>
      <c r="NOL18" s="46"/>
      <c r="NOM18" s="46"/>
      <c r="NON18" s="46"/>
      <c r="NOO18" s="46"/>
      <c r="NOP18" s="46"/>
      <c r="NOQ18" s="46"/>
      <c r="NOR18" s="46"/>
      <c r="NOS18" s="46"/>
      <c r="NOT18" s="46"/>
      <c r="NOU18" s="46"/>
      <c r="NOV18" s="46"/>
      <c r="NOW18" s="46"/>
      <c r="NOX18" s="46"/>
      <c r="NOY18" s="46"/>
      <c r="NOZ18" s="46"/>
      <c r="NPA18" s="46"/>
      <c r="NPB18" s="46"/>
      <c r="NPC18" s="46"/>
      <c r="NPD18" s="46"/>
      <c r="NPE18" s="46"/>
      <c r="NPF18" s="46"/>
      <c r="NPG18" s="46"/>
      <c r="NPH18" s="46"/>
      <c r="NPI18" s="46"/>
      <c r="NPJ18" s="46"/>
      <c r="NPK18" s="46"/>
      <c r="NPL18" s="46"/>
      <c r="NPM18" s="46"/>
      <c r="NPN18" s="46"/>
      <c r="NPO18" s="46"/>
      <c r="NPP18" s="46"/>
      <c r="NPQ18" s="46"/>
      <c r="NPR18" s="46"/>
      <c r="NPS18" s="46"/>
      <c r="NPT18" s="46"/>
      <c r="NPU18" s="46"/>
      <c r="NPV18" s="46"/>
      <c r="NPW18" s="46"/>
      <c r="NPX18" s="46"/>
      <c r="NPY18" s="46"/>
      <c r="NPZ18" s="46"/>
      <c r="NQA18" s="46"/>
      <c r="NQB18" s="46"/>
      <c r="NQC18" s="46"/>
      <c r="NQD18" s="46"/>
      <c r="NQE18" s="46"/>
      <c r="NQF18" s="46"/>
      <c r="NQG18" s="46"/>
      <c r="NQH18" s="46"/>
      <c r="NQI18" s="46"/>
      <c r="NQJ18" s="46"/>
      <c r="NQK18" s="46"/>
      <c r="NQL18" s="46"/>
      <c r="NQM18" s="46"/>
      <c r="NQN18" s="46"/>
      <c r="NQO18" s="46"/>
      <c r="NQP18" s="46"/>
      <c r="NQQ18" s="46"/>
      <c r="NQR18" s="46"/>
      <c r="NQS18" s="46"/>
      <c r="NQT18" s="46"/>
      <c r="NQU18" s="46"/>
      <c r="NQV18" s="46"/>
      <c r="NQW18" s="46"/>
      <c r="NQX18" s="46"/>
      <c r="NQY18" s="46"/>
      <c r="NQZ18" s="46"/>
      <c r="NRA18" s="46"/>
      <c r="NRB18" s="46"/>
      <c r="NRC18" s="46"/>
      <c r="NRD18" s="46"/>
      <c r="NRE18" s="46"/>
      <c r="NRF18" s="46"/>
      <c r="NRG18" s="46"/>
      <c r="NRH18" s="46"/>
      <c r="NRI18" s="46"/>
      <c r="NRJ18" s="46"/>
      <c r="NRK18" s="46"/>
      <c r="NRL18" s="46"/>
      <c r="NRM18" s="46"/>
      <c r="NRN18" s="46"/>
      <c r="NRO18" s="46"/>
      <c r="NRP18" s="46"/>
      <c r="NRQ18" s="46"/>
      <c r="NRR18" s="46"/>
      <c r="NRS18" s="46"/>
      <c r="NRT18" s="46"/>
      <c r="NRU18" s="46"/>
      <c r="NRV18" s="46"/>
      <c r="NRW18" s="46"/>
      <c r="NRX18" s="46"/>
      <c r="NRY18" s="46"/>
      <c r="NRZ18" s="46"/>
      <c r="NSA18" s="46"/>
      <c r="NSB18" s="46"/>
      <c r="NSC18" s="46"/>
      <c r="NSD18" s="46"/>
      <c r="NSE18" s="46"/>
      <c r="NSF18" s="46"/>
      <c r="NSG18" s="46"/>
      <c r="NSH18" s="46"/>
      <c r="NSI18" s="46"/>
      <c r="NSJ18" s="46"/>
      <c r="NSK18" s="46"/>
      <c r="NSL18" s="46"/>
      <c r="NSM18" s="46"/>
      <c r="NSN18" s="46"/>
      <c r="NSO18" s="46"/>
      <c r="NSP18" s="46"/>
      <c r="NSQ18" s="46"/>
      <c r="NSR18" s="46"/>
      <c r="NSS18" s="46"/>
      <c r="NST18" s="46"/>
      <c r="NSU18" s="46"/>
      <c r="NSV18" s="46"/>
      <c r="NSW18" s="46"/>
      <c r="NSX18" s="46"/>
      <c r="NSY18" s="46"/>
      <c r="NSZ18" s="46"/>
      <c r="NTA18" s="46"/>
      <c r="NTB18" s="46"/>
      <c r="NTC18" s="46"/>
      <c r="NTD18" s="46"/>
      <c r="NTE18" s="46"/>
      <c r="NTF18" s="46"/>
      <c r="NTG18" s="46"/>
      <c r="NTH18" s="46"/>
      <c r="NTI18" s="46"/>
      <c r="NTJ18" s="46"/>
      <c r="NTK18" s="46"/>
      <c r="NTL18" s="46"/>
      <c r="NTM18" s="46"/>
      <c r="NTN18" s="46"/>
      <c r="NTO18" s="46"/>
      <c r="NTP18" s="46"/>
      <c r="NTQ18" s="46"/>
      <c r="NTR18" s="46"/>
      <c r="NTS18" s="46"/>
      <c r="NTT18" s="46"/>
      <c r="NTU18" s="46"/>
      <c r="NTV18" s="46"/>
      <c r="NTW18" s="46"/>
      <c r="NTX18" s="46"/>
      <c r="NTY18" s="46"/>
      <c r="NTZ18" s="46"/>
      <c r="NUA18" s="46"/>
      <c r="NUB18" s="46"/>
      <c r="NUC18" s="46"/>
      <c r="NUD18" s="46"/>
      <c r="NUE18" s="46"/>
      <c r="NUF18" s="46"/>
      <c r="NUG18" s="46"/>
      <c r="NUH18" s="46"/>
      <c r="NUI18" s="46"/>
      <c r="NUJ18" s="46"/>
      <c r="NUK18" s="46"/>
      <c r="NUL18" s="46"/>
      <c r="NUM18" s="46"/>
      <c r="NUN18" s="46"/>
      <c r="NUO18" s="46"/>
      <c r="NUP18" s="46"/>
      <c r="NUQ18" s="46"/>
      <c r="NUR18" s="46"/>
      <c r="NUS18" s="46"/>
      <c r="NUT18" s="46"/>
      <c r="NUU18" s="46"/>
      <c r="NUV18" s="46"/>
      <c r="NUW18" s="46"/>
      <c r="NUX18" s="46"/>
      <c r="NUY18" s="46"/>
      <c r="NUZ18" s="46"/>
      <c r="NVA18" s="46"/>
      <c r="NVB18" s="46"/>
      <c r="NVC18" s="46"/>
      <c r="NVD18" s="46"/>
      <c r="NVE18" s="46"/>
      <c r="NVF18" s="46"/>
      <c r="NVG18" s="46"/>
      <c r="NVH18" s="46"/>
      <c r="NVI18" s="46"/>
      <c r="NVJ18" s="46"/>
      <c r="NVK18" s="46"/>
      <c r="NVL18" s="46"/>
      <c r="NVM18" s="46"/>
      <c r="NVN18" s="46"/>
      <c r="NVO18" s="46"/>
      <c r="NVP18" s="46"/>
      <c r="NVQ18" s="46"/>
      <c r="NVR18" s="46"/>
      <c r="NVS18" s="46"/>
      <c r="NVT18" s="46"/>
      <c r="NVU18" s="46"/>
      <c r="NVV18" s="46"/>
      <c r="NVW18" s="46"/>
      <c r="NVX18" s="46"/>
      <c r="NVY18" s="46"/>
      <c r="NVZ18" s="46"/>
      <c r="NWA18" s="46"/>
      <c r="NWB18" s="46"/>
      <c r="NWC18" s="46"/>
      <c r="NWD18" s="46"/>
      <c r="NWE18" s="46"/>
      <c r="NWF18" s="46"/>
      <c r="NWG18" s="46"/>
      <c r="NWH18" s="46"/>
      <c r="NWI18" s="46"/>
      <c r="NWJ18" s="46"/>
      <c r="NWK18" s="46"/>
      <c r="NWL18" s="46"/>
      <c r="NWM18" s="46"/>
      <c r="NWN18" s="46"/>
      <c r="NWO18" s="46"/>
      <c r="NWP18" s="46"/>
      <c r="NWQ18" s="46"/>
      <c r="NWR18" s="46"/>
      <c r="NWS18" s="46"/>
      <c r="NWT18" s="46"/>
      <c r="NWU18" s="46"/>
      <c r="NWV18" s="46"/>
      <c r="NWW18" s="46"/>
      <c r="NWX18" s="46"/>
      <c r="NWY18" s="46"/>
      <c r="NWZ18" s="46"/>
      <c r="NXA18" s="46"/>
      <c r="NXB18" s="46"/>
      <c r="NXC18" s="46"/>
      <c r="NXD18" s="46"/>
      <c r="NXE18" s="46"/>
      <c r="NXF18" s="46"/>
      <c r="NXG18" s="46"/>
      <c r="NXH18" s="46"/>
      <c r="NXI18" s="46"/>
      <c r="NXJ18" s="46"/>
      <c r="NXK18" s="46"/>
      <c r="NXL18" s="46"/>
      <c r="NXM18" s="46"/>
      <c r="NXN18" s="46"/>
      <c r="NXO18" s="46"/>
      <c r="NXP18" s="46"/>
      <c r="NXQ18" s="46"/>
      <c r="NXR18" s="46"/>
      <c r="NXS18" s="46"/>
      <c r="NXT18" s="46"/>
      <c r="NXU18" s="46"/>
      <c r="NXV18" s="46"/>
      <c r="NXW18" s="46"/>
      <c r="NXX18" s="46"/>
      <c r="NXY18" s="46"/>
      <c r="NXZ18" s="46"/>
      <c r="NYA18" s="46"/>
      <c r="NYB18" s="46"/>
      <c r="NYC18" s="46"/>
      <c r="NYD18" s="46"/>
      <c r="NYE18" s="46"/>
      <c r="NYF18" s="46"/>
      <c r="NYG18" s="46"/>
      <c r="NYH18" s="46"/>
      <c r="NYI18" s="46"/>
      <c r="NYJ18" s="46"/>
      <c r="NYK18" s="46"/>
      <c r="NYL18" s="46"/>
      <c r="NYM18" s="46"/>
      <c r="NYN18" s="46"/>
      <c r="NYO18" s="46"/>
      <c r="NYP18" s="46"/>
      <c r="NYQ18" s="46"/>
      <c r="NYR18" s="46"/>
      <c r="NYS18" s="46"/>
      <c r="NYT18" s="46"/>
      <c r="NYU18" s="46"/>
      <c r="NYV18" s="46"/>
      <c r="NYW18" s="46"/>
      <c r="NYX18" s="46"/>
      <c r="NYY18" s="46"/>
      <c r="NYZ18" s="46"/>
      <c r="NZA18" s="46"/>
      <c r="NZB18" s="46"/>
      <c r="NZC18" s="46"/>
      <c r="NZD18" s="46"/>
      <c r="NZE18" s="46"/>
      <c r="NZF18" s="46"/>
      <c r="NZG18" s="46"/>
      <c r="NZH18" s="46"/>
      <c r="NZI18" s="46"/>
      <c r="NZJ18" s="46"/>
      <c r="NZK18" s="46"/>
      <c r="NZL18" s="46"/>
      <c r="NZM18" s="46"/>
      <c r="NZN18" s="46"/>
      <c r="NZO18" s="46"/>
      <c r="NZP18" s="46"/>
      <c r="NZQ18" s="46"/>
      <c r="NZR18" s="46"/>
      <c r="NZS18" s="46"/>
      <c r="NZT18" s="46"/>
      <c r="NZU18" s="46"/>
      <c r="NZV18" s="46"/>
      <c r="NZW18" s="46"/>
      <c r="NZX18" s="46"/>
      <c r="NZY18" s="46"/>
      <c r="NZZ18" s="46"/>
      <c r="OAA18" s="46"/>
      <c r="OAB18" s="46"/>
      <c r="OAC18" s="46"/>
      <c r="OAD18" s="46"/>
      <c r="OAE18" s="46"/>
      <c r="OAF18" s="46"/>
      <c r="OAG18" s="46"/>
      <c r="OAH18" s="46"/>
      <c r="OAI18" s="46"/>
      <c r="OAJ18" s="46"/>
      <c r="OAK18" s="46"/>
      <c r="OAL18" s="46"/>
      <c r="OAM18" s="46"/>
      <c r="OAN18" s="46"/>
      <c r="OAO18" s="46"/>
      <c r="OAP18" s="46"/>
      <c r="OAQ18" s="46"/>
      <c r="OAR18" s="46"/>
      <c r="OAS18" s="46"/>
      <c r="OAT18" s="46"/>
      <c r="OAU18" s="46"/>
      <c r="OAV18" s="46"/>
      <c r="OAW18" s="46"/>
      <c r="OAX18" s="46"/>
      <c r="OAY18" s="46"/>
      <c r="OAZ18" s="46"/>
      <c r="OBA18" s="46"/>
      <c r="OBB18" s="46"/>
      <c r="OBC18" s="46"/>
      <c r="OBD18" s="46"/>
      <c r="OBE18" s="46"/>
      <c r="OBF18" s="46"/>
      <c r="OBG18" s="46"/>
      <c r="OBH18" s="46"/>
      <c r="OBI18" s="46"/>
      <c r="OBJ18" s="46"/>
      <c r="OBK18" s="46"/>
      <c r="OBL18" s="46"/>
      <c r="OBM18" s="46"/>
      <c r="OBN18" s="46"/>
      <c r="OBO18" s="46"/>
      <c r="OBP18" s="46"/>
      <c r="OBQ18" s="46"/>
      <c r="OBR18" s="46"/>
      <c r="OBS18" s="46"/>
      <c r="OBT18" s="46"/>
      <c r="OBU18" s="46"/>
      <c r="OBV18" s="46"/>
      <c r="OBW18" s="46"/>
      <c r="OBX18" s="46"/>
      <c r="OBY18" s="46"/>
      <c r="OBZ18" s="46"/>
      <c r="OCA18" s="46"/>
      <c r="OCB18" s="46"/>
      <c r="OCC18" s="46"/>
      <c r="OCD18" s="46"/>
      <c r="OCE18" s="46"/>
      <c r="OCF18" s="46"/>
      <c r="OCG18" s="46"/>
      <c r="OCH18" s="46"/>
      <c r="OCI18" s="46"/>
      <c r="OCJ18" s="46"/>
      <c r="OCK18" s="46"/>
      <c r="OCL18" s="46"/>
      <c r="OCM18" s="46"/>
      <c r="OCN18" s="46"/>
      <c r="OCO18" s="46"/>
      <c r="OCP18" s="46"/>
      <c r="OCQ18" s="46"/>
      <c r="OCR18" s="46"/>
      <c r="OCS18" s="46"/>
      <c r="OCT18" s="46"/>
      <c r="OCU18" s="46"/>
      <c r="OCV18" s="46"/>
      <c r="OCW18" s="46"/>
      <c r="OCX18" s="46"/>
      <c r="OCY18" s="46"/>
      <c r="OCZ18" s="46"/>
      <c r="ODA18" s="46"/>
      <c r="ODB18" s="46"/>
      <c r="ODC18" s="46"/>
      <c r="ODD18" s="46"/>
      <c r="ODE18" s="46"/>
      <c r="ODF18" s="46"/>
      <c r="ODG18" s="46"/>
      <c r="ODH18" s="46"/>
      <c r="ODI18" s="46"/>
      <c r="ODJ18" s="46"/>
      <c r="ODK18" s="46"/>
      <c r="ODL18" s="46"/>
      <c r="ODM18" s="46"/>
      <c r="ODN18" s="46"/>
      <c r="ODO18" s="46"/>
      <c r="ODP18" s="46"/>
      <c r="ODQ18" s="46"/>
      <c r="ODR18" s="46"/>
      <c r="ODS18" s="46"/>
      <c r="ODT18" s="46"/>
      <c r="ODU18" s="46"/>
      <c r="ODV18" s="46"/>
      <c r="ODW18" s="46"/>
      <c r="ODX18" s="46"/>
      <c r="ODY18" s="46"/>
      <c r="ODZ18" s="46"/>
      <c r="OEA18" s="46"/>
      <c r="OEB18" s="46"/>
      <c r="OEC18" s="46"/>
      <c r="OED18" s="46"/>
      <c r="OEE18" s="46"/>
      <c r="OEF18" s="46"/>
      <c r="OEG18" s="46"/>
      <c r="OEH18" s="46"/>
      <c r="OEI18" s="46"/>
      <c r="OEJ18" s="46"/>
      <c r="OEK18" s="46"/>
      <c r="OEL18" s="46"/>
      <c r="OEM18" s="46"/>
      <c r="OEN18" s="46"/>
      <c r="OEO18" s="46"/>
      <c r="OEP18" s="46"/>
      <c r="OEQ18" s="46"/>
      <c r="OER18" s="46"/>
      <c r="OES18" s="46"/>
      <c r="OET18" s="46"/>
      <c r="OEU18" s="46"/>
      <c r="OEV18" s="46"/>
      <c r="OEW18" s="46"/>
      <c r="OEX18" s="46"/>
      <c r="OEY18" s="46"/>
      <c r="OEZ18" s="46"/>
      <c r="OFA18" s="46"/>
      <c r="OFB18" s="46"/>
      <c r="OFC18" s="46"/>
      <c r="OFD18" s="46"/>
      <c r="OFE18" s="46"/>
      <c r="OFF18" s="46"/>
      <c r="OFG18" s="46"/>
      <c r="OFH18" s="46"/>
      <c r="OFI18" s="46"/>
      <c r="OFJ18" s="46"/>
      <c r="OFK18" s="46"/>
      <c r="OFL18" s="46"/>
      <c r="OFM18" s="46"/>
      <c r="OFN18" s="46"/>
      <c r="OFO18" s="46"/>
      <c r="OFP18" s="46"/>
      <c r="OFQ18" s="46"/>
      <c r="OFR18" s="46"/>
      <c r="OFS18" s="46"/>
      <c r="OFT18" s="46"/>
      <c r="OFU18" s="46"/>
      <c r="OFV18" s="46"/>
      <c r="OFW18" s="46"/>
      <c r="OFX18" s="46"/>
      <c r="OFY18" s="46"/>
      <c r="OFZ18" s="46"/>
      <c r="OGA18" s="46"/>
      <c r="OGB18" s="46"/>
      <c r="OGC18" s="46"/>
      <c r="OGD18" s="46"/>
      <c r="OGE18" s="46"/>
      <c r="OGF18" s="46"/>
      <c r="OGG18" s="46"/>
      <c r="OGH18" s="46"/>
      <c r="OGI18" s="46"/>
      <c r="OGJ18" s="46"/>
      <c r="OGK18" s="46"/>
      <c r="OGL18" s="46"/>
      <c r="OGM18" s="46"/>
      <c r="OGN18" s="46"/>
      <c r="OGO18" s="46"/>
      <c r="OGP18" s="46"/>
      <c r="OGQ18" s="46"/>
      <c r="OGR18" s="46"/>
      <c r="OGS18" s="46"/>
      <c r="OGT18" s="46"/>
      <c r="OGU18" s="46"/>
      <c r="OGV18" s="46"/>
      <c r="OGW18" s="46"/>
      <c r="OGX18" s="46"/>
      <c r="OGY18" s="46"/>
      <c r="OGZ18" s="46"/>
      <c r="OHA18" s="46"/>
      <c r="OHB18" s="46"/>
      <c r="OHC18" s="46"/>
      <c r="OHD18" s="46"/>
      <c r="OHE18" s="46"/>
      <c r="OHF18" s="46"/>
      <c r="OHG18" s="46"/>
      <c r="OHH18" s="46"/>
      <c r="OHI18" s="46"/>
      <c r="OHJ18" s="46"/>
      <c r="OHK18" s="46"/>
      <c r="OHL18" s="46"/>
      <c r="OHM18" s="46"/>
      <c r="OHN18" s="46"/>
      <c r="OHO18" s="46"/>
      <c r="OHP18" s="46"/>
      <c r="OHQ18" s="46"/>
      <c r="OHR18" s="46"/>
      <c r="OHS18" s="46"/>
      <c r="OHT18" s="46"/>
      <c r="OHU18" s="46"/>
      <c r="OHV18" s="46"/>
      <c r="OHW18" s="46"/>
      <c r="OHX18" s="46"/>
      <c r="OHY18" s="46"/>
      <c r="OHZ18" s="46"/>
      <c r="OIA18" s="46"/>
      <c r="OIB18" s="46"/>
      <c r="OIC18" s="46"/>
      <c r="OID18" s="46"/>
      <c r="OIE18" s="46"/>
      <c r="OIF18" s="46"/>
      <c r="OIG18" s="46"/>
      <c r="OIH18" s="46"/>
      <c r="OII18" s="46"/>
      <c r="OIJ18" s="46"/>
      <c r="OIK18" s="46"/>
      <c r="OIL18" s="46"/>
      <c r="OIM18" s="46"/>
      <c r="OIN18" s="46"/>
      <c r="OIO18" s="46"/>
      <c r="OIP18" s="46"/>
      <c r="OIQ18" s="46"/>
      <c r="OIR18" s="46"/>
      <c r="OIS18" s="46"/>
      <c r="OIT18" s="46"/>
      <c r="OIU18" s="46"/>
      <c r="OIV18" s="46"/>
      <c r="OIW18" s="46"/>
      <c r="OIX18" s="46"/>
      <c r="OIY18" s="46"/>
      <c r="OIZ18" s="46"/>
      <c r="OJA18" s="46"/>
      <c r="OJB18" s="46"/>
      <c r="OJC18" s="46"/>
      <c r="OJD18" s="46"/>
      <c r="OJE18" s="46"/>
      <c r="OJF18" s="46"/>
      <c r="OJG18" s="46"/>
      <c r="OJH18" s="46"/>
      <c r="OJI18" s="46"/>
      <c r="OJJ18" s="46"/>
      <c r="OJK18" s="46"/>
      <c r="OJL18" s="46"/>
      <c r="OJM18" s="46"/>
      <c r="OJN18" s="46"/>
      <c r="OJO18" s="46"/>
      <c r="OJP18" s="46"/>
      <c r="OJQ18" s="46"/>
      <c r="OJR18" s="46"/>
      <c r="OJS18" s="46"/>
      <c r="OJT18" s="46"/>
      <c r="OJU18" s="46"/>
      <c r="OJV18" s="46"/>
      <c r="OJW18" s="46"/>
      <c r="OJX18" s="46"/>
      <c r="OJY18" s="46"/>
      <c r="OJZ18" s="46"/>
      <c r="OKA18" s="46"/>
      <c r="OKB18" s="46"/>
      <c r="OKC18" s="46"/>
      <c r="OKD18" s="46"/>
      <c r="OKE18" s="46"/>
      <c r="OKF18" s="46"/>
      <c r="OKG18" s="46"/>
      <c r="OKH18" s="46"/>
      <c r="OKI18" s="46"/>
      <c r="OKJ18" s="46"/>
      <c r="OKK18" s="46"/>
      <c r="OKL18" s="46"/>
      <c r="OKM18" s="46"/>
      <c r="OKN18" s="46"/>
      <c r="OKO18" s="46"/>
      <c r="OKP18" s="46"/>
      <c r="OKQ18" s="46"/>
      <c r="OKR18" s="46"/>
      <c r="OKS18" s="46"/>
      <c r="OKT18" s="46"/>
      <c r="OKU18" s="46"/>
      <c r="OKV18" s="46"/>
      <c r="OKW18" s="46"/>
      <c r="OKX18" s="46"/>
      <c r="OKY18" s="46"/>
      <c r="OKZ18" s="46"/>
      <c r="OLA18" s="46"/>
      <c r="OLB18" s="46"/>
      <c r="OLC18" s="46"/>
      <c r="OLD18" s="46"/>
      <c r="OLE18" s="46"/>
      <c r="OLF18" s="46"/>
      <c r="OLG18" s="46"/>
      <c r="OLH18" s="46"/>
      <c r="OLI18" s="46"/>
      <c r="OLJ18" s="46"/>
      <c r="OLK18" s="46"/>
      <c r="OLL18" s="46"/>
      <c r="OLM18" s="46"/>
      <c r="OLN18" s="46"/>
      <c r="OLO18" s="46"/>
      <c r="OLP18" s="46"/>
      <c r="OLQ18" s="46"/>
      <c r="OLR18" s="46"/>
      <c r="OLS18" s="46"/>
      <c r="OLT18" s="46"/>
      <c r="OLU18" s="46"/>
      <c r="OLV18" s="46"/>
      <c r="OLW18" s="46"/>
      <c r="OLX18" s="46"/>
      <c r="OLY18" s="46"/>
      <c r="OLZ18" s="46"/>
      <c r="OMA18" s="46"/>
      <c r="OMB18" s="46"/>
      <c r="OMC18" s="46"/>
      <c r="OMD18" s="46"/>
      <c r="OME18" s="46"/>
      <c r="OMF18" s="46"/>
      <c r="OMG18" s="46"/>
      <c r="OMH18" s="46"/>
      <c r="OMI18" s="46"/>
      <c r="OMJ18" s="46"/>
      <c r="OMK18" s="46"/>
      <c r="OML18" s="46"/>
      <c r="OMM18" s="46"/>
      <c r="OMN18" s="46"/>
      <c r="OMO18" s="46"/>
      <c r="OMP18" s="46"/>
      <c r="OMQ18" s="46"/>
      <c r="OMR18" s="46"/>
      <c r="OMS18" s="46"/>
      <c r="OMT18" s="46"/>
      <c r="OMU18" s="46"/>
      <c r="OMV18" s="46"/>
      <c r="OMW18" s="46"/>
      <c r="OMX18" s="46"/>
      <c r="OMY18" s="46"/>
      <c r="OMZ18" s="46"/>
      <c r="ONA18" s="46"/>
      <c r="ONB18" s="46"/>
      <c r="ONC18" s="46"/>
      <c r="OND18" s="46"/>
      <c r="ONE18" s="46"/>
      <c r="ONF18" s="46"/>
      <c r="ONG18" s="46"/>
      <c r="ONH18" s="46"/>
      <c r="ONI18" s="46"/>
      <c r="ONJ18" s="46"/>
      <c r="ONK18" s="46"/>
      <c r="ONL18" s="46"/>
      <c r="ONM18" s="46"/>
      <c r="ONN18" s="46"/>
      <c r="ONO18" s="46"/>
      <c r="ONP18" s="46"/>
      <c r="ONQ18" s="46"/>
      <c r="ONR18" s="46"/>
      <c r="ONS18" s="46"/>
      <c r="ONT18" s="46"/>
      <c r="ONU18" s="46"/>
      <c r="ONV18" s="46"/>
      <c r="ONW18" s="46"/>
      <c r="ONX18" s="46"/>
      <c r="ONY18" s="46"/>
      <c r="ONZ18" s="46"/>
      <c r="OOA18" s="46"/>
      <c r="OOB18" s="46"/>
      <c r="OOC18" s="46"/>
      <c r="OOD18" s="46"/>
      <c r="OOE18" s="46"/>
      <c r="OOF18" s="46"/>
      <c r="OOG18" s="46"/>
      <c r="OOH18" s="46"/>
      <c r="OOI18" s="46"/>
      <c r="OOJ18" s="46"/>
      <c r="OOK18" s="46"/>
      <c r="OOL18" s="46"/>
      <c r="OOM18" s="46"/>
      <c r="OON18" s="46"/>
      <c r="OOO18" s="46"/>
      <c r="OOP18" s="46"/>
      <c r="OOQ18" s="46"/>
      <c r="OOR18" s="46"/>
      <c r="OOS18" s="46"/>
      <c r="OOT18" s="46"/>
      <c r="OOU18" s="46"/>
      <c r="OOV18" s="46"/>
      <c r="OOW18" s="46"/>
      <c r="OOX18" s="46"/>
      <c r="OOY18" s="46"/>
      <c r="OOZ18" s="46"/>
      <c r="OPA18" s="46"/>
      <c r="OPB18" s="46"/>
      <c r="OPC18" s="46"/>
      <c r="OPD18" s="46"/>
      <c r="OPE18" s="46"/>
      <c r="OPF18" s="46"/>
      <c r="OPG18" s="46"/>
      <c r="OPH18" s="46"/>
      <c r="OPI18" s="46"/>
      <c r="OPJ18" s="46"/>
      <c r="OPK18" s="46"/>
      <c r="OPL18" s="46"/>
      <c r="OPM18" s="46"/>
      <c r="OPN18" s="46"/>
      <c r="OPO18" s="46"/>
      <c r="OPP18" s="46"/>
      <c r="OPQ18" s="46"/>
      <c r="OPR18" s="46"/>
      <c r="OPS18" s="46"/>
      <c r="OPT18" s="46"/>
      <c r="OPU18" s="46"/>
      <c r="OPV18" s="46"/>
      <c r="OPW18" s="46"/>
      <c r="OPX18" s="46"/>
      <c r="OPY18" s="46"/>
      <c r="OPZ18" s="46"/>
      <c r="OQA18" s="46"/>
      <c r="OQB18" s="46"/>
      <c r="OQC18" s="46"/>
      <c r="OQD18" s="46"/>
      <c r="OQE18" s="46"/>
      <c r="OQF18" s="46"/>
      <c r="OQG18" s="46"/>
      <c r="OQH18" s="46"/>
      <c r="OQI18" s="46"/>
      <c r="OQJ18" s="46"/>
      <c r="OQK18" s="46"/>
      <c r="OQL18" s="46"/>
      <c r="OQM18" s="46"/>
      <c r="OQN18" s="46"/>
      <c r="OQO18" s="46"/>
      <c r="OQP18" s="46"/>
      <c r="OQQ18" s="46"/>
      <c r="OQR18" s="46"/>
      <c r="OQS18" s="46"/>
      <c r="OQT18" s="46"/>
      <c r="OQU18" s="46"/>
      <c r="OQV18" s="46"/>
      <c r="OQW18" s="46"/>
      <c r="OQX18" s="46"/>
      <c r="OQY18" s="46"/>
      <c r="OQZ18" s="46"/>
      <c r="ORA18" s="46"/>
      <c r="ORB18" s="46"/>
      <c r="ORC18" s="46"/>
      <c r="ORD18" s="46"/>
      <c r="ORE18" s="46"/>
      <c r="ORF18" s="46"/>
      <c r="ORG18" s="46"/>
      <c r="ORH18" s="46"/>
      <c r="ORI18" s="46"/>
      <c r="ORJ18" s="46"/>
      <c r="ORK18" s="46"/>
      <c r="ORL18" s="46"/>
      <c r="ORM18" s="46"/>
      <c r="ORN18" s="46"/>
      <c r="ORO18" s="46"/>
      <c r="ORP18" s="46"/>
      <c r="ORQ18" s="46"/>
      <c r="ORR18" s="46"/>
      <c r="ORS18" s="46"/>
      <c r="ORT18" s="46"/>
      <c r="ORU18" s="46"/>
      <c r="ORV18" s="46"/>
      <c r="ORW18" s="46"/>
      <c r="ORX18" s="46"/>
      <c r="ORY18" s="46"/>
      <c r="ORZ18" s="46"/>
      <c r="OSA18" s="46"/>
      <c r="OSB18" s="46"/>
      <c r="OSC18" s="46"/>
      <c r="OSD18" s="46"/>
      <c r="OSE18" s="46"/>
      <c r="OSF18" s="46"/>
      <c r="OSG18" s="46"/>
      <c r="OSH18" s="46"/>
      <c r="OSI18" s="46"/>
      <c r="OSJ18" s="46"/>
      <c r="OSK18" s="46"/>
      <c r="OSL18" s="46"/>
      <c r="OSM18" s="46"/>
      <c r="OSN18" s="46"/>
      <c r="OSO18" s="46"/>
      <c r="OSP18" s="46"/>
      <c r="OSQ18" s="46"/>
      <c r="OSR18" s="46"/>
      <c r="OSS18" s="46"/>
      <c r="OST18" s="46"/>
      <c r="OSU18" s="46"/>
      <c r="OSV18" s="46"/>
      <c r="OSW18" s="46"/>
      <c r="OSX18" s="46"/>
      <c r="OSY18" s="46"/>
      <c r="OSZ18" s="46"/>
      <c r="OTA18" s="46"/>
      <c r="OTB18" s="46"/>
      <c r="OTC18" s="46"/>
      <c r="OTD18" s="46"/>
      <c r="OTE18" s="46"/>
      <c r="OTF18" s="46"/>
      <c r="OTG18" s="46"/>
      <c r="OTH18" s="46"/>
      <c r="OTI18" s="46"/>
      <c r="OTJ18" s="46"/>
      <c r="OTK18" s="46"/>
      <c r="OTL18" s="46"/>
      <c r="OTM18" s="46"/>
      <c r="OTN18" s="46"/>
      <c r="OTO18" s="46"/>
      <c r="OTP18" s="46"/>
      <c r="OTQ18" s="46"/>
      <c r="OTR18" s="46"/>
      <c r="OTS18" s="46"/>
      <c r="OTT18" s="46"/>
      <c r="OTU18" s="46"/>
      <c r="OTV18" s="46"/>
      <c r="OTW18" s="46"/>
      <c r="OTX18" s="46"/>
      <c r="OTY18" s="46"/>
      <c r="OTZ18" s="46"/>
      <c r="OUA18" s="46"/>
      <c r="OUB18" s="46"/>
      <c r="OUC18" s="46"/>
      <c r="OUD18" s="46"/>
      <c r="OUE18" s="46"/>
      <c r="OUF18" s="46"/>
      <c r="OUG18" s="46"/>
      <c r="OUH18" s="46"/>
      <c r="OUI18" s="46"/>
      <c r="OUJ18" s="46"/>
      <c r="OUK18" s="46"/>
      <c r="OUL18" s="46"/>
      <c r="OUM18" s="46"/>
      <c r="OUN18" s="46"/>
      <c r="OUO18" s="46"/>
      <c r="OUP18" s="46"/>
      <c r="OUQ18" s="46"/>
      <c r="OUR18" s="46"/>
      <c r="OUS18" s="46"/>
      <c r="OUT18" s="46"/>
      <c r="OUU18" s="46"/>
      <c r="OUV18" s="46"/>
      <c r="OUW18" s="46"/>
      <c r="OUX18" s="46"/>
      <c r="OUY18" s="46"/>
      <c r="OUZ18" s="46"/>
      <c r="OVA18" s="46"/>
      <c r="OVB18" s="46"/>
      <c r="OVC18" s="46"/>
      <c r="OVD18" s="46"/>
      <c r="OVE18" s="46"/>
      <c r="OVF18" s="46"/>
      <c r="OVG18" s="46"/>
      <c r="OVH18" s="46"/>
      <c r="OVI18" s="46"/>
      <c r="OVJ18" s="46"/>
      <c r="OVK18" s="46"/>
      <c r="OVL18" s="46"/>
      <c r="OVM18" s="46"/>
      <c r="OVN18" s="46"/>
      <c r="OVO18" s="46"/>
      <c r="OVP18" s="46"/>
      <c r="OVQ18" s="46"/>
      <c r="OVR18" s="46"/>
      <c r="OVS18" s="46"/>
      <c r="OVT18" s="46"/>
      <c r="OVU18" s="46"/>
      <c r="OVV18" s="46"/>
      <c r="OVW18" s="46"/>
      <c r="OVX18" s="46"/>
      <c r="OVY18" s="46"/>
      <c r="OVZ18" s="46"/>
      <c r="OWA18" s="46"/>
      <c r="OWB18" s="46"/>
      <c r="OWC18" s="46"/>
      <c r="OWD18" s="46"/>
      <c r="OWE18" s="46"/>
      <c r="OWF18" s="46"/>
      <c r="OWG18" s="46"/>
      <c r="OWH18" s="46"/>
      <c r="OWI18" s="46"/>
      <c r="OWJ18" s="46"/>
      <c r="OWK18" s="46"/>
      <c r="OWL18" s="46"/>
      <c r="OWM18" s="46"/>
      <c r="OWN18" s="46"/>
      <c r="OWO18" s="46"/>
      <c r="OWP18" s="46"/>
      <c r="OWQ18" s="46"/>
      <c r="OWR18" s="46"/>
      <c r="OWS18" s="46"/>
      <c r="OWT18" s="46"/>
      <c r="OWU18" s="46"/>
      <c r="OWV18" s="46"/>
      <c r="OWW18" s="46"/>
      <c r="OWX18" s="46"/>
      <c r="OWY18" s="46"/>
      <c r="OWZ18" s="46"/>
      <c r="OXA18" s="46"/>
      <c r="OXB18" s="46"/>
      <c r="OXC18" s="46"/>
      <c r="OXD18" s="46"/>
      <c r="OXE18" s="46"/>
      <c r="OXF18" s="46"/>
      <c r="OXG18" s="46"/>
      <c r="OXH18" s="46"/>
      <c r="OXI18" s="46"/>
      <c r="OXJ18" s="46"/>
      <c r="OXK18" s="46"/>
      <c r="OXL18" s="46"/>
      <c r="OXM18" s="46"/>
      <c r="OXN18" s="46"/>
      <c r="OXO18" s="46"/>
      <c r="OXP18" s="46"/>
      <c r="OXQ18" s="46"/>
      <c r="OXR18" s="46"/>
      <c r="OXS18" s="46"/>
      <c r="OXT18" s="46"/>
      <c r="OXU18" s="46"/>
      <c r="OXV18" s="46"/>
      <c r="OXW18" s="46"/>
      <c r="OXX18" s="46"/>
      <c r="OXY18" s="46"/>
      <c r="OXZ18" s="46"/>
      <c r="OYA18" s="46"/>
      <c r="OYB18" s="46"/>
      <c r="OYC18" s="46"/>
      <c r="OYD18" s="46"/>
      <c r="OYE18" s="46"/>
      <c r="OYF18" s="46"/>
      <c r="OYG18" s="46"/>
      <c r="OYH18" s="46"/>
      <c r="OYI18" s="46"/>
      <c r="OYJ18" s="46"/>
      <c r="OYK18" s="46"/>
      <c r="OYL18" s="46"/>
      <c r="OYM18" s="46"/>
      <c r="OYN18" s="46"/>
      <c r="OYO18" s="46"/>
      <c r="OYP18" s="46"/>
      <c r="OYQ18" s="46"/>
      <c r="OYR18" s="46"/>
      <c r="OYS18" s="46"/>
      <c r="OYT18" s="46"/>
      <c r="OYU18" s="46"/>
      <c r="OYV18" s="46"/>
      <c r="OYW18" s="46"/>
      <c r="OYX18" s="46"/>
      <c r="OYY18" s="46"/>
      <c r="OYZ18" s="46"/>
      <c r="OZA18" s="46"/>
      <c r="OZB18" s="46"/>
      <c r="OZC18" s="46"/>
      <c r="OZD18" s="46"/>
      <c r="OZE18" s="46"/>
      <c r="OZF18" s="46"/>
      <c r="OZG18" s="46"/>
      <c r="OZH18" s="46"/>
      <c r="OZI18" s="46"/>
      <c r="OZJ18" s="46"/>
      <c r="OZK18" s="46"/>
      <c r="OZL18" s="46"/>
      <c r="OZM18" s="46"/>
      <c r="OZN18" s="46"/>
      <c r="OZO18" s="46"/>
      <c r="OZP18" s="46"/>
      <c r="OZQ18" s="46"/>
      <c r="OZR18" s="46"/>
      <c r="OZS18" s="46"/>
      <c r="OZT18" s="46"/>
      <c r="OZU18" s="46"/>
      <c r="OZV18" s="46"/>
      <c r="OZW18" s="46"/>
      <c r="OZX18" s="46"/>
      <c r="OZY18" s="46"/>
      <c r="OZZ18" s="46"/>
      <c r="PAA18" s="46"/>
      <c r="PAB18" s="46"/>
      <c r="PAC18" s="46"/>
      <c r="PAD18" s="46"/>
      <c r="PAE18" s="46"/>
      <c r="PAF18" s="46"/>
      <c r="PAG18" s="46"/>
      <c r="PAH18" s="46"/>
      <c r="PAI18" s="46"/>
      <c r="PAJ18" s="46"/>
      <c r="PAK18" s="46"/>
      <c r="PAL18" s="46"/>
      <c r="PAM18" s="46"/>
      <c r="PAN18" s="46"/>
      <c r="PAO18" s="46"/>
      <c r="PAP18" s="46"/>
      <c r="PAQ18" s="46"/>
      <c r="PAR18" s="46"/>
      <c r="PAS18" s="46"/>
      <c r="PAT18" s="46"/>
      <c r="PAU18" s="46"/>
      <c r="PAV18" s="46"/>
      <c r="PAW18" s="46"/>
      <c r="PAX18" s="46"/>
      <c r="PAY18" s="46"/>
      <c r="PAZ18" s="46"/>
      <c r="PBA18" s="46"/>
      <c r="PBB18" s="46"/>
      <c r="PBC18" s="46"/>
      <c r="PBD18" s="46"/>
      <c r="PBE18" s="46"/>
      <c r="PBF18" s="46"/>
      <c r="PBG18" s="46"/>
      <c r="PBH18" s="46"/>
      <c r="PBI18" s="46"/>
      <c r="PBJ18" s="46"/>
      <c r="PBK18" s="46"/>
      <c r="PBL18" s="46"/>
      <c r="PBM18" s="46"/>
      <c r="PBN18" s="46"/>
      <c r="PBO18" s="46"/>
      <c r="PBP18" s="46"/>
      <c r="PBQ18" s="46"/>
      <c r="PBR18" s="46"/>
      <c r="PBS18" s="46"/>
      <c r="PBT18" s="46"/>
      <c r="PBU18" s="46"/>
      <c r="PBV18" s="46"/>
      <c r="PBW18" s="46"/>
      <c r="PBX18" s="46"/>
      <c r="PBY18" s="46"/>
      <c r="PBZ18" s="46"/>
      <c r="PCA18" s="46"/>
      <c r="PCB18" s="46"/>
      <c r="PCC18" s="46"/>
      <c r="PCD18" s="46"/>
      <c r="PCE18" s="46"/>
      <c r="PCF18" s="46"/>
      <c r="PCG18" s="46"/>
      <c r="PCH18" s="46"/>
      <c r="PCI18" s="46"/>
      <c r="PCJ18" s="46"/>
      <c r="PCK18" s="46"/>
      <c r="PCL18" s="46"/>
      <c r="PCM18" s="46"/>
      <c r="PCN18" s="46"/>
      <c r="PCO18" s="46"/>
      <c r="PCP18" s="46"/>
      <c r="PCQ18" s="46"/>
      <c r="PCR18" s="46"/>
      <c r="PCS18" s="46"/>
      <c r="PCT18" s="46"/>
      <c r="PCU18" s="46"/>
      <c r="PCV18" s="46"/>
      <c r="PCW18" s="46"/>
      <c r="PCX18" s="46"/>
      <c r="PCY18" s="46"/>
      <c r="PCZ18" s="46"/>
      <c r="PDA18" s="46"/>
      <c r="PDB18" s="46"/>
      <c r="PDC18" s="46"/>
      <c r="PDD18" s="46"/>
      <c r="PDE18" s="46"/>
      <c r="PDF18" s="46"/>
      <c r="PDG18" s="46"/>
      <c r="PDH18" s="46"/>
      <c r="PDI18" s="46"/>
      <c r="PDJ18" s="46"/>
      <c r="PDK18" s="46"/>
      <c r="PDL18" s="46"/>
      <c r="PDM18" s="46"/>
      <c r="PDN18" s="46"/>
      <c r="PDO18" s="46"/>
      <c r="PDP18" s="46"/>
      <c r="PDQ18" s="46"/>
      <c r="PDR18" s="46"/>
      <c r="PDS18" s="46"/>
      <c r="PDT18" s="46"/>
      <c r="PDU18" s="46"/>
      <c r="PDV18" s="46"/>
      <c r="PDW18" s="46"/>
      <c r="PDX18" s="46"/>
      <c r="PDY18" s="46"/>
      <c r="PDZ18" s="46"/>
      <c r="PEA18" s="46"/>
      <c r="PEB18" s="46"/>
      <c r="PEC18" s="46"/>
      <c r="PED18" s="46"/>
      <c r="PEE18" s="46"/>
      <c r="PEF18" s="46"/>
      <c r="PEG18" s="46"/>
      <c r="PEH18" s="46"/>
      <c r="PEI18" s="46"/>
      <c r="PEJ18" s="46"/>
      <c r="PEK18" s="46"/>
      <c r="PEL18" s="46"/>
      <c r="PEM18" s="46"/>
      <c r="PEN18" s="46"/>
      <c r="PEO18" s="46"/>
      <c r="PEP18" s="46"/>
      <c r="PEQ18" s="46"/>
      <c r="PER18" s="46"/>
      <c r="PES18" s="46"/>
      <c r="PET18" s="46"/>
      <c r="PEU18" s="46"/>
      <c r="PEV18" s="46"/>
      <c r="PEW18" s="46"/>
      <c r="PEX18" s="46"/>
      <c r="PEY18" s="46"/>
      <c r="PEZ18" s="46"/>
      <c r="PFA18" s="46"/>
      <c r="PFB18" s="46"/>
      <c r="PFC18" s="46"/>
      <c r="PFD18" s="46"/>
      <c r="PFE18" s="46"/>
      <c r="PFF18" s="46"/>
      <c r="PFG18" s="46"/>
      <c r="PFH18" s="46"/>
      <c r="PFI18" s="46"/>
      <c r="PFJ18" s="46"/>
      <c r="PFK18" s="46"/>
      <c r="PFL18" s="46"/>
      <c r="PFM18" s="46"/>
      <c r="PFN18" s="46"/>
      <c r="PFO18" s="46"/>
      <c r="PFP18" s="46"/>
      <c r="PFQ18" s="46"/>
      <c r="PFR18" s="46"/>
      <c r="PFS18" s="46"/>
      <c r="PFT18" s="46"/>
      <c r="PFU18" s="46"/>
      <c r="PFV18" s="46"/>
      <c r="PFW18" s="46"/>
      <c r="PFX18" s="46"/>
      <c r="PFY18" s="46"/>
      <c r="PFZ18" s="46"/>
      <c r="PGA18" s="46"/>
      <c r="PGB18" s="46"/>
      <c r="PGC18" s="46"/>
      <c r="PGD18" s="46"/>
      <c r="PGE18" s="46"/>
      <c r="PGF18" s="46"/>
      <c r="PGG18" s="46"/>
      <c r="PGH18" s="46"/>
      <c r="PGI18" s="46"/>
      <c r="PGJ18" s="46"/>
      <c r="PGK18" s="46"/>
      <c r="PGL18" s="46"/>
      <c r="PGM18" s="46"/>
      <c r="PGN18" s="46"/>
      <c r="PGO18" s="46"/>
      <c r="PGP18" s="46"/>
      <c r="PGQ18" s="46"/>
      <c r="PGR18" s="46"/>
      <c r="PGS18" s="46"/>
      <c r="PGT18" s="46"/>
      <c r="PGU18" s="46"/>
      <c r="PGV18" s="46"/>
      <c r="PGW18" s="46"/>
      <c r="PGX18" s="46"/>
      <c r="PGY18" s="46"/>
      <c r="PGZ18" s="46"/>
      <c r="PHA18" s="46"/>
      <c r="PHB18" s="46"/>
      <c r="PHC18" s="46"/>
      <c r="PHD18" s="46"/>
      <c r="PHE18" s="46"/>
      <c r="PHF18" s="46"/>
      <c r="PHG18" s="46"/>
      <c r="PHH18" s="46"/>
      <c r="PHI18" s="46"/>
      <c r="PHJ18" s="46"/>
      <c r="PHK18" s="46"/>
      <c r="PHL18" s="46"/>
      <c r="PHM18" s="46"/>
      <c r="PHN18" s="46"/>
      <c r="PHO18" s="46"/>
      <c r="PHP18" s="46"/>
      <c r="PHQ18" s="46"/>
      <c r="PHR18" s="46"/>
      <c r="PHS18" s="46"/>
      <c r="PHT18" s="46"/>
      <c r="PHU18" s="46"/>
      <c r="PHV18" s="46"/>
      <c r="PHW18" s="46"/>
      <c r="PHX18" s="46"/>
      <c r="PHY18" s="46"/>
      <c r="PHZ18" s="46"/>
      <c r="PIA18" s="46"/>
      <c r="PIB18" s="46"/>
      <c r="PIC18" s="46"/>
      <c r="PID18" s="46"/>
      <c r="PIE18" s="46"/>
      <c r="PIF18" s="46"/>
      <c r="PIG18" s="46"/>
      <c r="PIH18" s="46"/>
      <c r="PII18" s="46"/>
      <c r="PIJ18" s="46"/>
      <c r="PIK18" s="46"/>
      <c r="PIL18" s="46"/>
      <c r="PIM18" s="46"/>
      <c r="PIN18" s="46"/>
      <c r="PIO18" s="46"/>
      <c r="PIP18" s="46"/>
      <c r="PIQ18" s="46"/>
      <c r="PIR18" s="46"/>
      <c r="PIS18" s="46"/>
      <c r="PIT18" s="46"/>
      <c r="PIU18" s="46"/>
      <c r="PIV18" s="46"/>
      <c r="PIW18" s="46"/>
      <c r="PIX18" s="46"/>
      <c r="PIY18" s="46"/>
      <c r="PIZ18" s="46"/>
      <c r="PJA18" s="46"/>
      <c r="PJB18" s="46"/>
      <c r="PJC18" s="46"/>
      <c r="PJD18" s="46"/>
      <c r="PJE18" s="46"/>
      <c r="PJF18" s="46"/>
      <c r="PJG18" s="46"/>
      <c r="PJH18" s="46"/>
      <c r="PJI18" s="46"/>
      <c r="PJJ18" s="46"/>
      <c r="PJK18" s="46"/>
      <c r="PJL18" s="46"/>
      <c r="PJM18" s="46"/>
      <c r="PJN18" s="46"/>
      <c r="PJO18" s="46"/>
      <c r="PJP18" s="46"/>
      <c r="PJQ18" s="46"/>
      <c r="PJR18" s="46"/>
      <c r="PJS18" s="46"/>
      <c r="PJT18" s="46"/>
      <c r="PJU18" s="46"/>
      <c r="PJV18" s="46"/>
      <c r="PJW18" s="46"/>
      <c r="PJX18" s="46"/>
      <c r="PJY18" s="46"/>
      <c r="PJZ18" s="46"/>
      <c r="PKA18" s="46"/>
      <c r="PKB18" s="46"/>
      <c r="PKC18" s="46"/>
      <c r="PKD18" s="46"/>
      <c r="PKE18" s="46"/>
      <c r="PKF18" s="46"/>
      <c r="PKG18" s="46"/>
      <c r="PKH18" s="46"/>
      <c r="PKI18" s="46"/>
      <c r="PKJ18" s="46"/>
      <c r="PKK18" s="46"/>
      <c r="PKL18" s="46"/>
      <c r="PKM18" s="46"/>
      <c r="PKN18" s="46"/>
      <c r="PKO18" s="46"/>
      <c r="PKP18" s="46"/>
      <c r="PKQ18" s="46"/>
      <c r="PKR18" s="46"/>
      <c r="PKS18" s="46"/>
      <c r="PKT18" s="46"/>
      <c r="PKU18" s="46"/>
      <c r="PKV18" s="46"/>
      <c r="PKW18" s="46"/>
      <c r="PKX18" s="46"/>
      <c r="PKY18" s="46"/>
      <c r="PKZ18" s="46"/>
      <c r="PLA18" s="46"/>
      <c r="PLB18" s="46"/>
      <c r="PLC18" s="46"/>
      <c r="PLD18" s="46"/>
      <c r="PLE18" s="46"/>
      <c r="PLF18" s="46"/>
      <c r="PLG18" s="46"/>
      <c r="PLH18" s="46"/>
      <c r="PLI18" s="46"/>
      <c r="PLJ18" s="46"/>
      <c r="PLK18" s="46"/>
      <c r="PLL18" s="46"/>
      <c r="PLM18" s="46"/>
      <c r="PLN18" s="46"/>
      <c r="PLO18" s="46"/>
      <c r="PLP18" s="46"/>
      <c r="PLQ18" s="46"/>
      <c r="PLR18" s="46"/>
      <c r="PLS18" s="46"/>
      <c r="PLT18" s="46"/>
      <c r="PLU18" s="46"/>
      <c r="PLV18" s="46"/>
      <c r="PLW18" s="46"/>
      <c r="PLX18" s="46"/>
      <c r="PLY18" s="46"/>
      <c r="PLZ18" s="46"/>
      <c r="PMA18" s="46"/>
      <c r="PMB18" s="46"/>
      <c r="PMC18" s="46"/>
      <c r="PMD18" s="46"/>
      <c r="PME18" s="46"/>
      <c r="PMF18" s="46"/>
      <c r="PMG18" s="46"/>
      <c r="PMH18" s="46"/>
      <c r="PMI18" s="46"/>
      <c r="PMJ18" s="46"/>
      <c r="PMK18" s="46"/>
      <c r="PML18" s="46"/>
      <c r="PMM18" s="46"/>
      <c r="PMN18" s="46"/>
      <c r="PMO18" s="46"/>
      <c r="PMP18" s="46"/>
      <c r="PMQ18" s="46"/>
      <c r="PMR18" s="46"/>
      <c r="PMS18" s="46"/>
      <c r="PMT18" s="46"/>
      <c r="PMU18" s="46"/>
      <c r="PMV18" s="46"/>
      <c r="PMW18" s="46"/>
      <c r="PMX18" s="46"/>
      <c r="PMY18" s="46"/>
      <c r="PMZ18" s="46"/>
      <c r="PNA18" s="46"/>
      <c r="PNB18" s="46"/>
      <c r="PNC18" s="46"/>
      <c r="PND18" s="46"/>
      <c r="PNE18" s="46"/>
      <c r="PNF18" s="46"/>
      <c r="PNG18" s="46"/>
      <c r="PNH18" s="46"/>
      <c r="PNI18" s="46"/>
      <c r="PNJ18" s="46"/>
      <c r="PNK18" s="46"/>
      <c r="PNL18" s="46"/>
      <c r="PNM18" s="46"/>
      <c r="PNN18" s="46"/>
      <c r="PNO18" s="46"/>
      <c r="PNP18" s="46"/>
      <c r="PNQ18" s="46"/>
      <c r="PNR18" s="46"/>
      <c r="PNS18" s="46"/>
      <c r="PNT18" s="46"/>
      <c r="PNU18" s="46"/>
      <c r="PNV18" s="46"/>
      <c r="PNW18" s="46"/>
      <c r="PNX18" s="46"/>
      <c r="PNY18" s="46"/>
      <c r="PNZ18" s="46"/>
      <c r="POA18" s="46"/>
      <c r="POB18" s="46"/>
      <c r="POC18" s="46"/>
      <c r="POD18" s="46"/>
      <c r="POE18" s="46"/>
      <c r="POF18" s="46"/>
      <c r="POG18" s="46"/>
      <c r="POH18" s="46"/>
      <c r="POI18" s="46"/>
      <c r="POJ18" s="46"/>
      <c r="POK18" s="46"/>
      <c r="POL18" s="46"/>
      <c r="POM18" s="46"/>
      <c r="PON18" s="46"/>
      <c r="POO18" s="46"/>
      <c r="POP18" s="46"/>
      <c r="POQ18" s="46"/>
      <c r="POR18" s="46"/>
      <c r="POS18" s="46"/>
      <c r="POT18" s="46"/>
      <c r="POU18" s="46"/>
      <c r="POV18" s="46"/>
      <c r="POW18" s="46"/>
      <c r="POX18" s="46"/>
      <c r="POY18" s="46"/>
      <c r="POZ18" s="46"/>
      <c r="PPA18" s="46"/>
      <c r="PPB18" s="46"/>
      <c r="PPC18" s="46"/>
      <c r="PPD18" s="46"/>
      <c r="PPE18" s="46"/>
      <c r="PPF18" s="46"/>
      <c r="PPG18" s="46"/>
      <c r="PPH18" s="46"/>
      <c r="PPI18" s="46"/>
      <c r="PPJ18" s="46"/>
      <c r="PPK18" s="46"/>
      <c r="PPL18" s="46"/>
      <c r="PPM18" s="46"/>
      <c r="PPN18" s="46"/>
      <c r="PPO18" s="46"/>
      <c r="PPP18" s="46"/>
      <c r="PPQ18" s="46"/>
      <c r="PPR18" s="46"/>
      <c r="PPS18" s="46"/>
      <c r="PPT18" s="46"/>
      <c r="PPU18" s="46"/>
      <c r="PPV18" s="46"/>
      <c r="PPW18" s="46"/>
      <c r="PPX18" s="46"/>
      <c r="PPY18" s="46"/>
      <c r="PPZ18" s="46"/>
      <c r="PQA18" s="46"/>
      <c r="PQB18" s="46"/>
      <c r="PQC18" s="46"/>
      <c r="PQD18" s="46"/>
      <c r="PQE18" s="46"/>
      <c r="PQF18" s="46"/>
      <c r="PQG18" s="46"/>
      <c r="PQH18" s="46"/>
      <c r="PQI18" s="46"/>
      <c r="PQJ18" s="46"/>
      <c r="PQK18" s="46"/>
      <c r="PQL18" s="46"/>
      <c r="PQM18" s="46"/>
      <c r="PQN18" s="46"/>
      <c r="PQO18" s="46"/>
      <c r="PQP18" s="46"/>
      <c r="PQQ18" s="46"/>
      <c r="PQR18" s="46"/>
      <c r="PQS18" s="46"/>
      <c r="PQT18" s="46"/>
      <c r="PQU18" s="46"/>
      <c r="PQV18" s="46"/>
      <c r="PQW18" s="46"/>
      <c r="PQX18" s="46"/>
      <c r="PQY18" s="46"/>
      <c r="PQZ18" s="46"/>
      <c r="PRA18" s="46"/>
      <c r="PRB18" s="46"/>
      <c r="PRC18" s="46"/>
      <c r="PRD18" s="46"/>
      <c r="PRE18" s="46"/>
      <c r="PRF18" s="46"/>
      <c r="PRG18" s="46"/>
      <c r="PRH18" s="46"/>
      <c r="PRI18" s="46"/>
      <c r="PRJ18" s="46"/>
      <c r="PRK18" s="46"/>
      <c r="PRL18" s="46"/>
      <c r="PRM18" s="46"/>
      <c r="PRN18" s="46"/>
      <c r="PRO18" s="46"/>
      <c r="PRP18" s="46"/>
      <c r="PRQ18" s="46"/>
      <c r="PRR18" s="46"/>
      <c r="PRS18" s="46"/>
      <c r="PRT18" s="46"/>
      <c r="PRU18" s="46"/>
      <c r="PRV18" s="46"/>
      <c r="PRW18" s="46"/>
      <c r="PRX18" s="46"/>
      <c r="PRY18" s="46"/>
      <c r="PRZ18" s="46"/>
      <c r="PSA18" s="46"/>
      <c r="PSB18" s="46"/>
      <c r="PSC18" s="46"/>
      <c r="PSD18" s="46"/>
      <c r="PSE18" s="46"/>
      <c r="PSF18" s="46"/>
      <c r="PSG18" s="46"/>
      <c r="PSH18" s="46"/>
      <c r="PSI18" s="46"/>
      <c r="PSJ18" s="46"/>
      <c r="PSK18" s="46"/>
      <c r="PSL18" s="46"/>
      <c r="PSM18" s="46"/>
      <c r="PSN18" s="46"/>
      <c r="PSO18" s="46"/>
      <c r="PSP18" s="46"/>
      <c r="PSQ18" s="46"/>
      <c r="PSR18" s="46"/>
      <c r="PSS18" s="46"/>
      <c r="PST18" s="46"/>
      <c r="PSU18" s="46"/>
      <c r="PSV18" s="46"/>
      <c r="PSW18" s="46"/>
      <c r="PSX18" s="46"/>
      <c r="PSY18" s="46"/>
      <c r="PSZ18" s="46"/>
      <c r="PTA18" s="46"/>
      <c r="PTB18" s="46"/>
      <c r="PTC18" s="46"/>
      <c r="PTD18" s="46"/>
      <c r="PTE18" s="46"/>
      <c r="PTF18" s="46"/>
      <c r="PTG18" s="46"/>
      <c r="PTH18" s="46"/>
      <c r="PTI18" s="46"/>
      <c r="PTJ18" s="46"/>
      <c r="PTK18" s="46"/>
      <c r="PTL18" s="46"/>
      <c r="PTM18" s="46"/>
      <c r="PTN18" s="46"/>
      <c r="PTO18" s="46"/>
      <c r="PTP18" s="46"/>
      <c r="PTQ18" s="46"/>
      <c r="PTR18" s="46"/>
      <c r="PTS18" s="46"/>
      <c r="PTT18" s="46"/>
      <c r="PTU18" s="46"/>
      <c r="PTV18" s="46"/>
      <c r="PTW18" s="46"/>
      <c r="PTX18" s="46"/>
      <c r="PTY18" s="46"/>
      <c r="PTZ18" s="46"/>
      <c r="PUA18" s="46"/>
      <c r="PUB18" s="46"/>
      <c r="PUC18" s="46"/>
      <c r="PUD18" s="46"/>
      <c r="PUE18" s="46"/>
      <c r="PUF18" s="46"/>
      <c r="PUG18" s="46"/>
      <c r="PUH18" s="46"/>
      <c r="PUI18" s="46"/>
      <c r="PUJ18" s="46"/>
      <c r="PUK18" s="46"/>
      <c r="PUL18" s="46"/>
      <c r="PUM18" s="46"/>
      <c r="PUN18" s="46"/>
      <c r="PUO18" s="46"/>
      <c r="PUP18" s="46"/>
      <c r="PUQ18" s="46"/>
      <c r="PUR18" s="46"/>
      <c r="PUS18" s="46"/>
      <c r="PUT18" s="46"/>
      <c r="PUU18" s="46"/>
      <c r="PUV18" s="46"/>
      <c r="PUW18" s="46"/>
      <c r="PUX18" s="46"/>
      <c r="PUY18" s="46"/>
      <c r="PUZ18" s="46"/>
      <c r="PVA18" s="46"/>
      <c r="PVB18" s="46"/>
      <c r="PVC18" s="46"/>
      <c r="PVD18" s="46"/>
      <c r="PVE18" s="46"/>
      <c r="PVF18" s="46"/>
      <c r="PVG18" s="46"/>
      <c r="PVH18" s="46"/>
      <c r="PVI18" s="46"/>
      <c r="PVJ18" s="46"/>
      <c r="PVK18" s="46"/>
      <c r="PVL18" s="46"/>
      <c r="PVM18" s="46"/>
      <c r="PVN18" s="46"/>
      <c r="PVO18" s="46"/>
      <c r="PVP18" s="46"/>
      <c r="PVQ18" s="46"/>
      <c r="PVR18" s="46"/>
      <c r="PVS18" s="46"/>
      <c r="PVT18" s="46"/>
      <c r="PVU18" s="46"/>
      <c r="PVV18" s="46"/>
      <c r="PVW18" s="46"/>
      <c r="PVX18" s="46"/>
      <c r="PVY18" s="46"/>
      <c r="PVZ18" s="46"/>
      <c r="PWA18" s="46"/>
      <c r="PWB18" s="46"/>
      <c r="PWC18" s="46"/>
      <c r="PWD18" s="46"/>
      <c r="PWE18" s="46"/>
      <c r="PWF18" s="46"/>
      <c r="PWG18" s="46"/>
      <c r="PWH18" s="46"/>
      <c r="PWI18" s="46"/>
      <c r="PWJ18" s="46"/>
      <c r="PWK18" s="46"/>
      <c r="PWL18" s="46"/>
      <c r="PWM18" s="46"/>
      <c r="PWN18" s="46"/>
      <c r="PWO18" s="46"/>
      <c r="PWP18" s="46"/>
      <c r="PWQ18" s="46"/>
      <c r="PWR18" s="46"/>
      <c r="PWS18" s="46"/>
      <c r="PWT18" s="46"/>
      <c r="PWU18" s="46"/>
      <c r="PWV18" s="46"/>
      <c r="PWW18" s="46"/>
      <c r="PWX18" s="46"/>
      <c r="PWY18" s="46"/>
      <c r="PWZ18" s="46"/>
      <c r="PXA18" s="46"/>
      <c r="PXB18" s="46"/>
      <c r="PXC18" s="46"/>
      <c r="PXD18" s="46"/>
      <c r="PXE18" s="46"/>
      <c r="PXF18" s="46"/>
      <c r="PXG18" s="46"/>
      <c r="PXH18" s="46"/>
      <c r="PXI18" s="46"/>
      <c r="PXJ18" s="46"/>
      <c r="PXK18" s="46"/>
      <c r="PXL18" s="46"/>
      <c r="PXM18" s="46"/>
      <c r="PXN18" s="46"/>
      <c r="PXO18" s="46"/>
      <c r="PXP18" s="46"/>
      <c r="PXQ18" s="46"/>
      <c r="PXR18" s="46"/>
      <c r="PXS18" s="46"/>
      <c r="PXT18" s="46"/>
      <c r="PXU18" s="46"/>
      <c r="PXV18" s="46"/>
      <c r="PXW18" s="46"/>
      <c r="PXX18" s="46"/>
      <c r="PXY18" s="46"/>
      <c r="PXZ18" s="46"/>
      <c r="PYA18" s="46"/>
      <c r="PYB18" s="46"/>
      <c r="PYC18" s="46"/>
      <c r="PYD18" s="46"/>
      <c r="PYE18" s="46"/>
      <c r="PYF18" s="46"/>
      <c r="PYG18" s="46"/>
      <c r="PYH18" s="46"/>
      <c r="PYI18" s="46"/>
      <c r="PYJ18" s="46"/>
      <c r="PYK18" s="46"/>
      <c r="PYL18" s="46"/>
      <c r="PYM18" s="46"/>
      <c r="PYN18" s="46"/>
      <c r="PYO18" s="46"/>
      <c r="PYP18" s="46"/>
      <c r="PYQ18" s="46"/>
      <c r="PYR18" s="46"/>
      <c r="PYS18" s="46"/>
      <c r="PYT18" s="46"/>
      <c r="PYU18" s="46"/>
      <c r="PYV18" s="46"/>
      <c r="PYW18" s="46"/>
      <c r="PYX18" s="46"/>
      <c r="PYY18" s="46"/>
      <c r="PYZ18" s="46"/>
      <c r="PZA18" s="46"/>
      <c r="PZB18" s="46"/>
      <c r="PZC18" s="46"/>
      <c r="PZD18" s="46"/>
      <c r="PZE18" s="46"/>
      <c r="PZF18" s="46"/>
      <c r="PZG18" s="46"/>
      <c r="PZH18" s="46"/>
      <c r="PZI18" s="46"/>
      <c r="PZJ18" s="46"/>
      <c r="PZK18" s="46"/>
      <c r="PZL18" s="46"/>
      <c r="PZM18" s="46"/>
      <c r="PZN18" s="46"/>
      <c r="PZO18" s="46"/>
      <c r="PZP18" s="46"/>
      <c r="PZQ18" s="46"/>
      <c r="PZR18" s="46"/>
      <c r="PZS18" s="46"/>
      <c r="PZT18" s="46"/>
      <c r="PZU18" s="46"/>
      <c r="PZV18" s="46"/>
      <c r="PZW18" s="46"/>
      <c r="PZX18" s="46"/>
      <c r="PZY18" s="46"/>
      <c r="PZZ18" s="46"/>
      <c r="QAA18" s="46"/>
      <c r="QAB18" s="46"/>
      <c r="QAC18" s="46"/>
      <c r="QAD18" s="46"/>
      <c r="QAE18" s="46"/>
      <c r="QAF18" s="46"/>
      <c r="QAG18" s="46"/>
      <c r="QAH18" s="46"/>
      <c r="QAI18" s="46"/>
      <c r="QAJ18" s="46"/>
      <c r="QAK18" s="46"/>
      <c r="QAL18" s="46"/>
      <c r="QAM18" s="46"/>
      <c r="QAN18" s="46"/>
      <c r="QAO18" s="46"/>
      <c r="QAP18" s="46"/>
      <c r="QAQ18" s="46"/>
      <c r="QAR18" s="46"/>
      <c r="QAS18" s="46"/>
      <c r="QAT18" s="46"/>
      <c r="QAU18" s="46"/>
      <c r="QAV18" s="46"/>
      <c r="QAW18" s="46"/>
      <c r="QAX18" s="46"/>
      <c r="QAY18" s="46"/>
      <c r="QAZ18" s="46"/>
      <c r="QBA18" s="46"/>
      <c r="QBB18" s="46"/>
      <c r="QBC18" s="46"/>
      <c r="QBD18" s="46"/>
      <c r="QBE18" s="46"/>
      <c r="QBF18" s="46"/>
      <c r="QBG18" s="46"/>
      <c r="QBH18" s="46"/>
      <c r="QBI18" s="46"/>
      <c r="QBJ18" s="46"/>
      <c r="QBK18" s="46"/>
      <c r="QBL18" s="46"/>
      <c r="QBM18" s="46"/>
      <c r="QBN18" s="46"/>
      <c r="QBO18" s="46"/>
      <c r="QBP18" s="46"/>
      <c r="QBQ18" s="46"/>
      <c r="QBR18" s="46"/>
      <c r="QBS18" s="46"/>
      <c r="QBT18" s="46"/>
      <c r="QBU18" s="46"/>
      <c r="QBV18" s="46"/>
      <c r="QBW18" s="46"/>
      <c r="QBX18" s="46"/>
      <c r="QBY18" s="46"/>
      <c r="QBZ18" s="46"/>
      <c r="QCA18" s="46"/>
      <c r="QCB18" s="46"/>
      <c r="QCC18" s="46"/>
      <c r="QCD18" s="46"/>
      <c r="QCE18" s="46"/>
      <c r="QCF18" s="46"/>
      <c r="QCG18" s="46"/>
      <c r="QCH18" s="46"/>
      <c r="QCI18" s="46"/>
      <c r="QCJ18" s="46"/>
      <c r="QCK18" s="46"/>
      <c r="QCL18" s="46"/>
      <c r="QCM18" s="46"/>
      <c r="QCN18" s="46"/>
      <c r="QCO18" s="46"/>
      <c r="QCP18" s="46"/>
      <c r="QCQ18" s="46"/>
      <c r="QCR18" s="46"/>
      <c r="QCS18" s="46"/>
      <c r="QCT18" s="46"/>
      <c r="QCU18" s="46"/>
      <c r="QCV18" s="46"/>
      <c r="QCW18" s="46"/>
      <c r="QCX18" s="46"/>
      <c r="QCY18" s="46"/>
      <c r="QCZ18" s="46"/>
      <c r="QDA18" s="46"/>
      <c r="QDB18" s="46"/>
      <c r="QDC18" s="46"/>
      <c r="QDD18" s="46"/>
      <c r="QDE18" s="46"/>
      <c r="QDF18" s="46"/>
      <c r="QDG18" s="46"/>
      <c r="QDH18" s="46"/>
      <c r="QDI18" s="46"/>
      <c r="QDJ18" s="46"/>
      <c r="QDK18" s="46"/>
      <c r="QDL18" s="46"/>
      <c r="QDM18" s="46"/>
      <c r="QDN18" s="46"/>
      <c r="QDO18" s="46"/>
      <c r="QDP18" s="46"/>
      <c r="QDQ18" s="46"/>
      <c r="QDR18" s="46"/>
      <c r="QDS18" s="46"/>
      <c r="QDT18" s="46"/>
      <c r="QDU18" s="46"/>
      <c r="QDV18" s="46"/>
      <c r="QDW18" s="46"/>
      <c r="QDX18" s="46"/>
      <c r="QDY18" s="46"/>
      <c r="QDZ18" s="46"/>
      <c r="QEA18" s="46"/>
      <c r="QEB18" s="46"/>
      <c r="QEC18" s="46"/>
      <c r="QED18" s="46"/>
      <c r="QEE18" s="46"/>
      <c r="QEF18" s="46"/>
      <c r="QEG18" s="46"/>
      <c r="QEH18" s="46"/>
      <c r="QEI18" s="46"/>
      <c r="QEJ18" s="46"/>
      <c r="QEK18" s="46"/>
      <c r="QEL18" s="46"/>
      <c r="QEM18" s="46"/>
      <c r="QEN18" s="46"/>
      <c r="QEO18" s="46"/>
      <c r="QEP18" s="46"/>
      <c r="QEQ18" s="46"/>
      <c r="QER18" s="46"/>
      <c r="QES18" s="46"/>
      <c r="QET18" s="46"/>
      <c r="QEU18" s="46"/>
      <c r="QEV18" s="46"/>
      <c r="QEW18" s="46"/>
      <c r="QEX18" s="46"/>
      <c r="QEY18" s="46"/>
      <c r="QEZ18" s="46"/>
      <c r="QFA18" s="46"/>
      <c r="QFB18" s="46"/>
      <c r="QFC18" s="46"/>
      <c r="QFD18" s="46"/>
      <c r="QFE18" s="46"/>
      <c r="QFF18" s="46"/>
      <c r="QFG18" s="46"/>
      <c r="QFH18" s="46"/>
      <c r="QFI18" s="46"/>
      <c r="QFJ18" s="46"/>
      <c r="QFK18" s="46"/>
      <c r="QFL18" s="46"/>
      <c r="QFM18" s="46"/>
      <c r="QFN18" s="46"/>
      <c r="QFO18" s="46"/>
      <c r="QFP18" s="46"/>
      <c r="QFQ18" s="46"/>
      <c r="QFR18" s="46"/>
      <c r="QFS18" s="46"/>
      <c r="QFT18" s="46"/>
      <c r="QFU18" s="46"/>
      <c r="QFV18" s="46"/>
      <c r="QFW18" s="46"/>
      <c r="QFX18" s="46"/>
      <c r="QFY18" s="46"/>
      <c r="QFZ18" s="46"/>
      <c r="QGA18" s="46"/>
      <c r="QGB18" s="46"/>
      <c r="QGC18" s="46"/>
      <c r="QGD18" s="46"/>
      <c r="QGE18" s="46"/>
      <c r="QGF18" s="46"/>
      <c r="QGG18" s="46"/>
      <c r="QGH18" s="46"/>
      <c r="QGI18" s="46"/>
      <c r="QGJ18" s="46"/>
      <c r="QGK18" s="46"/>
      <c r="QGL18" s="46"/>
      <c r="QGM18" s="46"/>
      <c r="QGN18" s="46"/>
      <c r="QGO18" s="46"/>
      <c r="QGP18" s="46"/>
      <c r="QGQ18" s="46"/>
      <c r="QGR18" s="46"/>
      <c r="QGS18" s="46"/>
      <c r="QGT18" s="46"/>
      <c r="QGU18" s="46"/>
      <c r="QGV18" s="46"/>
      <c r="QGW18" s="46"/>
      <c r="QGX18" s="46"/>
      <c r="QGY18" s="46"/>
      <c r="QGZ18" s="46"/>
      <c r="QHA18" s="46"/>
      <c r="QHB18" s="46"/>
      <c r="QHC18" s="46"/>
      <c r="QHD18" s="46"/>
      <c r="QHE18" s="46"/>
      <c r="QHF18" s="46"/>
      <c r="QHG18" s="46"/>
      <c r="QHH18" s="46"/>
      <c r="QHI18" s="46"/>
      <c r="QHJ18" s="46"/>
      <c r="QHK18" s="46"/>
      <c r="QHL18" s="46"/>
      <c r="QHM18" s="46"/>
      <c r="QHN18" s="46"/>
      <c r="QHO18" s="46"/>
      <c r="QHP18" s="46"/>
      <c r="QHQ18" s="46"/>
      <c r="QHR18" s="46"/>
      <c r="QHS18" s="46"/>
      <c r="QHT18" s="46"/>
      <c r="QHU18" s="46"/>
      <c r="QHV18" s="46"/>
      <c r="QHW18" s="46"/>
      <c r="QHX18" s="46"/>
      <c r="QHY18" s="46"/>
      <c r="QHZ18" s="46"/>
      <c r="QIA18" s="46"/>
      <c r="QIB18" s="46"/>
      <c r="QIC18" s="46"/>
      <c r="QID18" s="46"/>
      <c r="QIE18" s="46"/>
      <c r="QIF18" s="46"/>
      <c r="QIG18" s="46"/>
      <c r="QIH18" s="46"/>
      <c r="QII18" s="46"/>
      <c r="QIJ18" s="46"/>
      <c r="QIK18" s="46"/>
      <c r="QIL18" s="46"/>
      <c r="QIM18" s="46"/>
      <c r="QIN18" s="46"/>
      <c r="QIO18" s="46"/>
      <c r="QIP18" s="46"/>
      <c r="QIQ18" s="46"/>
      <c r="QIR18" s="46"/>
      <c r="QIS18" s="46"/>
      <c r="QIT18" s="46"/>
      <c r="QIU18" s="46"/>
      <c r="QIV18" s="46"/>
      <c r="QIW18" s="46"/>
      <c r="QIX18" s="46"/>
      <c r="QIY18" s="46"/>
      <c r="QIZ18" s="46"/>
      <c r="QJA18" s="46"/>
      <c r="QJB18" s="46"/>
      <c r="QJC18" s="46"/>
      <c r="QJD18" s="46"/>
      <c r="QJE18" s="46"/>
      <c r="QJF18" s="46"/>
      <c r="QJG18" s="46"/>
      <c r="QJH18" s="46"/>
      <c r="QJI18" s="46"/>
      <c r="QJJ18" s="46"/>
      <c r="QJK18" s="46"/>
      <c r="QJL18" s="46"/>
      <c r="QJM18" s="46"/>
      <c r="QJN18" s="46"/>
      <c r="QJO18" s="46"/>
      <c r="QJP18" s="46"/>
      <c r="QJQ18" s="46"/>
      <c r="QJR18" s="46"/>
      <c r="QJS18" s="46"/>
      <c r="QJT18" s="46"/>
      <c r="QJU18" s="46"/>
      <c r="QJV18" s="46"/>
      <c r="QJW18" s="46"/>
      <c r="QJX18" s="46"/>
      <c r="QJY18" s="46"/>
      <c r="QJZ18" s="46"/>
      <c r="QKA18" s="46"/>
      <c r="QKB18" s="46"/>
      <c r="QKC18" s="46"/>
      <c r="QKD18" s="46"/>
      <c r="QKE18" s="46"/>
      <c r="QKF18" s="46"/>
      <c r="QKG18" s="46"/>
      <c r="QKH18" s="46"/>
      <c r="QKI18" s="46"/>
      <c r="QKJ18" s="46"/>
      <c r="QKK18" s="46"/>
      <c r="QKL18" s="46"/>
      <c r="QKM18" s="46"/>
      <c r="QKN18" s="46"/>
      <c r="QKO18" s="46"/>
      <c r="QKP18" s="46"/>
      <c r="QKQ18" s="46"/>
      <c r="QKR18" s="46"/>
      <c r="QKS18" s="46"/>
      <c r="QKT18" s="46"/>
      <c r="QKU18" s="46"/>
      <c r="QKV18" s="46"/>
      <c r="QKW18" s="46"/>
      <c r="QKX18" s="46"/>
      <c r="QKY18" s="46"/>
      <c r="QKZ18" s="46"/>
      <c r="QLA18" s="46"/>
      <c r="QLB18" s="46"/>
      <c r="QLC18" s="46"/>
      <c r="QLD18" s="46"/>
      <c r="QLE18" s="46"/>
      <c r="QLF18" s="46"/>
      <c r="QLG18" s="46"/>
      <c r="QLH18" s="46"/>
      <c r="QLI18" s="46"/>
      <c r="QLJ18" s="46"/>
      <c r="QLK18" s="46"/>
      <c r="QLL18" s="46"/>
      <c r="QLM18" s="46"/>
      <c r="QLN18" s="46"/>
      <c r="QLO18" s="46"/>
      <c r="QLP18" s="46"/>
      <c r="QLQ18" s="46"/>
      <c r="QLR18" s="46"/>
      <c r="QLS18" s="46"/>
      <c r="QLT18" s="46"/>
      <c r="QLU18" s="46"/>
      <c r="QLV18" s="46"/>
      <c r="QLW18" s="46"/>
      <c r="QLX18" s="46"/>
      <c r="QLY18" s="46"/>
      <c r="QLZ18" s="46"/>
      <c r="QMA18" s="46"/>
      <c r="QMB18" s="46"/>
      <c r="QMC18" s="46"/>
      <c r="QMD18" s="46"/>
      <c r="QME18" s="46"/>
      <c r="QMF18" s="46"/>
      <c r="QMG18" s="46"/>
      <c r="QMH18" s="46"/>
      <c r="QMI18" s="46"/>
      <c r="QMJ18" s="46"/>
      <c r="QMK18" s="46"/>
      <c r="QML18" s="46"/>
      <c r="QMM18" s="46"/>
      <c r="QMN18" s="46"/>
      <c r="QMO18" s="46"/>
      <c r="QMP18" s="46"/>
      <c r="QMQ18" s="46"/>
      <c r="QMR18" s="46"/>
      <c r="QMS18" s="46"/>
      <c r="QMT18" s="46"/>
      <c r="QMU18" s="46"/>
      <c r="QMV18" s="46"/>
      <c r="QMW18" s="46"/>
      <c r="QMX18" s="46"/>
      <c r="QMY18" s="46"/>
      <c r="QMZ18" s="46"/>
      <c r="QNA18" s="46"/>
      <c r="QNB18" s="46"/>
      <c r="QNC18" s="46"/>
      <c r="QND18" s="46"/>
      <c r="QNE18" s="46"/>
      <c r="QNF18" s="46"/>
      <c r="QNG18" s="46"/>
      <c r="QNH18" s="46"/>
      <c r="QNI18" s="46"/>
      <c r="QNJ18" s="46"/>
      <c r="QNK18" s="46"/>
      <c r="QNL18" s="46"/>
      <c r="QNM18" s="46"/>
      <c r="QNN18" s="46"/>
      <c r="QNO18" s="46"/>
      <c r="QNP18" s="46"/>
      <c r="QNQ18" s="46"/>
      <c r="QNR18" s="46"/>
      <c r="QNS18" s="46"/>
      <c r="QNT18" s="46"/>
      <c r="QNU18" s="46"/>
      <c r="QNV18" s="46"/>
      <c r="QNW18" s="46"/>
      <c r="QNX18" s="46"/>
      <c r="QNY18" s="46"/>
      <c r="QNZ18" s="46"/>
      <c r="QOA18" s="46"/>
      <c r="QOB18" s="46"/>
      <c r="QOC18" s="46"/>
      <c r="QOD18" s="46"/>
      <c r="QOE18" s="46"/>
      <c r="QOF18" s="46"/>
      <c r="QOG18" s="46"/>
      <c r="QOH18" s="46"/>
      <c r="QOI18" s="46"/>
      <c r="QOJ18" s="46"/>
      <c r="QOK18" s="46"/>
      <c r="QOL18" s="46"/>
      <c r="QOM18" s="46"/>
      <c r="QON18" s="46"/>
      <c r="QOO18" s="46"/>
      <c r="QOP18" s="46"/>
      <c r="QOQ18" s="46"/>
      <c r="QOR18" s="46"/>
      <c r="QOS18" s="46"/>
      <c r="QOT18" s="46"/>
      <c r="QOU18" s="46"/>
      <c r="QOV18" s="46"/>
      <c r="QOW18" s="46"/>
      <c r="QOX18" s="46"/>
      <c r="QOY18" s="46"/>
      <c r="QOZ18" s="46"/>
      <c r="QPA18" s="46"/>
      <c r="QPB18" s="46"/>
      <c r="QPC18" s="46"/>
      <c r="QPD18" s="46"/>
      <c r="QPE18" s="46"/>
      <c r="QPF18" s="46"/>
      <c r="QPG18" s="46"/>
      <c r="QPH18" s="46"/>
      <c r="QPI18" s="46"/>
      <c r="QPJ18" s="46"/>
      <c r="QPK18" s="46"/>
      <c r="QPL18" s="46"/>
      <c r="QPM18" s="46"/>
      <c r="QPN18" s="46"/>
      <c r="QPO18" s="46"/>
      <c r="QPP18" s="46"/>
      <c r="QPQ18" s="46"/>
      <c r="QPR18" s="46"/>
      <c r="QPS18" s="46"/>
      <c r="QPT18" s="46"/>
      <c r="QPU18" s="46"/>
      <c r="QPV18" s="46"/>
      <c r="QPW18" s="46"/>
      <c r="QPX18" s="46"/>
      <c r="QPY18" s="46"/>
      <c r="QPZ18" s="46"/>
      <c r="QQA18" s="46"/>
      <c r="QQB18" s="46"/>
      <c r="QQC18" s="46"/>
      <c r="QQD18" s="46"/>
      <c r="QQE18" s="46"/>
      <c r="QQF18" s="46"/>
      <c r="QQG18" s="46"/>
      <c r="QQH18" s="46"/>
      <c r="QQI18" s="46"/>
      <c r="QQJ18" s="46"/>
      <c r="QQK18" s="46"/>
      <c r="QQL18" s="46"/>
      <c r="QQM18" s="46"/>
      <c r="QQN18" s="46"/>
      <c r="QQO18" s="46"/>
      <c r="QQP18" s="46"/>
      <c r="QQQ18" s="46"/>
      <c r="QQR18" s="46"/>
      <c r="QQS18" s="46"/>
      <c r="QQT18" s="46"/>
      <c r="QQU18" s="46"/>
      <c r="QQV18" s="46"/>
      <c r="QQW18" s="46"/>
      <c r="QQX18" s="46"/>
      <c r="QQY18" s="46"/>
      <c r="QQZ18" s="46"/>
      <c r="QRA18" s="46"/>
      <c r="QRB18" s="46"/>
      <c r="QRC18" s="46"/>
      <c r="QRD18" s="46"/>
      <c r="QRE18" s="46"/>
      <c r="QRF18" s="46"/>
      <c r="QRG18" s="46"/>
      <c r="QRH18" s="46"/>
      <c r="QRI18" s="46"/>
      <c r="QRJ18" s="46"/>
      <c r="QRK18" s="46"/>
      <c r="QRL18" s="46"/>
      <c r="QRM18" s="46"/>
      <c r="QRN18" s="46"/>
      <c r="QRO18" s="46"/>
      <c r="QRP18" s="46"/>
      <c r="QRQ18" s="46"/>
      <c r="QRR18" s="46"/>
      <c r="QRS18" s="46"/>
      <c r="QRT18" s="46"/>
      <c r="QRU18" s="46"/>
      <c r="QRV18" s="46"/>
      <c r="QRW18" s="46"/>
      <c r="QRX18" s="46"/>
      <c r="QRY18" s="46"/>
      <c r="QRZ18" s="46"/>
      <c r="QSA18" s="46"/>
      <c r="QSB18" s="46"/>
      <c r="QSC18" s="46"/>
      <c r="QSD18" s="46"/>
      <c r="QSE18" s="46"/>
      <c r="QSF18" s="46"/>
      <c r="QSG18" s="46"/>
      <c r="QSH18" s="46"/>
      <c r="QSI18" s="46"/>
      <c r="QSJ18" s="46"/>
      <c r="QSK18" s="46"/>
      <c r="QSL18" s="46"/>
      <c r="QSM18" s="46"/>
      <c r="QSN18" s="46"/>
      <c r="QSO18" s="46"/>
      <c r="QSP18" s="46"/>
      <c r="QSQ18" s="46"/>
      <c r="QSR18" s="46"/>
      <c r="QSS18" s="46"/>
      <c r="QST18" s="46"/>
      <c r="QSU18" s="46"/>
      <c r="QSV18" s="46"/>
      <c r="QSW18" s="46"/>
      <c r="QSX18" s="46"/>
      <c r="QSY18" s="46"/>
      <c r="QSZ18" s="46"/>
      <c r="QTA18" s="46"/>
      <c r="QTB18" s="46"/>
      <c r="QTC18" s="46"/>
      <c r="QTD18" s="46"/>
      <c r="QTE18" s="46"/>
      <c r="QTF18" s="46"/>
      <c r="QTG18" s="46"/>
      <c r="QTH18" s="46"/>
      <c r="QTI18" s="46"/>
      <c r="QTJ18" s="46"/>
      <c r="QTK18" s="46"/>
      <c r="QTL18" s="46"/>
      <c r="QTM18" s="46"/>
      <c r="QTN18" s="46"/>
      <c r="QTO18" s="46"/>
      <c r="QTP18" s="46"/>
      <c r="QTQ18" s="46"/>
      <c r="QTR18" s="46"/>
      <c r="QTS18" s="46"/>
      <c r="QTT18" s="46"/>
      <c r="QTU18" s="46"/>
      <c r="QTV18" s="46"/>
      <c r="QTW18" s="46"/>
      <c r="QTX18" s="46"/>
      <c r="QTY18" s="46"/>
      <c r="QTZ18" s="46"/>
      <c r="QUA18" s="46"/>
      <c r="QUB18" s="46"/>
      <c r="QUC18" s="46"/>
      <c r="QUD18" s="46"/>
      <c r="QUE18" s="46"/>
      <c r="QUF18" s="46"/>
      <c r="QUG18" s="46"/>
      <c r="QUH18" s="46"/>
      <c r="QUI18" s="46"/>
      <c r="QUJ18" s="46"/>
      <c r="QUK18" s="46"/>
      <c r="QUL18" s="46"/>
      <c r="QUM18" s="46"/>
      <c r="QUN18" s="46"/>
      <c r="QUO18" s="46"/>
      <c r="QUP18" s="46"/>
      <c r="QUQ18" s="46"/>
      <c r="QUR18" s="46"/>
      <c r="QUS18" s="46"/>
      <c r="QUT18" s="46"/>
      <c r="QUU18" s="46"/>
      <c r="QUV18" s="46"/>
      <c r="QUW18" s="46"/>
      <c r="QUX18" s="46"/>
      <c r="QUY18" s="46"/>
      <c r="QUZ18" s="46"/>
      <c r="QVA18" s="46"/>
      <c r="QVB18" s="46"/>
      <c r="QVC18" s="46"/>
      <c r="QVD18" s="46"/>
      <c r="QVE18" s="46"/>
      <c r="QVF18" s="46"/>
      <c r="QVG18" s="46"/>
      <c r="QVH18" s="46"/>
      <c r="QVI18" s="46"/>
      <c r="QVJ18" s="46"/>
      <c r="QVK18" s="46"/>
      <c r="QVL18" s="46"/>
      <c r="QVM18" s="46"/>
      <c r="QVN18" s="46"/>
      <c r="QVO18" s="46"/>
      <c r="QVP18" s="46"/>
      <c r="QVQ18" s="46"/>
      <c r="QVR18" s="46"/>
      <c r="QVS18" s="46"/>
      <c r="QVT18" s="46"/>
      <c r="QVU18" s="46"/>
      <c r="QVV18" s="46"/>
      <c r="QVW18" s="46"/>
      <c r="QVX18" s="46"/>
      <c r="QVY18" s="46"/>
      <c r="QVZ18" s="46"/>
      <c r="QWA18" s="46"/>
      <c r="QWB18" s="46"/>
      <c r="QWC18" s="46"/>
      <c r="QWD18" s="46"/>
      <c r="QWE18" s="46"/>
      <c r="QWF18" s="46"/>
      <c r="QWG18" s="46"/>
      <c r="QWH18" s="46"/>
      <c r="QWI18" s="46"/>
      <c r="QWJ18" s="46"/>
      <c r="QWK18" s="46"/>
      <c r="QWL18" s="46"/>
      <c r="QWM18" s="46"/>
      <c r="QWN18" s="46"/>
      <c r="QWO18" s="46"/>
      <c r="QWP18" s="46"/>
      <c r="QWQ18" s="46"/>
      <c r="QWR18" s="46"/>
      <c r="QWS18" s="46"/>
      <c r="QWT18" s="46"/>
      <c r="QWU18" s="46"/>
      <c r="QWV18" s="46"/>
      <c r="QWW18" s="46"/>
      <c r="QWX18" s="46"/>
      <c r="QWY18" s="46"/>
      <c r="QWZ18" s="46"/>
      <c r="QXA18" s="46"/>
      <c r="QXB18" s="46"/>
      <c r="QXC18" s="46"/>
      <c r="QXD18" s="46"/>
      <c r="QXE18" s="46"/>
      <c r="QXF18" s="46"/>
      <c r="QXG18" s="46"/>
      <c r="QXH18" s="46"/>
      <c r="QXI18" s="46"/>
      <c r="QXJ18" s="46"/>
      <c r="QXK18" s="46"/>
      <c r="QXL18" s="46"/>
      <c r="QXM18" s="46"/>
      <c r="QXN18" s="46"/>
      <c r="QXO18" s="46"/>
      <c r="QXP18" s="46"/>
      <c r="QXQ18" s="46"/>
      <c r="QXR18" s="46"/>
      <c r="QXS18" s="46"/>
      <c r="QXT18" s="46"/>
      <c r="QXU18" s="46"/>
      <c r="QXV18" s="46"/>
      <c r="QXW18" s="46"/>
      <c r="QXX18" s="46"/>
      <c r="QXY18" s="46"/>
      <c r="QXZ18" s="46"/>
      <c r="QYA18" s="46"/>
      <c r="QYB18" s="46"/>
      <c r="QYC18" s="46"/>
      <c r="QYD18" s="46"/>
      <c r="QYE18" s="46"/>
      <c r="QYF18" s="46"/>
      <c r="QYG18" s="46"/>
      <c r="QYH18" s="46"/>
      <c r="QYI18" s="46"/>
      <c r="QYJ18" s="46"/>
      <c r="QYK18" s="46"/>
      <c r="QYL18" s="46"/>
      <c r="QYM18" s="46"/>
      <c r="QYN18" s="46"/>
      <c r="QYO18" s="46"/>
      <c r="QYP18" s="46"/>
      <c r="QYQ18" s="46"/>
      <c r="QYR18" s="46"/>
      <c r="QYS18" s="46"/>
      <c r="QYT18" s="46"/>
      <c r="QYU18" s="46"/>
      <c r="QYV18" s="46"/>
      <c r="QYW18" s="46"/>
      <c r="QYX18" s="46"/>
      <c r="QYY18" s="46"/>
      <c r="QYZ18" s="46"/>
      <c r="QZA18" s="46"/>
      <c r="QZB18" s="46"/>
      <c r="QZC18" s="46"/>
      <c r="QZD18" s="46"/>
      <c r="QZE18" s="46"/>
      <c r="QZF18" s="46"/>
      <c r="QZG18" s="46"/>
      <c r="QZH18" s="46"/>
      <c r="QZI18" s="46"/>
      <c r="QZJ18" s="46"/>
      <c r="QZK18" s="46"/>
      <c r="QZL18" s="46"/>
      <c r="QZM18" s="46"/>
      <c r="QZN18" s="46"/>
      <c r="QZO18" s="46"/>
      <c r="QZP18" s="46"/>
      <c r="QZQ18" s="46"/>
      <c r="QZR18" s="46"/>
      <c r="QZS18" s="46"/>
      <c r="QZT18" s="46"/>
      <c r="QZU18" s="46"/>
      <c r="QZV18" s="46"/>
      <c r="QZW18" s="46"/>
      <c r="QZX18" s="46"/>
      <c r="QZY18" s="46"/>
      <c r="QZZ18" s="46"/>
      <c r="RAA18" s="46"/>
      <c r="RAB18" s="46"/>
      <c r="RAC18" s="46"/>
      <c r="RAD18" s="46"/>
      <c r="RAE18" s="46"/>
      <c r="RAF18" s="46"/>
      <c r="RAG18" s="46"/>
      <c r="RAH18" s="46"/>
      <c r="RAI18" s="46"/>
      <c r="RAJ18" s="46"/>
      <c r="RAK18" s="46"/>
      <c r="RAL18" s="46"/>
      <c r="RAM18" s="46"/>
      <c r="RAN18" s="46"/>
      <c r="RAO18" s="46"/>
      <c r="RAP18" s="46"/>
      <c r="RAQ18" s="46"/>
      <c r="RAR18" s="46"/>
      <c r="RAS18" s="46"/>
      <c r="RAT18" s="46"/>
      <c r="RAU18" s="46"/>
      <c r="RAV18" s="46"/>
      <c r="RAW18" s="46"/>
      <c r="RAX18" s="46"/>
      <c r="RAY18" s="46"/>
      <c r="RAZ18" s="46"/>
      <c r="RBA18" s="46"/>
      <c r="RBB18" s="46"/>
      <c r="RBC18" s="46"/>
      <c r="RBD18" s="46"/>
      <c r="RBE18" s="46"/>
      <c r="RBF18" s="46"/>
      <c r="RBG18" s="46"/>
      <c r="RBH18" s="46"/>
      <c r="RBI18" s="46"/>
      <c r="RBJ18" s="46"/>
      <c r="RBK18" s="46"/>
      <c r="RBL18" s="46"/>
      <c r="RBM18" s="46"/>
      <c r="RBN18" s="46"/>
      <c r="RBO18" s="46"/>
      <c r="RBP18" s="46"/>
      <c r="RBQ18" s="46"/>
      <c r="RBR18" s="46"/>
      <c r="RBS18" s="46"/>
      <c r="RBT18" s="46"/>
      <c r="RBU18" s="46"/>
      <c r="RBV18" s="46"/>
      <c r="RBW18" s="46"/>
      <c r="RBX18" s="46"/>
      <c r="RBY18" s="46"/>
      <c r="RBZ18" s="46"/>
      <c r="RCA18" s="46"/>
      <c r="RCB18" s="46"/>
      <c r="RCC18" s="46"/>
      <c r="RCD18" s="46"/>
      <c r="RCE18" s="46"/>
      <c r="RCF18" s="46"/>
      <c r="RCG18" s="46"/>
      <c r="RCH18" s="46"/>
      <c r="RCI18" s="46"/>
      <c r="RCJ18" s="46"/>
      <c r="RCK18" s="46"/>
      <c r="RCL18" s="46"/>
      <c r="RCM18" s="46"/>
      <c r="RCN18" s="46"/>
      <c r="RCO18" s="46"/>
      <c r="RCP18" s="46"/>
      <c r="RCQ18" s="46"/>
      <c r="RCR18" s="46"/>
      <c r="RCS18" s="46"/>
      <c r="RCT18" s="46"/>
      <c r="RCU18" s="46"/>
      <c r="RCV18" s="46"/>
      <c r="RCW18" s="46"/>
      <c r="RCX18" s="46"/>
      <c r="RCY18" s="46"/>
      <c r="RCZ18" s="46"/>
      <c r="RDA18" s="46"/>
      <c r="RDB18" s="46"/>
      <c r="RDC18" s="46"/>
      <c r="RDD18" s="46"/>
      <c r="RDE18" s="46"/>
      <c r="RDF18" s="46"/>
      <c r="RDG18" s="46"/>
      <c r="RDH18" s="46"/>
      <c r="RDI18" s="46"/>
      <c r="RDJ18" s="46"/>
      <c r="RDK18" s="46"/>
      <c r="RDL18" s="46"/>
      <c r="RDM18" s="46"/>
      <c r="RDN18" s="46"/>
      <c r="RDO18" s="46"/>
      <c r="RDP18" s="46"/>
      <c r="RDQ18" s="46"/>
      <c r="RDR18" s="46"/>
      <c r="RDS18" s="46"/>
      <c r="RDT18" s="46"/>
      <c r="RDU18" s="46"/>
      <c r="RDV18" s="46"/>
      <c r="RDW18" s="46"/>
      <c r="RDX18" s="46"/>
      <c r="RDY18" s="46"/>
      <c r="RDZ18" s="46"/>
      <c r="REA18" s="46"/>
      <c r="REB18" s="46"/>
      <c r="REC18" s="46"/>
      <c r="RED18" s="46"/>
      <c r="REE18" s="46"/>
      <c r="REF18" s="46"/>
      <c r="REG18" s="46"/>
      <c r="REH18" s="46"/>
      <c r="REI18" s="46"/>
      <c r="REJ18" s="46"/>
      <c r="REK18" s="46"/>
      <c r="REL18" s="46"/>
      <c r="REM18" s="46"/>
      <c r="REN18" s="46"/>
      <c r="REO18" s="46"/>
      <c r="REP18" s="46"/>
      <c r="REQ18" s="46"/>
      <c r="RER18" s="46"/>
      <c r="RES18" s="46"/>
      <c r="RET18" s="46"/>
      <c r="REU18" s="46"/>
      <c r="REV18" s="46"/>
      <c r="REW18" s="46"/>
      <c r="REX18" s="46"/>
      <c r="REY18" s="46"/>
      <c r="REZ18" s="46"/>
      <c r="RFA18" s="46"/>
      <c r="RFB18" s="46"/>
      <c r="RFC18" s="46"/>
      <c r="RFD18" s="46"/>
      <c r="RFE18" s="46"/>
      <c r="RFF18" s="46"/>
      <c r="RFG18" s="46"/>
      <c r="RFH18" s="46"/>
      <c r="RFI18" s="46"/>
      <c r="RFJ18" s="46"/>
      <c r="RFK18" s="46"/>
      <c r="RFL18" s="46"/>
      <c r="RFM18" s="46"/>
      <c r="RFN18" s="46"/>
      <c r="RFO18" s="46"/>
      <c r="RFP18" s="46"/>
      <c r="RFQ18" s="46"/>
      <c r="RFR18" s="46"/>
      <c r="RFS18" s="46"/>
      <c r="RFT18" s="46"/>
      <c r="RFU18" s="46"/>
      <c r="RFV18" s="46"/>
      <c r="RFW18" s="46"/>
      <c r="RFX18" s="46"/>
      <c r="RFY18" s="46"/>
      <c r="RFZ18" s="46"/>
      <c r="RGA18" s="46"/>
      <c r="RGB18" s="46"/>
      <c r="RGC18" s="46"/>
      <c r="RGD18" s="46"/>
      <c r="RGE18" s="46"/>
      <c r="RGF18" s="46"/>
      <c r="RGG18" s="46"/>
      <c r="RGH18" s="46"/>
      <c r="RGI18" s="46"/>
      <c r="RGJ18" s="46"/>
      <c r="RGK18" s="46"/>
      <c r="RGL18" s="46"/>
      <c r="RGM18" s="46"/>
      <c r="RGN18" s="46"/>
      <c r="RGO18" s="46"/>
      <c r="RGP18" s="46"/>
      <c r="RGQ18" s="46"/>
      <c r="RGR18" s="46"/>
      <c r="RGS18" s="46"/>
      <c r="RGT18" s="46"/>
      <c r="RGU18" s="46"/>
      <c r="RGV18" s="46"/>
      <c r="RGW18" s="46"/>
      <c r="RGX18" s="46"/>
      <c r="RGY18" s="46"/>
      <c r="RGZ18" s="46"/>
      <c r="RHA18" s="46"/>
      <c r="RHB18" s="46"/>
      <c r="RHC18" s="46"/>
      <c r="RHD18" s="46"/>
      <c r="RHE18" s="46"/>
      <c r="RHF18" s="46"/>
      <c r="RHG18" s="46"/>
      <c r="RHH18" s="46"/>
      <c r="RHI18" s="46"/>
      <c r="RHJ18" s="46"/>
      <c r="RHK18" s="46"/>
      <c r="RHL18" s="46"/>
      <c r="RHM18" s="46"/>
      <c r="RHN18" s="46"/>
      <c r="RHO18" s="46"/>
      <c r="RHP18" s="46"/>
      <c r="RHQ18" s="46"/>
      <c r="RHR18" s="46"/>
      <c r="RHS18" s="46"/>
      <c r="RHT18" s="46"/>
      <c r="RHU18" s="46"/>
      <c r="RHV18" s="46"/>
      <c r="RHW18" s="46"/>
      <c r="RHX18" s="46"/>
      <c r="RHY18" s="46"/>
      <c r="RHZ18" s="46"/>
      <c r="RIA18" s="46"/>
      <c r="RIB18" s="46"/>
      <c r="RIC18" s="46"/>
      <c r="RID18" s="46"/>
      <c r="RIE18" s="46"/>
      <c r="RIF18" s="46"/>
      <c r="RIG18" s="46"/>
      <c r="RIH18" s="46"/>
      <c r="RII18" s="46"/>
      <c r="RIJ18" s="46"/>
      <c r="RIK18" s="46"/>
      <c r="RIL18" s="46"/>
      <c r="RIM18" s="46"/>
      <c r="RIN18" s="46"/>
      <c r="RIO18" s="46"/>
      <c r="RIP18" s="46"/>
      <c r="RIQ18" s="46"/>
      <c r="RIR18" s="46"/>
      <c r="RIS18" s="46"/>
      <c r="RIT18" s="46"/>
      <c r="RIU18" s="46"/>
      <c r="RIV18" s="46"/>
      <c r="RIW18" s="46"/>
      <c r="RIX18" s="46"/>
      <c r="RIY18" s="46"/>
      <c r="RIZ18" s="46"/>
      <c r="RJA18" s="46"/>
      <c r="RJB18" s="46"/>
      <c r="RJC18" s="46"/>
      <c r="RJD18" s="46"/>
      <c r="RJE18" s="46"/>
      <c r="RJF18" s="46"/>
      <c r="RJG18" s="46"/>
      <c r="RJH18" s="46"/>
      <c r="RJI18" s="46"/>
      <c r="RJJ18" s="46"/>
      <c r="RJK18" s="46"/>
      <c r="RJL18" s="46"/>
      <c r="RJM18" s="46"/>
      <c r="RJN18" s="46"/>
      <c r="RJO18" s="46"/>
      <c r="RJP18" s="46"/>
      <c r="RJQ18" s="46"/>
      <c r="RJR18" s="46"/>
      <c r="RJS18" s="46"/>
      <c r="RJT18" s="46"/>
      <c r="RJU18" s="46"/>
      <c r="RJV18" s="46"/>
      <c r="RJW18" s="46"/>
      <c r="RJX18" s="46"/>
      <c r="RJY18" s="46"/>
      <c r="RJZ18" s="46"/>
      <c r="RKA18" s="46"/>
      <c r="RKB18" s="46"/>
      <c r="RKC18" s="46"/>
      <c r="RKD18" s="46"/>
      <c r="RKE18" s="46"/>
      <c r="RKF18" s="46"/>
      <c r="RKG18" s="46"/>
      <c r="RKH18" s="46"/>
      <c r="RKI18" s="46"/>
      <c r="RKJ18" s="46"/>
      <c r="RKK18" s="46"/>
      <c r="RKL18" s="46"/>
      <c r="RKM18" s="46"/>
      <c r="RKN18" s="46"/>
      <c r="RKO18" s="46"/>
      <c r="RKP18" s="46"/>
      <c r="RKQ18" s="46"/>
      <c r="RKR18" s="46"/>
      <c r="RKS18" s="46"/>
      <c r="RKT18" s="46"/>
      <c r="RKU18" s="46"/>
      <c r="RKV18" s="46"/>
      <c r="RKW18" s="46"/>
      <c r="RKX18" s="46"/>
      <c r="RKY18" s="46"/>
      <c r="RKZ18" s="46"/>
      <c r="RLA18" s="46"/>
      <c r="RLB18" s="46"/>
      <c r="RLC18" s="46"/>
      <c r="RLD18" s="46"/>
      <c r="RLE18" s="46"/>
      <c r="RLF18" s="46"/>
      <c r="RLG18" s="46"/>
      <c r="RLH18" s="46"/>
      <c r="RLI18" s="46"/>
      <c r="RLJ18" s="46"/>
      <c r="RLK18" s="46"/>
      <c r="RLL18" s="46"/>
      <c r="RLM18" s="46"/>
      <c r="RLN18" s="46"/>
      <c r="RLO18" s="46"/>
      <c r="RLP18" s="46"/>
      <c r="RLQ18" s="46"/>
      <c r="RLR18" s="46"/>
      <c r="RLS18" s="46"/>
      <c r="RLT18" s="46"/>
      <c r="RLU18" s="46"/>
      <c r="RLV18" s="46"/>
      <c r="RLW18" s="46"/>
      <c r="RLX18" s="46"/>
      <c r="RLY18" s="46"/>
      <c r="RLZ18" s="46"/>
      <c r="RMA18" s="46"/>
      <c r="RMB18" s="46"/>
      <c r="RMC18" s="46"/>
      <c r="RMD18" s="46"/>
      <c r="RME18" s="46"/>
      <c r="RMF18" s="46"/>
      <c r="RMG18" s="46"/>
      <c r="RMH18" s="46"/>
      <c r="RMI18" s="46"/>
      <c r="RMJ18" s="46"/>
      <c r="RMK18" s="46"/>
      <c r="RML18" s="46"/>
      <c r="RMM18" s="46"/>
      <c r="RMN18" s="46"/>
      <c r="RMO18" s="46"/>
      <c r="RMP18" s="46"/>
      <c r="RMQ18" s="46"/>
      <c r="RMR18" s="46"/>
      <c r="RMS18" s="46"/>
      <c r="RMT18" s="46"/>
      <c r="RMU18" s="46"/>
      <c r="RMV18" s="46"/>
      <c r="RMW18" s="46"/>
      <c r="RMX18" s="46"/>
      <c r="RMY18" s="46"/>
      <c r="RMZ18" s="46"/>
      <c r="RNA18" s="46"/>
      <c r="RNB18" s="46"/>
      <c r="RNC18" s="46"/>
      <c r="RND18" s="46"/>
      <c r="RNE18" s="46"/>
      <c r="RNF18" s="46"/>
      <c r="RNG18" s="46"/>
      <c r="RNH18" s="46"/>
      <c r="RNI18" s="46"/>
      <c r="RNJ18" s="46"/>
      <c r="RNK18" s="46"/>
      <c r="RNL18" s="46"/>
      <c r="RNM18" s="46"/>
      <c r="RNN18" s="46"/>
      <c r="RNO18" s="46"/>
      <c r="RNP18" s="46"/>
      <c r="RNQ18" s="46"/>
      <c r="RNR18" s="46"/>
      <c r="RNS18" s="46"/>
      <c r="RNT18" s="46"/>
      <c r="RNU18" s="46"/>
      <c r="RNV18" s="46"/>
      <c r="RNW18" s="46"/>
      <c r="RNX18" s="46"/>
      <c r="RNY18" s="46"/>
      <c r="RNZ18" s="46"/>
      <c r="ROA18" s="46"/>
      <c r="ROB18" s="46"/>
      <c r="ROC18" s="46"/>
      <c r="ROD18" s="46"/>
      <c r="ROE18" s="46"/>
      <c r="ROF18" s="46"/>
      <c r="ROG18" s="46"/>
      <c r="ROH18" s="46"/>
      <c r="ROI18" s="46"/>
      <c r="ROJ18" s="46"/>
      <c r="ROK18" s="46"/>
      <c r="ROL18" s="46"/>
      <c r="ROM18" s="46"/>
      <c r="RON18" s="46"/>
      <c r="ROO18" s="46"/>
      <c r="ROP18" s="46"/>
      <c r="ROQ18" s="46"/>
      <c r="ROR18" s="46"/>
      <c r="ROS18" s="46"/>
      <c r="ROT18" s="46"/>
      <c r="ROU18" s="46"/>
      <c r="ROV18" s="46"/>
      <c r="ROW18" s="46"/>
      <c r="ROX18" s="46"/>
      <c r="ROY18" s="46"/>
      <c r="ROZ18" s="46"/>
      <c r="RPA18" s="46"/>
      <c r="RPB18" s="46"/>
      <c r="RPC18" s="46"/>
      <c r="RPD18" s="46"/>
      <c r="RPE18" s="46"/>
      <c r="RPF18" s="46"/>
      <c r="RPG18" s="46"/>
      <c r="RPH18" s="46"/>
      <c r="RPI18" s="46"/>
      <c r="RPJ18" s="46"/>
      <c r="RPK18" s="46"/>
      <c r="RPL18" s="46"/>
      <c r="RPM18" s="46"/>
      <c r="RPN18" s="46"/>
      <c r="RPO18" s="46"/>
      <c r="RPP18" s="46"/>
      <c r="RPQ18" s="46"/>
      <c r="RPR18" s="46"/>
      <c r="RPS18" s="46"/>
      <c r="RPT18" s="46"/>
      <c r="RPU18" s="46"/>
      <c r="RPV18" s="46"/>
      <c r="RPW18" s="46"/>
      <c r="RPX18" s="46"/>
      <c r="RPY18" s="46"/>
      <c r="RPZ18" s="46"/>
      <c r="RQA18" s="46"/>
      <c r="RQB18" s="46"/>
      <c r="RQC18" s="46"/>
      <c r="RQD18" s="46"/>
      <c r="RQE18" s="46"/>
      <c r="RQF18" s="46"/>
      <c r="RQG18" s="46"/>
      <c r="RQH18" s="46"/>
      <c r="RQI18" s="46"/>
      <c r="RQJ18" s="46"/>
      <c r="RQK18" s="46"/>
      <c r="RQL18" s="46"/>
      <c r="RQM18" s="46"/>
      <c r="RQN18" s="46"/>
      <c r="RQO18" s="46"/>
      <c r="RQP18" s="46"/>
      <c r="RQQ18" s="46"/>
      <c r="RQR18" s="46"/>
      <c r="RQS18" s="46"/>
      <c r="RQT18" s="46"/>
      <c r="RQU18" s="46"/>
      <c r="RQV18" s="46"/>
      <c r="RQW18" s="46"/>
      <c r="RQX18" s="46"/>
      <c r="RQY18" s="46"/>
      <c r="RQZ18" s="46"/>
      <c r="RRA18" s="46"/>
      <c r="RRB18" s="46"/>
      <c r="RRC18" s="46"/>
      <c r="RRD18" s="46"/>
      <c r="RRE18" s="46"/>
      <c r="RRF18" s="46"/>
      <c r="RRG18" s="46"/>
      <c r="RRH18" s="46"/>
      <c r="RRI18" s="46"/>
      <c r="RRJ18" s="46"/>
      <c r="RRK18" s="46"/>
      <c r="RRL18" s="46"/>
      <c r="RRM18" s="46"/>
      <c r="RRN18" s="46"/>
      <c r="RRO18" s="46"/>
      <c r="RRP18" s="46"/>
      <c r="RRQ18" s="46"/>
      <c r="RRR18" s="46"/>
      <c r="RRS18" s="46"/>
      <c r="RRT18" s="46"/>
      <c r="RRU18" s="46"/>
      <c r="RRV18" s="46"/>
      <c r="RRW18" s="46"/>
      <c r="RRX18" s="46"/>
      <c r="RRY18" s="46"/>
      <c r="RRZ18" s="46"/>
      <c r="RSA18" s="46"/>
      <c r="RSB18" s="46"/>
      <c r="RSC18" s="46"/>
      <c r="RSD18" s="46"/>
      <c r="RSE18" s="46"/>
      <c r="RSF18" s="46"/>
      <c r="RSG18" s="46"/>
      <c r="RSH18" s="46"/>
      <c r="RSI18" s="46"/>
      <c r="RSJ18" s="46"/>
      <c r="RSK18" s="46"/>
      <c r="RSL18" s="46"/>
      <c r="RSM18" s="46"/>
      <c r="RSN18" s="46"/>
      <c r="RSO18" s="46"/>
      <c r="RSP18" s="46"/>
      <c r="RSQ18" s="46"/>
      <c r="RSR18" s="46"/>
      <c r="RSS18" s="46"/>
      <c r="RST18" s="46"/>
      <c r="RSU18" s="46"/>
      <c r="RSV18" s="46"/>
      <c r="RSW18" s="46"/>
      <c r="RSX18" s="46"/>
      <c r="RSY18" s="46"/>
      <c r="RSZ18" s="46"/>
      <c r="RTA18" s="46"/>
      <c r="RTB18" s="46"/>
      <c r="RTC18" s="46"/>
      <c r="RTD18" s="46"/>
      <c r="RTE18" s="46"/>
      <c r="RTF18" s="46"/>
      <c r="RTG18" s="46"/>
      <c r="RTH18" s="46"/>
      <c r="RTI18" s="46"/>
      <c r="RTJ18" s="46"/>
      <c r="RTK18" s="46"/>
      <c r="RTL18" s="46"/>
      <c r="RTM18" s="46"/>
      <c r="RTN18" s="46"/>
      <c r="RTO18" s="46"/>
      <c r="RTP18" s="46"/>
      <c r="RTQ18" s="46"/>
      <c r="RTR18" s="46"/>
      <c r="RTS18" s="46"/>
      <c r="RTT18" s="46"/>
      <c r="RTU18" s="46"/>
      <c r="RTV18" s="46"/>
      <c r="RTW18" s="46"/>
      <c r="RTX18" s="46"/>
      <c r="RTY18" s="46"/>
      <c r="RTZ18" s="46"/>
      <c r="RUA18" s="46"/>
      <c r="RUB18" s="46"/>
      <c r="RUC18" s="46"/>
      <c r="RUD18" s="46"/>
      <c r="RUE18" s="46"/>
      <c r="RUF18" s="46"/>
      <c r="RUG18" s="46"/>
      <c r="RUH18" s="46"/>
      <c r="RUI18" s="46"/>
      <c r="RUJ18" s="46"/>
      <c r="RUK18" s="46"/>
      <c r="RUL18" s="46"/>
      <c r="RUM18" s="46"/>
      <c r="RUN18" s="46"/>
      <c r="RUO18" s="46"/>
      <c r="RUP18" s="46"/>
      <c r="RUQ18" s="46"/>
      <c r="RUR18" s="46"/>
      <c r="RUS18" s="46"/>
      <c r="RUT18" s="46"/>
      <c r="RUU18" s="46"/>
      <c r="RUV18" s="46"/>
      <c r="RUW18" s="46"/>
      <c r="RUX18" s="46"/>
      <c r="RUY18" s="46"/>
      <c r="RUZ18" s="46"/>
      <c r="RVA18" s="46"/>
      <c r="RVB18" s="46"/>
      <c r="RVC18" s="46"/>
      <c r="RVD18" s="46"/>
      <c r="RVE18" s="46"/>
      <c r="RVF18" s="46"/>
      <c r="RVG18" s="46"/>
      <c r="RVH18" s="46"/>
      <c r="RVI18" s="46"/>
      <c r="RVJ18" s="46"/>
      <c r="RVK18" s="46"/>
      <c r="RVL18" s="46"/>
      <c r="RVM18" s="46"/>
      <c r="RVN18" s="46"/>
      <c r="RVO18" s="46"/>
      <c r="RVP18" s="46"/>
      <c r="RVQ18" s="46"/>
      <c r="RVR18" s="46"/>
      <c r="RVS18" s="46"/>
      <c r="RVT18" s="46"/>
      <c r="RVU18" s="46"/>
      <c r="RVV18" s="46"/>
      <c r="RVW18" s="46"/>
      <c r="RVX18" s="46"/>
      <c r="RVY18" s="46"/>
      <c r="RVZ18" s="46"/>
      <c r="RWA18" s="46"/>
      <c r="RWB18" s="46"/>
      <c r="RWC18" s="46"/>
      <c r="RWD18" s="46"/>
      <c r="RWE18" s="46"/>
      <c r="RWF18" s="46"/>
      <c r="RWG18" s="46"/>
      <c r="RWH18" s="46"/>
      <c r="RWI18" s="46"/>
      <c r="RWJ18" s="46"/>
      <c r="RWK18" s="46"/>
      <c r="RWL18" s="46"/>
      <c r="RWM18" s="46"/>
      <c r="RWN18" s="46"/>
      <c r="RWO18" s="46"/>
      <c r="RWP18" s="46"/>
      <c r="RWQ18" s="46"/>
      <c r="RWR18" s="46"/>
      <c r="RWS18" s="46"/>
      <c r="RWT18" s="46"/>
      <c r="RWU18" s="46"/>
      <c r="RWV18" s="46"/>
      <c r="RWW18" s="46"/>
      <c r="RWX18" s="46"/>
      <c r="RWY18" s="46"/>
      <c r="RWZ18" s="46"/>
      <c r="RXA18" s="46"/>
      <c r="RXB18" s="46"/>
      <c r="RXC18" s="46"/>
      <c r="RXD18" s="46"/>
      <c r="RXE18" s="46"/>
      <c r="RXF18" s="46"/>
      <c r="RXG18" s="46"/>
      <c r="RXH18" s="46"/>
      <c r="RXI18" s="46"/>
      <c r="RXJ18" s="46"/>
      <c r="RXK18" s="46"/>
      <c r="RXL18" s="46"/>
      <c r="RXM18" s="46"/>
      <c r="RXN18" s="46"/>
      <c r="RXO18" s="46"/>
      <c r="RXP18" s="46"/>
      <c r="RXQ18" s="46"/>
      <c r="RXR18" s="46"/>
      <c r="RXS18" s="46"/>
      <c r="RXT18" s="46"/>
      <c r="RXU18" s="46"/>
      <c r="RXV18" s="46"/>
      <c r="RXW18" s="46"/>
      <c r="RXX18" s="46"/>
      <c r="RXY18" s="46"/>
      <c r="RXZ18" s="46"/>
      <c r="RYA18" s="46"/>
      <c r="RYB18" s="46"/>
      <c r="RYC18" s="46"/>
      <c r="RYD18" s="46"/>
      <c r="RYE18" s="46"/>
      <c r="RYF18" s="46"/>
      <c r="RYG18" s="46"/>
      <c r="RYH18" s="46"/>
      <c r="RYI18" s="46"/>
      <c r="RYJ18" s="46"/>
      <c r="RYK18" s="46"/>
      <c r="RYL18" s="46"/>
      <c r="RYM18" s="46"/>
      <c r="RYN18" s="46"/>
      <c r="RYO18" s="46"/>
      <c r="RYP18" s="46"/>
      <c r="RYQ18" s="46"/>
      <c r="RYR18" s="46"/>
      <c r="RYS18" s="46"/>
      <c r="RYT18" s="46"/>
      <c r="RYU18" s="46"/>
      <c r="RYV18" s="46"/>
      <c r="RYW18" s="46"/>
      <c r="RYX18" s="46"/>
      <c r="RYY18" s="46"/>
      <c r="RYZ18" s="46"/>
      <c r="RZA18" s="46"/>
      <c r="RZB18" s="46"/>
      <c r="RZC18" s="46"/>
      <c r="RZD18" s="46"/>
      <c r="RZE18" s="46"/>
      <c r="RZF18" s="46"/>
      <c r="RZG18" s="46"/>
      <c r="RZH18" s="46"/>
      <c r="RZI18" s="46"/>
      <c r="RZJ18" s="46"/>
      <c r="RZK18" s="46"/>
      <c r="RZL18" s="46"/>
      <c r="RZM18" s="46"/>
      <c r="RZN18" s="46"/>
      <c r="RZO18" s="46"/>
      <c r="RZP18" s="46"/>
      <c r="RZQ18" s="46"/>
      <c r="RZR18" s="46"/>
      <c r="RZS18" s="46"/>
      <c r="RZT18" s="46"/>
      <c r="RZU18" s="46"/>
      <c r="RZV18" s="46"/>
      <c r="RZW18" s="46"/>
      <c r="RZX18" s="46"/>
      <c r="RZY18" s="46"/>
      <c r="RZZ18" s="46"/>
      <c r="SAA18" s="46"/>
      <c r="SAB18" s="46"/>
      <c r="SAC18" s="46"/>
      <c r="SAD18" s="46"/>
      <c r="SAE18" s="46"/>
      <c r="SAF18" s="46"/>
      <c r="SAG18" s="46"/>
      <c r="SAH18" s="46"/>
      <c r="SAI18" s="46"/>
      <c r="SAJ18" s="46"/>
      <c r="SAK18" s="46"/>
      <c r="SAL18" s="46"/>
      <c r="SAM18" s="46"/>
      <c r="SAN18" s="46"/>
      <c r="SAO18" s="46"/>
      <c r="SAP18" s="46"/>
      <c r="SAQ18" s="46"/>
      <c r="SAR18" s="46"/>
      <c r="SAS18" s="46"/>
      <c r="SAT18" s="46"/>
      <c r="SAU18" s="46"/>
      <c r="SAV18" s="46"/>
      <c r="SAW18" s="46"/>
      <c r="SAX18" s="46"/>
      <c r="SAY18" s="46"/>
      <c r="SAZ18" s="46"/>
      <c r="SBA18" s="46"/>
      <c r="SBB18" s="46"/>
      <c r="SBC18" s="46"/>
      <c r="SBD18" s="46"/>
      <c r="SBE18" s="46"/>
      <c r="SBF18" s="46"/>
      <c r="SBG18" s="46"/>
      <c r="SBH18" s="46"/>
      <c r="SBI18" s="46"/>
      <c r="SBJ18" s="46"/>
      <c r="SBK18" s="46"/>
      <c r="SBL18" s="46"/>
      <c r="SBM18" s="46"/>
      <c r="SBN18" s="46"/>
      <c r="SBO18" s="46"/>
      <c r="SBP18" s="46"/>
      <c r="SBQ18" s="46"/>
      <c r="SBR18" s="46"/>
      <c r="SBS18" s="46"/>
      <c r="SBT18" s="46"/>
      <c r="SBU18" s="46"/>
      <c r="SBV18" s="46"/>
      <c r="SBW18" s="46"/>
      <c r="SBX18" s="46"/>
      <c r="SBY18" s="46"/>
      <c r="SBZ18" s="46"/>
      <c r="SCA18" s="46"/>
      <c r="SCB18" s="46"/>
      <c r="SCC18" s="46"/>
      <c r="SCD18" s="46"/>
      <c r="SCE18" s="46"/>
      <c r="SCF18" s="46"/>
      <c r="SCG18" s="46"/>
      <c r="SCH18" s="46"/>
      <c r="SCI18" s="46"/>
      <c r="SCJ18" s="46"/>
      <c r="SCK18" s="46"/>
      <c r="SCL18" s="46"/>
      <c r="SCM18" s="46"/>
      <c r="SCN18" s="46"/>
      <c r="SCO18" s="46"/>
      <c r="SCP18" s="46"/>
      <c r="SCQ18" s="46"/>
      <c r="SCR18" s="46"/>
      <c r="SCS18" s="46"/>
      <c r="SCT18" s="46"/>
      <c r="SCU18" s="46"/>
      <c r="SCV18" s="46"/>
      <c r="SCW18" s="46"/>
      <c r="SCX18" s="46"/>
      <c r="SCY18" s="46"/>
      <c r="SCZ18" s="46"/>
      <c r="SDA18" s="46"/>
      <c r="SDB18" s="46"/>
      <c r="SDC18" s="46"/>
      <c r="SDD18" s="46"/>
      <c r="SDE18" s="46"/>
      <c r="SDF18" s="46"/>
      <c r="SDG18" s="46"/>
      <c r="SDH18" s="46"/>
      <c r="SDI18" s="46"/>
      <c r="SDJ18" s="46"/>
      <c r="SDK18" s="46"/>
      <c r="SDL18" s="46"/>
      <c r="SDM18" s="46"/>
      <c r="SDN18" s="46"/>
      <c r="SDO18" s="46"/>
      <c r="SDP18" s="46"/>
      <c r="SDQ18" s="46"/>
      <c r="SDR18" s="46"/>
      <c r="SDS18" s="46"/>
      <c r="SDT18" s="46"/>
      <c r="SDU18" s="46"/>
      <c r="SDV18" s="46"/>
      <c r="SDW18" s="46"/>
      <c r="SDX18" s="46"/>
      <c r="SDY18" s="46"/>
      <c r="SDZ18" s="46"/>
      <c r="SEA18" s="46"/>
      <c r="SEB18" s="46"/>
      <c r="SEC18" s="46"/>
      <c r="SED18" s="46"/>
      <c r="SEE18" s="46"/>
      <c r="SEF18" s="46"/>
      <c r="SEG18" s="46"/>
      <c r="SEH18" s="46"/>
      <c r="SEI18" s="46"/>
      <c r="SEJ18" s="46"/>
      <c r="SEK18" s="46"/>
      <c r="SEL18" s="46"/>
      <c r="SEM18" s="46"/>
      <c r="SEN18" s="46"/>
      <c r="SEO18" s="46"/>
      <c r="SEP18" s="46"/>
      <c r="SEQ18" s="46"/>
      <c r="SER18" s="46"/>
      <c r="SES18" s="46"/>
      <c r="SET18" s="46"/>
      <c r="SEU18" s="46"/>
      <c r="SEV18" s="46"/>
      <c r="SEW18" s="46"/>
      <c r="SEX18" s="46"/>
      <c r="SEY18" s="46"/>
      <c r="SEZ18" s="46"/>
      <c r="SFA18" s="46"/>
      <c r="SFB18" s="46"/>
      <c r="SFC18" s="46"/>
      <c r="SFD18" s="46"/>
      <c r="SFE18" s="46"/>
      <c r="SFF18" s="46"/>
      <c r="SFG18" s="46"/>
      <c r="SFH18" s="46"/>
      <c r="SFI18" s="46"/>
      <c r="SFJ18" s="46"/>
      <c r="SFK18" s="46"/>
      <c r="SFL18" s="46"/>
      <c r="SFM18" s="46"/>
      <c r="SFN18" s="46"/>
      <c r="SFO18" s="46"/>
      <c r="SFP18" s="46"/>
      <c r="SFQ18" s="46"/>
      <c r="SFR18" s="46"/>
      <c r="SFS18" s="46"/>
      <c r="SFT18" s="46"/>
      <c r="SFU18" s="46"/>
      <c r="SFV18" s="46"/>
      <c r="SFW18" s="46"/>
      <c r="SFX18" s="46"/>
      <c r="SFY18" s="46"/>
      <c r="SFZ18" s="46"/>
      <c r="SGA18" s="46"/>
      <c r="SGB18" s="46"/>
      <c r="SGC18" s="46"/>
      <c r="SGD18" s="46"/>
      <c r="SGE18" s="46"/>
      <c r="SGF18" s="46"/>
      <c r="SGG18" s="46"/>
      <c r="SGH18" s="46"/>
      <c r="SGI18" s="46"/>
      <c r="SGJ18" s="46"/>
      <c r="SGK18" s="46"/>
      <c r="SGL18" s="46"/>
      <c r="SGM18" s="46"/>
      <c r="SGN18" s="46"/>
      <c r="SGO18" s="46"/>
      <c r="SGP18" s="46"/>
      <c r="SGQ18" s="46"/>
      <c r="SGR18" s="46"/>
      <c r="SGS18" s="46"/>
      <c r="SGT18" s="46"/>
      <c r="SGU18" s="46"/>
      <c r="SGV18" s="46"/>
      <c r="SGW18" s="46"/>
      <c r="SGX18" s="46"/>
      <c r="SGY18" s="46"/>
      <c r="SGZ18" s="46"/>
      <c r="SHA18" s="46"/>
      <c r="SHB18" s="46"/>
      <c r="SHC18" s="46"/>
      <c r="SHD18" s="46"/>
      <c r="SHE18" s="46"/>
      <c r="SHF18" s="46"/>
      <c r="SHG18" s="46"/>
      <c r="SHH18" s="46"/>
      <c r="SHI18" s="46"/>
      <c r="SHJ18" s="46"/>
      <c r="SHK18" s="46"/>
      <c r="SHL18" s="46"/>
      <c r="SHM18" s="46"/>
      <c r="SHN18" s="46"/>
      <c r="SHO18" s="46"/>
      <c r="SHP18" s="46"/>
      <c r="SHQ18" s="46"/>
      <c r="SHR18" s="46"/>
      <c r="SHS18" s="46"/>
      <c r="SHT18" s="46"/>
      <c r="SHU18" s="46"/>
      <c r="SHV18" s="46"/>
      <c r="SHW18" s="46"/>
      <c r="SHX18" s="46"/>
      <c r="SHY18" s="46"/>
      <c r="SHZ18" s="46"/>
      <c r="SIA18" s="46"/>
      <c r="SIB18" s="46"/>
      <c r="SIC18" s="46"/>
      <c r="SID18" s="46"/>
      <c r="SIE18" s="46"/>
      <c r="SIF18" s="46"/>
      <c r="SIG18" s="46"/>
      <c r="SIH18" s="46"/>
      <c r="SII18" s="46"/>
      <c r="SIJ18" s="46"/>
      <c r="SIK18" s="46"/>
      <c r="SIL18" s="46"/>
      <c r="SIM18" s="46"/>
      <c r="SIN18" s="46"/>
      <c r="SIO18" s="46"/>
      <c r="SIP18" s="46"/>
      <c r="SIQ18" s="46"/>
      <c r="SIR18" s="46"/>
      <c r="SIS18" s="46"/>
      <c r="SIT18" s="46"/>
      <c r="SIU18" s="46"/>
      <c r="SIV18" s="46"/>
      <c r="SIW18" s="46"/>
      <c r="SIX18" s="46"/>
      <c r="SIY18" s="46"/>
      <c r="SIZ18" s="46"/>
      <c r="SJA18" s="46"/>
      <c r="SJB18" s="46"/>
      <c r="SJC18" s="46"/>
      <c r="SJD18" s="46"/>
      <c r="SJE18" s="46"/>
      <c r="SJF18" s="46"/>
      <c r="SJG18" s="46"/>
      <c r="SJH18" s="46"/>
      <c r="SJI18" s="46"/>
      <c r="SJJ18" s="46"/>
      <c r="SJK18" s="46"/>
      <c r="SJL18" s="46"/>
      <c r="SJM18" s="46"/>
      <c r="SJN18" s="46"/>
      <c r="SJO18" s="46"/>
      <c r="SJP18" s="46"/>
      <c r="SJQ18" s="46"/>
      <c r="SJR18" s="46"/>
      <c r="SJS18" s="46"/>
      <c r="SJT18" s="46"/>
      <c r="SJU18" s="46"/>
      <c r="SJV18" s="46"/>
      <c r="SJW18" s="46"/>
      <c r="SJX18" s="46"/>
      <c r="SJY18" s="46"/>
      <c r="SJZ18" s="46"/>
      <c r="SKA18" s="46"/>
      <c r="SKB18" s="46"/>
      <c r="SKC18" s="46"/>
      <c r="SKD18" s="46"/>
      <c r="SKE18" s="46"/>
      <c r="SKF18" s="46"/>
      <c r="SKG18" s="46"/>
      <c r="SKH18" s="46"/>
      <c r="SKI18" s="46"/>
      <c r="SKJ18" s="46"/>
      <c r="SKK18" s="46"/>
      <c r="SKL18" s="46"/>
      <c r="SKM18" s="46"/>
      <c r="SKN18" s="46"/>
      <c r="SKO18" s="46"/>
      <c r="SKP18" s="46"/>
      <c r="SKQ18" s="46"/>
      <c r="SKR18" s="46"/>
      <c r="SKS18" s="46"/>
      <c r="SKT18" s="46"/>
      <c r="SKU18" s="46"/>
      <c r="SKV18" s="46"/>
      <c r="SKW18" s="46"/>
      <c r="SKX18" s="46"/>
      <c r="SKY18" s="46"/>
      <c r="SKZ18" s="46"/>
      <c r="SLA18" s="46"/>
      <c r="SLB18" s="46"/>
      <c r="SLC18" s="46"/>
      <c r="SLD18" s="46"/>
      <c r="SLE18" s="46"/>
      <c r="SLF18" s="46"/>
      <c r="SLG18" s="46"/>
      <c r="SLH18" s="46"/>
      <c r="SLI18" s="46"/>
      <c r="SLJ18" s="46"/>
      <c r="SLK18" s="46"/>
      <c r="SLL18" s="46"/>
      <c r="SLM18" s="46"/>
      <c r="SLN18" s="46"/>
      <c r="SLO18" s="46"/>
      <c r="SLP18" s="46"/>
      <c r="SLQ18" s="46"/>
      <c r="SLR18" s="46"/>
      <c r="SLS18" s="46"/>
      <c r="SLT18" s="46"/>
      <c r="SLU18" s="46"/>
      <c r="SLV18" s="46"/>
      <c r="SLW18" s="46"/>
      <c r="SLX18" s="46"/>
      <c r="SLY18" s="46"/>
      <c r="SLZ18" s="46"/>
      <c r="SMA18" s="46"/>
      <c r="SMB18" s="46"/>
      <c r="SMC18" s="46"/>
      <c r="SMD18" s="46"/>
      <c r="SME18" s="46"/>
      <c r="SMF18" s="46"/>
      <c r="SMG18" s="46"/>
      <c r="SMH18" s="46"/>
      <c r="SMI18" s="46"/>
      <c r="SMJ18" s="46"/>
      <c r="SMK18" s="46"/>
      <c r="SML18" s="46"/>
      <c r="SMM18" s="46"/>
      <c r="SMN18" s="46"/>
      <c r="SMO18" s="46"/>
      <c r="SMP18" s="46"/>
      <c r="SMQ18" s="46"/>
      <c r="SMR18" s="46"/>
      <c r="SMS18" s="46"/>
      <c r="SMT18" s="46"/>
      <c r="SMU18" s="46"/>
      <c r="SMV18" s="46"/>
      <c r="SMW18" s="46"/>
      <c r="SMX18" s="46"/>
      <c r="SMY18" s="46"/>
      <c r="SMZ18" s="46"/>
      <c r="SNA18" s="46"/>
      <c r="SNB18" s="46"/>
      <c r="SNC18" s="46"/>
      <c r="SND18" s="46"/>
      <c r="SNE18" s="46"/>
      <c r="SNF18" s="46"/>
      <c r="SNG18" s="46"/>
      <c r="SNH18" s="46"/>
      <c r="SNI18" s="46"/>
      <c r="SNJ18" s="46"/>
      <c r="SNK18" s="46"/>
      <c r="SNL18" s="46"/>
      <c r="SNM18" s="46"/>
      <c r="SNN18" s="46"/>
      <c r="SNO18" s="46"/>
      <c r="SNP18" s="46"/>
      <c r="SNQ18" s="46"/>
      <c r="SNR18" s="46"/>
      <c r="SNS18" s="46"/>
      <c r="SNT18" s="46"/>
      <c r="SNU18" s="46"/>
      <c r="SNV18" s="46"/>
      <c r="SNW18" s="46"/>
      <c r="SNX18" s="46"/>
      <c r="SNY18" s="46"/>
      <c r="SNZ18" s="46"/>
      <c r="SOA18" s="46"/>
      <c r="SOB18" s="46"/>
      <c r="SOC18" s="46"/>
      <c r="SOD18" s="46"/>
      <c r="SOE18" s="46"/>
      <c r="SOF18" s="46"/>
      <c r="SOG18" s="46"/>
      <c r="SOH18" s="46"/>
      <c r="SOI18" s="46"/>
      <c r="SOJ18" s="46"/>
      <c r="SOK18" s="46"/>
      <c r="SOL18" s="46"/>
      <c r="SOM18" s="46"/>
      <c r="SON18" s="46"/>
      <c r="SOO18" s="46"/>
      <c r="SOP18" s="46"/>
      <c r="SOQ18" s="46"/>
      <c r="SOR18" s="46"/>
      <c r="SOS18" s="46"/>
      <c r="SOT18" s="46"/>
      <c r="SOU18" s="46"/>
      <c r="SOV18" s="46"/>
      <c r="SOW18" s="46"/>
      <c r="SOX18" s="46"/>
      <c r="SOY18" s="46"/>
      <c r="SOZ18" s="46"/>
      <c r="SPA18" s="46"/>
      <c r="SPB18" s="46"/>
      <c r="SPC18" s="46"/>
      <c r="SPD18" s="46"/>
      <c r="SPE18" s="46"/>
      <c r="SPF18" s="46"/>
      <c r="SPG18" s="46"/>
      <c r="SPH18" s="46"/>
      <c r="SPI18" s="46"/>
      <c r="SPJ18" s="46"/>
      <c r="SPK18" s="46"/>
      <c r="SPL18" s="46"/>
      <c r="SPM18" s="46"/>
      <c r="SPN18" s="46"/>
      <c r="SPO18" s="46"/>
      <c r="SPP18" s="46"/>
      <c r="SPQ18" s="46"/>
      <c r="SPR18" s="46"/>
      <c r="SPS18" s="46"/>
      <c r="SPT18" s="46"/>
      <c r="SPU18" s="46"/>
      <c r="SPV18" s="46"/>
      <c r="SPW18" s="46"/>
      <c r="SPX18" s="46"/>
      <c r="SPY18" s="46"/>
      <c r="SPZ18" s="46"/>
      <c r="SQA18" s="46"/>
      <c r="SQB18" s="46"/>
      <c r="SQC18" s="46"/>
      <c r="SQD18" s="46"/>
      <c r="SQE18" s="46"/>
      <c r="SQF18" s="46"/>
      <c r="SQG18" s="46"/>
      <c r="SQH18" s="46"/>
      <c r="SQI18" s="46"/>
      <c r="SQJ18" s="46"/>
      <c r="SQK18" s="46"/>
      <c r="SQL18" s="46"/>
      <c r="SQM18" s="46"/>
      <c r="SQN18" s="46"/>
      <c r="SQO18" s="46"/>
      <c r="SQP18" s="46"/>
      <c r="SQQ18" s="46"/>
      <c r="SQR18" s="46"/>
      <c r="SQS18" s="46"/>
      <c r="SQT18" s="46"/>
      <c r="SQU18" s="46"/>
      <c r="SQV18" s="46"/>
      <c r="SQW18" s="46"/>
      <c r="SQX18" s="46"/>
      <c r="SQY18" s="46"/>
      <c r="SQZ18" s="46"/>
      <c r="SRA18" s="46"/>
      <c r="SRB18" s="46"/>
      <c r="SRC18" s="46"/>
      <c r="SRD18" s="46"/>
      <c r="SRE18" s="46"/>
      <c r="SRF18" s="46"/>
      <c r="SRG18" s="46"/>
      <c r="SRH18" s="46"/>
      <c r="SRI18" s="46"/>
      <c r="SRJ18" s="46"/>
      <c r="SRK18" s="46"/>
      <c r="SRL18" s="46"/>
      <c r="SRM18" s="46"/>
      <c r="SRN18" s="46"/>
      <c r="SRO18" s="46"/>
      <c r="SRP18" s="46"/>
      <c r="SRQ18" s="46"/>
      <c r="SRR18" s="46"/>
      <c r="SRS18" s="46"/>
      <c r="SRT18" s="46"/>
      <c r="SRU18" s="46"/>
      <c r="SRV18" s="46"/>
      <c r="SRW18" s="46"/>
      <c r="SRX18" s="46"/>
      <c r="SRY18" s="46"/>
      <c r="SRZ18" s="46"/>
      <c r="SSA18" s="46"/>
      <c r="SSB18" s="46"/>
      <c r="SSC18" s="46"/>
      <c r="SSD18" s="46"/>
      <c r="SSE18" s="46"/>
      <c r="SSF18" s="46"/>
      <c r="SSG18" s="46"/>
      <c r="SSH18" s="46"/>
      <c r="SSI18" s="46"/>
      <c r="SSJ18" s="46"/>
      <c r="SSK18" s="46"/>
      <c r="SSL18" s="46"/>
      <c r="SSM18" s="46"/>
      <c r="SSN18" s="46"/>
      <c r="SSO18" s="46"/>
      <c r="SSP18" s="46"/>
      <c r="SSQ18" s="46"/>
      <c r="SSR18" s="46"/>
      <c r="SSS18" s="46"/>
      <c r="SST18" s="46"/>
      <c r="SSU18" s="46"/>
      <c r="SSV18" s="46"/>
      <c r="SSW18" s="46"/>
      <c r="SSX18" s="46"/>
      <c r="SSY18" s="46"/>
      <c r="SSZ18" s="46"/>
      <c r="STA18" s="46"/>
      <c r="STB18" s="46"/>
      <c r="STC18" s="46"/>
      <c r="STD18" s="46"/>
      <c r="STE18" s="46"/>
      <c r="STF18" s="46"/>
      <c r="STG18" s="46"/>
      <c r="STH18" s="46"/>
      <c r="STI18" s="46"/>
      <c r="STJ18" s="46"/>
      <c r="STK18" s="46"/>
      <c r="STL18" s="46"/>
      <c r="STM18" s="46"/>
      <c r="STN18" s="46"/>
      <c r="STO18" s="46"/>
      <c r="STP18" s="46"/>
      <c r="STQ18" s="46"/>
      <c r="STR18" s="46"/>
      <c r="STS18" s="46"/>
      <c r="STT18" s="46"/>
      <c r="STU18" s="46"/>
      <c r="STV18" s="46"/>
      <c r="STW18" s="46"/>
      <c r="STX18" s="46"/>
      <c r="STY18" s="46"/>
      <c r="STZ18" s="46"/>
      <c r="SUA18" s="46"/>
      <c r="SUB18" s="46"/>
      <c r="SUC18" s="46"/>
      <c r="SUD18" s="46"/>
      <c r="SUE18" s="46"/>
      <c r="SUF18" s="46"/>
      <c r="SUG18" s="46"/>
      <c r="SUH18" s="46"/>
      <c r="SUI18" s="46"/>
      <c r="SUJ18" s="46"/>
      <c r="SUK18" s="46"/>
      <c r="SUL18" s="46"/>
      <c r="SUM18" s="46"/>
      <c r="SUN18" s="46"/>
      <c r="SUO18" s="46"/>
      <c r="SUP18" s="46"/>
      <c r="SUQ18" s="46"/>
      <c r="SUR18" s="46"/>
      <c r="SUS18" s="46"/>
      <c r="SUT18" s="46"/>
      <c r="SUU18" s="46"/>
      <c r="SUV18" s="46"/>
      <c r="SUW18" s="46"/>
      <c r="SUX18" s="46"/>
      <c r="SUY18" s="46"/>
      <c r="SUZ18" s="46"/>
      <c r="SVA18" s="46"/>
      <c r="SVB18" s="46"/>
      <c r="SVC18" s="46"/>
      <c r="SVD18" s="46"/>
      <c r="SVE18" s="46"/>
      <c r="SVF18" s="46"/>
      <c r="SVG18" s="46"/>
      <c r="SVH18" s="46"/>
      <c r="SVI18" s="46"/>
      <c r="SVJ18" s="46"/>
      <c r="SVK18" s="46"/>
      <c r="SVL18" s="46"/>
      <c r="SVM18" s="46"/>
      <c r="SVN18" s="46"/>
      <c r="SVO18" s="46"/>
      <c r="SVP18" s="46"/>
      <c r="SVQ18" s="46"/>
      <c r="SVR18" s="46"/>
      <c r="SVS18" s="46"/>
      <c r="SVT18" s="46"/>
      <c r="SVU18" s="46"/>
      <c r="SVV18" s="46"/>
      <c r="SVW18" s="46"/>
      <c r="SVX18" s="46"/>
      <c r="SVY18" s="46"/>
      <c r="SVZ18" s="46"/>
      <c r="SWA18" s="46"/>
      <c r="SWB18" s="46"/>
      <c r="SWC18" s="46"/>
      <c r="SWD18" s="46"/>
      <c r="SWE18" s="46"/>
      <c r="SWF18" s="46"/>
      <c r="SWG18" s="46"/>
      <c r="SWH18" s="46"/>
      <c r="SWI18" s="46"/>
      <c r="SWJ18" s="46"/>
      <c r="SWK18" s="46"/>
      <c r="SWL18" s="46"/>
      <c r="SWM18" s="46"/>
      <c r="SWN18" s="46"/>
      <c r="SWO18" s="46"/>
      <c r="SWP18" s="46"/>
      <c r="SWQ18" s="46"/>
      <c r="SWR18" s="46"/>
      <c r="SWS18" s="46"/>
      <c r="SWT18" s="46"/>
      <c r="SWU18" s="46"/>
      <c r="SWV18" s="46"/>
      <c r="SWW18" s="46"/>
      <c r="SWX18" s="46"/>
      <c r="SWY18" s="46"/>
      <c r="SWZ18" s="46"/>
      <c r="SXA18" s="46"/>
      <c r="SXB18" s="46"/>
      <c r="SXC18" s="46"/>
      <c r="SXD18" s="46"/>
      <c r="SXE18" s="46"/>
      <c r="SXF18" s="46"/>
      <c r="SXG18" s="46"/>
      <c r="SXH18" s="46"/>
      <c r="SXI18" s="46"/>
      <c r="SXJ18" s="46"/>
      <c r="SXK18" s="46"/>
      <c r="SXL18" s="46"/>
      <c r="SXM18" s="46"/>
      <c r="SXN18" s="46"/>
      <c r="SXO18" s="46"/>
      <c r="SXP18" s="46"/>
      <c r="SXQ18" s="46"/>
      <c r="SXR18" s="46"/>
      <c r="SXS18" s="46"/>
      <c r="SXT18" s="46"/>
      <c r="SXU18" s="46"/>
      <c r="SXV18" s="46"/>
      <c r="SXW18" s="46"/>
      <c r="SXX18" s="46"/>
      <c r="SXY18" s="46"/>
      <c r="SXZ18" s="46"/>
      <c r="SYA18" s="46"/>
      <c r="SYB18" s="46"/>
      <c r="SYC18" s="46"/>
      <c r="SYD18" s="46"/>
      <c r="SYE18" s="46"/>
      <c r="SYF18" s="46"/>
      <c r="SYG18" s="46"/>
      <c r="SYH18" s="46"/>
      <c r="SYI18" s="46"/>
      <c r="SYJ18" s="46"/>
      <c r="SYK18" s="46"/>
      <c r="SYL18" s="46"/>
      <c r="SYM18" s="46"/>
      <c r="SYN18" s="46"/>
      <c r="SYO18" s="46"/>
      <c r="SYP18" s="46"/>
      <c r="SYQ18" s="46"/>
      <c r="SYR18" s="46"/>
      <c r="SYS18" s="46"/>
      <c r="SYT18" s="46"/>
      <c r="SYU18" s="46"/>
      <c r="SYV18" s="46"/>
      <c r="SYW18" s="46"/>
      <c r="SYX18" s="46"/>
      <c r="SYY18" s="46"/>
      <c r="SYZ18" s="46"/>
      <c r="SZA18" s="46"/>
      <c r="SZB18" s="46"/>
      <c r="SZC18" s="46"/>
      <c r="SZD18" s="46"/>
      <c r="SZE18" s="46"/>
      <c r="SZF18" s="46"/>
      <c r="SZG18" s="46"/>
      <c r="SZH18" s="46"/>
      <c r="SZI18" s="46"/>
      <c r="SZJ18" s="46"/>
      <c r="SZK18" s="46"/>
      <c r="SZL18" s="46"/>
      <c r="SZM18" s="46"/>
      <c r="SZN18" s="46"/>
      <c r="SZO18" s="46"/>
      <c r="SZP18" s="46"/>
      <c r="SZQ18" s="46"/>
      <c r="SZR18" s="46"/>
      <c r="SZS18" s="46"/>
      <c r="SZT18" s="46"/>
      <c r="SZU18" s="46"/>
      <c r="SZV18" s="46"/>
      <c r="SZW18" s="46"/>
      <c r="SZX18" s="46"/>
      <c r="SZY18" s="46"/>
      <c r="SZZ18" s="46"/>
      <c r="TAA18" s="46"/>
      <c r="TAB18" s="46"/>
      <c r="TAC18" s="46"/>
      <c r="TAD18" s="46"/>
      <c r="TAE18" s="46"/>
      <c r="TAF18" s="46"/>
      <c r="TAG18" s="46"/>
      <c r="TAH18" s="46"/>
      <c r="TAI18" s="46"/>
      <c r="TAJ18" s="46"/>
      <c r="TAK18" s="46"/>
      <c r="TAL18" s="46"/>
      <c r="TAM18" s="46"/>
      <c r="TAN18" s="46"/>
      <c r="TAO18" s="46"/>
      <c r="TAP18" s="46"/>
      <c r="TAQ18" s="46"/>
      <c r="TAR18" s="46"/>
      <c r="TAS18" s="46"/>
      <c r="TAT18" s="46"/>
      <c r="TAU18" s="46"/>
      <c r="TAV18" s="46"/>
      <c r="TAW18" s="46"/>
      <c r="TAX18" s="46"/>
      <c r="TAY18" s="46"/>
      <c r="TAZ18" s="46"/>
      <c r="TBA18" s="46"/>
      <c r="TBB18" s="46"/>
      <c r="TBC18" s="46"/>
      <c r="TBD18" s="46"/>
      <c r="TBE18" s="46"/>
      <c r="TBF18" s="46"/>
      <c r="TBG18" s="46"/>
      <c r="TBH18" s="46"/>
      <c r="TBI18" s="46"/>
      <c r="TBJ18" s="46"/>
      <c r="TBK18" s="46"/>
      <c r="TBL18" s="46"/>
      <c r="TBM18" s="46"/>
      <c r="TBN18" s="46"/>
      <c r="TBO18" s="46"/>
      <c r="TBP18" s="46"/>
      <c r="TBQ18" s="46"/>
      <c r="TBR18" s="46"/>
      <c r="TBS18" s="46"/>
      <c r="TBT18" s="46"/>
      <c r="TBU18" s="46"/>
      <c r="TBV18" s="46"/>
      <c r="TBW18" s="46"/>
      <c r="TBX18" s="46"/>
      <c r="TBY18" s="46"/>
      <c r="TBZ18" s="46"/>
      <c r="TCA18" s="46"/>
      <c r="TCB18" s="46"/>
      <c r="TCC18" s="46"/>
      <c r="TCD18" s="46"/>
      <c r="TCE18" s="46"/>
      <c r="TCF18" s="46"/>
      <c r="TCG18" s="46"/>
      <c r="TCH18" s="46"/>
      <c r="TCI18" s="46"/>
      <c r="TCJ18" s="46"/>
      <c r="TCK18" s="46"/>
      <c r="TCL18" s="46"/>
      <c r="TCM18" s="46"/>
      <c r="TCN18" s="46"/>
      <c r="TCO18" s="46"/>
      <c r="TCP18" s="46"/>
      <c r="TCQ18" s="46"/>
      <c r="TCR18" s="46"/>
      <c r="TCS18" s="46"/>
      <c r="TCT18" s="46"/>
      <c r="TCU18" s="46"/>
      <c r="TCV18" s="46"/>
      <c r="TCW18" s="46"/>
      <c r="TCX18" s="46"/>
      <c r="TCY18" s="46"/>
      <c r="TCZ18" s="46"/>
      <c r="TDA18" s="46"/>
      <c r="TDB18" s="46"/>
      <c r="TDC18" s="46"/>
      <c r="TDD18" s="46"/>
      <c r="TDE18" s="46"/>
      <c r="TDF18" s="46"/>
      <c r="TDG18" s="46"/>
      <c r="TDH18" s="46"/>
      <c r="TDI18" s="46"/>
      <c r="TDJ18" s="46"/>
      <c r="TDK18" s="46"/>
      <c r="TDL18" s="46"/>
      <c r="TDM18" s="46"/>
      <c r="TDN18" s="46"/>
      <c r="TDO18" s="46"/>
      <c r="TDP18" s="46"/>
      <c r="TDQ18" s="46"/>
      <c r="TDR18" s="46"/>
      <c r="TDS18" s="46"/>
      <c r="TDT18" s="46"/>
      <c r="TDU18" s="46"/>
      <c r="TDV18" s="46"/>
      <c r="TDW18" s="46"/>
      <c r="TDX18" s="46"/>
      <c r="TDY18" s="46"/>
      <c r="TDZ18" s="46"/>
      <c r="TEA18" s="46"/>
      <c r="TEB18" s="46"/>
      <c r="TEC18" s="46"/>
      <c r="TED18" s="46"/>
      <c r="TEE18" s="46"/>
      <c r="TEF18" s="46"/>
      <c r="TEG18" s="46"/>
      <c r="TEH18" s="46"/>
      <c r="TEI18" s="46"/>
      <c r="TEJ18" s="46"/>
      <c r="TEK18" s="46"/>
      <c r="TEL18" s="46"/>
      <c r="TEM18" s="46"/>
      <c r="TEN18" s="46"/>
      <c r="TEO18" s="46"/>
      <c r="TEP18" s="46"/>
      <c r="TEQ18" s="46"/>
      <c r="TER18" s="46"/>
      <c r="TES18" s="46"/>
      <c r="TET18" s="46"/>
      <c r="TEU18" s="46"/>
      <c r="TEV18" s="46"/>
      <c r="TEW18" s="46"/>
      <c r="TEX18" s="46"/>
      <c r="TEY18" s="46"/>
      <c r="TEZ18" s="46"/>
      <c r="TFA18" s="46"/>
      <c r="TFB18" s="46"/>
      <c r="TFC18" s="46"/>
      <c r="TFD18" s="46"/>
      <c r="TFE18" s="46"/>
      <c r="TFF18" s="46"/>
      <c r="TFG18" s="46"/>
      <c r="TFH18" s="46"/>
      <c r="TFI18" s="46"/>
      <c r="TFJ18" s="46"/>
      <c r="TFK18" s="46"/>
      <c r="TFL18" s="46"/>
      <c r="TFM18" s="46"/>
      <c r="TFN18" s="46"/>
      <c r="TFO18" s="46"/>
      <c r="TFP18" s="46"/>
      <c r="TFQ18" s="46"/>
      <c r="TFR18" s="46"/>
      <c r="TFS18" s="46"/>
      <c r="TFT18" s="46"/>
      <c r="TFU18" s="46"/>
      <c r="TFV18" s="46"/>
      <c r="TFW18" s="46"/>
      <c r="TFX18" s="46"/>
      <c r="TFY18" s="46"/>
      <c r="TFZ18" s="46"/>
      <c r="TGA18" s="46"/>
      <c r="TGB18" s="46"/>
      <c r="TGC18" s="46"/>
      <c r="TGD18" s="46"/>
      <c r="TGE18" s="46"/>
      <c r="TGF18" s="46"/>
      <c r="TGG18" s="46"/>
      <c r="TGH18" s="46"/>
      <c r="TGI18" s="46"/>
      <c r="TGJ18" s="46"/>
      <c r="TGK18" s="46"/>
      <c r="TGL18" s="46"/>
      <c r="TGM18" s="46"/>
      <c r="TGN18" s="46"/>
      <c r="TGO18" s="46"/>
      <c r="TGP18" s="46"/>
      <c r="TGQ18" s="46"/>
      <c r="TGR18" s="46"/>
      <c r="TGS18" s="46"/>
      <c r="TGT18" s="46"/>
      <c r="TGU18" s="46"/>
      <c r="TGV18" s="46"/>
      <c r="TGW18" s="46"/>
      <c r="TGX18" s="46"/>
      <c r="TGY18" s="46"/>
      <c r="TGZ18" s="46"/>
      <c r="THA18" s="46"/>
      <c r="THB18" s="46"/>
      <c r="THC18" s="46"/>
      <c r="THD18" s="46"/>
      <c r="THE18" s="46"/>
      <c r="THF18" s="46"/>
      <c r="THG18" s="46"/>
      <c r="THH18" s="46"/>
      <c r="THI18" s="46"/>
      <c r="THJ18" s="46"/>
      <c r="THK18" s="46"/>
      <c r="THL18" s="46"/>
      <c r="THM18" s="46"/>
      <c r="THN18" s="46"/>
      <c r="THO18" s="46"/>
      <c r="THP18" s="46"/>
      <c r="THQ18" s="46"/>
      <c r="THR18" s="46"/>
      <c r="THS18" s="46"/>
      <c r="THT18" s="46"/>
      <c r="THU18" s="46"/>
      <c r="THV18" s="46"/>
      <c r="THW18" s="46"/>
      <c r="THX18" s="46"/>
      <c r="THY18" s="46"/>
      <c r="THZ18" s="46"/>
      <c r="TIA18" s="46"/>
      <c r="TIB18" s="46"/>
      <c r="TIC18" s="46"/>
      <c r="TID18" s="46"/>
      <c r="TIE18" s="46"/>
      <c r="TIF18" s="46"/>
      <c r="TIG18" s="46"/>
      <c r="TIH18" s="46"/>
      <c r="TII18" s="46"/>
      <c r="TIJ18" s="46"/>
      <c r="TIK18" s="46"/>
      <c r="TIL18" s="46"/>
      <c r="TIM18" s="46"/>
      <c r="TIN18" s="46"/>
      <c r="TIO18" s="46"/>
      <c r="TIP18" s="46"/>
      <c r="TIQ18" s="46"/>
      <c r="TIR18" s="46"/>
      <c r="TIS18" s="46"/>
      <c r="TIT18" s="46"/>
      <c r="TIU18" s="46"/>
      <c r="TIV18" s="46"/>
      <c r="TIW18" s="46"/>
      <c r="TIX18" s="46"/>
      <c r="TIY18" s="46"/>
      <c r="TIZ18" s="46"/>
      <c r="TJA18" s="46"/>
      <c r="TJB18" s="46"/>
      <c r="TJC18" s="46"/>
      <c r="TJD18" s="46"/>
      <c r="TJE18" s="46"/>
      <c r="TJF18" s="46"/>
      <c r="TJG18" s="46"/>
      <c r="TJH18" s="46"/>
      <c r="TJI18" s="46"/>
      <c r="TJJ18" s="46"/>
      <c r="TJK18" s="46"/>
      <c r="TJL18" s="46"/>
      <c r="TJM18" s="46"/>
      <c r="TJN18" s="46"/>
      <c r="TJO18" s="46"/>
      <c r="TJP18" s="46"/>
      <c r="TJQ18" s="46"/>
      <c r="TJR18" s="46"/>
      <c r="TJS18" s="46"/>
      <c r="TJT18" s="46"/>
      <c r="TJU18" s="46"/>
      <c r="TJV18" s="46"/>
      <c r="TJW18" s="46"/>
      <c r="TJX18" s="46"/>
      <c r="TJY18" s="46"/>
      <c r="TJZ18" s="46"/>
      <c r="TKA18" s="46"/>
      <c r="TKB18" s="46"/>
      <c r="TKC18" s="46"/>
      <c r="TKD18" s="46"/>
      <c r="TKE18" s="46"/>
      <c r="TKF18" s="46"/>
      <c r="TKG18" s="46"/>
      <c r="TKH18" s="46"/>
      <c r="TKI18" s="46"/>
      <c r="TKJ18" s="46"/>
      <c r="TKK18" s="46"/>
      <c r="TKL18" s="46"/>
      <c r="TKM18" s="46"/>
      <c r="TKN18" s="46"/>
      <c r="TKO18" s="46"/>
      <c r="TKP18" s="46"/>
      <c r="TKQ18" s="46"/>
      <c r="TKR18" s="46"/>
      <c r="TKS18" s="46"/>
      <c r="TKT18" s="46"/>
      <c r="TKU18" s="46"/>
      <c r="TKV18" s="46"/>
      <c r="TKW18" s="46"/>
      <c r="TKX18" s="46"/>
      <c r="TKY18" s="46"/>
      <c r="TKZ18" s="46"/>
      <c r="TLA18" s="46"/>
      <c r="TLB18" s="46"/>
      <c r="TLC18" s="46"/>
      <c r="TLD18" s="46"/>
      <c r="TLE18" s="46"/>
      <c r="TLF18" s="46"/>
      <c r="TLG18" s="46"/>
      <c r="TLH18" s="46"/>
      <c r="TLI18" s="46"/>
      <c r="TLJ18" s="46"/>
      <c r="TLK18" s="46"/>
      <c r="TLL18" s="46"/>
      <c r="TLM18" s="46"/>
      <c r="TLN18" s="46"/>
      <c r="TLO18" s="46"/>
      <c r="TLP18" s="46"/>
      <c r="TLQ18" s="46"/>
      <c r="TLR18" s="46"/>
      <c r="TLS18" s="46"/>
      <c r="TLT18" s="46"/>
      <c r="TLU18" s="46"/>
      <c r="TLV18" s="46"/>
      <c r="TLW18" s="46"/>
      <c r="TLX18" s="46"/>
      <c r="TLY18" s="46"/>
      <c r="TLZ18" s="46"/>
      <c r="TMA18" s="46"/>
      <c r="TMB18" s="46"/>
      <c r="TMC18" s="46"/>
      <c r="TMD18" s="46"/>
      <c r="TME18" s="46"/>
      <c r="TMF18" s="46"/>
      <c r="TMG18" s="46"/>
      <c r="TMH18" s="46"/>
      <c r="TMI18" s="46"/>
      <c r="TMJ18" s="46"/>
      <c r="TMK18" s="46"/>
      <c r="TML18" s="46"/>
      <c r="TMM18" s="46"/>
      <c r="TMN18" s="46"/>
      <c r="TMO18" s="46"/>
      <c r="TMP18" s="46"/>
      <c r="TMQ18" s="46"/>
      <c r="TMR18" s="46"/>
      <c r="TMS18" s="46"/>
      <c r="TMT18" s="46"/>
      <c r="TMU18" s="46"/>
      <c r="TMV18" s="46"/>
      <c r="TMW18" s="46"/>
      <c r="TMX18" s="46"/>
      <c r="TMY18" s="46"/>
      <c r="TMZ18" s="46"/>
      <c r="TNA18" s="46"/>
      <c r="TNB18" s="46"/>
      <c r="TNC18" s="46"/>
      <c r="TND18" s="46"/>
      <c r="TNE18" s="46"/>
      <c r="TNF18" s="46"/>
      <c r="TNG18" s="46"/>
      <c r="TNH18" s="46"/>
      <c r="TNI18" s="46"/>
      <c r="TNJ18" s="46"/>
      <c r="TNK18" s="46"/>
      <c r="TNL18" s="46"/>
      <c r="TNM18" s="46"/>
      <c r="TNN18" s="46"/>
      <c r="TNO18" s="46"/>
      <c r="TNP18" s="46"/>
      <c r="TNQ18" s="46"/>
      <c r="TNR18" s="46"/>
      <c r="TNS18" s="46"/>
      <c r="TNT18" s="46"/>
      <c r="TNU18" s="46"/>
      <c r="TNV18" s="46"/>
      <c r="TNW18" s="46"/>
      <c r="TNX18" s="46"/>
      <c r="TNY18" s="46"/>
      <c r="TNZ18" s="46"/>
      <c r="TOA18" s="46"/>
      <c r="TOB18" s="46"/>
      <c r="TOC18" s="46"/>
      <c r="TOD18" s="46"/>
      <c r="TOE18" s="46"/>
      <c r="TOF18" s="46"/>
      <c r="TOG18" s="46"/>
      <c r="TOH18" s="46"/>
      <c r="TOI18" s="46"/>
      <c r="TOJ18" s="46"/>
      <c r="TOK18" s="46"/>
      <c r="TOL18" s="46"/>
      <c r="TOM18" s="46"/>
      <c r="TON18" s="46"/>
      <c r="TOO18" s="46"/>
      <c r="TOP18" s="46"/>
      <c r="TOQ18" s="46"/>
      <c r="TOR18" s="46"/>
      <c r="TOS18" s="46"/>
      <c r="TOT18" s="46"/>
      <c r="TOU18" s="46"/>
      <c r="TOV18" s="46"/>
      <c r="TOW18" s="46"/>
      <c r="TOX18" s="46"/>
      <c r="TOY18" s="46"/>
      <c r="TOZ18" s="46"/>
      <c r="TPA18" s="46"/>
      <c r="TPB18" s="46"/>
      <c r="TPC18" s="46"/>
      <c r="TPD18" s="46"/>
      <c r="TPE18" s="46"/>
      <c r="TPF18" s="46"/>
      <c r="TPG18" s="46"/>
      <c r="TPH18" s="46"/>
      <c r="TPI18" s="46"/>
      <c r="TPJ18" s="46"/>
      <c r="TPK18" s="46"/>
      <c r="TPL18" s="46"/>
      <c r="TPM18" s="46"/>
      <c r="TPN18" s="46"/>
      <c r="TPO18" s="46"/>
      <c r="TPP18" s="46"/>
      <c r="TPQ18" s="46"/>
      <c r="TPR18" s="46"/>
      <c r="TPS18" s="46"/>
      <c r="TPT18" s="46"/>
      <c r="TPU18" s="46"/>
      <c r="TPV18" s="46"/>
      <c r="TPW18" s="46"/>
      <c r="TPX18" s="46"/>
      <c r="TPY18" s="46"/>
      <c r="TPZ18" s="46"/>
      <c r="TQA18" s="46"/>
      <c r="TQB18" s="46"/>
      <c r="TQC18" s="46"/>
      <c r="TQD18" s="46"/>
      <c r="TQE18" s="46"/>
      <c r="TQF18" s="46"/>
      <c r="TQG18" s="46"/>
      <c r="TQH18" s="46"/>
      <c r="TQI18" s="46"/>
      <c r="TQJ18" s="46"/>
      <c r="TQK18" s="46"/>
      <c r="TQL18" s="46"/>
      <c r="TQM18" s="46"/>
      <c r="TQN18" s="46"/>
      <c r="TQO18" s="46"/>
      <c r="TQP18" s="46"/>
      <c r="TQQ18" s="46"/>
      <c r="TQR18" s="46"/>
      <c r="TQS18" s="46"/>
      <c r="TQT18" s="46"/>
      <c r="TQU18" s="46"/>
      <c r="TQV18" s="46"/>
      <c r="TQW18" s="46"/>
      <c r="TQX18" s="46"/>
      <c r="TQY18" s="46"/>
      <c r="TQZ18" s="46"/>
      <c r="TRA18" s="46"/>
      <c r="TRB18" s="46"/>
      <c r="TRC18" s="46"/>
      <c r="TRD18" s="46"/>
      <c r="TRE18" s="46"/>
      <c r="TRF18" s="46"/>
      <c r="TRG18" s="46"/>
      <c r="TRH18" s="46"/>
      <c r="TRI18" s="46"/>
      <c r="TRJ18" s="46"/>
      <c r="TRK18" s="46"/>
      <c r="TRL18" s="46"/>
      <c r="TRM18" s="46"/>
      <c r="TRN18" s="46"/>
      <c r="TRO18" s="46"/>
      <c r="TRP18" s="46"/>
      <c r="TRQ18" s="46"/>
      <c r="TRR18" s="46"/>
      <c r="TRS18" s="46"/>
      <c r="TRT18" s="46"/>
      <c r="TRU18" s="46"/>
      <c r="TRV18" s="46"/>
      <c r="TRW18" s="46"/>
      <c r="TRX18" s="46"/>
      <c r="TRY18" s="46"/>
      <c r="TRZ18" s="46"/>
      <c r="TSA18" s="46"/>
      <c r="TSB18" s="46"/>
      <c r="TSC18" s="46"/>
      <c r="TSD18" s="46"/>
      <c r="TSE18" s="46"/>
      <c r="TSF18" s="46"/>
      <c r="TSG18" s="46"/>
      <c r="TSH18" s="46"/>
      <c r="TSI18" s="46"/>
      <c r="TSJ18" s="46"/>
      <c r="TSK18" s="46"/>
      <c r="TSL18" s="46"/>
      <c r="TSM18" s="46"/>
      <c r="TSN18" s="46"/>
      <c r="TSO18" s="46"/>
      <c r="TSP18" s="46"/>
      <c r="TSQ18" s="46"/>
      <c r="TSR18" s="46"/>
      <c r="TSS18" s="46"/>
      <c r="TST18" s="46"/>
      <c r="TSU18" s="46"/>
      <c r="TSV18" s="46"/>
      <c r="TSW18" s="46"/>
      <c r="TSX18" s="46"/>
      <c r="TSY18" s="46"/>
      <c r="TSZ18" s="46"/>
      <c r="TTA18" s="46"/>
      <c r="TTB18" s="46"/>
      <c r="TTC18" s="46"/>
      <c r="TTD18" s="46"/>
      <c r="TTE18" s="46"/>
      <c r="TTF18" s="46"/>
      <c r="TTG18" s="46"/>
      <c r="TTH18" s="46"/>
      <c r="TTI18" s="46"/>
      <c r="TTJ18" s="46"/>
      <c r="TTK18" s="46"/>
      <c r="TTL18" s="46"/>
      <c r="TTM18" s="46"/>
      <c r="TTN18" s="46"/>
      <c r="TTO18" s="46"/>
      <c r="TTP18" s="46"/>
      <c r="TTQ18" s="46"/>
      <c r="TTR18" s="46"/>
      <c r="TTS18" s="46"/>
      <c r="TTT18" s="46"/>
      <c r="TTU18" s="46"/>
      <c r="TTV18" s="46"/>
      <c r="TTW18" s="46"/>
      <c r="TTX18" s="46"/>
      <c r="TTY18" s="46"/>
      <c r="TTZ18" s="46"/>
      <c r="TUA18" s="46"/>
      <c r="TUB18" s="46"/>
      <c r="TUC18" s="46"/>
      <c r="TUD18" s="46"/>
      <c r="TUE18" s="46"/>
      <c r="TUF18" s="46"/>
      <c r="TUG18" s="46"/>
      <c r="TUH18" s="46"/>
      <c r="TUI18" s="46"/>
      <c r="TUJ18" s="46"/>
      <c r="TUK18" s="46"/>
      <c r="TUL18" s="46"/>
      <c r="TUM18" s="46"/>
      <c r="TUN18" s="46"/>
      <c r="TUO18" s="46"/>
      <c r="TUP18" s="46"/>
      <c r="TUQ18" s="46"/>
      <c r="TUR18" s="46"/>
      <c r="TUS18" s="46"/>
      <c r="TUT18" s="46"/>
      <c r="TUU18" s="46"/>
      <c r="TUV18" s="46"/>
      <c r="TUW18" s="46"/>
      <c r="TUX18" s="46"/>
      <c r="TUY18" s="46"/>
      <c r="TUZ18" s="46"/>
      <c r="TVA18" s="46"/>
      <c r="TVB18" s="46"/>
      <c r="TVC18" s="46"/>
      <c r="TVD18" s="46"/>
      <c r="TVE18" s="46"/>
      <c r="TVF18" s="46"/>
      <c r="TVG18" s="46"/>
      <c r="TVH18" s="46"/>
      <c r="TVI18" s="46"/>
      <c r="TVJ18" s="46"/>
      <c r="TVK18" s="46"/>
      <c r="TVL18" s="46"/>
      <c r="TVM18" s="46"/>
      <c r="TVN18" s="46"/>
      <c r="TVO18" s="46"/>
      <c r="TVP18" s="46"/>
      <c r="TVQ18" s="46"/>
      <c r="TVR18" s="46"/>
      <c r="TVS18" s="46"/>
      <c r="TVT18" s="46"/>
      <c r="TVU18" s="46"/>
      <c r="TVV18" s="46"/>
      <c r="TVW18" s="46"/>
      <c r="TVX18" s="46"/>
      <c r="TVY18" s="46"/>
      <c r="TVZ18" s="46"/>
      <c r="TWA18" s="46"/>
      <c r="TWB18" s="46"/>
      <c r="TWC18" s="46"/>
      <c r="TWD18" s="46"/>
      <c r="TWE18" s="46"/>
      <c r="TWF18" s="46"/>
      <c r="TWG18" s="46"/>
      <c r="TWH18" s="46"/>
      <c r="TWI18" s="46"/>
      <c r="TWJ18" s="46"/>
      <c r="TWK18" s="46"/>
      <c r="TWL18" s="46"/>
      <c r="TWM18" s="46"/>
      <c r="TWN18" s="46"/>
      <c r="TWO18" s="46"/>
      <c r="TWP18" s="46"/>
      <c r="TWQ18" s="46"/>
      <c r="TWR18" s="46"/>
      <c r="TWS18" s="46"/>
      <c r="TWT18" s="46"/>
      <c r="TWU18" s="46"/>
      <c r="TWV18" s="46"/>
      <c r="TWW18" s="46"/>
      <c r="TWX18" s="46"/>
      <c r="TWY18" s="46"/>
      <c r="TWZ18" s="46"/>
      <c r="TXA18" s="46"/>
      <c r="TXB18" s="46"/>
      <c r="TXC18" s="46"/>
      <c r="TXD18" s="46"/>
      <c r="TXE18" s="46"/>
      <c r="TXF18" s="46"/>
      <c r="TXG18" s="46"/>
      <c r="TXH18" s="46"/>
      <c r="TXI18" s="46"/>
      <c r="TXJ18" s="46"/>
      <c r="TXK18" s="46"/>
      <c r="TXL18" s="46"/>
      <c r="TXM18" s="46"/>
      <c r="TXN18" s="46"/>
      <c r="TXO18" s="46"/>
      <c r="TXP18" s="46"/>
      <c r="TXQ18" s="46"/>
      <c r="TXR18" s="46"/>
      <c r="TXS18" s="46"/>
      <c r="TXT18" s="46"/>
      <c r="TXU18" s="46"/>
      <c r="TXV18" s="46"/>
      <c r="TXW18" s="46"/>
      <c r="TXX18" s="46"/>
      <c r="TXY18" s="46"/>
      <c r="TXZ18" s="46"/>
      <c r="TYA18" s="46"/>
      <c r="TYB18" s="46"/>
      <c r="TYC18" s="46"/>
      <c r="TYD18" s="46"/>
      <c r="TYE18" s="46"/>
      <c r="TYF18" s="46"/>
      <c r="TYG18" s="46"/>
      <c r="TYH18" s="46"/>
      <c r="TYI18" s="46"/>
      <c r="TYJ18" s="46"/>
      <c r="TYK18" s="46"/>
      <c r="TYL18" s="46"/>
      <c r="TYM18" s="46"/>
      <c r="TYN18" s="46"/>
      <c r="TYO18" s="46"/>
      <c r="TYP18" s="46"/>
      <c r="TYQ18" s="46"/>
      <c r="TYR18" s="46"/>
      <c r="TYS18" s="46"/>
      <c r="TYT18" s="46"/>
      <c r="TYU18" s="46"/>
      <c r="TYV18" s="46"/>
      <c r="TYW18" s="46"/>
      <c r="TYX18" s="46"/>
      <c r="TYY18" s="46"/>
      <c r="TYZ18" s="46"/>
      <c r="TZA18" s="46"/>
      <c r="TZB18" s="46"/>
      <c r="TZC18" s="46"/>
      <c r="TZD18" s="46"/>
      <c r="TZE18" s="46"/>
      <c r="TZF18" s="46"/>
      <c r="TZG18" s="46"/>
      <c r="TZH18" s="46"/>
      <c r="TZI18" s="46"/>
      <c r="TZJ18" s="46"/>
      <c r="TZK18" s="46"/>
      <c r="TZL18" s="46"/>
      <c r="TZM18" s="46"/>
      <c r="TZN18" s="46"/>
      <c r="TZO18" s="46"/>
      <c r="TZP18" s="46"/>
      <c r="TZQ18" s="46"/>
      <c r="TZR18" s="46"/>
      <c r="TZS18" s="46"/>
      <c r="TZT18" s="46"/>
      <c r="TZU18" s="46"/>
      <c r="TZV18" s="46"/>
      <c r="TZW18" s="46"/>
      <c r="TZX18" s="46"/>
      <c r="TZY18" s="46"/>
      <c r="TZZ18" s="46"/>
      <c r="UAA18" s="46"/>
      <c r="UAB18" s="46"/>
      <c r="UAC18" s="46"/>
      <c r="UAD18" s="46"/>
      <c r="UAE18" s="46"/>
      <c r="UAF18" s="46"/>
      <c r="UAG18" s="46"/>
      <c r="UAH18" s="46"/>
      <c r="UAI18" s="46"/>
      <c r="UAJ18" s="46"/>
      <c r="UAK18" s="46"/>
      <c r="UAL18" s="46"/>
      <c r="UAM18" s="46"/>
      <c r="UAN18" s="46"/>
      <c r="UAO18" s="46"/>
      <c r="UAP18" s="46"/>
      <c r="UAQ18" s="46"/>
      <c r="UAR18" s="46"/>
      <c r="UAS18" s="46"/>
      <c r="UAT18" s="46"/>
      <c r="UAU18" s="46"/>
      <c r="UAV18" s="46"/>
      <c r="UAW18" s="46"/>
      <c r="UAX18" s="46"/>
      <c r="UAY18" s="46"/>
      <c r="UAZ18" s="46"/>
      <c r="UBA18" s="46"/>
      <c r="UBB18" s="46"/>
      <c r="UBC18" s="46"/>
      <c r="UBD18" s="46"/>
      <c r="UBE18" s="46"/>
      <c r="UBF18" s="46"/>
      <c r="UBG18" s="46"/>
      <c r="UBH18" s="46"/>
      <c r="UBI18" s="46"/>
      <c r="UBJ18" s="46"/>
      <c r="UBK18" s="46"/>
      <c r="UBL18" s="46"/>
      <c r="UBM18" s="46"/>
      <c r="UBN18" s="46"/>
      <c r="UBO18" s="46"/>
      <c r="UBP18" s="46"/>
      <c r="UBQ18" s="46"/>
      <c r="UBR18" s="46"/>
      <c r="UBS18" s="46"/>
      <c r="UBT18" s="46"/>
      <c r="UBU18" s="46"/>
      <c r="UBV18" s="46"/>
      <c r="UBW18" s="46"/>
      <c r="UBX18" s="46"/>
      <c r="UBY18" s="46"/>
      <c r="UBZ18" s="46"/>
      <c r="UCA18" s="46"/>
      <c r="UCB18" s="46"/>
      <c r="UCC18" s="46"/>
      <c r="UCD18" s="46"/>
      <c r="UCE18" s="46"/>
      <c r="UCF18" s="46"/>
      <c r="UCG18" s="46"/>
      <c r="UCH18" s="46"/>
      <c r="UCI18" s="46"/>
      <c r="UCJ18" s="46"/>
      <c r="UCK18" s="46"/>
      <c r="UCL18" s="46"/>
      <c r="UCM18" s="46"/>
      <c r="UCN18" s="46"/>
      <c r="UCO18" s="46"/>
      <c r="UCP18" s="46"/>
      <c r="UCQ18" s="46"/>
      <c r="UCR18" s="46"/>
      <c r="UCS18" s="46"/>
      <c r="UCT18" s="46"/>
      <c r="UCU18" s="46"/>
      <c r="UCV18" s="46"/>
      <c r="UCW18" s="46"/>
      <c r="UCX18" s="46"/>
      <c r="UCY18" s="46"/>
      <c r="UCZ18" s="46"/>
      <c r="UDA18" s="46"/>
      <c r="UDB18" s="46"/>
      <c r="UDC18" s="46"/>
      <c r="UDD18" s="46"/>
      <c r="UDE18" s="46"/>
      <c r="UDF18" s="46"/>
      <c r="UDG18" s="46"/>
      <c r="UDH18" s="46"/>
      <c r="UDI18" s="46"/>
      <c r="UDJ18" s="46"/>
      <c r="UDK18" s="46"/>
      <c r="UDL18" s="46"/>
      <c r="UDM18" s="46"/>
      <c r="UDN18" s="46"/>
      <c r="UDO18" s="46"/>
      <c r="UDP18" s="46"/>
      <c r="UDQ18" s="46"/>
      <c r="UDR18" s="46"/>
      <c r="UDS18" s="46"/>
      <c r="UDT18" s="46"/>
      <c r="UDU18" s="46"/>
      <c r="UDV18" s="46"/>
      <c r="UDW18" s="46"/>
      <c r="UDX18" s="46"/>
      <c r="UDY18" s="46"/>
      <c r="UDZ18" s="46"/>
      <c r="UEA18" s="46"/>
      <c r="UEB18" s="46"/>
      <c r="UEC18" s="46"/>
      <c r="UED18" s="46"/>
      <c r="UEE18" s="46"/>
      <c r="UEF18" s="46"/>
      <c r="UEG18" s="46"/>
      <c r="UEH18" s="46"/>
      <c r="UEI18" s="46"/>
      <c r="UEJ18" s="46"/>
      <c r="UEK18" s="46"/>
      <c r="UEL18" s="46"/>
      <c r="UEM18" s="46"/>
      <c r="UEN18" s="46"/>
      <c r="UEO18" s="46"/>
      <c r="UEP18" s="46"/>
      <c r="UEQ18" s="46"/>
      <c r="UER18" s="46"/>
      <c r="UES18" s="46"/>
      <c r="UET18" s="46"/>
      <c r="UEU18" s="46"/>
      <c r="UEV18" s="46"/>
      <c r="UEW18" s="46"/>
      <c r="UEX18" s="46"/>
      <c r="UEY18" s="46"/>
      <c r="UEZ18" s="46"/>
      <c r="UFA18" s="46"/>
      <c r="UFB18" s="46"/>
      <c r="UFC18" s="46"/>
      <c r="UFD18" s="46"/>
      <c r="UFE18" s="46"/>
      <c r="UFF18" s="46"/>
      <c r="UFG18" s="46"/>
      <c r="UFH18" s="46"/>
      <c r="UFI18" s="46"/>
      <c r="UFJ18" s="46"/>
      <c r="UFK18" s="46"/>
      <c r="UFL18" s="46"/>
      <c r="UFM18" s="46"/>
      <c r="UFN18" s="46"/>
      <c r="UFO18" s="46"/>
      <c r="UFP18" s="46"/>
      <c r="UFQ18" s="46"/>
      <c r="UFR18" s="46"/>
      <c r="UFS18" s="46"/>
      <c r="UFT18" s="46"/>
      <c r="UFU18" s="46"/>
      <c r="UFV18" s="46"/>
      <c r="UFW18" s="46"/>
      <c r="UFX18" s="46"/>
      <c r="UFY18" s="46"/>
      <c r="UFZ18" s="46"/>
      <c r="UGA18" s="46"/>
      <c r="UGB18" s="46"/>
      <c r="UGC18" s="46"/>
      <c r="UGD18" s="46"/>
      <c r="UGE18" s="46"/>
      <c r="UGF18" s="46"/>
      <c r="UGG18" s="46"/>
      <c r="UGH18" s="46"/>
      <c r="UGI18" s="46"/>
      <c r="UGJ18" s="46"/>
      <c r="UGK18" s="46"/>
      <c r="UGL18" s="46"/>
      <c r="UGM18" s="46"/>
      <c r="UGN18" s="46"/>
      <c r="UGO18" s="46"/>
      <c r="UGP18" s="46"/>
      <c r="UGQ18" s="46"/>
      <c r="UGR18" s="46"/>
      <c r="UGS18" s="46"/>
      <c r="UGT18" s="46"/>
      <c r="UGU18" s="46"/>
      <c r="UGV18" s="46"/>
      <c r="UGW18" s="46"/>
      <c r="UGX18" s="46"/>
      <c r="UGY18" s="46"/>
      <c r="UGZ18" s="46"/>
      <c r="UHA18" s="46"/>
      <c r="UHB18" s="46"/>
      <c r="UHC18" s="46"/>
      <c r="UHD18" s="46"/>
      <c r="UHE18" s="46"/>
      <c r="UHF18" s="46"/>
      <c r="UHG18" s="46"/>
      <c r="UHH18" s="46"/>
      <c r="UHI18" s="46"/>
      <c r="UHJ18" s="46"/>
      <c r="UHK18" s="46"/>
      <c r="UHL18" s="46"/>
      <c r="UHM18" s="46"/>
      <c r="UHN18" s="46"/>
      <c r="UHO18" s="46"/>
      <c r="UHP18" s="46"/>
      <c r="UHQ18" s="46"/>
      <c r="UHR18" s="46"/>
      <c r="UHS18" s="46"/>
      <c r="UHT18" s="46"/>
      <c r="UHU18" s="46"/>
      <c r="UHV18" s="46"/>
      <c r="UHW18" s="46"/>
      <c r="UHX18" s="46"/>
      <c r="UHY18" s="46"/>
      <c r="UHZ18" s="46"/>
      <c r="UIA18" s="46"/>
      <c r="UIB18" s="46"/>
      <c r="UIC18" s="46"/>
      <c r="UID18" s="46"/>
      <c r="UIE18" s="46"/>
      <c r="UIF18" s="46"/>
      <c r="UIG18" s="46"/>
      <c r="UIH18" s="46"/>
      <c r="UII18" s="46"/>
      <c r="UIJ18" s="46"/>
      <c r="UIK18" s="46"/>
      <c r="UIL18" s="46"/>
      <c r="UIM18" s="46"/>
      <c r="UIN18" s="46"/>
      <c r="UIO18" s="46"/>
      <c r="UIP18" s="46"/>
      <c r="UIQ18" s="46"/>
      <c r="UIR18" s="46"/>
      <c r="UIS18" s="46"/>
      <c r="UIT18" s="46"/>
      <c r="UIU18" s="46"/>
      <c r="UIV18" s="46"/>
      <c r="UIW18" s="46"/>
      <c r="UIX18" s="46"/>
      <c r="UIY18" s="46"/>
      <c r="UIZ18" s="46"/>
      <c r="UJA18" s="46"/>
      <c r="UJB18" s="46"/>
      <c r="UJC18" s="46"/>
      <c r="UJD18" s="46"/>
      <c r="UJE18" s="46"/>
      <c r="UJF18" s="46"/>
      <c r="UJG18" s="46"/>
      <c r="UJH18" s="46"/>
      <c r="UJI18" s="46"/>
      <c r="UJJ18" s="46"/>
      <c r="UJK18" s="46"/>
      <c r="UJL18" s="46"/>
      <c r="UJM18" s="46"/>
      <c r="UJN18" s="46"/>
      <c r="UJO18" s="46"/>
      <c r="UJP18" s="46"/>
      <c r="UJQ18" s="46"/>
      <c r="UJR18" s="46"/>
      <c r="UJS18" s="46"/>
      <c r="UJT18" s="46"/>
      <c r="UJU18" s="46"/>
      <c r="UJV18" s="46"/>
      <c r="UJW18" s="46"/>
      <c r="UJX18" s="46"/>
      <c r="UJY18" s="46"/>
      <c r="UJZ18" s="46"/>
      <c r="UKA18" s="46"/>
      <c r="UKB18" s="46"/>
      <c r="UKC18" s="46"/>
      <c r="UKD18" s="46"/>
      <c r="UKE18" s="46"/>
      <c r="UKF18" s="46"/>
      <c r="UKG18" s="46"/>
      <c r="UKH18" s="46"/>
      <c r="UKI18" s="46"/>
      <c r="UKJ18" s="46"/>
      <c r="UKK18" s="46"/>
      <c r="UKL18" s="46"/>
      <c r="UKM18" s="46"/>
      <c r="UKN18" s="46"/>
      <c r="UKO18" s="46"/>
      <c r="UKP18" s="46"/>
      <c r="UKQ18" s="46"/>
      <c r="UKR18" s="46"/>
      <c r="UKS18" s="46"/>
      <c r="UKT18" s="46"/>
      <c r="UKU18" s="46"/>
      <c r="UKV18" s="46"/>
      <c r="UKW18" s="46"/>
      <c r="UKX18" s="46"/>
      <c r="UKY18" s="46"/>
      <c r="UKZ18" s="46"/>
      <c r="ULA18" s="46"/>
      <c r="ULB18" s="46"/>
      <c r="ULC18" s="46"/>
      <c r="ULD18" s="46"/>
      <c r="ULE18" s="46"/>
      <c r="ULF18" s="46"/>
      <c r="ULG18" s="46"/>
      <c r="ULH18" s="46"/>
      <c r="ULI18" s="46"/>
      <c r="ULJ18" s="46"/>
      <c r="ULK18" s="46"/>
      <c r="ULL18" s="46"/>
      <c r="ULM18" s="46"/>
      <c r="ULN18" s="46"/>
      <c r="ULO18" s="46"/>
      <c r="ULP18" s="46"/>
      <c r="ULQ18" s="46"/>
      <c r="ULR18" s="46"/>
      <c r="ULS18" s="46"/>
      <c r="ULT18" s="46"/>
      <c r="ULU18" s="46"/>
      <c r="ULV18" s="46"/>
      <c r="ULW18" s="46"/>
      <c r="ULX18" s="46"/>
      <c r="ULY18" s="46"/>
      <c r="ULZ18" s="46"/>
      <c r="UMA18" s="46"/>
      <c r="UMB18" s="46"/>
      <c r="UMC18" s="46"/>
      <c r="UMD18" s="46"/>
      <c r="UME18" s="46"/>
      <c r="UMF18" s="46"/>
      <c r="UMG18" s="46"/>
      <c r="UMH18" s="46"/>
      <c r="UMI18" s="46"/>
      <c r="UMJ18" s="46"/>
      <c r="UMK18" s="46"/>
      <c r="UML18" s="46"/>
      <c r="UMM18" s="46"/>
      <c r="UMN18" s="46"/>
      <c r="UMO18" s="46"/>
      <c r="UMP18" s="46"/>
      <c r="UMQ18" s="46"/>
      <c r="UMR18" s="46"/>
      <c r="UMS18" s="46"/>
      <c r="UMT18" s="46"/>
      <c r="UMU18" s="46"/>
      <c r="UMV18" s="46"/>
      <c r="UMW18" s="46"/>
      <c r="UMX18" s="46"/>
      <c r="UMY18" s="46"/>
      <c r="UMZ18" s="46"/>
      <c r="UNA18" s="46"/>
      <c r="UNB18" s="46"/>
      <c r="UNC18" s="46"/>
      <c r="UND18" s="46"/>
      <c r="UNE18" s="46"/>
      <c r="UNF18" s="46"/>
      <c r="UNG18" s="46"/>
      <c r="UNH18" s="46"/>
      <c r="UNI18" s="46"/>
      <c r="UNJ18" s="46"/>
      <c r="UNK18" s="46"/>
      <c r="UNL18" s="46"/>
      <c r="UNM18" s="46"/>
      <c r="UNN18" s="46"/>
      <c r="UNO18" s="46"/>
      <c r="UNP18" s="46"/>
      <c r="UNQ18" s="46"/>
      <c r="UNR18" s="46"/>
      <c r="UNS18" s="46"/>
      <c r="UNT18" s="46"/>
      <c r="UNU18" s="46"/>
      <c r="UNV18" s="46"/>
      <c r="UNW18" s="46"/>
      <c r="UNX18" s="46"/>
      <c r="UNY18" s="46"/>
      <c r="UNZ18" s="46"/>
      <c r="UOA18" s="46"/>
      <c r="UOB18" s="46"/>
      <c r="UOC18" s="46"/>
      <c r="UOD18" s="46"/>
      <c r="UOE18" s="46"/>
      <c r="UOF18" s="46"/>
      <c r="UOG18" s="46"/>
      <c r="UOH18" s="46"/>
      <c r="UOI18" s="46"/>
      <c r="UOJ18" s="46"/>
      <c r="UOK18" s="46"/>
      <c r="UOL18" s="46"/>
      <c r="UOM18" s="46"/>
      <c r="UON18" s="46"/>
      <c r="UOO18" s="46"/>
      <c r="UOP18" s="46"/>
      <c r="UOQ18" s="46"/>
      <c r="UOR18" s="46"/>
      <c r="UOS18" s="46"/>
      <c r="UOT18" s="46"/>
      <c r="UOU18" s="46"/>
      <c r="UOV18" s="46"/>
      <c r="UOW18" s="46"/>
      <c r="UOX18" s="46"/>
      <c r="UOY18" s="46"/>
      <c r="UOZ18" s="46"/>
      <c r="UPA18" s="46"/>
      <c r="UPB18" s="46"/>
      <c r="UPC18" s="46"/>
      <c r="UPD18" s="46"/>
      <c r="UPE18" s="46"/>
      <c r="UPF18" s="46"/>
      <c r="UPG18" s="46"/>
      <c r="UPH18" s="46"/>
      <c r="UPI18" s="46"/>
      <c r="UPJ18" s="46"/>
      <c r="UPK18" s="46"/>
      <c r="UPL18" s="46"/>
      <c r="UPM18" s="46"/>
      <c r="UPN18" s="46"/>
      <c r="UPO18" s="46"/>
      <c r="UPP18" s="46"/>
      <c r="UPQ18" s="46"/>
      <c r="UPR18" s="46"/>
      <c r="UPS18" s="46"/>
      <c r="UPT18" s="46"/>
      <c r="UPU18" s="46"/>
      <c r="UPV18" s="46"/>
      <c r="UPW18" s="46"/>
      <c r="UPX18" s="46"/>
      <c r="UPY18" s="46"/>
      <c r="UPZ18" s="46"/>
      <c r="UQA18" s="46"/>
      <c r="UQB18" s="46"/>
      <c r="UQC18" s="46"/>
      <c r="UQD18" s="46"/>
      <c r="UQE18" s="46"/>
      <c r="UQF18" s="46"/>
      <c r="UQG18" s="46"/>
      <c r="UQH18" s="46"/>
      <c r="UQI18" s="46"/>
      <c r="UQJ18" s="46"/>
      <c r="UQK18" s="46"/>
      <c r="UQL18" s="46"/>
      <c r="UQM18" s="46"/>
      <c r="UQN18" s="46"/>
      <c r="UQO18" s="46"/>
      <c r="UQP18" s="46"/>
      <c r="UQQ18" s="46"/>
      <c r="UQR18" s="46"/>
      <c r="UQS18" s="46"/>
      <c r="UQT18" s="46"/>
      <c r="UQU18" s="46"/>
      <c r="UQV18" s="46"/>
      <c r="UQW18" s="46"/>
      <c r="UQX18" s="46"/>
      <c r="UQY18" s="46"/>
      <c r="UQZ18" s="46"/>
      <c r="URA18" s="46"/>
      <c r="URB18" s="46"/>
      <c r="URC18" s="46"/>
      <c r="URD18" s="46"/>
      <c r="URE18" s="46"/>
      <c r="URF18" s="46"/>
      <c r="URG18" s="46"/>
      <c r="URH18" s="46"/>
      <c r="URI18" s="46"/>
      <c r="URJ18" s="46"/>
      <c r="URK18" s="46"/>
      <c r="URL18" s="46"/>
      <c r="URM18" s="46"/>
      <c r="URN18" s="46"/>
      <c r="URO18" s="46"/>
      <c r="URP18" s="46"/>
      <c r="URQ18" s="46"/>
      <c r="URR18" s="46"/>
      <c r="URS18" s="46"/>
      <c r="URT18" s="46"/>
      <c r="URU18" s="46"/>
      <c r="URV18" s="46"/>
      <c r="URW18" s="46"/>
      <c r="URX18" s="46"/>
      <c r="URY18" s="46"/>
      <c r="URZ18" s="46"/>
      <c r="USA18" s="46"/>
      <c r="USB18" s="46"/>
      <c r="USC18" s="46"/>
      <c r="USD18" s="46"/>
      <c r="USE18" s="46"/>
      <c r="USF18" s="46"/>
      <c r="USG18" s="46"/>
      <c r="USH18" s="46"/>
      <c r="USI18" s="46"/>
      <c r="USJ18" s="46"/>
      <c r="USK18" s="46"/>
      <c r="USL18" s="46"/>
      <c r="USM18" s="46"/>
      <c r="USN18" s="46"/>
      <c r="USO18" s="46"/>
      <c r="USP18" s="46"/>
      <c r="USQ18" s="46"/>
      <c r="USR18" s="46"/>
      <c r="USS18" s="46"/>
      <c r="UST18" s="46"/>
      <c r="USU18" s="46"/>
      <c r="USV18" s="46"/>
      <c r="USW18" s="46"/>
      <c r="USX18" s="46"/>
      <c r="USY18" s="46"/>
      <c r="USZ18" s="46"/>
      <c r="UTA18" s="46"/>
      <c r="UTB18" s="46"/>
      <c r="UTC18" s="46"/>
      <c r="UTD18" s="46"/>
      <c r="UTE18" s="46"/>
      <c r="UTF18" s="46"/>
      <c r="UTG18" s="46"/>
      <c r="UTH18" s="46"/>
      <c r="UTI18" s="46"/>
      <c r="UTJ18" s="46"/>
      <c r="UTK18" s="46"/>
      <c r="UTL18" s="46"/>
      <c r="UTM18" s="46"/>
      <c r="UTN18" s="46"/>
      <c r="UTO18" s="46"/>
      <c r="UTP18" s="46"/>
      <c r="UTQ18" s="46"/>
      <c r="UTR18" s="46"/>
      <c r="UTS18" s="46"/>
      <c r="UTT18" s="46"/>
      <c r="UTU18" s="46"/>
      <c r="UTV18" s="46"/>
      <c r="UTW18" s="46"/>
      <c r="UTX18" s="46"/>
      <c r="UTY18" s="46"/>
      <c r="UTZ18" s="46"/>
      <c r="UUA18" s="46"/>
      <c r="UUB18" s="46"/>
      <c r="UUC18" s="46"/>
      <c r="UUD18" s="46"/>
      <c r="UUE18" s="46"/>
      <c r="UUF18" s="46"/>
      <c r="UUG18" s="46"/>
      <c r="UUH18" s="46"/>
      <c r="UUI18" s="46"/>
      <c r="UUJ18" s="46"/>
      <c r="UUK18" s="46"/>
      <c r="UUL18" s="46"/>
      <c r="UUM18" s="46"/>
      <c r="UUN18" s="46"/>
      <c r="UUO18" s="46"/>
      <c r="UUP18" s="46"/>
      <c r="UUQ18" s="46"/>
      <c r="UUR18" s="46"/>
      <c r="UUS18" s="46"/>
      <c r="UUT18" s="46"/>
      <c r="UUU18" s="46"/>
      <c r="UUV18" s="46"/>
      <c r="UUW18" s="46"/>
      <c r="UUX18" s="46"/>
      <c r="UUY18" s="46"/>
      <c r="UUZ18" s="46"/>
      <c r="UVA18" s="46"/>
      <c r="UVB18" s="46"/>
      <c r="UVC18" s="46"/>
      <c r="UVD18" s="46"/>
      <c r="UVE18" s="46"/>
      <c r="UVF18" s="46"/>
      <c r="UVG18" s="46"/>
      <c r="UVH18" s="46"/>
      <c r="UVI18" s="46"/>
      <c r="UVJ18" s="46"/>
      <c r="UVK18" s="46"/>
      <c r="UVL18" s="46"/>
      <c r="UVM18" s="46"/>
      <c r="UVN18" s="46"/>
      <c r="UVO18" s="46"/>
      <c r="UVP18" s="46"/>
      <c r="UVQ18" s="46"/>
      <c r="UVR18" s="46"/>
      <c r="UVS18" s="46"/>
      <c r="UVT18" s="46"/>
      <c r="UVU18" s="46"/>
      <c r="UVV18" s="46"/>
      <c r="UVW18" s="46"/>
      <c r="UVX18" s="46"/>
      <c r="UVY18" s="46"/>
      <c r="UVZ18" s="46"/>
      <c r="UWA18" s="46"/>
      <c r="UWB18" s="46"/>
      <c r="UWC18" s="46"/>
      <c r="UWD18" s="46"/>
      <c r="UWE18" s="46"/>
      <c r="UWF18" s="46"/>
      <c r="UWG18" s="46"/>
      <c r="UWH18" s="46"/>
      <c r="UWI18" s="46"/>
      <c r="UWJ18" s="46"/>
      <c r="UWK18" s="46"/>
      <c r="UWL18" s="46"/>
      <c r="UWM18" s="46"/>
      <c r="UWN18" s="46"/>
      <c r="UWO18" s="46"/>
      <c r="UWP18" s="46"/>
      <c r="UWQ18" s="46"/>
      <c r="UWR18" s="46"/>
      <c r="UWS18" s="46"/>
      <c r="UWT18" s="46"/>
      <c r="UWU18" s="46"/>
      <c r="UWV18" s="46"/>
      <c r="UWW18" s="46"/>
      <c r="UWX18" s="46"/>
      <c r="UWY18" s="46"/>
      <c r="UWZ18" s="46"/>
      <c r="UXA18" s="46"/>
      <c r="UXB18" s="46"/>
      <c r="UXC18" s="46"/>
      <c r="UXD18" s="46"/>
      <c r="UXE18" s="46"/>
      <c r="UXF18" s="46"/>
      <c r="UXG18" s="46"/>
      <c r="UXH18" s="46"/>
      <c r="UXI18" s="46"/>
      <c r="UXJ18" s="46"/>
      <c r="UXK18" s="46"/>
      <c r="UXL18" s="46"/>
      <c r="UXM18" s="46"/>
      <c r="UXN18" s="46"/>
      <c r="UXO18" s="46"/>
      <c r="UXP18" s="46"/>
      <c r="UXQ18" s="46"/>
      <c r="UXR18" s="46"/>
      <c r="UXS18" s="46"/>
      <c r="UXT18" s="46"/>
      <c r="UXU18" s="46"/>
      <c r="UXV18" s="46"/>
      <c r="UXW18" s="46"/>
      <c r="UXX18" s="46"/>
      <c r="UXY18" s="46"/>
      <c r="UXZ18" s="46"/>
      <c r="UYA18" s="46"/>
      <c r="UYB18" s="46"/>
      <c r="UYC18" s="46"/>
      <c r="UYD18" s="46"/>
      <c r="UYE18" s="46"/>
      <c r="UYF18" s="46"/>
      <c r="UYG18" s="46"/>
      <c r="UYH18" s="46"/>
      <c r="UYI18" s="46"/>
      <c r="UYJ18" s="46"/>
      <c r="UYK18" s="46"/>
      <c r="UYL18" s="46"/>
      <c r="UYM18" s="46"/>
      <c r="UYN18" s="46"/>
      <c r="UYO18" s="46"/>
      <c r="UYP18" s="46"/>
      <c r="UYQ18" s="46"/>
      <c r="UYR18" s="46"/>
      <c r="UYS18" s="46"/>
      <c r="UYT18" s="46"/>
      <c r="UYU18" s="46"/>
      <c r="UYV18" s="46"/>
      <c r="UYW18" s="46"/>
      <c r="UYX18" s="46"/>
      <c r="UYY18" s="46"/>
      <c r="UYZ18" s="46"/>
      <c r="UZA18" s="46"/>
      <c r="UZB18" s="46"/>
      <c r="UZC18" s="46"/>
      <c r="UZD18" s="46"/>
      <c r="UZE18" s="46"/>
      <c r="UZF18" s="46"/>
      <c r="UZG18" s="46"/>
      <c r="UZH18" s="46"/>
      <c r="UZI18" s="46"/>
      <c r="UZJ18" s="46"/>
      <c r="UZK18" s="46"/>
      <c r="UZL18" s="46"/>
      <c r="UZM18" s="46"/>
      <c r="UZN18" s="46"/>
      <c r="UZO18" s="46"/>
      <c r="UZP18" s="46"/>
      <c r="UZQ18" s="46"/>
      <c r="UZR18" s="46"/>
      <c r="UZS18" s="46"/>
      <c r="UZT18" s="46"/>
      <c r="UZU18" s="46"/>
      <c r="UZV18" s="46"/>
      <c r="UZW18" s="46"/>
      <c r="UZX18" s="46"/>
      <c r="UZY18" s="46"/>
      <c r="UZZ18" s="46"/>
      <c r="VAA18" s="46"/>
      <c r="VAB18" s="46"/>
      <c r="VAC18" s="46"/>
      <c r="VAD18" s="46"/>
      <c r="VAE18" s="46"/>
      <c r="VAF18" s="46"/>
      <c r="VAG18" s="46"/>
      <c r="VAH18" s="46"/>
      <c r="VAI18" s="46"/>
      <c r="VAJ18" s="46"/>
      <c r="VAK18" s="46"/>
      <c r="VAL18" s="46"/>
      <c r="VAM18" s="46"/>
      <c r="VAN18" s="46"/>
      <c r="VAO18" s="46"/>
      <c r="VAP18" s="46"/>
      <c r="VAQ18" s="46"/>
      <c r="VAR18" s="46"/>
      <c r="VAS18" s="46"/>
      <c r="VAT18" s="46"/>
      <c r="VAU18" s="46"/>
      <c r="VAV18" s="46"/>
      <c r="VAW18" s="46"/>
      <c r="VAX18" s="46"/>
      <c r="VAY18" s="46"/>
      <c r="VAZ18" s="46"/>
      <c r="VBA18" s="46"/>
      <c r="VBB18" s="46"/>
      <c r="VBC18" s="46"/>
      <c r="VBD18" s="46"/>
      <c r="VBE18" s="46"/>
      <c r="VBF18" s="46"/>
      <c r="VBG18" s="46"/>
      <c r="VBH18" s="46"/>
      <c r="VBI18" s="46"/>
      <c r="VBJ18" s="46"/>
      <c r="VBK18" s="46"/>
      <c r="VBL18" s="46"/>
      <c r="VBM18" s="46"/>
      <c r="VBN18" s="46"/>
      <c r="VBO18" s="46"/>
      <c r="VBP18" s="46"/>
      <c r="VBQ18" s="46"/>
      <c r="VBR18" s="46"/>
      <c r="VBS18" s="46"/>
      <c r="VBT18" s="46"/>
      <c r="VBU18" s="46"/>
      <c r="VBV18" s="46"/>
      <c r="VBW18" s="46"/>
      <c r="VBX18" s="46"/>
      <c r="VBY18" s="46"/>
      <c r="VBZ18" s="46"/>
      <c r="VCA18" s="46"/>
      <c r="VCB18" s="46"/>
      <c r="VCC18" s="46"/>
      <c r="VCD18" s="46"/>
      <c r="VCE18" s="46"/>
      <c r="VCF18" s="46"/>
      <c r="VCG18" s="46"/>
      <c r="VCH18" s="46"/>
      <c r="VCI18" s="46"/>
      <c r="VCJ18" s="46"/>
      <c r="VCK18" s="46"/>
      <c r="VCL18" s="46"/>
      <c r="VCM18" s="46"/>
      <c r="VCN18" s="46"/>
      <c r="VCO18" s="46"/>
      <c r="VCP18" s="46"/>
      <c r="VCQ18" s="46"/>
      <c r="VCR18" s="46"/>
      <c r="VCS18" s="46"/>
      <c r="VCT18" s="46"/>
      <c r="VCU18" s="46"/>
      <c r="VCV18" s="46"/>
      <c r="VCW18" s="46"/>
      <c r="VCX18" s="46"/>
      <c r="VCY18" s="46"/>
      <c r="VCZ18" s="46"/>
      <c r="VDA18" s="46"/>
      <c r="VDB18" s="46"/>
      <c r="VDC18" s="46"/>
      <c r="VDD18" s="46"/>
      <c r="VDE18" s="46"/>
      <c r="VDF18" s="46"/>
      <c r="VDG18" s="46"/>
      <c r="VDH18" s="46"/>
      <c r="VDI18" s="46"/>
      <c r="VDJ18" s="46"/>
      <c r="VDK18" s="46"/>
      <c r="VDL18" s="46"/>
      <c r="VDM18" s="46"/>
      <c r="VDN18" s="46"/>
      <c r="VDO18" s="46"/>
      <c r="VDP18" s="46"/>
      <c r="VDQ18" s="46"/>
      <c r="VDR18" s="46"/>
      <c r="VDS18" s="46"/>
      <c r="VDT18" s="46"/>
      <c r="VDU18" s="46"/>
      <c r="VDV18" s="46"/>
      <c r="VDW18" s="46"/>
      <c r="VDX18" s="46"/>
      <c r="VDY18" s="46"/>
      <c r="VDZ18" s="46"/>
      <c r="VEA18" s="46"/>
      <c r="VEB18" s="46"/>
      <c r="VEC18" s="46"/>
      <c r="VED18" s="46"/>
      <c r="VEE18" s="46"/>
      <c r="VEF18" s="46"/>
      <c r="VEG18" s="46"/>
      <c r="VEH18" s="46"/>
      <c r="VEI18" s="46"/>
      <c r="VEJ18" s="46"/>
      <c r="VEK18" s="46"/>
      <c r="VEL18" s="46"/>
      <c r="VEM18" s="46"/>
      <c r="VEN18" s="46"/>
      <c r="VEO18" s="46"/>
      <c r="VEP18" s="46"/>
      <c r="VEQ18" s="46"/>
      <c r="VER18" s="46"/>
      <c r="VES18" s="46"/>
      <c r="VET18" s="46"/>
      <c r="VEU18" s="46"/>
      <c r="VEV18" s="46"/>
      <c r="VEW18" s="46"/>
      <c r="VEX18" s="46"/>
      <c r="VEY18" s="46"/>
      <c r="VEZ18" s="46"/>
      <c r="VFA18" s="46"/>
      <c r="VFB18" s="46"/>
      <c r="VFC18" s="46"/>
      <c r="VFD18" s="46"/>
      <c r="VFE18" s="46"/>
      <c r="VFF18" s="46"/>
      <c r="VFG18" s="46"/>
      <c r="VFH18" s="46"/>
      <c r="VFI18" s="46"/>
      <c r="VFJ18" s="46"/>
      <c r="VFK18" s="46"/>
      <c r="VFL18" s="46"/>
      <c r="VFM18" s="46"/>
      <c r="VFN18" s="46"/>
      <c r="VFO18" s="46"/>
      <c r="VFP18" s="46"/>
      <c r="VFQ18" s="46"/>
      <c r="VFR18" s="46"/>
      <c r="VFS18" s="46"/>
      <c r="VFT18" s="46"/>
      <c r="VFU18" s="46"/>
      <c r="VFV18" s="46"/>
      <c r="VFW18" s="46"/>
      <c r="VFX18" s="46"/>
      <c r="VFY18" s="46"/>
      <c r="VFZ18" s="46"/>
      <c r="VGA18" s="46"/>
      <c r="VGB18" s="46"/>
      <c r="VGC18" s="46"/>
      <c r="VGD18" s="46"/>
      <c r="VGE18" s="46"/>
      <c r="VGF18" s="46"/>
      <c r="VGG18" s="46"/>
      <c r="VGH18" s="46"/>
      <c r="VGI18" s="46"/>
      <c r="VGJ18" s="46"/>
      <c r="VGK18" s="46"/>
      <c r="VGL18" s="46"/>
      <c r="VGM18" s="46"/>
      <c r="VGN18" s="46"/>
      <c r="VGO18" s="46"/>
      <c r="VGP18" s="46"/>
      <c r="VGQ18" s="46"/>
      <c r="VGR18" s="46"/>
      <c r="VGS18" s="46"/>
      <c r="VGT18" s="46"/>
      <c r="VGU18" s="46"/>
      <c r="VGV18" s="46"/>
      <c r="VGW18" s="46"/>
      <c r="VGX18" s="46"/>
      <c r="VGY18" s="46"/>
      <c r="VGZ18" s="46"/>
      <c r="VHA18" s="46"/>
      <c r="VHB18" s="46"/>
      <c r="VHC18" s="46"/>
      <c r="VHD18" s="46"/>
      <c r="VHE18" s="46"/>
      <c r="VHF18" s="46"/>
      <c r="VHG18" s="46"/>
      <c r="VHH18" s="46"/>
      <c r="VHI18" s="46"/>
      <c r="VHJ18" s="46"/>
      <c r="VHK18" s="46"/>
      <c r="VHL18" s="46"/>
      <c r="VHM18" s="46"/>
      <c r="VHN18" s="46"/>
      <c r="VHO18" s="46"/>
      <c r="VHP18" s="46"/>
      <c r="VHQ18" s="46"/>
      <c r="VHR18" s="46"/>
      <c r="VHS18" s="46"/>
      <c r="VHT18" s="46"/>
      <c r="VHU18" s="46"/>
      <c r="VHV18" s="46"/>
      <c r="VHW18" s="46"/>
      <c r="VHX18" s="46"/>
      <c r="VHY18" s="46"/>
      <c r="VHZ18" s="46"/>
      <c r="VIA18" s="46"/>
      <c r="VIB18" s="46"/>
      <c r="VIC18" s="46"/>
      <c r="VID18" s="46"/>
      <c r="VIE18" s="46"/>
      <c r="VIF18" s="46"/>
      <c r="VIG18" s="46"/>
      <c r="VIH18" s="46"/>
      <c r="VII18" s="46"/>
      <c r="VIJ18" s="46"/>
      <c r="VIK18" s="46"/>
      <c r="VIL18" s="46"/>
      <c r="VIM18" s="46"/>
      <c r="VIN18" s="46"/>
      <c r="VIO18" s="46"/>
      <c r="VIP18" s="46"/>
      <c r="VIQ18" s="46"/>
      <c r="VIR18" s="46"/>
      <c r="VIS18" s="46"/>
      <c r="VIT18" s="46"/>
      <c r="VIU18" s="46"/>
      <c r="VIV18" s="46"/>
      <c r="VIW18" s="46"/>
      <c r="VIX18" s="46"/>
      <c r="VIY18" s="46"/>
      <c r="VIZ18" s="46"/>
      <c r="VJA18" s="46"/>
      <c r="VJB18" s="46"/>
      <c r="VJC18" s="46"/>
      <c r="VJD18" s="46"/>
      <c r="VJE18" s="46"/>
      <c r="VJF18" s="46"/>
      <c r="VJG18" s="46"/>
      <c r="VJH18" s="46"/>
      <c r="VJI18" s="46"/>
      <c r="VJJ18" s="46"/>
      <c r="VJK18" s="46"/>
      <c r="VJL18" s="46"/>
      <c r="VJM18" s="46"/>
      <c r="VJN18" s="46"/>
      <c r="VJO18" s="46"/>
      <c r="VJP18" s="46"/>
      <c r="VJQ18" s="46"/>
      <c r="VJR18" s="46"/>
      <c r="VJS18" s="46"/>
      <c r="VJT18" s="46"/>
      <c r="VJU18" s="46"/>
      <c r="VJV18" s="46"/>
      <c r="VJW18" s="46"/>
      <c r="VJX18" s="46"/>
      <c r="VJY18" s="46"/>
      <c r="VJZ18" s="46"/>
      <c r="VKA18" s="46"/>
      <c r="VKB18" s="46"/>
      <c r="VKC18" s="46"/>
      <c r="VKD18" s="46"/>
      <c r="VKE18" s="46"/>
      <c r="VKF18" s="46"/>
      <c r="VKG18" s="46"/>
      <c r="VKH18" s="46"/>
      <c r="VKI18" s="46"/>
      <c r="VKJ18" s="46"/>
      <c r="VKK18" s="46"/>
      <c r="VKL18" s="46"/>
      <c r="VKM18" s="46"/>
      <c r="VKN18" s="46"/>
      <c r="VKO18" s="46"/>
      <c r="VKP18" s="46"/>
      <c r="VKQ18" s="46"/>
      <c r="VKR18" s="46"/>
      <c r="VKS18" s="46"/>
      <c r="VKT18" s="46"/>
      <c r="VKU18" s="46"/>
      <c r="VKV18" s="46"/>
      <c r="VKW18" s="46"/>
      <c r="VKX18" s="46"/>
      <c r="VKY18" s="46"/>
      <c r="VKZ18" s="46"/>
      <c r="VLA18" s="46"/>
      <c r="VLB18" s="46"/>
      <c r="VLC18" s="46"/>
      <c r="VLD18" s="46"/>
      <c r="VLE18" s="46"/>
      <c r="VLF18" s="46"/>
      <c r="VLG18" s="46"/>
      <c r="VLH18" s="46"/>
      <c r="VLI18" s="46"/>
      <c r="VLJ18" s="46"/>
      <c r="VLK18" s="46"/>
      <c r="VLL18" s="46"/>
      <c r="VLM18" s="46"/>
      <c r="VLN18" s="46"/>
      <c r="VLO18" s="46"/>
      <c r="VLP18" s="46"/>
      <c r="VLQ18" s="46"/>
      <c r="VLR18" s="46"/>
      <c r="VLS18" s="46"/>
      <c r="VLT18" s="46"/>
      <c r="VLU18" s="46"/>
      <c r="VLV18" s="46"/>
      <c r="VLW18" s="46"/>
      <c r="VLX18" s="46"/>
      <c r="VLY18" s="46"/>
      <c r="VLZ18" s="46"/>
      <c r="VMA18" s="46"/>
      <c r="VMB18" s="46"/>
      <c r="VMC18" s="46"/>
      <c r="VMD18" s="46"/>
      <c r="VME18" s="46"/>
      <c r="VMF18" s="46"/>
      <c r="VMG18" s="46"/>
      <c r="VMH18" s="46"/>
      <c r="VMI18" s="46"/>
      <c r="VMJ18" s="46"/>
      <c r="VMK18" s="46"/>
      <c r="VML18" s="46"/>
      <c r="VMM18" s="46"/>
      <c r="VMN18" s="46"/>
      <c r="VMO18" s="46"/>
      <c r="VMP18" s="46"/>
      <c r="VMQ18" s="46"/>
      <c r="VMR18" s="46"/>
      <c r="VMS18" s="46"/>
      <c r="VMT18" s="46"/>
      <c r="VMU18" s="46"/>
      <c r="VMV18" s="46"/>
      <c r="VMW18" s="46"/>
      <c r="VMX18" s="46"/>
      <c r="VMY18" s="46"/>
      <c r="VMZ18" s="46"/>
      <c r="VNA18" s="46"/>
      <c r="VNB18" s="46"/>
      <c r="VNC18" s="46"/>
      <c r="VND18" s="46"/>
      <c r="VNE18" s="46"/>
      <c r="VNF18" s="46"/>
      <c r="VNG18" s="46"/>
      <c r="VNH18" s="46"/>
      <c r="VNI18" s="46"/>
      <c r="VNJ18" s="46"/>
      <c r="VNK18" s="46"/>
      <c r="VNL18" s="46"/>
      <c r="VNM18" s="46"/>
      <c r="VNN18" s="46"/>
      <c r="VNO18" s="46"/>
      <c r="VNP18" s="46"/>
      <c r="VNQ18" s="46"/>
      <c r="VNR18" s="46"/>
      <c r="VNS18" s="46"/>
      <c r="VNT18" s="46"/>
      <c r="VNU18" s="46"/>
      <c r="VNV18" s="46"/>
      <c r="VNW18" s="46"/>
      <c r="VNX18" s="46"/>
      <c r="VNY18" s="46"/>
      <c r="VNZ18" s="46"/>
      <c r="VOA18" s="46"/>
      <c r="VOB18" s="46"/>
      <c r="VOC18" s="46"/>
      <c r="VOD18" s="46"/>
      <c r="VOE18" s="46"/>
      <c r="VOF18" s="46"/>
      <c r="VOG18" s="46"/>
      <c r="VOH18" s="46"/>
      <c r="VOI18" s="46"/>
      <c r="VOJ18" s="46"/>
      <c r="VOK18" s="46"/>
      <c r="VOL18" s="46"/>
      <c r="VOM18" s="46"/>
      <c r="VON18" s="46"/>
      <c r="VOO18" s="46"/>
      <c r="VOP18" s="46"/>
      <c r="VOQ18" s="46"/>
      <c r="VOR18" s="46"/>
      <c r="VOS18" s="46"/>
      <c r="VOT18" s="46"/>
      <c r="VOU18" s="46"/>
      <c r="VOV18" s="46"/>
      <c r="VOW18" s="46"/>
      <c r="VOX18" s="46"/>
      <c r="VOY18" s="46"/>
      <c r="VOZ18" s="46"/>
      <c r="VPA18" s="46"/>
      <c r="VPB18" s="46"/>
      <c r="VPC18" s="46"/>
      <c r="VPD18" s="46"/>
      <c r="VPE18" s="46"/>
      <c r="VPF18" s="46"/>
      <c r="VPG18" s="46"/>
      <c r="VPH18" s="46"/>
      <c r="VPI18" s="46"/>
      <c r="VPJ18" s="46"/>
      <c r="VPK18" s="46"/>
      <c r="VPL18" s="46"/>
      <c r="VPM18" s="46"/>
      <c r="VPN18" s="46"/>
      <c r="VPO18" s="46"/>
      <c r="VPP18" s="46"/>
      <c r="VPQ18" s="46"/>
      <c r="VPR18" s="46"/>
      <c r="VPS18" s="46"/>
      <c r="VPT18" s="46"/>
      <c r="VPU18" s="46"/>
      <c r="VPV18" s="46"/>
      <c r="VPW18" s="46"/>
      <c r="VPX18" s="46"/>
      <c r="VPY18" s="46"/>
      <c r="VPZ18" s="46"/>
      <c r="VQA18" s="46"/>
      <c r="VQB18" s="46"/>
      <c r="VQC18" s="46"/>
      <c r="VQD18" s="46"/>
      <c r="VQE18" s="46"/>
      <c r="VQF18" s="46"/>
      <c r="VQG18" s="46"/>
      <c r="VQH18" s="46"/>
      <c r="VQI18" s="46"/>
      <c r="VQJ18" s="46"/>
      <c r="VQK18" s="46"/>
      <c r="VQL18" s="46"/>
      <c r="VQM18" s="46"/>
      <c r="VQN18" s="46"/>
      <c r="VQO18" s="46"/>
      <c r="VQP18" s="46"/>
      <c r="VQQ18" s="46"/>
      <c r="VQR18" s="46"/>
      <c r="VQS18" s="46"/>
      <c r="VQT18" s="46"/>
      <c r="VQU18" s="46"/>
      <c r="VQV18" s="46"/>
      <c r="VQW18" s="46"/>
      <c r="VQX18" s="46"/>
      <c r="VQY18" s="46"/>
      <c r="VQZ18" s="46"/>
      <c r="VRA18" s="46"/>
      <c r="VRB18" s="46"/>
      <c r="VRC18" s="46"/>
      <c r="VRD18" s="46"/>
      <c r="VRE18" s="46"/>
      <c r="VRF18" s="46"/>
      <c r="VRG18" s="46"/>
      <c r="VRH18" s="46"/>
      <c r="VRI18" s="46"/>
      <c r="VRJ18" s="46"/>
      <c r="VRK18" s="46"/>
      <c r="VRL18" s="46"/>
      <c r="VRM18" s="46"/>
      <c r="VRN18" s="46"/>
      <c r="VRO18" s="46"/>
      <c r="VRP18" s="46"/>
      <c r="VRQ18" s="46"/>
      <c r="VRR18" s="46"/>
      <c r="VRS18" s="46"/>
      <c r="VRT18" s="46"/>
      <c r="VRU18" s="46"/>
      <c r="VRV18" s="46"/>
      <c r="VRW18" s="46"/>
      <c r="VRX18" s="46"/>
      <c r="VRY18" s="46"/>
      <c r="VRZ18" s="46"/>
      <c r="VSA18" s="46"/>
      <c r="VSB18" s="46"/>
      <c r="VSC18" s="46"/>
      <c r="VSD18" s="46"/>
      <c r="VSE18" s="46"/>
      <c r="VSF18" s="46"/>
      <c r="VSG18" s="46"/>
      <c r="VSH18" s="46"/>
      <c r="VSI18" s="46"/>
      <c r="VSJ18" s="46"/>
      <c r="VSK18" s="46"/>
      <c r="VSL18" s="46"/>
      <c r="VSM18" s="46"/>
      <c r="VSN18" s="46"/>
      <c r="VSO18" s="46"/>
      <c r="VSP18" s="46"/>
      <c r="VSQ18" s="46"/>
      <c r="VSR18" s="46"/>
      <c r="VSS18" s="46"/>
      <c r="VST18" s="46"/>
      <c r="VSU18" s="46"/>
      <c r="VSV18" s="46"/>
      <c r="VSW18" s="46"/>
      <c r="VSX18" s="46"/>
      <c r="VSY18" s="46"/>
      <c r="VSZ18" s="46"/>
      <c r="VTA18" s="46"/>
      <c r="VTB18" s="46"/>
      <c r="VTC18" s="46"/>
      <c r="VTD18" s="46"/>
      <c r="VTE18" s="46"/>
      <c r="VTF18" s="46"/>
      <c r="VTG18" s="46"/>
      <c r="VTH18" s="46"/>
      <c r="VTI18" s="46"/>
      <c r="VTJ18" s="46"/>
      <c r="VTK18" s="46"/>
      <c r="VTL18" s="46"/>
      <c r="VTM18" s="46"/>
      <c r="VTN18" s="46"/>
      <c r="VTO18" s="46"/>
      <c r="VTP18" s="46"/>
      <c r="VTQ18" s="46"/>
      <c r="VTR18" s="46"/>
      <c r="VTS18" s="46"/>
      <c r="VTT18" s="46"/>
      <c r="VTU18" s="46"/>
      <c r="VTV18" s="46"/>
      <c r="VTW18" s="46"/>
      <c r="VTX18" s="46"/>
      <c r="VTY18" s="46"/>
      <c r="VTZ18" s="46"/>
      <c r="VUA18" s="46"/>
      <c r="VUB18" s="46"/>
      <c r="VUC18" s="46"/>
      <c r="VUD18" s="46"/>
      <c r="VUE18" s="46"/>
      <c r="VUF18" s="46"/>
      <c r="VUG18" s="46"/>
      <c r="VUH18" s="46"/>
      <c r="VUI18" s="46"/>
      <c r="VUJ18" s="46"/>
      <c r="VUK18" s="46"/>
      <c r="VUL18" s="46"/>
      <c r="VUM18" s="46"/>
      <c r="VUN18" s="46"/>
      <c r="VUO18" s="46"/>
      <c r="VUP18" s="46"/>
      <c r="VUQ18" s="46"/>
      <c r="VUR18" s="46"/>
      <c r="VUS18" s="46"/>
      <c r="VUT18" s="46"/>
      <c r="VUU18" s="46"/>
      <c r="VUV18" s="46"/>
      <c r="VUW18" s="46"/>
      <c r="VUX18" s="46"/>
      <c r="VUY18" s="46"/>
      <c r="VUZ18" s="46"/>
      <c r="VVA18" s="46"/>
      <c r="VVB18" s="46"/>
      <c r="VVC18" s="46"/>
      <c r="VVD18" s="46"/>
      <c r="VVE18" s="46"/>
      <c r="VVF18" s="46"/>
      <c r="VVG18" s="46"/>
      <c r="VVH18" s="46"/>
      <c r="VVI18" s="46"/>
      <c r="VVJ18" s="46"/>
      <c r="VVK18" s="46"/>
      <c r="VVL18" s="46"/>
      <c r="VVM18" s="46"/>
      <c r="VVN18" s="46"/>
      <c r="VVO18" s="46"/>
      <c r="VVP18" s="46"/>
      <c r="VVQ18" s="46"/>
      <c r="VVR18" s="46"/>
      <c r="VVS18" s="46"/>
      <c r="VVT18" s="46"/>
      <c r="VVU18" s="46"/>
      <c r="VVV18" s="46"/>
      <c r="VVW18" s="46"/>
      <c r="VVX18" s="46"/>
      <c r="VVY18" s="46"/>
      <c r="VVZ18" s="46"/>
      <c r="VWA18" s="46"/>
      <c r="VWB18" s="46"/>
      <c r="VWC18" s="46"/>
      <c r="VWD18" s="46"/>
      <c r="VWE18" s="46"/>
      <c r="VWF18" s="46"/>
      <c r="VWG18" s="46"/>
      <c r="VWH18" s="46"/>
      <c r="VWI18" s="46"/>
      <c r="VWJ18" s="46"/>
      <c r="VWK18" s="46"/>
      <c r="VWL18" s="46"/>
      <c r="VWM18" s="46"/>
      <c r="VWN18" s="46"/>
      <c r="VWO18" s="46"/>
      <c r="VWP18" s="46"/>
      <c r="VWQ18" s="46"/>
      <c r="VWR18" s="46"/>
      <c r="VWS18" s="46"/>
      <c r="VWT18" s="46"/>
      <c r="VWU18" s="46"/>
      <c r="VWV18" s="46"/>
      <c r="VWW18" s="46"/>
      <c r="VWX18" s="46"/>
      <c r="VWY18" s="46"/>
      <c r="VWZ18" s="46"/>
      <c r="VXA18" s="46"/>
      <c r="VXB18" s="46"/>
      <c r="VXC18" s="46"/>
      <c r="VXD18" s="46"/>
      <c r="VXE18" s="46"/>
      <c r="VXF18" s="46"/>
      <c r="VXG18" s="46"/>
      <c r="VXH18" s="46"/>
      <c r="VXI18" s="46"/>
      <c r="VXJ18" s="46"/>
      <c r="VXK18" s="46"/>
      <c r="VXL18" s="46"/>
      <c r="VXM18" s="46"/>
      <c r="VXN18" s="46"/>
      <c r="VXO18" s="46"/>
      <c r="VXP18" s="46"/>
      <c r="VXQ18" s="46"/>
      <c r="VXR18" s="46"/>
      <c r="VXS18" s="46"/>
      <c r="VXT18" s="46"/>
      <c r="VXU18" s="46"/>
      <c r="VXV18" s="46"/>
      <c r="VXW18" s="46"/>
      <c r="VXX18" s="46"/>
      <c r="VXY18" s="46"/>
      <c r="VXZ18" s="46"/>
      <c r="VYA18" s="46"/>
      <c r="VYB18" s="46"/>
      <c r="VYC18" s="46"/>
      <c r="VYD18" s="46"/>
      <c r="VYE18" s="46"/>
      <c r="VYF18" s="46"/>
      <c r="VYG18" s="46"/>
      <c r="VYH18" s="46"/>
      <c r="VYI18" s="46"/>
      <c r="VYJ18" s="46"/>
      <c r="VYK18" s="46"/>
      <c r="VYL18" s="46"/>
      <c r="VYM18" s="46"/>
      <c r="VYN18" s="46"/>
      <c r="VYO18" s="46"/>
      <c r="VYP18" s="46"/>
      <c r="VYQ18" s="46"/>
      <c r="VYR18" s="46"/>
      <c r="VYS18" s="46"/>
      <c r="VYT18" s="46"/>
      <c r="VYU18" s="46"/>
      <c r="VYV18" s="46"/>
      <c r="VYW18" s="46"/>
      <c r="VYX18" s="46"/>
      <c r="VYY18" s="46"/>
      <c r="VYZ18" s="46"/>
      <c r="VZA18" s="46"/>
      <c r="VZB18" s="46"/>
      <c r="VZC18" s="46"/>
      <c r="VZD18" s="46"/>
      <c r="VZE18" s="46"/>
      <c r="VZF18" s="46"/>
      <c r="VZG18" s="46"/>
      <c r="VZH18" s="46"/>
      <c r="VZI18" s="46"/>
      <c r="VZJ18" s="46"/>
      <c r="VZK18" s="46"/>
      <c r="VZL18" s="46"/>
      <c r="VZM18" s="46"/>
      <c r="VZN18" s="46"/>
      <c r="VZO18" s="46"/>
      <c r="VZP18" s="46"/>
      <c r="VZQ18" s="46"/>
      <c r="VZR18" s="46"/>
      <c r="VZS18" s="46"/>
      <c r="VZT18" s="46"/>
      <c r="VZU18" s="46"/>
      <c r="VZV18" s="46"/>
      <c r="VZW18" s="46"/>
      <c r="VZX18" s="46"/>
      <c r="VZY18" s="46"/>
      <c r="VZZ18" s="46"/>
      <c r="WAA18" s="46"/>
      <c r="WAB18" s="46"/>
      <c r="WAC18" s="46"/>
      <c r="WAD18" s="46"/>
      <c r="WAE18" s="46"/>
      <c r="WAF18" s="46"/>
      <c r="WAG18" s="46"/>
      <c r="WAH18" s="46"/>
      <c r="WAI18" s="46"/>
      <c r="WAJ18" s="46"/>
      <c r="WAK18" s="46"/>
      <c r="WAL18" s="46"/>
      <c r="WAM18" s="46"/>
      <c r="WAN18" s="46"/>
      <c r="WAO18" s="46"/>
      <c r="WAP18" s="46"/>
      <c r="WAQ18" s="46"/>
      <c r="WAR18" s="46"/>
      <c r="WAS18" s="46"/>
      <c r="WAT18" s="46"/>
      <c r="WAU18" s="46"/>
      <c r="WAV18" s="46"/>
      <c r="WAW18" s="46"/>
      <c r="WAX18" s="46"/>
      <c r="WAY18" s="46"/>
      <c r="WAZ18" s="46"/>
      <c r="WBA18" s="46"/>
      <c r="WBB18" s="46"/>
      <c r="WBC18" s="46"/>
      <c r="WBD18" s="46"/>
      <c r="WBE18" s="46"/>
      <c r="WBF18" s="46"/>
      <c r="WBG18" s="46"/>
      <c r="WBH18" s="46"/>
      <c r="WBI18" s="46"/>
      <c r="WBJ18" s="46"/>
      <c r="WBK18" s="46"/>
      <c r="WBL18" s="46"/>
      <c r="WBM18" s="46"/>
      <c r="WBN18" s="46"/>
      <c r="WBO18" s="46"/>
      <c r="WBP18" s="46"/>
      <c r="WBQ18" s="46"/>
      <c r="WBR18" s="46"/>
      <c r="WBS18" s="46"/>
      <c r="WBT18" s="46"/>
      <c r="WBU18" s="46"/>
      <c r="WBV18" s="46"/>
      <c r="WBW18" s="46"/>
      <c r="WBX18" s="46"/>
      <c r="WBY18" s="46"/>
      <c r="WBZ18" s="46"/>
      <c r="WCA18" s="46"/>
      <c r="WCB18" s="46"/>
      <c r="WCC18" s="46"/>
      <c r="WCD18" s="46"/>
      <c r="WCE18" s="46"/>
      <c r="WCF18" s="46"/>
      <c r="WCG18" s="46"/>
      <c r="WCH18" s="46"/>
      <c r="WCI18" s="46"/>
      <c r="WCJ18" s="46"/>
      <c r="WCK18" s="46"/>
      <c r="WCL18" s="46"/>
      <c r="WCM18" s="46"/>
      <c r="WCN18" s="46"/>
      <c r="WCO18" s="46"/>
      <c r="WCP18" s="46"/>
      <c r="WCQ18" s="46"/>
      <c r="WCR18" s="46"/>
      <c r="WCS18" s="46"/>
      <c r="WCT18" s="46"/>
      <c r="WCU18" s="46"/>
      <c r="WCV18" s="46"/>
      <c r="WCW18" s="46"/>
      <c r="WCX18" s="46"/>
      <c r="WCY18" s="46"/>
      <c r="WCZ18" s="46"/>
      <c r="WDA18" s="46"/>
      <c r="WDB18" s="46"/>
      <c r="WDC18" s="46"/>
      <c r="WDD18" s="46"/>
      <c r="WDE18" s="46"/>
      <c r="WDF18" s="46"/>
      <c r="WDG18" s="46"/>
      <c r="WDH18" s="46"/>
      <c r="WDI18" s="46"/>
      <c r="WDJ18" s="46"/>
      <c r="WDK18" s="46"/>
      <c r="WDL18" s="46"/>
      <c r="WDM18" s="46"/>
      <c r="WDN18" s="46"/>
      <c r="WDO18" s="46"/>
      <c r="WDP18" s="46"/>
      <c r="WDQ18" s="46"/>
      <c r="WDR18" s="46"/>
      <c r="WDS18" s="46"/>
      <c r="WDT18" s="46"/>
      <c r="WDU18" s="46"/>
      <c r="WDV18" s="46"/>
      <c r="WDW18" s="46"/>
      <c r="WDX18" s="46"/>
      <c r="WDY18" s="46"/>
      <c r="WDZ18" s="46"/>
      <c r="WEA18" s="46"/>
      <c r="WEB18" s="46"/>
      <c r="WEC18" s="46"/>
      <c r="WED18" s="46"/>
      <c r="WEE18" s="46"/>
      <c r="WEF18" s="46"/>
      <c r="WEG18" s="46"/>
      <c r="WEH18" s="46"/>
      <c r="WEI18" s="46"/>
      <c r="WEJ18" s="46"/>
      <c r="WEK18" s="46"/>
      <c r="WEL18" s="46"/>
      <c r="WEM18" s="46"/>
      <c r="WEN18" s="46"/>
      <c r="WEO18" s="46"/>
      <c r="WEP18" s="46"/>
      <c r="WEQ18" s="46"/>
      <c r="WER18" s="46"/>
      <c r="WES18" s="46"/>
      <c r="WET18" s="46"/>
      <c r="WEU18" s="46"/>
      <c r="WEV18" s="46"/>
      <c r="WEW18" s="46"/>
      <c r="WEX18" s="46"/>
      <c r="WEY18" s="46"/>
      <c r="WEZ18" s="46"/>
      <c r="WFA18" s="46"/>
      <c r="WFB18" s="46"/>
      <c r="WFC18" s="46"/>
      <c r="WFD18" s="46"/>
      <c r="WFE18" s="46"/>
      <c r="WFF18" s="46"/>
      <c r="WFG18" s="46"/>
      <c r="WFH18" s="46"/>
      <c r="WFI18" s="46"/>
      <c r="WFJ18" s="46"/>
      <c r="WFK18" s="46"/>
      <c r="WFL18" s="46"/>
      <c r="WFM18" s="46"/>
      <c r="WFN18" s="46"/>
      <c r="WFO18" s="46"/>
      <c r="WFP18" s="46"/>
      <c r="WFQ18" s="46"/>
      <c r="WFR18" s="46"/>
      <c r="WFS18" s="46"/>
      <c r="WFT18" s="46"/>
      <c r="WFU18" s="46"/>
      <c r="WFV18" s="46"/>
      <c r="WFW18" s="46"/>
      <c r="WFX18" s="46"/>
      <c r="WFY18" s="46"/>
      <c r="WFZ18" s="46"/>
      <c r="WGA18" s="46"/>
      <c r="WGB18" s="46"/>
      <c r="WGC18" s="46"/>
      <c r="WGD18" s="46"/>
      <c r="WGE18" s="46"/>
      <c r="WGF18" s="46"/>
      <c r="WGG18" s="46"/>
      <c r="WGH18" s="46"/>
      <c r="WGI18" s="46"/>
      <c r="WGJ18" s="46"/>
      <c r="WGK18" s="46"/>
      <c r="WGL18" s="46"/>
      <c r="WGM18" s="46"/>
      <c r="WGN18" s="46"/>
      <c r="WGO18" s="46"/>
      <c r="WGP18" s="46"/>
      <c r="WGQ18" s="46"/>
      <c r="WGR18" s="46"/>
      <c r="WGS18" s="46"/>
      <c r="WGT18" s="46"/>
      <c r="WGU18" s="46"/>
      <c r="WGV18" s="46"/>
      <c r="WGW18" s="46"/>
      <c r="WGX18" s="46"/>
      <c r="WGY18" s="46"/>
      <c r="WGZ18" s="46"/>
      <c r="WHA18" s="46"/>
      <c r="WHB18" s="46"/>
      <c r="WHC18" s="46"/>
      <c r="WHD18" s="46"/>
      <c r="WHE18" s="46"/>
      <c r="WHF18" s="46"/>
      <c r="WHG18" s="46"/>
      <c r="WHH18" s="46"/>
      <c r="WHI18" s="46"/>
      <c r="WHJ18" s="46"/>
      <c r="WHK18" s="46"/>
      <c r="WHL18" s="46"/>
      <c r="WHM18" s="46"/>
      <c r="WHN18" s="46"/>
      <c r="WHO18" s="46"/>
      <c r="WHP18" s="46"/>
      <c r="WHQ18" s="46"/>
      <c r="WHR18" s="46"/>
      <c r="WHS18" s="46"/>
      <c r="WHT18" s="46"/>
      <c r="WHU18" s="46"/>
      <c r="WHV18" s="46"/>
      <c r="WHW18" s="46"/>
      <c r="WHX18" s="46"/>
      <c r="WHY18" s="46"/>
      <c r="WHZ18" s="46"/>
      <c r="WIA18" s="46"/>
      <c r="WIB18" s="46"/>
      <c r="WIC18" s="46"/>
      <c r="WID18" s="46"/>
      <c r="WIE18" s="46"/>
      <c r="WIF18" s="46"/>
      <c r="WIG18" s="46"/>
      <c r="WIH18" s="46"/>
      <c r="WII18" s="46"/>
      <c r="WIJ18" s="46"/>
      <c r="WIK18" s="46"/>
      <c r="WIL18" s="46"/>
      <c r="WIM18" s="46"/>
      <c r="WIN18" s="46"/>
      <c r="WIO18" s="46"/>
      <c r="WIP18" s="46"/>
      <c r="WIQ18" s="46"/>
      <c r="WIR18" s="46"/>
      <c r="WIS18" s="46"/>
      <c r="WIT18" s="46"/>
      <c r="WIU18" s="46"/>
      <c r="WIV18" s="46"/>
      <c r="WIW18" s="46"/>
      <c r="WIX18" s="46"/>
      <c r="WIY18" s="46"/>
      <c r="WIZ18" s="46"/>
      <c r="WJA18" s="46"/>
      <c r="WJB18" s="46"/>
      <c r="WJC18" s="46"/>
      <c r="WJD18" s="46"/>
      <c r="WJE18" s="46"/>
      <c r="WJF18" s="46"/>
      <c r="WJG18" s="46"/>
      <c r="WJH18" s="46"/>
      <c r="WJI18" s="46"/>
      <c r="WJJ18" s="46"/>
      <c r="WJK18" s="46"/>
      <c r="WJL18" s="46"/>
      <c r="WJM18" s="46"/>
      <c r="WJN18" s="46"/>
      <c r="WJO18" s="46"/>
      <c r="WJP18" s="46"/>
      <c r="WJQ18" s="46"/>
      <c r="WJR18" s="46"/>
      <c r="WJS18" s="46"/>
      <c r="WJT18" s="46"/>
      <c r="WJU18" s="46"/>
      <c r="WJV18" s="46"/>
      <c r="WJW18" s="46"/>
      <c r="WJX18" s="46"/>
      <c r="WJY18" s="46"/>
      <c r="WJZ18" s="46"/>
      <c r="WKA18" s="46"/>
      <c r="WKB18" s="46"/>
      <c r="WKC18" s="46"/>
      <c r="WKD18" s="46"/>
      <c r="WKE18" s="46"/>
      <c r="WKF18" s="46"/>
      <c r="WKG18" s="46"/>
      <c r="WKH18" s="46"/>
      <c r="WKI18" s="46"/>
      <c r="WKJ18" s="46"/>
      <c r="WKK18" s="46"/>
      <c r="WKL18" s="46"/>
      <c r="WKM18" s="46"/>
      <c r="WKN18" s="46"/>
      <c r="WKO18" s="46"/>
      <c r="WKP18" s="46"/>
      <c r="WKQ18" s="46"/>
      <c r="WKR18" s="46"/>
      <c r="WKS18" s="46"/>
      <c r="WKT18" s="46"/>
      <c r="WKU18" s="46"/>
      <c r="WKV18" s="46"/>
      <c r="WKW18" s="46"/>
      <c r="WKX18" s="46"/>
      <c r="WKY18" s="46"/>
      <c r="WKZ18" s="46"/>
      <c r="WLA18" s="46"/>
      <c r="WLB18" s="46"/>
      <c r="WLC18" s="46"/>
      <c r="WLD18" s="46"/>
      <c r="WLE18" s="46"/>
      <c r="WLF18" s="46"/>
      <c r="WLG18" s="46"/>
      <c r="WLH18" s="46"/>
      <c r="WLI18" s="46"/>
      <c r="WLJ18" s="46"/>
      <c r="WLK18" s="46"/>
      <c r="WLL18" s="46"/>
      <c r="WLM18" s="46"/>
      <c r="WLN18" s="46"/>
      <c r="WLO18" s="46"/>
      <c r="WLP18" s="46"/>
      <c r="WLQ18" s="46"/>
      <c r="WLR18" s="46"/>
      <c r="WLS18" s="46"/>
      <c r="WLT18" s="46"/>
      <c r="WLU18" s="46"/>
      <c r="WLV18" s="46"/>
      <c r="WLW18" s="46"/>
      <c r="WLX18" s="46"/>
      <c r="WLY18" s="46"/>
      <c r="WLZ18" s="46"/>
      <c r="WMA18" s="46"/>
      <c r="WMB18" s="46"/>
      <c r="WMC18" s="46"/>
      <c r="WMD18" s="46"/>
      <c r="WME18" s="46"/>
      <c r="WMF18" s="46"/>
      <c r="WMG18" s="46"/>
      <c r="WMH18" s="46"/>
      <c r="WMI18" s="46"/>
      <c r="WMJ18" s="46"/>
      <c r="WMK18" s="46"/>
      <c r="WML18" s="46"/>
      <c r="WMM18" s="46"/>
      <c r="WMN18" s="46"/>
      <c r="WMO18" s="46"/>
      <c r="WMP18" s="46"/>
      <c r="WMQ18" s="46"/>
      <c r="WMR18" s="46"/>
      <c r="WMS18" s="46"/>
      <c r="WMT18" s="46"/>
      <c r="WMU18" s="46"/>
      <c r="WMV18" s="46"/>
      <c r="WMW18" s="46"/>
      <c r="WMX18" s="46"/>
      <c r="WMY18" s="46"/>
      <c r="WMZ18" s="46"/>
      <c r="WNA18" s="46"/>
      <c r="WNB18" s="46"/>
      <c r="WNC18" s="46"/>
      <c r="WND18" s="46"/>
      <c r="WNE18" s="46"/>
      <c r="WNF18" s="46"/>
      <c r="WNG18" s="46"/>
      <c r="WNH18" s="46"/>
      <c r="WNI18" s="46"/>
      <c r="WNJ18" s="46"/>
      <c r="WNK18" s="46"/>
      <c r="WNL18" s="46"/>
      <c r="WNM18" s="46"/>
      <c r="WNN18" s="46"/>
      <c r="WNO18" s="46"/>
      <c r="WNP18" s="46"/>
      <c r="WNQ18" s="46"/>
      <c r="WNR18" s="46"/>
      <c r="WNS18" s="46"/>
      <c r="WNT18" s="46"/>
      <c r="WNU18" s="46"/>
      <c r="WNV18" s="46"/>
      <c r="WNW18" s="46"/>
      <c r="WNX18" s="46"/>
      <c r="WNY18" s="46"/>
      <c r="WNZ18" s="46"/>
      <c r="WOA18" s="46"/>
      <c r="WOB18" s="46"/>
      <c r="WOC18" s="46"/>
      <c r="WOD18" s="46"/>
      <c r="WOE18" s="46"/>
      <c r="WOF18" s="46"/>
      <c r="WOG18" s="46"/>
      <c r="WOH18" s="46"/>
      <c r="WOI18" s="46"/>
      <c r="WOJ18" s="46"/>
      <c r="WOK18" s="46"/>
      <c r="WOL18" s="46"/>
      <c r="WOM18" s="46"/>
      <c r="WON18" s="46"/>
      <c r="WOO18" s="46"/>
      <c r="WOP18" s="46"/>
      <c r="WOQ18" s="46"/>
      <c r="WOR18" s="46"/>
      <c r="WOS18" s="46"/>
      <c r="WOT18" s="46"/>
      <c r="WOU18" s="46"/>
      <c r="WOV18" s="46"/>
      <c r="WOW18" s="46"/>
      <c r="WOX18" s="46"/>
      <c r="WOY18" s="46"/>
      <c r="WOZ18" s="46"/>
      <c r="WPA18" s="46"/>
      <c r="WPB18" s="46"/>
      <c r="WPC18" s="46"/>
      <c r="WPD18" s="46"/>
      <c r="WPE18" s="46"/>
      <c r="WPF18" s="46"/>
      <c r="WPG18" s="46"/>
      <c r="WPH18" s="46"/>
      <c r="WPI18" s="46"/>
      <c r="WPJ18" s="46"/>
      <c r="WPK18" s="46"/>
      <c r="WPL18" s="46"/>
      <c r="WPM18" s="46"/>
      <c r="WPN18" s="46"/>
      <c r="WPO18" s="46"/>
      <c r="WPP18" s="46"/>
      <c r="WPQ18" s="46"/>
      <c r="WPR18" s="46"/>
      <c r="WPS18" s="46"/>
      <c r="WPT18" s="46"/>
      <c r="WPU18" s="46"/>
      <c r="WPV18" s="46"/>
      <c r="WPW18" s="46"/>
      <c r="WPX18" s="46"/>
      <c r="WPY18" s="46"/>
      <c r="WPZ18" s="46"/>
      <c r="WQA18" s="46"/>
      <c r="WQB18" s="46"/>
      <c r="WQC18" s="46"/>
      <c r="WQD18" s="46"/>
      <c r="WQE18" s="46"/>
      <c r="WQF18" s="46"/>
      <c r="WQG18" s="46"/>
      <c r="WQH18" s="46"/>
      <c r="WQI18" s="46"/>
      <c r="WQJ18" s="46"/>
      <c r="WQK18" s="46"/>
      <c r="WQL18" s="46"/>
      <c r="WQM18" s="46"/>
      <c r="WQN18" s="46"/>
      <c r="WQO18" s="46"/>
      <c r="WQP18" s="46"/>
      <c r="WQQ18" s="46"/>
      <c r="WQR18" s="46"/>
      <c r="WQS18" s="46"/>
      <c r="WQT18" s="46"/>
      <c r="WQU18" s="46"/>
      <c r="WQV18" s="46"/>
      <c r="WQW18" s="46"/>
      <c r="WQX18" s="46"/>
      <c r="WQY18" s="46"/>
      <c r="WQZ18" s="46"/>
      <c r="WRA18" s="46"/>
      <c r="WRB18" s="46"/>
      <c r="WRC18" s="46"/>
      <c r="WRD18" s="46"/>
      <c r="WRE18" s="46"/>
      <c r="WRF18" s="46"/>
      <c r="WRG18" s="46"/>
      <c r="WRH18" s="46"/>
      <c r="WRI18" s="46"/>
      <c r="WRJ18" s="46"/>
      <c r="WRK18" s="46"/>
      <c r="WRL18" s="46"/>
      <c r="WRM18" s="46"/>
      <c r="WRN18" s="46"/>
      <c r="WRO18" s="46"/>
      <c r="WRP18" s="46"/>
      <c r="WRQ18" s="46"/>
      <c r="WRR18" s="46"/>
      <c r="WRS18" s="46"/>
      <c r="WRT18" s="46"/>
      <c r="WRU18" s="46"/>
      <c r="WRV18" s="46"/>
      <c r="WRW18" s="46"/>
      <c r="WRX18" s="46"/>
      <c r="WRY18" s="46"/>
      <c r="WRZ18" s="46"/>
      <c r="WSA18" s="46"/>
      <c r="WSB18" s="46"/>
      <c r="WSC18" s="46"/>
      <c r="WSD18" s="46"/>
      <c r="WSE18" s="46"/>
      <c r="WSF18" s="46"/>
      <c r="WSG18" s="46"/>
      <c r="WSH18" s="46"/>
      <c r="WSI18" s="46"/>
      <c r="WSJ18" s="46"/>
      <c r="WSK18" s="46"/>
      <c r="WSL18" s="46"/>
      <c r="WSM18" s="46"/>
      <c r="WSN18" s="46"/>
      <c r="WSO18" s="46"/>
      <c r="WSP18" s="46"/>
      <c r="WSQ18" s="46"/>
      <c r="WSR18" s="46"/>
      <c r="WSS18" s="46"/>
      <c r="WST18" s="46"/>
      <c r="WSU18" s="46"/>
      <c r="WSV18" s="46"/>
      <c r="WSW18" s="46"/>
      <c r="WSX18" s="46"/>
      <c r="WSY18" s="46"/>
      <c r="WSZ18" s="46"/>
      <c r="WTA18" s="46"/>
      <c r="WTB18" s="46"/>
      <c r="WTC18" s="46"/>
      <c r="WTD18" s="46"/>
      <c r="WTE18" s="46"/>
      <c r="WTF18" s="46"/>
      <c r="WTG18" s="46"/>
      <c r="WTH18" s="46"/>
      <c r="WTI18" s="46"/>
      <c r="WTJ18" s="46"/>
      <c r="WTK18" s="46"/>
      <c r="WTL18" s="46"/>
      <c r="WTM18" s="46"/>
      <c r="WTN18" s="46"/>
      <c r="WTO18" s="46"/>
      <c r="WTP18" s="46"/>
      <c r="WTQ18" s="46"/>
      <c r="WTR18" s="46"/>
      <c r="WTS18" s="46"/>
      <c r="WTT18" s="46"/>
      <c r="WTU18" s="46"/>
      <c r="WTV18" s="46"/>
      <c r="WTW18" s="46"/>
      <c r="WTX18" s="46"/>
      <c r="WTY18" s="46"/>
      <c r="WTZ18" s="46"/>
      <c r="WUA18" s="46"/>
      <c r="WUB18" s="46"/>
      <c r="WUC18" s="46"/>
      <c r="WUD18" s="46"/>
      <c r="WUE18" s="46"/>
      <c r="WUF18" s="46"/>
      <c r="WUG18" s="46"/>
      <c r="WUH18" s="46"/>
      <c r="WUI18" s="46"/>
      <c r="WUJ18" s="46"/>
      <c r="WUK18" s="46"/>
      <c r="WUL18" s="46"/>
      <c r="WUM18" s="46"/>
      <c r="WUN18" s="46"/>
      <c r="WUO18" s="46"/>
      <c r="WUP18" s="46"/>
      <c r="WUQ18" s="46"/>
      <c r="WUR18" s="46"/>
      <c r="WUS18" s="46"/>
      <c r="WUT18" s="46"/>
      <c r="WUU18" s="46"/>
      <c r="WUV18" s="46"/>
      <c r="WUW18" s="46"/>
      <c r="WUX18" s="46"/>
      <c r="WUY18" s="46"/>
      <c r="WUZ18" s="46"/>
      <c r="WVA18" s="46"/>
      <c r="WVB18" s="46"/>
      <c r="WVC18" s="46"/>
      <c r="WVD18" s="46"/>
      <c r="WVE18" s="46"/>
      <c r="WVF18" s="46"/>
      <c r="WVG18" s="46"/>
      <c r="WVH18" s="46"/>
      <c r="WVI18" s="46"/>
      <c r="WVJ18" s="46"/>
      <c r="WVK18" s="46"/>
      <c r="WVL18" s="46"/>
      <c r="WVM18" s="46"/>
      <c r="WVN18" s="46"/>
      <c r="WVO18" s="46"/>
      <c r="WVP18" s="46"/>
      <c r="WVQ18" s="46"/>
      <c r="WVR18" s="46"/>
      <c r="WVS18" s="46"/>
      <c r="WVT18" s="46"/>
      <c r="WVU18" s="46"/>
      <c r="WVV18" s="46"/>
      <c r="WVW18" s="46"/>
      <c r="WVX18" s="46"/>
      <c r="WVY18" s="46"/>
      <c r="WVZ18" s="46"/>
      <c r="WWA18" s="46"/>
      <c r="WWB18" s="46"/>
      <c r="WWC18" s="46"/>
      <c r="WWD18" s="46"/>
      <c r="WWE18" s="46"/>
      <c r="WWF18" s="46"/>
      <c r="WWG18" s="46"/>
      <c r="WWH18" s="46"/>
      <c r="WWI18" s="46"/>
      <c r="WWJ18" s="46"/>
      <c r="WWK18" s="46"/>
      <c r="WWL18" s="46"/>
      <c r="WWM18" s="46"/>
      <c r="WWN18" s="46"/>
      <c r="WWO18" s="46"/>
      <c r="WWP18" s="46"/>
      <c r="WWQ18" s="46"/>
      <c r="WWR18" s="46"/>
      <c r="WWS18" s="46"/>
      <c r="WWT18" s="46"/>
      <c r="WWU18" s="46"/>
      <c r="WWV18" s="46"/>
      <c r="WWW18" s="46"/>
      <c r="WWX18" s="46"/>
      <c r="WWY18" s="46"/>
      <c r="WWZ18" s="46"/>
      <c r="WXA18" s="46"/>
      <c r="WXB18" s="46"/>
      <c r="WXC18" s="46"/>
      <c r="WXD18" s="46"/>
      <c r="WXE18" s="46"/>
      <c r="WXF18" s="46"/>
      <c r="WXG18" s="46"/>
      <c r="WXH18" s="46"/>
      <c r="WXI18" s="46"/>
      <c r="WXJ18" s="46"/>
      <c r="WXK18" s="46"/>
      <c r="WXL18" s="46"/>
      <c r="WXM18" s="46"/>
      <c r="WXN18" s="46"/>
      <c r="WXO18" s="46"/>
      <c r="WXP18" s="46"/>
      <c r="WXQ18" s="46"/>
      <c r="WXR18" s="46"/>
      <c r="WXS18" s="46"/>
      <c r="WXT18" s="46"/>
      <c r="WXU18" s="46"/>
      <c r="WXV18" s="46"/>
      <c r="WXW18" s="46"/>
      <c r="WXX18" s="46"/>
      <c r="WXY18" s="46"/>
      <c r="WXZ18" s="46"/>
      <c r="WYA18" s="46"/>
      <c r="WYB18" s="46"/>
      <c r="WYC18" s="46"/>
      <c r="WYD18" s="46"/>
      <c r="WYE18" s="46"/>
      <c r="WYF18" s="46"/>
      <c r="WYG18" s="46"/>
      <c r="WYH18" s="46"/>
      <c r="WYI18" s="46"/>
      <c r="WYJ18" s="46"/>
      <c r="WYK18" s="46"/>
      <c r="WYL18" s="46"/>
      <c r="WYM18" s="46"/>
      <c r="WYN18" s="46"/>
      <c r="WYO18" s="46"/>
      <c r="WYP18" s="46"/>
      <c r="WYQ18" s="46"/>
      <c r="WYR18" s="46"/>
      <c r="WYS18" s="46"/>
      <c r="WYT18" s="46"/>
      <c r="WYU18" s="46"/>
      <c r="WYV18" s="46"/>
      <c r="WYW18" s="46"/>
      <c r="WYX18" s="46"/>
      <c r="WYY18" s="46"/>
      <c r="WYZ18" s="46"/>
      <c r="WZA18" s="46"/>
      <c r="WZB18" s="46"/>
      <c r="WZC18" s="46"/>
      <c r="WZD18" s="46"/>
      <c r="WZE18" s="46"/>
      <c r="WZF18" s="46"/>
      <c r="WZG18" s="46"/>
      <c r="WZH18" s="46"/>
      <c r="WZI18" s="46"/>
      <c r="WZJ18" s="46"/>
      <c r="WZK18" s="46"/>
      <c r="WZL18" s="46"/>
      <c r="WZM18" s="46"/>
      <c r="WZN18" s="46"/>
      <c r="WZO18" s="46"/>
      <c r="WZP18" s="46"/>
      <c r="WZQ18" s="46"/>
      <c r="WZR18" s="46"/>
      <c r="WZS18" s="46"/>
      <c r="WZT18" s="46"/>
      <c r="WZU18" s="46"/>
      <c r="WZV18" s="46"/>
      <c r="WZW18" s="46"/>
      <c r="WZX18" s="46"/>
      <c r="WZY18" s="46"/>
      <c r="WZZ18" s="46"/>
      <c r="XAA18" s="46"/>
      <c r="XAB18" s="46"/>
      <c r="XAC18" s="46"/>
      <c r="XAD18" s="46"/>
      <c r="XAE18" s="46"/>
      <c r="XAF18" s="46"/>
      <c r="XAG18" s="46"/>
      <c r="XAH18" s="46"/>
      <c r="XAI18" s="46"/>
      <c r="XAJ18" s="46"/>
      <c r="XAK18" s="46"/>
      <c r="XAL18" s="46"/>
      <c r="XAM18" s="46"/>
      <c r="XAN18" s="46"/>
      <c r="XAO18" s="46"/>
      <c r="XAP18" s="46"/>
      <c r="XAQ18" s="46"/>
      <c r="XAR18" s="46"/>
      <c r="XAS18" s="46"/>
      <c r="XAT18" s="46"/>
      <c r="XAU18" s="46"/>
      <c r="XAV18" s="46"/>
      <c r="XAW18" s="46"/>
      <c r="XAX18" s="46"/>
      <c r="XAY18" s="46"/>
      <c r="XAZ18" s="46"/>
      <c r="XBA18" s="46"/>
      <c r="XBB18" s="46"/>
      <c r="XBC18" s="46"/>
      <c r="XBD18" s="46"/>
      <c r="XBE18" s="46"/>
      <c r="XBF18" s="46"/>
      <c r="XBG18" s="46"/>
      <c r="XBH18" s="46"/>
      <c r="XBI18" s="46"/>
      <c r="XBJ18" s="46"/>
      <c r="XBK18" s="46"/>
      <c r="XBL18" s="46"/>
      <c r="XBM18" s="46"/>
      <c r="XBN18" s="46"/>
      <c r="XBO18" s="46"/>
      <c r="XBP18" s="46"/>
      <c r="XBQ18" s="46"/>
      <c r="XBR18" s="46"/>
      <c r="XBS18" s="46"/>
      <c r="XBT18" s="46"/>
      <c r="XBU18" s="46"/>
      <c r="XBV18" s="46"/>
      <c r="XBW18" s="46"/>
      <c r="XBX18" s="46"/>
      <c r="XBY18" s="46"/>
      <c r="XBZ18" s="46"/>
      <c r="XCA18" s="46"/>
      <c r="XCB18" s="46"/>
      <c r="XCC18" s="46"/>
      <c r="XCD18" s="46"/>
      <c r="XCE18" s="46"/>
      <c r="XCF18" s="46"/>
      <c r="XCG18" s="46"/>
      <c r="XCH18" s="46"/>
      <c r="XCI18" s="46"/>
      <c r="XCJ18" s="46"/>
      <c r="XCK18" s="46"/>
      <c r="XCL18" s="46"/>
      <c r="XCM18" s="46"/>
      <c r="XCN18" s="46"/>
      <c r="XCO18" s="46"/>
      <c r="XCP18" s="46"/>
      <c r="XCQ18" s="46"/>
      <c r="XCR18" s="46"/>
      <c r="XCS18" s="46"/>
      <c r="XCT18" s="46"/>
      <c r="XCU18" s="46"/>
      <c r="XCV18" s="46"/>
      <c r="XCW18" s="46"/>
      <c r="XCX18" s="46"/>
      <c r="XCY18" s="46"/>
      <c r="XCZ18" s="46"/>
      <c r="XDA18" s="46"/>
      <c r="XDB18" s="46"/>
      <c r="XDC18" s="46"/>
      <c r="XDD18" s="46"/>
      <c r="XDE18" s="46"/>
      <c r="XDF18" s="46"/>
      <c r="XDG18" s="46"/>
      <c r="XDH18" s="46"/>
      <c r="XDI18" s="46"/>
      <c r="XDJ18" s="46"/>
      <c r="XDK18" s="46"/>
      <c r="XDL18" s="46"/>
      <c r="XDM18" s="46"/>
      <c r="XDN18" s="46"/>
      <c r="XDO18" s="46"/>
      <c r="XDP18" s="46"/>
      <c r="XDQ18" s="46"/>
      <c r="XDR18" s="46"/>
      <c r="XDS18" s="46"/>
      <c r="XDT18" s="46"/>
      <c r="XDU18" s="46"/>
      <c r="XDV18" s="46"/>
      <c r="XDW18" s="46"/>
      <c r="XDX18" s="46"/>
      <c r="XDY18" s="46"/>
      <c r="XDZ18" s="46"/>
      <c r="XEA18" s="46"/>
      <c r="XEB18" s="46"/>
      <c r="XEC18" s="46"/>
      <c r="XED18" s="46"/>
      <c r="XEE18" s="46"/>
      <c r="XEF18" s="46"/>
      <c r="XEG18" s="46"/>
      <c r="XEH18" s="46"/>
      <c r="XEI18" s="46"/>
      <c r="XEJ18" s="46"/>
      <c r="XEK18" s="46"/>
      <c r="XEL18" s="46"/>
      <c r="XEM18" s="46"/>
      <c r="XEN18" s="46"/>
      <c r="XEO18" s="46"/>
      <c r="XEP18" s="46"/>
      <c r="XEQ18" s="46"/>
      <c r="XER18" s="46"/>
      <c r="XES18" s="46"/>
    </row>
    <row r="19" spans="1:16373" s="7" customFormat="1" ht="36" customHeight="1" x14ac:dyDescent="0.2">
      <c r="A19" s="46"/>
      <c r="B19" s="191"/>
      <c r="C19" s="192"/>
      <c r="D19" s="179" t="s">
        <v>57</v>
      </c>
      <c r="E19" s="220" t="str">
        <f>IF(I10=0,"-",IF(OR(COUNTIF('Unit Calculation'!$C$12:$C$511,Functionality!$H$4),COUNTIF('Unit Calculation'!$C$12:$C$511,Functionality!$I$4)),((I15-I10)/I10),0))</f>
        <v>-</v>
      </c>
      <c r="F19" s="187"/>
      <c r="G19" s="93"/>
      <c r="H19" s="179" t="s">
        <v>77</v>
      </c>
      <c r="I19" s="221">
        <f>'Unit Calculation'!BO11</f>
        <v>0</v>
      </c>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c r="AML19" s="46"/>
      <c r="AMM19" s="46"/>
      <c r="AMN19" s="46"/>
      <c r="AMO19" s="46"/>
      <c r="AMP19" s="46"/>
      <c r="AMQ19" s="46"/>
      <c r="AMR19" s="46"/>
      <c r="AMS19" s="46"/>
      <c r="AMT19" s="46"/>
      <c r="AMU19" s="46"/>
      <c r="AMV19" s="46"/>
      <c r="AMW19" s="46"/>
      <c r="AMX19" s="46"/>
      <c r="AMY19" s="46"/>
      <c r="AMZ19" s="46"/>
      <c r="ANA19" s="46"/>
      <c r="ANB19" s="46"/>
      <c r="ANC19" s="46"/>
      <c r="AND19" s="46"/>
      <c r="ANE19" s="46"/>
      <c r="ANF19" s="46"/>
      <c r="ANG19" s="46"/>
      <c r="ANH19" s="46"/>
      <c r="ANI19" s="46"/>
      <c r="ANJ19" s="46"/>
      <c r="ANK19" s="46"/>
      <c r="ANL19" s="46"/>
      <c r="ANM19" s="46"/>
      <c r="ANN19" s="46"/>
      <c r="ANO19" s="46"/>
      <c r="ANP19" s="46"/>
      <c r="ANQ19" s="46"/>
      <c r="ANR19" s="46"/>
      <c r="ANS19" s="46"/>
      <c r="ANT19" s="46"/>
      <c r="ANU19" s="46"/>
      <c r="ANV19" s="46"/>
      <c r="ANW19" s="46"/>
      <c r="ANX19" s="46"/>
      <c r="ANY19" s="46"/>
      <c r="ANZ19" s="46"/>
      <c r="AOA19" s="46"/>
      <c r="AOB19" s="46"/>
      <c r="AOC19" s="46"/>
      <c r="AOD19" s="46"/>
      <c r="AOE19" s="46"/>
      <c r="AOF19" s="46"/>
      <c r="AOG19" s="46"/>
      <c r="AOH19" s="46"/>
      <c r="AOI19" s="46"/>
      <c r="AOJ19" s="46"/>
      <c r="AOK19" s="46"/>
      <c r="AOL19" s="46"/>
      <c r="AOM19" s="46"/>
      <c r="AON19" s="46"/>
      <c r="AOO19" s="46"/>
      <c r="AOP19" s="46"/>
      <c r="AOQ19" s="46"/>
      <c r="AOR19" s="46"/>
      <c r="AOS19" s="46"/>
      <c r="AOT19" s="46"/>
      <c r="AOU19" s="46"/>
      <c r="AOV19" s="46"/>
      <c r="AOW19" s="46"/>
      <c r="AOX19" s="46"/>
      <c r="AOY19" s="46"/>
      <c r="AOZ19" s="46"/>
      <c r="APA19" s="46"/>
      <c r="APB19" s="46"/>
      <c r="APC19" s="46"/>
      <c r="APD19" s="46"/>
      <c r="APE19" s="46"/>
      <c r="APF19" s="46"/>
      <c r="APG19" s="46"/>
      <c r="APH19" s="46"/>
      <c r="API19" s="46"/>
      <c r="APJ19" s="46"/>
      <c r="APK19" s="46"/>
      <c r="APL19" s="46"/>
      <c r="APM19" s="46"/>
      <c r="APN19" s="46"/>
      <c r="APO19" s="46"/>
      <c r="APP19" s="46"/>
      <c r="APQ19" s="46"/>
      <c r="APR19" s="46"/>
      <c r="APS19" s="46"/>
      <c r="APT19" s="46"/>
      <c r="APU19" s="46"/>
      <c r="APV19" s="46"/>
      <c r="APW19" s="46"/>
      <c r="APX19" s="46"/>
      <c r="APY19" s="46"/>
      <c r="APZ19" s="46"/>
      <c r="AQA19" s="46"/>
      <c r="AQB19" s="46"/>
      <c r="AQC19" s="46"/>
      <c r="AQD19" s="46"/>
      <c r="AQE19" s="46"/>
      <c r="AQF19" s="46"/>
      <c r="AQG19" s="46"/>
      <c r="AQH19" s="46"/>
      <c r="AQI19" s="46"/>
      <c r="AQJ19" s="46"/>
      <c r="AQK19" s="46"/>
      <c r="AQL19" s="46"/>
      <c r="AQM19" s="46"/>
      <c r="AQN19" s="46"/>
      <c r="AQO19" s="46"/>
      <c r="AQP19" s="46"/>
      <c r="AQQ19" s="46"/>
      <c r="AQR19" s="46"/>
      <c r="AQS19" s="46"/>
      <c r="AQT19" s="46"/>
      <c r="AQU19" s="46"/>
      <c r="AQV19" s="46"/>
      <c r="AQW19" s="46"/>
      <c r="AQX19" s="46"/>
      <c r="AQY19" s="46"/>
      <c r="AQZ19" s="46"/>
      <c r="ARA19" s="46"/>
      <c r="ARB19" s="46"/>
      <c r="ARC19" s="46"/>
      <c r="ARD19" s="46"/>
      <c r="ARE19" s="46"/>
      <c r="ARF19" s="46"/>
      <c r="ARG19" s="46"/>
      <c r="ARH19" s="46"/>
      <c r="ARI19" s="46"/>
      <c r="ARJ19" s="46"/>
      <c r="ARK19" s="46"/>
      <c r="ARL19" s="46"/>
      <c r="ARM19" s="46"/>
      <c r="ARN19" s="46"/>
      <c r="ARO19" s="46"/>
      <c r="ARP19" s="46"/>
      <c r="ARQ19" s="46"/>
      <c r="ARR19" s="46"/>
      <c r="ARS19" s="46"/>
      <c r="ART19" s="46"/>
      <c r="ARU19" s="46"/>
      <c r="ARV19" s="46"/>
      <c r="ARW19" s="46"/>
      <c r="ARX19" s="46"/>
      <c r="ARY19" s="46"/>
      <c r="ARZ19" s="46"/>
      <c r="ASA19" s="46"/>
      <c r="ASB19" s="46"/>
      <c r="ASC19" s="46"/>
      <c r="ASD19" s="46"/>
      <c r="ASE19" s="46"/>
      <c r="ASF19" s="46"/>
      <c r="ASG19" s="46"/>
      <c r="ASH19" s="46"/>
      <c r="ASI19" s="46"/>
      <c r="ASJ19" s="46"/>
      <c r="ASK19" s="46"/>
      <c r="ASL19" s="46"/>
      <c r="ASM19" s="46"/>
      <c r="ASN19" s="46"/>
      <c r="ASO19" s="46"/>
      <c r="ASP19" s="46"/>
      <c r="ASQ19" s="46"/>
      <c r="ASR19" s="46"/>
      <c r="ASS19" s="46"/>
      <c r="AST19" s="46"/>
      <c r="ASU19" s="46"/>
      <c r="ASV19" s="46"/>
      <c r="ASW19" s="46"/>
      <c r="ASX19" s="46"/>
      <c r="ASY19" s="46"/>
      <c r="ASZ19" s="46"/>
      <c r="ATA19" s="46"/>
      <c r="ATB19" s="46"/>
      <c r="ATC19" s="46"/>
      <c r="ATD19" s="46"/>
      <c r="ATE19" s="46"/>
      <c r="ATF19" s="46"/>
      <c r="ATG19" s="46"/>
      <c r="ATH19" s="46"/>
      <c r="ATI19" s="46"/>
      <c r="ATJ19" s="46"/>
      <c r="ATK19" s="46"/>
      <c r="ATL19" s="46"/>
      <c r="ATM19" s="46"/>
      <c r="ATN19" s="46"/>
      <c r="ATO19" s="46"/>
      <c r="ATP19" s="46"/>
      <c r="ATQ19" s="46"/>
      <c r="ATR19" s="46"/>
      <c r="ATS19" s="46"/>
      <c r="ATT19" s="46"/>
      <c r="ATU19" s="46"/>
      <c r="ATV19" s="46"/>
      <c r="ATW19" s="46"/>
      <c r="ATX19" s="46"/>
      <c r="ATY19" s="46"/>
      <c r="ATZ19" s="46"/>
      <c r="AUA19" s="46"/>
      <c r="AUB19" s="46"/>
      <c r="AUC19" s="46"/>
      <c r="AUD19" s="46"/>
      <c r="AUE19" s="46"/>
      <c r="AUF19" s="46"/>
      <c r="AUG19" s="46"/>
      <c r="AUH19" s="46"/>
      <c r="AUI19" s="46"/>
      <c r="AUJ19" s="46"/>
      <c r="AUK19" s="46"/>
      <c r="AUL19" s="46"/>
      <c r="AUM19" s="46"/>
      <c r="AUN19" s="46"/>
      <c r="AUO19" s="46"/>
      <c r="AUP19" s="46"/>
      <c r="AUQ19" s="46"/>
      <c r="AUR19" s="46"/>
      <c r="AUS19" s="46"/>
      <c r="AUT19" s="46"/>
      <c r="AUU19" s="46"/>
      <c r="AUV19" s="46"/>
      <c r="AUW19" s="46"/>
      <c r="AUX19" s="46"/>
      <c r="AUY19" s="46"/>
      <c r="AUZ19" s="46"/>
      <c r="AVA19" s="46"/>
      <c r="AVB19" s="46"/>
      <c r="AVC19" s="46"/>
      <c r="AVD19" s="46"/>
      <c r="AVE19" s="46"/>
      <c r="AVF19" s="46"/>
      <c r="AVG19" s="46"/>
      <c r="AVH19" s="46"/>
      <c r="AVI19" s="46"/>
      <c r="AVJ19" s="46"/>
      <c r="AVK19" s="46"/>
      <c r="AVL19" s="46"/>
      <c r="AVM19" s="46"/>
      <c r="AVN19" s="46"/>
      <c r="AVO19" s="46"/>
      <c r="AVP19" s="46"/>
      <c r="AVQ19" s="46"/>
      <c r="AVR19" s="46"/>
      <c r="AVS19" s="46"/>
      <c r="AVT19" s="46"/>
      <c r="AVU19" s="46"/>
      <c r="AVV19" s="46"/>
      <c r="AVW19" s="46"/>
      <c r="AVX19" s="46"/>
      <c r="AVY19" s="46"/>
      <c r="AVZ19" s="46"/>
      <c r="AWA19" s="46"/>
      <c r="AWB19" s="46"/>
      <c r="AWC19" s="46"/>
      <c r="AWD19" s="46"/>
      <c r="AWE19" s="46"/>
      <c r="AWF19" s="46"/>
      <c r="AWG19" s="46"/>
      <c r="AWH19" s="46"/>
      <c r="AWI19" s="46"/>
      <c r="AWJ19" s="46"/>
      <c r="AWK19" s="46"/>
      <c r="AWL19" s="46"/>
      <c r="AWM19" s="46"/>
      <c r="AWN19" s="46"/>
      <c r="AWO19" s="46"/>
      <c r="AWP19" s="46"/>
      <c r="AWQ19" s="46"/>
      <c r="AWR19" s="46"/>
      <c r="AWS19" s="46"/>
      <c r="AWT19" s="46"/>
      <c r="AWU19" s="46"/>
      <c r="AWV19" s="46"/>
      <c r="AWW19" s="46"/>
      <c r="AWX19" s="46"/>
      <c r="AWY19" s="46"/>
      <c r="AWZ19" s="46"/>
      <c r="AXA19" s="46"/>
      <c r="AXB19" s="46"/>
      <c r="AXC19" s="46"/>
      <c r="AXD19" s="46"/>
      <c r="AXE19" s="46"/>
      <c r="AXF19" s="46"/>
      <c r="AXG19" s="46"/>
      <c r="AXH19" s="46"/>
      <c r="AXI19" s="46"/>
      <c r="AXJ19" s="46"/>
      <c r="AXK19" s="46"/>
      <c r="AXL19" s="46"/>
      <c r="AXM19" s="46"/>
      <c r="AXN19" s="46"/>
      <c r="AXO19" s="46"/>
      <c r="AXP19" s="46"/>
      <c r="AXQ19" s="46"/>
      <c r="AXR19" s="46"/>
      <c r="AXS19" s="46"/>
      <c r="AXT19" s="46"/>
      <c r="AXU19" s="46"/>
      <c r="AXV19" s="46"/>
      <c r="AXW19" s="46"/>
      <c r="AXX19" s="46"/>
      <c r="AXY19" s="46"/>
      <c r="AXZ19" s="46"/>
      <c r="AYA19" s="46"/>
      <c r="AYB19" s="46"/>
      <c r="AYC19" s="46"/>
      <c r="AYD19" s="46"/>
      <c r="AYE19" s="46"/>
      <c r="AYF19" s="46"/>
      <c r="AYG19" s="46"/>
      <c r="AYH19" s="46"/>
      <c r="AYI19" s="46"/>
      <c r="AYJ19" s="46"/>
      <c r="AYK19" s="46"/>
      <c r="AYL19" s="46"/>
      <c r="AYM19" s="46"/>
      <c r="AYN19" s="46"/>
      <c r="AYO19" s="46"/>
      <c r="AYP19" s="46"/>
      <c r="AYQ19" s="46"/>
      <c r="AYR19" s="46"/>
      <c r="AYS19" s="46"/>
      <c r="AYT19" s="46"/>
      <c r="AYU19" s="46"/>
      <c r="AYV19" s="46"/>
      <c r="AYW19" s="46"/>
      <c r="AYX19" s="46"/>
      <c r="AYY19" s="46"/>
      <c r="AYZ19" s="46"/>
      <c r="AZA19" s="46"/>
      <c r="AZB19" s="46"/>
      <c r="AZC19" s="46"/>
      <c r="AZD19" s="46"/>
      <c r="AZE19" s="46"/>
      <c r="AZF19" s="46"/>
      <c r="AZG19" s="46"/>
      <c r="AZH19" s="46"/>
      <c r="AZI19" s="46"/>
      <c r="AZJ19" s="46"/>
      <c r="AZK19" s="46"/>
      <c r="AZL19" s="46"/>
      <c r="AZM19" s="46"/>
      <c r="AZN19" s="46"/>
      <c r="AZO19" s="46"/>
      <c r="AZP19" s="46"/>
      <c r="AZQ19" s="46"/>
      <c r="AZR19" s="46"/>
      <c r="AZS19" s="46"/>
      <c r="AZT19" s="46"/>
      <c r="AZU19" s="46"/>
      <c r="AZV19" s="46"/>
      <c r="AZW19" s="46"/>
      <c r="AZX19" s="46"/>
      <c r="AZY19" s="46"/>
      <c r="AZZ19" s="46"/>
      <c r="BAA19" s="46"/>
      <c r="BAB19" s="46"/>
      <c r="BAC19" s="46"/>
      <c r="BAD19" s="46"/>
      <c r="BAE19" s="46"/>
      <c r="BAF19" s="46"/>
      <c r="BAG19" s="46"/>
      <c r="BAH19" s="46"/>
      <c r="BAI19" s="46"/>
      <c r="BAJ19" s="46"/>
      <c r="BAK19" s="46"/>
      <c r="BAL19" s="46"/>
      <c r="BAM19" s="46"/>
      <c r="BAN19" s="46"/>
      <c r="BAO19" s="46"/>
      <c r="BAP19" s="46"/>
      <c r="BAQ19" s="46"/>
      <c r="BAR19" s="46"/>
      <c r="BAS19" s="46"/>
      <c r="BAT19" s="46"/>
      <c r="BAU19" s="46"/>
      <c r="BAV19" s="46"/>
      <c r="BAW19" s="46"/>
      <c r="BAX19" s="46"/>
      <c r="BAY19" s="46"/>
      <c r="BAZ19" s="46"/>
      <c r="BBA19" s="46"/>
      <c r="BBB19" s="46"/>
      <c r="BBC19" s="46"/>
      <c r="BBD19" s="46"/>
      <c r="BBE19" s="46"/>
      <c r="BBF19" s="46"/>
      <c r="BBG19" s="46"/>
      <c r="BBH19" s="46"/>
      <c r="BBI19" s="46"/>
      <c r="BBJ19" s="46"/>
      <c r="BBK19" s="46"/>
      <c r="BBL19" s="46"/>
      <c r="BBM19" s="46"/>
      <c r="BBN19" s="46"/>
      <c r="BBO19" s="46"/>
      <c r="BBP19" s="46"/>
      <c r="BBQ19" s="46"/>
      <c r="BBR19" s="46"/>
      <c r="BBS19" s="46"/>
      <c r="BBT19" s="46"/>
      <c r="BBU19" s="46"/>
      <c r="BBV19" s="46"/>
      <c r="BBW19" s="46"/>
      <c r="BBX19" s="46"/>
      <c r="BBY19" s="46"/>
      <c r="BBZ19" s="46"/>
      <c r="BCA19" s="46"/>
      <c r="BCB19" s="46"/>
      <c r="BCC19" s="46"/>
      <c r="BCD19" s="46"/>
      <c r="BCE19" s="46"/>
      <c r="BCF19" s="46"/>
      <c r="BCG19" s="46"/>
      <c r="BCH19" s="46"/>
      <c r="BCI19" s="46"/>
      <c r="BCJ19" s="46"/>
      <c r="BCK19" s="46"/>
      <c r="BCL19" s="46"/>
      <c r="BCM19" s="46"/>
      <c r="BCN19" s="46"/>
      <c r="BCO19" s="46"/>
      <c r="BCP19" s="46"/>
      <c r="BCQ19" s="46"/>
      <c r="BCR19" s="46"/>
      <c r="BCS19" s="46"/>
      <c r="BCT19" s="46"/>
      <c r="BCU19" s="46"/>
      <c r="BCV19" s="46"/>
      <c r="BCW19" s="46"/>
      <c r="BCX19" s="46"/>
      <c r="BCY19" s="46"/>
      <c r="BCZ19" s="46"/>
      <c r="BDA19" s="46"/>
      <c r="BDB19" s="46"/>
      <c r="BDC19" s="46"/>
      <c r="BDD19" s="46"/>
      <c r="BDE19" s="46"/>
      <c r="BDF19" s="46"/>
      <c r="BDG19" s="46"/>
      <c r="BDH19" s="46"/>
      <c r="BDI19" s="46"/>
      <c r="BDJ19" s="46"/>
      <c r="BDK19" s="46"/>
      <c r="BDL19" s="46"/>
      <c r="BDM19" s="46"/>
      <c r="BDN19" s="46"/>
      <c r="BDO19" s="46"/>
      <c r="BDP19" s="46"/>
      <c r="BDQ19" s="46"/>
      <c r="BDR19" s="46"/>
      <c r="BDS19" s="46"/>
      <c r="BDT19" s="46"/>
      <c r="BDU19" s="46"/>
      <c r="BDV19" s="46"/>
      <c r="BDW19" s="46"/>
      <c r="BDX19" s="46"/>
      <c r="BDY19" s="46"/>
      <c r="BDZ19" s="46"/>
      <c r="BEA19" s="46"/>
      <c r="BEB19" s="46"/>
      <c r="BEC19" s="46"/>
      <c r="BED19" s="46"/>
      <c r="BEE19" s="46"/>
      <c r="BEF19" s="46"/>
      <c r="BEG19" s="46"/>
      <c r="BEH19" s="46"/>
      <c r="BEI19" s="46"/>
      <c r="BEJ19" s="46"/>
      <c r="BEK19" s="46"/>
      <c r="BEL19" s="46"/>
      <c r="BEM19" s="46"/>
      <c r="BEN19" s="46"/>
      <c r="BEO19" s="46"/>
      <c r="BEP19" s="46"/>
      <c r="BEQ19" s="46"/>
      <c r="BER19" s="46"/>
      <c r="BES19" s="46"/>
      <c r="BET19" s="46"/>
      <c r="BEU19" s="46"/>
      <c r="BEV19" s="46"/>
      <c r="BEW19" s="46"/>
      <c r="BEX19" s="46"/>
      <c r="BEY19" s="46"/>
      <c r="BEZ19" s="46"/>
      <c r="BFA19" s="46"/>
      <c r="BFB19" s="46"/>
      <c r="BFC19" s="46"/>
      <c r="BFD19" s="46"/>
      <c r="BFE19" s="46"/>
      <c r="BFF19" s="46"/>
      <c r="BFG19" s="46"/>
      <c r="BFH19" s="46"/>
      <c r="BFI19" s="46"/>
      <c r="BFJ19" s="46"/>
      <c r="BFK19" s="46"/>
      <c r="BFL19" s="46"/>
      <c r="BFM19" s="46"/>
      <c r="BFN19" s="46"/>
      <c r="BFO19" s="46"/>
      <c r="BFP19" s="46"/>
      <c r="BFQ19" s="46"/>
      <c r="BFR19" s="46"/>
      <c r="BFS19" s="46"/>
      <c r="BFT19" s="46"/>
      <c r="BFU19" s="46"/>
      <c r="BFV19" s="46"/>
      <c r="BFW19" s="46"/>
      <c r="BFX19" s="46"/>
      <c r="BFY19" s="46"/>
      <c r="BFZ19" s="46"/>
      <c r="BGA19" s="46"/>
      <c r="BGB19" s="46"/>
      <c r="BGC19" s="46"/>
      <c r="BGD19" s="46"/>
      <c r="BGE19" s="46"/>
      <c r="BGF19" s="46"/>
      <c r="BGG19" s="46"/>
      <c r="BGH19" s="46"/>
      <c r="BGI19" s="46"/>
      <c r="BGJ19" s="46"/>
      <c r="BGK19" s="46"/>
      <c r="BGL19" s="46"/>
      <c r="BGM19" s="46"/>
      <c r="BGN19" s="46"/>
      <c r="BGO19" s="46"/>
      <c r="BGP19" s="46"/>
      <c r="BGQ19" s="46"/>
      <c r="BGR19" s="46"/>
      <c r="BGS19" s="46"/>
      <c r="BGT19" s="46"/>
      <c r="BGU19" s="46"/>
      <c r="BGV19" s="46"/>
      <c r="BGW19" s="46"/>
      <c r="BGX19" s="46"/>
      <c r="BGY19" s="46"/>
      <c r="BGZ19" s="46"/>
      <c r="BHA19" s="46"/>
      <c r="BHB19" s="46"/>
      <c r="BHC19" s="46"/>
      <c r="BHD19" s="46"/>
      <c r="BHE19" s="46"/>
      <c r="BHF19" s="46"/>
      <c r="BHG19" s="46"/>
      <c r="BHH19" s="46"/>
      <c r="BHI19" s="46"/>
      <c r="BHJ19" s="46"/>
      <c r="BHK19" s="46"/>
      <c r="BHL19" s="46"/>
      <c r="BHM19" s="46"/>
      <c r="BHN19" s="46"/>
      <c r="BHO19" s="46"/>
      <c r="BHP19" s="46"/>
      <c r="BHQ19" s="46"/>
      <c r="BHR19" s="46"/>
      <c r="BHS19" s="46"/>
      <c r="BHT19" s="46"/>
      <c r="BHU19" s="46"/>
      <c r="BHV19" s="46"/>
      <c r="BHW19" s="46"/>
      <c r="BHX19" s="46"/>
      <c r="BHY19" s="46"/>
      <c r="BHZ19" s="46"/>
      <c r="BIA19" s="46"/>
      <c r="BIB19" s="46"/>
      <c r="BIC19" s="46"/>
      <c r="BID19" s="46"/>
      <c r="BIE19" s="46"/>
      <c r="BIF19" s="46"/>
      <c r="BIG19" s="46"/>
      <c r="BIH19" s="46"/>
      <c r="BII19" s="46"/>
      <c r="BIJ19" s="46"/>
      <c r="BIK19" s="46"/>
      <c r="BIL19" s="46"/>
      <c r="BIM19" s="46"/>
      <c r="BIN19" s="46"/>
      <c r="BIO19" s="46"/>
      <c r="BIP19" s="46"/>
      <c r="BIQ19" s="46"/>
      <c r="BIR19" s="46"/>
      <c r="BIS19" s="46"/>
      <c r="BIT19" s="46"/>
      <c r="BIU19" s="46"/>
      <c r="BIV19" s="46"/>
      <c r="BIW19" s="46"/>
      <c r="BIX19" s="46"/>
      <c r="BIY19" s="46"/>
      <c r="BIZ19" s="46"/>
      <c r="BJA19" s="46"/>
      <c r="BJB19" s="46"/>
      <c r="BJC19" s="46"/>
      <c r="BJD19" s="46"/>
      <c r="BJE19" s="46"/>
      <c r="BJF19" s="46"/>
      <c r="BJG19" s="46"/>
      <c r="BJH19" s="46"/>
      <c r="BJI19" s="46"/>
      <c r="BJJ19" s="46"/>
      <c r="BJK19" s="46"/>
      <c r="BJL19" s="46"/>
      <c r="BJM19" s="46"/>
      <c r="BJN19" s="46"/>
      <c r="BJO19" s="46"/>
      <c r="BJP19" s="46"/>
      <c r="BJQ19" s="46"/>
      <c r="BJR19" s="46"/>
      <c r="BJS19" s="46"/>
      <c r="BJT19" s="46"/>
      <c r="BJU19" s="46"/>
      <c r="BJV19" s="46"/>
      <c r="BJW19" s="46"/>
      <c r="BJX19" s="46"/>
      <c r="BJY19" s="46"/>
      <c r="BJZ19" s="46"/>
      <c r="BKA19" s="46"/>
      <c r="BKB19" s="46"/>
      <c r="BKC19" s="46"/>
      <c r="BKD19" s="46"/>
      <c r="BKE19" s="46"/>
      <c r="BKF19" s="46"/>
      <c r="BKG19" s="46"/>
      <c r="BKH19" s="46"/>
      <c r="BKI19" s="46"/>
      <c r="BKJ19" s="46"/>
      <c r="BKK19" s="46"/>
      <c r="BKL19" s="46"/>
      <c r="BKM19" s="46"/>
      <c r="BKN19" s="46"/>
      <c r="BKO19" s="46"/>
      <c r="BKP19" s="46"/>
      <c r="BKQ19" s="46"/>
      <c r="BKR19" s="46"/>
      <c r="BKS19" s="46"/>
      <c r="BKT19" s="46"/>
      <c r="BKU19" s="46"/>
      <c r="BKV19" s="46"/>
      <c r="BKW19" s="46"/>
      <c r="BKX19" s="46"/>
      <c r="BKY19" s="46"/>
      <c r="BKZ19" s="46"/>
      <c r="BLA19" s="46"/>
      <c r="BLB19" s="46"/>
      <c r="BLC19" s="46"/>
      <c r="BLD19" s="46"/>
      <c r="BLE19" s="46"/>
      <c r="BLF19" s="46"/>
      <c r="BLG19" s="46"/>
      <c r="BLH19" s="46"/>
      <c r="BLI19" s="46"/>
      <c r="BLJ19" s="46"/>
      <c r="BLK19" s="46"/>
      <c r="BLL19" s="46"/>
      <c r="BLM19" s="46"/>
      <c r="BLN19" s="46"/>
      <c r="BLO19" s="46"/>
      <c r="BLP19" s="46"/>
      <c r="BLQ19" s="46"/>
      <c r="BLR19" s="46"/>
      <c r="BLS19" s="46"/>
      <c r="BLT19" s="46"/>
      <c r="BLU19" s="46"/>
      <c r="BLV19" s="46"/>
      <c r="BLW19" s="46"/>
      <c r="BLX19" s="46"/>
      <c r="BLY19" s="46"/>
      <c r="BLZ19" s="46"/>
      <c r="BMA19" s="46"/>
      <c r="BMB19" s="46"/>
      <c r="BMC19" s="46"/>
      <c r="BMD19" s="46"/>
      <c r="BME19" s="46"/>
      <c r="BMF19" s="46"/>
      <c r="BMG19" s="46"/>
      <c r="BMH19" s="46"/>
      <c r="BMI19" s="46"/>
      <c r="BMJ19" s="46"/>
      <c r="BMK19" s="46"/>
      <c r="BML19" s="46"/>
      <c r="BMM19" s="46"/>
      <c r="BMN19" s="46"/>
      <c r="BMO19" s="46"/>
      <c r="BMP19" s="46"/>
      <c r="BMQ19" s="46"/>
      <c r="BMR19" s="46"/>
      <c r="BMS19" s="46"/>
      <c r="BMT19" s="46"/>
      <c r="BMU19" s="46"/>
      <c r="BMV19" s="46"/>
      <c r="BMW19" s="46"/>
      <c r="BMX19" s="46"/>
      <c r="BMY19" s="46"/>
      <c r="BMZ19" s="46"/>
      <c r="BNA19" s="46"/>
      <c r="BNB19" s="46"/>
      <c r="BNC19" s="46"/>
      <c r="BND19" s="46"/>
      <c r="BNE19" s="46"/>
      <c r="BNF19" s="46"/>
      <c r="BNG19" s="46"/>
      <c r="BNH19" s="46"/>
      <c r="BNI19" s="46"/>
      <c r="BNJ19" s="46"/>
      <c r="BNK19" s="46"/>
      <c r="BNL19" s="46"/>
      <c r="BNM19" s="46"/>
      <c r="BNN19" s="46"/>
      <c r="BNO19" s="46"/>
      <c r="BNP19" s="46"/>
      <c r="BNQ19" s="46"/>
      <c r="BNR19" s="46"/>
      <c r="BNS19" s="46"/>
      <c r="BNT19" s="46"/>
      <c r="BNU19" s="46"/>
      <c r="BNV19" s="46"/>
      <c r="BNW19" s="46"/>
      <c r="BNX19" s="46"/>
      <c r="BNY19" s="46"/>
      <c r="BNZ19" s="46"/>
      <c r="BOA19" s="46"/>
      <c r="BOB19" s="46"/>
      <c r="BOC19" s="46"/>
      <c r="BOD19" s="46"/>
      <c r="BOE19" s="46"/>
      <c r="BOF19" s="46"/>
      <c r="BOG19" s="46"/>
      <c r="BOH19" s="46"/>
      <c r="BOI19" s="46"/>
      <c r="BOJ19" s="46"/>
      <c r="BOK19" s="46"/>
      <c r="BOL19" s="46"/>
      <c r="BOM19" s="46"/>
      <c r="BON19" s="46"/>
      <c r="BOO19" s="46"/>
      <c r="BOP19" s="46"/>
      <c r="BOQ19" s="46"/>
      <c r="BOR19" s="46"/>
      <c r="BOS19" s="46"/>
      <c r="BOT19" s="46"/>
      <c r="BOU19" s="46"/>
      <c r="BOV19" s="46"/>
      <c r="BOW19" s="46"/>
      <c r="BOX19" s="46"/>
      <c r="BOY19" s="46"/>
      <c r="BOZ19" s="46"/>
      <c r="BPA19" s="46"/>
      <c r="BPB19" s="46"/>
      <c r="BPC19" s="46"/>
      <c r="BPD19" s="46"/>
      <c r="BPE19" s="46"/>
      <c r="BPF19" s="46"/>
      <c r="BPG19" s="46"/>
      <c r="BPH19" s="46"/>
      <c r="BPI19" s="46"/>
      <c r="BPJ19" s="46"/>
      <c r="BPK19" s="46"/>
      <c r="BPL19" s="46"/>
      <c r="BPM19" s="46"/>
      <c r="BPN19" s="46"/>
      <c r="BPO19" s="46"/>
      <c r="BPP19" s="46"/>
      <c r="BPQ19" s="46"/>
      <c r="BPR19" s="46"/>
      <c r="BPS19" s="46"/>
      <c r="BPT19" s="46"/>
      <c r="BPU19" s="46"/>
      <c r="BPV19" s="46"/>
      <c r="BPW19" s="46"/>
      <c r="BPX19" s="46"/>
      <c r="BPY19" s="46"/>
      <c r="BPZ19" s="46"/>
      <c r="BQA19" s="46"/>
      <c r="BQB19" s="46"/>
      <c r="BQC19" s="46"/>
      <c r="BQD19" s="46"/>
      <c r="BQE19" s="46"/>
      <c r="BQF19" s="46"/>
      <c r="BQG19" s="46"/>
      <c r="BQH19" s="46"/>
      <c r="BQI19" s="46"/>
      <c r="BQJ19" s="46"/>
      <c r="BQK19" s="46"/>
      <c r="BQL19" s="46"/>
      <c r="BQM19" s="46"/>
      <c r="BQN19" s="46"/>
      <c r="BQO19" s="46"/>
      <c r="BQP19" s="46"/>
      <c r="BQQ19" s="46"/>
      <c r="BQR19" s="46"/>
      <c r="BQS19" s="46"/>
      <c r="BQT19" s="46"/>
      <c r="BQU19" s="46"/>
      <c r="BQV19" s="46"/>
      <c r="BQW19" s="46"/>
      <c r="BQX19" s="46"/>
      <c r="BQY19" s="46"/>
      <c r="BQZ19" s="46"/>
      <c r="BRA19" s="46"/>
      <c r="BRB19" s="46"/>
      <c r="BRC19" s="46"/>
      <c r="BRD19" s="46"/>
      <c r="BRE19" s="46"/>
      <c r="BRF19" s="46"/>
      <c r="BRG19" s="46"/>
      <c r="BRH19" s="46"/>
      <c r="BRI19" s="46"/>
      <c r="BRJ19" s="46"/>
      <c r="BRK19" s="46"/>
      <c r="BRL19" s="46"/>
      <c r="BRM19" s="46"/>
      <c r="BRN19" s="46"/>
      <c r="BRO19" s="46"/>
      <c r="BRP19" s="46"/>
      <c r="BRQ19" s="46"/>
      <c r="BRR19" s="46"/>
      <c r="BRS19" s="46"/>
      <c r="BRT19" s="46"/>
      <c r="BRU19" s="46"/>
      <c r="BRV19" s="46"/>
      <c r="BRW19" s="46"/>
      <c r="BRX19" s="46"/>
      <c r="BRY19" s="46"/>
      <c r="BRZ19" s="46"/>
      <c r="BSA19" s="46"/>
      <c r="BSB19" s="46"/>
      <c r="BSC19" s="46"/>
      <c r="BSD19" s="46"/>
      <c r="BSE19" s="46"/>
      <c r="BSF19" s="46"/>
      <c r="BSG19" s="46"/>
      <c r="BSH19" s="46"/>
      <c r="BSI19" s="46"/>
      <c r="BSJ19" s="46"/>
      <c r="BSK19" s="46"/>
      <c r="BSL19" s="46"/>
      <c r="BSM19" s="46"/>
      <c r="BSN19" s="46"/>
      <c r="BSO19" s="46"/>
      <c r="BSP19" s="46"/>
      <c r="BSQ19" s="46"/>
      <c r="BSR19" s="46"/>
      <c r="BSS19" s="46"/>
      <c r="BST19" s="46"/>
      <c r="BSU19" s="46"/>
      <c r="BSV19" s="46"/>
      <c r="BSW19" s="46"/>
      <c r="BSX19" s="46"/>
      <c r="BSY19" s="46"/>
      <c r="BSZ19" s="46"/>
      <c r="BTA19" s="46"/>
      <c r="BTB19" s="46"/>
      <c r="BTC19" s="46"/>
      <c r="BTD19" s="46"/>
      <c r="BTE19" s="46"/>
      <c r="BTF19" s="46"/>
      <c r="BTG19" s="46"/>
      <c r="BTH19" s="46"/>
      <c r="BTI19" s="46"/>
      <c r="BTJ19" s="46"/>
      <c r="BTK19" s="46"/>
      <c r="BTL19" s="46"/>
      <c r="BTM19" s="46"/>
      <c r="BTN19" s="46"/>
      <c r="BTO19" s="46"/>
      <c r="BTP19" s="46"/>
      <c r="BTQ19" s="46"/>
      <c r="BTR19" s="46"/>
      <c r="BTS19" s="46"/>
      <c r="BTT19" s="46"/>
      <c r="BTU19" s="46"/>
      <c r="BTV19" s="46"/>
      <c r="BTW19" s="46"/>
      <c r="BTX19" s="46"/>
      <c r="BTY19" s="46"/>
      <c r="BTZ19" s="46"/>
      <c r="BUA19" s="46"/>
      <c r="BUB19" s="46"/>
      <c r="BUC19" s="46"/>
      <c r="BUD19" s="46"/>
      <c r="BUE19" s="46"/>
      <c r="BUF19" s="46"/>
      <c r="BUG19" s="46"/>
      <c r="BUH19" s="46"/>
      <c r="BUI19" s="46"/>
      <c r="BUJ19" s="46"/>
      <c r="BUK19" s="46"/>
      <c r="BUL19" s="46"/>
      <c r="BUM19" s="46"/>
      <c r="BUN19" s="46"/>
      <c r="BUO19" s="46"/>
      <c r="BUP19" s="46"/>
      <c r="BUQ19" s="46"/>
      <c r="BUR19" s="46"/>
      <c r="BUS19" s="46"/>
      <c r="BUT19" s="46"/>
      <c r="BUU19" s="46"/>
      <c r="BUV19" s="46"/>
      <c r="BUW19" s="46"/>
      <c r="BUX19" s="46"/>
      <c r="BUY19" s="46"/>
      <c r="BUZ19" s="46"/>
      <c r="BVA19" s="46"/>
      <c r="BVB19" s="46"/>
      <c r="BVC19" s="46"/>
      <c r="BVD19" s="46"/>
      <c r="BVE19" s="46"/>
      <c r="BVF19" s="46"/>
      <c r="BVG19" s="46"/>
      <c r="BVH19" s="46"/>
      <c r="BVI19" s="46"/>
      <c r="BVJ19" s="46"/>
      <c r="BVK19" s="46"/>
      <c r="BVL19" s="46"/>
      <c r="BVM19" s="46"/>
      <c r="BVN19" s="46"/>
      <c r="BVO19" s="46"/>
      <c r="BVP19" s="46"/>
      <c r="BVQ19" s="46"/>
      <c r="BVR19" s="46"/>
      <c r="BVS19" s="46"/>
      <c r="BVT19" s="46"/>
      <c r="BVU19" s="46"/>
      <c r="BVV19" s="46"/>
      <c r="BVW19" s="46"/>
      <c r="BVX19" s="46"/>
      <c r="BVY19" s="46"/>
      <c r="BVZ19" s="46"/>
      <c r="BWA19" s="46"/>
      <c r="BWB19" s="46"/>
      <c r="BWC19" s="46"/>
      <c r="BWD19" s="46"/>
      <c r="BWE19" s="46"/>
      <c r="BWF19" s="46"/>
      <c r="BWG19" s="46"/>
      <c r="BWH19" s="46"/>
      <c r="BWI19" s="46"/>
      <c r="BWJ19" s="46"/>
      <c r="BWK19" s="46"/>
      <c r="BWL19" s="46"/>
      <c r="BWM19" s="46"/>
      <c r="BWN19" s="46"/>
      <c r="BWO19" s="46"/>
      <c r="BWP19" s="46"/>
      <c r="BWQ19" s="46"/>
      <c r="BWR19" s="46"/>
      <c r="BWS19" s="46"/>
      <c r="BWT19" s="46"/>
      <c r="BWU19" s="46"/>
      <c r="BWV19" s="46"/>
      <c r="BWW19" s="46"/>
      <c r="BWX19" s="46"/>
      <c r="BWY19" s="46"/>
      <c r="BWZ19" s="46"/>
      <c r="BXA19" s="46"/>
      <c r="BXB19" s="46"/>
      <c r="BXC19" s="46"/>
      <c r="BXD19" s="46"/>
      <c r="BXE19" s="46"/>
      <c r="BXF19" s="46"/>
      <c r="BXG19" s="46"/>
      <c r="BXH19" s="46"/>
      <c r="BXI19" s="46"/>
      <c r="BXJ19" s="46"/>
      <c r="BXK19" s="46"/>
      <c r="BXL19" s="46"/>
      <c r="BXM19" s="46"/>
      <c r="BXN19" s="46"/>
      <c r="BXO19" s="46"/>
      <c r="BXP19" s="46"/>
      <c r="BXQ19" s="46"/>
      <c r="BXR19" s="46"/>
      <c r="BXS19" s="46"/>
      <c r="BXT19" s="46"/>
      <c r="BXU19" s="46"/>
      <c r="BXV19" s="46"/>
      <c r="BXW19" s="46"/>
      <c r="BXX19" s="46"/>
      <c r="BXY19" s="46"/>
      <c r="BXZ19" s="46"/>
      <c r="BYA19" s="46"/>
      <c r="BYB19" s="46"/>
      <c r="BYC19" s="46"/>
      <c r="BYD19" s="46"/>
      <c r="BYE19" s="46"/>
      <c r="BYF19" s="46"/>
      <c r="BYG19" s="46"/>
      <c r="BYH19" s="46"/>
      <c r="BYI19" s="46"/>
      <c r="BYJ19" s="46"/>
      <c r="BYK19" s="46"/>
      <c r="BYL19" s="46"/>
      <c r="BYM19" s="46"/>
      <c r="BYN19" s="46"/>
      <c r="BYO19" s="46"/>
      <c r="BYP19" s="46"/>
      <c r="BYQ19" s="46"/>
      <c r="BYR19" s="46"/>
      <c r="BYS19" s="46"/>
      <c r="BYT19" s="46"/>
      <c r="BYU19" s="46"/>
      <c r="BYV19" s="46"/>
      <c r="BYW19" s="46"/>
      <c r="BYX19" s="46"/>
      <c r="BYY19" s="46"/>
      <c r="BYZ19" s="46"/>
      <c r="BZA19" s="46"/>
      <c r="BZB19" s="46"/>
      <c r="BZC19" s="46"/>
      <c r="BZD19" s="46"/>
      <c r="BZE19" s="46"/>
      <c r="BZF19" s="46"/>
      <c r="BZG19" s="46"/>
      <c r="BZH19" s="46"/>
      <c r="BZI19" s="46"/>
      <c r="BZJ19" s="46"/>
      <c r="BZK19" s="46"/>
      <c r="BZL19" s="46"/>
      <c r="BZM19" s="46"/>
      <c r="BZN19" s="46"/>
      <c r="BZO19" s="46"/>
      <c r="BZP19" s="46"/>
      <c r="BZQ19" s="46"/>
      <c r="BZR19" s="46"/>
      <c r="BZS19" s="46"/>
      <c r="BZT19" s="46"/>
      <c r="BZU19" s="46"/>
      <c r="BZV19" s="46"/>
      <c r="BZW19" s="46"/>
      <c r="BZX19" s="46"/>
      <c r="BZY19" s="46"/>
      <c r="BZZ19" s="46"/>
      <c r="CAA19" s="46"/>
      <c r="CAB19" s="46"/>
      <c r="CAC19" s="46"/>
      <c r="CAD19" s="46"/>
      <c r="CAE19" s="46"/>
      <c r="CAF19" s="46"/>
      <c r="CAG19" s="46"/>
      <c r="CAH19" s="46"/>
      <c r="CAI19" s="46"/>
      <c r="CAJ19" s="46"/>
      <c r="CAK19" s="46"/>
      <c r="CAL19" s="46"/>
      <c r="CAM19" s="46"/>
      <c r="CAN19" s="46"/>
      <c r="CAO19" s="46"/>
      <c r="CAP19" s="46"/>
      <c r="CAQ19" s="46"/>
      <c r="CAR19" s="46"/>
      <c r="CAS19" s="46"/>
      <c r="CAT19" s="46"/>
      <c r="CAU19" s="46"/>
      <c r="CAV19" s="46"/>
      <c r="CAW19" s="46"/>
      <c r="CAX19" s="46"/>
      <c r="CAY19" s="46"/>
      <c r="CAZ19" s="46"/>
      <c r="CBA19" s="46"/>
      <c r="CBB19" s="46"/>
      <c r="CBC19" s="46"/>
      <c r="CBD19" s="46"/>
      <c r="CBE19" s="46"/>
      <c r="CBF19" s="46"/>
      <c r="CBG19" s="46"/>
      <c r="CBH19" s="46"/>
      <c r="CBI19" s="46"/>
      <c r="CBJ19" s="46"/>
      <c r="CBK19" s="46"/>
      <c r="CBL19" s="46"/>
      <c r="CBM19" s="46"/>
      <c r="CBN19" s="46"/>
      <c r="CBO19" s="46"/>
      <c r="CBP19" s="46"/>
      <c r="CBQ19" s="46"/>
      <c r="CBR19" s="46"/>
      <c r="CBS19" s="46"/>
      <c r="CBT19" s="46"/>
      <c r="CBU19" s="46"/>
      <c r="CBV19" s="46"/>
      <c r="CBW19" s="46"/>
      <c r="CBX19" s="46"/>
      <c r="CBY19" s="46"/>
      <c r="CBZ19" s="46"/>
      <c r="CCA19" s="46"/>
      <c r="CCB19" s="46"/>
      <c r="CCC19" s="46"/>
      <c r="CCD19" s="46"/>
      <c r="CCE19" s="46"/>
      <c r="CCF19" s="46"/>
      <c r="CCG19" s="46"/>
      <c r="CCH19" s="46"/>
      <c r="CCI19" s="46"/>
      <c r="CCJ19" s="46"/>
      <c r="CCK19" s="46"/>
      <c r="CCL19" s="46"/>
      <c r="CCM19" s="46"/>
      <c r="CCN19" s="46"/>
      <c r="CCO19" s="46"/>
      <c r="CCP19" s="46"/>
      <c r="CCQ19" s="46"/>
      <c r="CCR19" s="46"/>
      <c r="CCS19" s="46"/>
      <c r="CCT19" s="46"/>
      <c r="CCU19" s="46"/>
      <c r="CCV19" s="46"/>
      <c r="CCW19" s="46"/>
      <c r="CCX19" s="46"/>
      <c r="CCY19" s="46"/>
      <c r="CCZ19" s="46"/>
      <c r="CDA19" s="46"/>
      <c r="CDB19" s="46"/>
      <c r="CDC19" s="46"/>
      <c r="CDD19" s="46"/>
      <c r="CDE19" s="46"/>
      <c r="CDF19" s="46"/>
      <c r="CDG19" s="46"/>
      <c r="CDH19" s="46"/>
      <c r="CDI19" s="46"/>
      <c r="CDJ19" s="46"/>
      <c r="CDK19" s="46"/>
      <c r="CDL19" s="46"/>
      <c r="CDM19" s="46"/>
      <c r="CDN19" s="46"/>
      <c r="CDO19" s="46"/>
      <c r="CDP19" s="46"/>
      <c r="CDQ19" s="46"/>
      <c r="CDR19" s="46"/>
      <c r="CDS19" s="46"/>
      <c r="CDT19" s="46"/>
      <c r="CDU19" s="46"/>
      <c r="CDV19" s="46"/>
      <c r="CDW19" s="46"/>
      <c r="CDX19" s="46"/>
      <c r="CDY19" s="46"/>
      <c r="CDZ19" s="46"/>
      <c r="CEA19" s="46"/>
      <c r="CEB19" s="46"/>
      <c r="CEC19" s="46"/>
      <c r="CED19" s="46"/>
      <c r="CEE19" s="46"/>
      <c r="CEF19" s="46"/>
      <c r="CEG19" s="46"/>
      <c r="CEH19" s="46"/>
      <c r="CEI19" s="46"/>
      <c r="CEJ19" s="46"/>
      <c r="CEK19" s="46"/>
      <c r="CEL19" s="46"/>
      <c r="CEM19" s="46"/>
      <c r="CEN19" s="46"/>
      <c r="CEO19" s="46"/>
      <c r="CEP19" s="46"/>
      <c r="CEQ19" s="46"/>
      <c r="CER19" s="46"/>
      <c r="CES19" s="46"/>
      <c r="CET19" s="46"/>
      <c r="CEU19" s="46"/>
      <c r="CEV19" s="46"/>
      <c r="CEW19" s="46"/>
      <c r="CEX19" s="46"/>
      <c r="CEY19" s="46"/>
      <c r="CEZ19" s="46"/>
      <c r="CFA19" s="46"/>
      <c r="CFB19" s="46"/>
      <c r="CFC19" s="46"/>
      <c r="CFD19" s="46"/>
      <c r="CFE19" s="46"/>
      <c r="CFF19" s="46"/>
      <c r="CFG19" s="46"/>
      <c r="CFH19" s="46"/>
      <c r="CFI19" s="46"/>
      <c r="CFJ19" s="46"/>
      <c r="CFK19" s="46"/>
      <c r="CFL19" s="46"/>
      <c r="CFM19" s="46"/>
      <c r="CFN19" s="46"/>
      <c r="CFO19" s="46"/>
      <c r="CFP19" s="46"/>
      <c r="CFQ19" s="46"/>
      <c r="CFR19" s="46"/>
      <c r="CFS19" s="46"/>
      <c r="CFT19" s="46"/>
      <c r="CFU19" s="46"/>
      <c r="CFV19" s="46"/>
      <c r="CFW19" s="46"/>
      <c r="CFX19" s="46"/>
      <c r="CFY19" s="46"/>
      <c r="CFZ19" s="46"/>
      <c r="CGA19" s="46"/>
      <c r="CGB19" s="46"/>
      <c r="CGC19" s="46"/>
      <c r="CGD19" s="46"/>
      <c r="CGE19" s="46"/>
      <c r="CGF19" s="46"/>
      <c r="CGG19" s="46"/>
      <c r="CGH19" s="46"/>
      <c r="CGI19" s="46"/>
      <c r="CGJ19" s="46"/>
      <c r="CGK19" s="46"/>
      <c r="CGL19" s="46"/>
      <c r="CGM19" s="46"/>
      <c r="CGN19" s="46"/>
      <c r="CGO19" s="46"/>
      <c r="CGP19" s="46"/>
      <c r="CGQ19" s="46"/>
      <c r="CGR19" s="46"/>
      <c r="CGS19" s="46"/>
      <c r="CGT19" s="46"/>
      <c r="CGU19" s="46"/>
      <c r="CGV19" s="46"/>
      <c r="CGW19" s="46"/>
      <c r="CGX19" s="46"/>
      <c r="CGY19" s="46"/>
      <c r="CGZ19" s="46"/>
      <c r="CHA19" s="46"/>
      <c r="CHB19" s="46"/>
      <c r="CHC19" s="46"/>
      <c r="CHD19" s="46"/>
      <c r="CHE19" s="46"/>
      <c r="CHF19" s="46"/>
      <c r="CHG19" s="46"/>
      <c r="CHH19" s="46"/>
      <c r="CHI19" s="46"/>
      <c r="CHJ19" s="46"/>
      <c r="CHK19" s="46"/>
      <c r="CHL19" s="46"/>
      <c r="CHM19" s="46"/>
      <c r="CHN19" s="46"/>
      <c r="CHO19" s="46"/>
      <c r="CHP19" s="46"/>
      <c r="CHQ19" s="46"/>
      <c r="CHR19" s="46"/>
      <c r="CHS19" s="46"/>
      <c r="CHT19" s="46"/>
      <c r="CHU19" s="46"/>
      <c r="CHV19" s="46"/>
      <c r="CHW19" s="46"/>
      <c r="CHX19" s="46"/>
      <c r="CHY19" s="46"/>
      <c r="CHZ19" s="46"/>
      <c r="CIA19" s="46"/>
      <c r="CIB19" s="46"/>
      <c r="CIC19" s="46"/>
      <c r="CID19" s="46"/>
      <c r="CIE19" s="46"/>
      <c r="CIF19" s="46"/>
      <c r="CIG19" s="46"/>
      <c r="CIH19" s="46"/>
      <c r="CII19" s="46"/>
      <c r="CIJ19" s="46"/>
      <c r="CIK19" s="46"/>
      <c r="CIL19" s="46"/>
      <c r="CIM19" s="46"/>
      <c r="CIN19" s="46"/>
      <c r="CIO19" s="46"/>
      <c r="CIP19" s="46"/>
      <c r="CIQ19" s="46"/>
      <c r="CIR19" s="46"/>
      <c r="CIS19" s="46"/>
      <c r="CIT19" s="46"/>
      <c r="CIU19" s="46"/>
      <c r="CIV19" s="46"/>
      <c r="CIW19" s="46"/>
      <c r="CIX19" s="46"/>
      <c r="CIY19" s="46"/>
      <c r="CIZ19" s="46"/>
      <c r="CJA19" s="46"/>
      <c r="CJB19" s="46"/>
      <c r="CJC19" s="46"/>
      <c r="CJD19" s="46"/>
      <c r="CJE19" s="46"/>
      <c r="CJF19" s="46"/>
      <c r="CJG19" s="46"/>
      <c r="CJH19" s="46"/>
      <c r="CJI19" s="46"/>
      <c r="CJJ19" s="46"/>
      <c r="CJK19" s="46"/>
      <c r="CJL19" s="46"/>
      <c r="CJM19" s="46"/>
      <c r="CJN19" s="46"/>
      <c r="CJO19" s="46"/>
      <c r="CJP19" s="46"/>
      <c r="CJQ19" s="46"/>
      <c r="CJR19" s="46"/>
      <c r="CJS19" s="46"/>
      <c r="CJT19" s="46"/>
      <c r="CJU19" s="46"/>
      <c r="CJV19" s="46"/>
      <c r="CJW19" s="46"/>
      <c r="CJX19" s="46"/>
      <c r="CJY19" s="46"/>
      <c r="CJZ19" s="46"/>
      <c r="CKA19" s="46"/>
      <c r="CKB19" s="46"/>
      <c r="CKC19" s="46"/>
      <c r="CKD19" s="46"/>
      <c r="CKE19" s="46"/>
      <c r="CKF19" s="46"/>
      <c r="CKG19" s="46"/>
      <c r="CKH19" s="46"/>
      <c r="CKI19" s="46"/>
      <c r="CKJ19" s="46"/>
      <c r="CKK19" s="46"/>
      <c r="CKL19" s="46"/>
      <c r="CKM19" s="46"/>
      <c r="CKN19" s="46"/>
      <c r="CKO19" s="46"/>
      <c r="CKP19" s="46"/>
      <c r="CKQ19" s="46"/>
      <c r="CKR19" s="46"/>
      <c r="CKS19" s="46"/>
      <c r="CKT19" s="46"/>
      <c r="CKU19" s="46"/>
      <c r="CKV19" s="46"/>
      <c r="CKW19" s="46"/>
      <c r="CKX19" s="46"/>
      <c r="CKY19" s="46"/>
      <c r="CKZ19" s="46"/>
      <c r="CLA19" s="46"/>
      <c r="CLB19" s="46"/>
      <c r="CLC19" s="46"/>
      <c r="CLD19" s="46"/>
      <c r="CLE19" s="46"/>
      <c r="CLF19" s="46"/>
      <c r="CLG19" s="46"/>
      <c r="CLH19" s="46"/>
      <c r="CLI19" s="46"/>
      <c r="CLJ19" s="46"/>
      <c r="CLK19" s="46"/>
      <c r="CLL19" s="46"/>
      <c r="CLM19" s="46"/>
      <c r="CLN19" s="46"/>
      <c r="CLO19" s="46"/>
      <c r="CLP19" s="46"/>
      <c r="CLQ19" s="46"/>
      <c r="CLR19" s="46"/>
      <c r="CLS19" s="46"/>
      <c r="CLT19" s="46"/>
      <c r="CLU19" s="46"/>
      <c r="CLV19" s="46"/>
      <c r="CLW19" s="46"/>
      <c r="CLX19" s="46"/>
      <c r="CLY19" s="46"/>
      <c r="CLZ19" s="46"/>
      <c r="CMA19" s="46"/>
      <c r="CMB19" s="46"/>
      <c r="CMC19" s="46"/>
      <c r="CMD19" s="46"/>
      <c r="CME19" s="46"/>
      <c r="CMF19" s="46"/>
      <c r="CMG19" s="46"/>
      <c r="CMH19" s="46"/>
      <c r="CMI19" s="46"/>
      <c r="CMJ19" s="46"/>
      <c r="CMK19" s="46"/>
      <c r="CML19" s="46"/>
      <c r="CMM19" s="46"/>
      <c r="CMN19" s="46"/>
      <c r="CMO19" s="46"/>
      <c r="CMP19" s="46"/>
      <c r="CMQ19" s="46"/>
      <c r="CMR19" s="46"/>
      <c r="CMS19" s="46"/>
      <c r="CMT19" s="46"/>
      <c r="CMU19" s="46"/>
      <c r="CMV19" s="46"/>
      <c r="CMW19" s="46"/>
      <c r="CMX19" s="46"/>
      <c r="CMY19" s="46"/>
      <c r="CMZ19" s="46"/>
      <c r="CNA19" s="46"/>
      <c r="CNB19" s="46"/>
      <c r="CNC19" s="46"/>
      <c r="CND19" s="46"/>
      <c r="CNE19" s="46"/>
      <c r="CNF19" s="46"/>
      <c r="CNG19" s="46"/>
      <c r="CNH19" s="46"/>
      <c r="CNI19" s="46"/>
      <c r="CNJ19" s="46"/>
      <c r="CNK19" s="46"/>
      <c r="CNL19" s="46"/>
      <c r="CNM19" s="46"/>
      <c r="CNN19" s="46"/>
      <c r="CNO19" s="46"/>
      <c r="CNP19" s="46"/>
      <c r="CNQ19" s="46"/>
      <c r="CNR19" s="46"/>
      <c r="CNS19" s="46"/>
      <c r="CNT19" s="46"/>
      <c r="CNU19" s="46"/>
      <c r="CNV19" s="46"/>
      <c r="CNW19" s="46"/>
      <c r="CNX19" s="46"/>
      <c r="CNY19" s="46"/>
      <c r="CNZ19" s="46"/>
      <c r="COA19" s="46"/>
      <c r="COB19" s="46"/>
      <c r="COC19" s="46"/>
      <c r="COD19" s="46"/>
      <c r="COE19" s="46"/>
      <c r="COF19" s="46"/>
      <c r="COG19" s="46"/>
      <c r="COH19" s="46"/>
      <c r="COI19" s="46"/>
      <c r="COJ19" s="46"/>
      <c r="COK19" s="46"/>
      <c r="COL19" s="46"/>
      <c r="COM19" s="46"/>
      <c r="CON19" s="46"/>
      <c r="COO19" s="46"/>
      <c r="COP19" s="46"/>
      <c r="COQ19" s="46"/>
      <c r="COR19" s="46"/>
      <c r="COS19" s="46"/>
      <c r="COT19" s="46"/>
      <c r="COU19" s="46"/>
      <c r="COV19" s="46"/>
      <c r="COW19" s="46"/>
      <c r="COX19" s="46"/>
      <c r="COY19" s="46"/>
      <c r="COZ19" s="46"/>
      <c r="CPA19" s="46"/>
      <c r="CPB19" s="46"/>
      <c r="CPC19" s="46"/>
      <c r="CPD19" s="46"/>
      <c r="CPE19" s="46"/>
      <c r="CPF19" s="46"/>
      <c r="CPG19" s="46"/>
      <c r="CPH19" s="46"/>
      <c r="CPI19" s="46"/>
      <c r="CPJ19" s="46"/>
      <c r="CPK19" s="46"/>
      <c r="CPL19" s="46"/>
      <c r="CPM19" s="46"/>
      <c r="CPN19" s="46"/>
      <c r="CPO19" s="46"/>
      <c r="CPP19" s="46"/>
      <c r="CPQ19" s="46"/>
      <c r="CPR19" s="46"/>
      <c r="CPS19" s="46"/>
      <c r="CPT19" s="46"/>
      <c r="CPU19" s="46"/>
      <c r="CPV19" s="46"/>
      <c r="CPW19" s="46"/>
      <c r="CPX19" s="46"/>
      <c r="CPY19" s="46"/>
      <c r="CPZ19" s="46"/>
      <c r="CQA19" s="46"/>
      <c r="CQB19" s="46"/>
      <c r="CQC19" s="46"/>
      <c r="CQD19" s="46"/>
      <c r="CQE19" s="46"/>
      <c r="CQF19" s="46"/>
      <c r="CQG19" s="46"/>
      <c r="CQH19" s="46"/>
      <c r="CQI19" s="46"/>
      <c r="CQJ19" s="46"/>
      <c r="CQK19" s="46"/>
      <c r="CQL19" s="46"/>
      <c r="CQM19" s="46"/>
      <c r="CQN19" s="46"/>
      <c r="CQO19" s="46"/>
      <c r="CQP19" s="46"/>
      <c r="CQQ19" s="46"/>
      <c r="CQR19" s="46"/>
      <c r="CQS19" s="46"/>
      <c r="CQT19" s="46"/>
      <c r="CQU19" s="46"/>
      <c r="CQV19" s="46"/>
      <c r="CQW19" s="46"/>
      <c r="CQX19" s="46"/>
      <c r="CQY19" s="46"/>
      <c r="CQZ19" s="46"/>
      <c r="CRA19" s="46"/>
      <c r="CRB19" s="46"/>
      <c r="CRC19" s="46"/>
      <c r="CRD19" s="46"/>
      <c r="CRE19" s="46"/>
      <c r="CRF19" s="46"/>
      <c r="CRG19" s="46"/>
      <c r="CRH19" s="46"/>
      <c r="CRI19" s="46"/>
      <c r="CRJ19" s="46"/>
      <c r="CRK19" s="46"/>
      <c r="CRL19" s="46"/>
      <c r="CRM19" s="46"/>
      <c r="CRN19" s="46"/>
      <c r="CRO19" s="46"/>
      <c r="CRP19" s="46"/>
      <c r="CRQ19" s="46"/>
      <c r="CRR19" s="46"/>
      <c r="CRS19" s="46"/>
      <c r="CRT19" s="46"/>
      <c r="CRU19" s="46"/>
      <c r="CRV19" s="46"/>
      <c r="CRW19" s="46"/>
      <c r="CRX19" s="46"/>
      <c r="CRY19" s="46"/>
      <c r="CRZ19" s="46"/>
      <c r="CSA19" s="46"/>
      <c r="CSB19" s="46"/>
      <c r="CSC19" s="46"/>
      <c r="CSD19" s="46"/>
      <c r="CSE19" s="46"/>
      <c r="CSF19" s="46"/>
      <c r="CSG19" s="46"/>
      <c r="CSH19" s="46"/>
      <c r="CSI19" s="46"/>
      <c r="CSJ19" s="46"/>
      <c r="CSK19" s="46"/>
      <c r="CSL19" s="46"/>
      <c r="CSM19" s="46"/>
      <c r="CSN19" s="46"/>
      <c r="CSO19" s="46"/>
      <c r="CSP19" s="46"/>
      <c r="CSQ19" s="46"/>
      <c r="CSR19" s="46"/>
      <c r="CSS19" s="46"/>
      <c r="CST19" s="46"/>
      <c r="CSU19" s="46"/>
      <c r="CSV19" s="46"/>
      <c r="CSW19" s="46"/>
      <c r="CSX19" s="46"/>
      <c r="CSY19" s="46"/>
      <c r="CSZ19" s="46"/>
      <c r="CTA19" s="46"/>
      <c r="CTB19" s="46"/>
      <c r="CTC19" s="46"/>
      <c r="CTD19" s="46"/>
      <c r="CTE19" s="46"/>
      <c r="CTF19" s="46"/>
      <c r="CTG19" s="46"/>
      <c r="CTH19" s="46"/>
      <c r="CTI19" s="46"/>
      <c r="CTJ19" s="46"/>
      <c r="CTK19" s="46"/>
      <c r="CTL19" s="46"/>
      <c r="CTM19" s="46"/>
      <c r="CTN19" s="46"/>
      <c r="CTO19" s="46"/>
      <c r="CTP19" s="46"/>
      <c r="CTQ19" s="46"/>
      <c r="CTR19" s="46"/>
      <c r="CTS19" s="46"/>
      <c r="CTT19" s="46"/>
      <c r="CTU19" s="46"/>
      <c r="CTV19" s="46"/>
      <c r="CTW19" s="46"/>
      <c r="CTX19" s="46"/>
      <c r="CTY19" s="46"/>
      <c r="CTZ19" s="46"/>
      <c r="CUA19" s="46"/>
      <c r="CUB19" s="46"/>
      <c r="CUC19" s="46"/>
      <c r="CUD19" s="46"/>
      <c r="CUE19" s="46"/>
      <c r="CUF19" s="46"/>
      <c r="CUG19" s="46"/>
      <c r="CUH19" s="46"/>
      <c r="CUI19" s="46"/>
      <c r="CUJ19" s="46"/>
      <c r="CUK19" s="46"/>
      <c r="CUL19" s="46"/>
      <c r="CUM19" s="46"/>
      <c r="CUN19" s="46"/>
      <c r="CUO19" s="46"/>
      <c r="CUP19" s="46"/>
      <c r="CUQ19" s="46"/>
      <c r="CUR19" s="46"/>
      <c r="CUS19" s="46"/>
      <c r="CUT19" s="46"/>
      <c r="CUU19" s="46"/>
      <c r="CUV19" s="46"/>
      <c r="CUW19" s="46"/>
      <c r="CUX19" s="46"/>
      <c r="CUY19" s="46"/>
      <c r="CUZ19" s="46"/>
      <c r="CVA19" s="46"/>
      <c r="CVB19" s="46"/>
      <c r="CVC19" s="46"/>
      <c r="CVD19" s="46"/>
      <c r="CVE19" s="46"/>
      <c r="CVF19" s="46"/>
      <c r="CVG19" s="46"/>
      <c r="CVH19" s="46"/>
      <c r="CVI19" s="46"/>
      <c r="CVJ19" s="46"/>
      <c r="CVK19" s="46"/>
      <c r="CVL19" s="46"/>
      <c r="CVM19" s="46"/>
      <c r="CVN19" s="46"/>
      <c r="CVO19" s="46"/>
      <c r="CVP19" s="46"/>
      <c r="CVQ19" s="46"/>
      <c r="CVR19" s="46"/>
      <c r="CVS19" s="46"/>
      <c r="CVT19" s="46"/>
      <c r="CVU19" s="46"/>
      <c r="CVV19" s="46"/>
      <c r="CVW19" s="46"/>
      <c r="CVX19" s="46"/>
      <c r="CVY19" s="46"/>
      <c r="CVZ19" s="46"/>
      <c r="CWA19" s="46"/>
      <c r="CWB19" s="46"/>
      <c r="CWC19" s="46"/>
      <c r="CWD19" s="46"/>
      <c r="CWE19" s="46"/>
      <c r="CWF19" s="46"/>
      <c r="CWG19" s="46"/>
      <c r="CWH19" s="46"/>
      <c r="CWI19" s="46"/>
      <c r="CWJ19" s="46"/>
      <c r="CWK19" s="46"/>
      <c r="CWL19" s="46"/>
      <c r="CWM19" s="46"/>
      <c r="CWN19" s="46"/>
      <c r="CWO19" s="46"/>
      <c r="CWP19" s="46"/>
      <c r="CWQ19" s="46"/>
      <c r="CWR19" s="46"/>
      <c r="CWS19" s="46"/>
      <c r="CWT19" s="46"/>
      <c r="CWU19" s="46"/>
      <c r="CWV19" s="46"/>
      <c r="CWW19" s="46"/>
      <c r="CWX19" s="46"/>
      <c r="CWY19" s="46"/>
      <c r="CWZ19" s="46"/>
      <c r="CXA19" s="46"/>
      <c r="CXB19" s="46"/>
      <c r="CXC19" s="46"/>
      <c r="CXD19" s="46"/>
      <c r="CXE19" s="46"/>
      <c r="CXF19" s="46"/>
      <c r="CXG19" s="46"/>
      <c r="CXH19" s="46"/>
      <c r="CXI19" s="46"/>
      <c r="CXJ19" s="46"/>
      <c r="CXK19" s="46"/>
      <c r="CXL19" s="46"/>
      <c r="CXM19" s="46"/>
      <c r="CXN19" s="46"/>
      <c r="CXO19" s="46"/>
      <c r="CXP19" s="46"/>
      <c r="CXQ19" s="46"/>
      <c r="CXR19" s="46"/>
      <c r="CXS19" s="46"/>
      <c r="CXT19" s="46"/>
      <c r="CXU19" s="46"/>
      <c r="CXV19" s="46"/>
      <c r="CXW19" s="46"/>
      <c r="CXX19" s="46"/>
      <c r="CXY19" s="46"/>
      <c r="CXZ19" s="46"/>
      <c r="CYA19" s="46"/>
      <c r="CYB19" s="46"/>
      <c r="CYC19" s="46"/>
      <c r="CYD19" s="46"/>
      <c r="CYE19" s="46"/>
      <c r="CYF19" s="46"/>
      <c r="CYG19" s="46"/>
      <c r="CYH19" s="46"/>
      <c r="CYI19" s="46"/>
      <c r="CYJ19" s="46"/>
      <c r="CYK19" s="46"/>
      <c r="CYL19" s="46"/>
      <c r="CYM19" s="46"/>
      <c r="CYN19" s="46"/>
      <c r="CYO19" s="46"/>
      <c r="CYP19" s="46"/>
      <c r="CYQ19" s="46"/>
      <c r="CYR19" s="46"/>
      <c r="CYS19" s="46"/>
      <c r="CYT19" s="46"/>
      <c r="CYU19" s="46"/>
      <c r="CYV19" s="46"/>
      <c r="CYW19" s="46"/>
      <c r="CYX19" s="46"/>
      <c r="CYY19" s="46"/>
      <c r="CYZ19" s="46"/>
      <c r="CZA19" s="46"/>
      <c r="CZB19" s="46"/>
      <c r="CZC19" s="46"/>
      <c r="CZD19" s="46"/>
      <c r="CZE19" s="46"/>
      <c r="CZF19" s="46"/>
      <c r="CZG19" s="46"/>
      <c r="CZH19" s="46"/>
      <c r="CZI19" s="46"/>
      <c r="CZJ19" s="46"/>
      <c r="CZK19" s="46"/>
      <c r="CZL19" s="46"/>
      <c r="CZM19" s="46"/>
      <c r="CZN19" s="46"/>
      <c r="CZO19" s="46"/>
      <c r="CZP19" s="46"/>
      <c r="CZQ19" s="46"/>
      <c r="CZR19" s="46"/>
      <c r="CZS19" s="46"/>
      <c r="CZT19" s="46"/>
      <c r="CZU19" s="46"/>
      <c r="CZV19" s="46"/>
      <c r="CZW19" s="46"/>
      <c r="CZX19" s="46"/>
      <c r="CZY19" s="46"/>
      <c r="CZZ19" s="46"/>
      <c r="DAA19" s="46"/>
      <c r="DAB19" s="46"/>
      <c r="DAC19" s="46"/>
      <c r="DAD19" s="46"/>
      <c r="DAE19" s="46"/>
      <c r="DAF19" s="46"/>
      <c r="DAG19" s="46"/>
      <c r="DAH19" s="46"/>
      <c r="DAI19" s="46"/>
      <c r="DAJ19" s="46"/>
      <c r="DAK19" s="46"/>
      <c r="DAL19" s="46"/>
      <c r="DAM19" s="46"/>
      <c r="DAN19" s="46"/>
      <c r="DAO19" s="46"/>
      <c r="DAP19" s="46"/>
      <c r="DAQ19" s="46"/>
      <c r="DAR19" s="46"/>
      <c r="DAS19" s="46"/>
      <c r="DAT19" s="46"/>
      <c r="DAU19" s="46"/>
      <c r="DAV19" s="46"/>
      <c r="DAW19" s="46"/>
      <c r="DAX19" s="46"/>
      <c r="DAY19" s="46"/>
      <c r="DAZ19" s="46"/>
      <c r="DBA19" s="46"/>
      <c r="DBB19" s="46"/>
      <c r="DBC19" s="46"/>
      <c r="DBD19" s="46"/>
      <c r="DBE19" s="46"/>
      <c r="DBF19" s="46"/>
      <c r="DBG19" s="46"/>
      <c r="DBH19" s="46"/>
      <c r="DBI19" s="46"/>
      <c r="DBJ19" s="46"/>
      <c r="DBK19" s="46"/>
      <c r="DBL19" s="46"/>
      <c r="DBM19" s="46"/>
      <c r="DBN19" s="46"/>
      <c r="DBO19" s="46"/>
      <c r="DBP19" s="46"/>
      <c r="DBQ19" s="46"/>
      <c r="DBR19" s="46"/>
      <c r="DBS19" s="46"/>
      <c r="DBT19" s="46"/>
      <c r="DBU19" s="46"/>
      <c r="DBV19" s="46"/>
      <c r="DBW19" s="46"/>
      <c r="DBX19" s="46"/>
      <c r="DBY19" s="46"/>
      <c r="DBZ19" s="46"/>
      <c r="DCA19" s="46"/>
      <c r="DCB19" s="46"/>
      <c r="DCC19" s="46"/>
      <c r="DCD19" s="46"/>
      <c r="DCE19" s="46"/>
      <c r="DCF19" s="46"/>
      <c r="DCG19" s="46"/>
      <c r="DCH19" s="46"/>
      <c r="DCI19" s="46"/>
      <c r="DCJ19" s="46"/>
      <c r="DCK19" s="46"/>
      <c r="DCL19" s="46"/>
      <c r="DCM19" s="46"/>
      <c r="DCN19" s="46"/>
      <c r="DCO19" s="46"/>
      <c r="DCP19" s="46"/>
      <c r="DCQ19" s="46"/>
      <c r="DCR19" s="46"/>
      <c r="DCS19" s="46"/>
      <c r="DCT19" s="46"/>
      <c r="DCU19" s="46"/>
      <c r="DCV19" s="46"/>
      <c r="DCW19" s="46"/>
      <c r="DCX19" s="46"/>
      <c r="DCY19" s="46"/>
      <c r="DCZ19" s="46"/>
      <c r="DDA19" s="46"/>
      <c r="DDB19" s="46"/>
      <c r="DDC19" s="46"/>
      <c r="DDD19" s="46"/>
      <c r="DDE19" s="46"/>
      <c r="DDF19" s="46"/>
      <c r="DDG19" s="46"/>
      <c r="DDH19" s="46"/>
      <c r="DDI19" s="46"/>
      <c r="DDJ19" s="46"/>
      <c r="DDK19" s="46"/>
      <c r="DDL19" s="46"/>
      <c r="DDM19" s="46"/>
      <c r="DDN19" s="46"/>
      <c r="DDO19" s="46"/>
      <c r="DDP19" s="46"/>
      <c r="DDQ19" s="46"/>
      <c r="DDR19" s="46"/>
      <c r="DDS19" s="46"/>
      <c r="DDT19" s="46"/>
      <c r="DDU19" s="46"/>
      <c r="DDV19" s="46"/>
      <c r="DDW19" s="46"/>
      <c r="DDX19" s="46"/>
      <c r="DDY19" s="46"/>
      <c r="DDZ19" s="46"/>
      <c r="DEA19" s="46"/>
      <c r="DEB19" s="46"/>
      <c r="DEC19" s="46"/>
      <c r="DED19" s="46"/>
      <c r="DEE19" s="46"/>
      <c r="DEF19" s="46"/>
      <c r="DEG19" s="46"/>
      <c r="DEH19" s="46"/>
      <c r="DEI19" s="46"/>
      <c r="DEJ19" s="46"/>
      <c r="DEK19" s="46"/>
      <c r="DEL19" s="46"/>
      <c r="DEM19" s="46"/>
      <c r="DEN19" s="46"/>
      <c r="DEO19" s="46"/>
      <c r="DEP19" s="46"/>
      <c r="DEQ19" s="46"/>
      <c r="DER19" s="46"/>
      <c r="DES19" s="46"/>
      <c r="DET19" s="46"/>
      <c r="DEU19" s="46"/>
      <c r="DEV19" s="46"/>
      <c r="DEW19" s="46"/>
      <c r="DEX19" s="46"/>
      <c r="DEY19" s="46"/>
      <c r="DEZ19" s="46"/>
      <c r="DFA19" s="46"/>
      <c r="DFB19" s="46"/>
      <c r="DFC19" s="46"/>
      <c r="DFD19" s="46"/>
      <c r="DFE19" s="46"/>
      <c r="DFF19" s="46"/>
      <c r="DFG19" s="46"/>
      <c r="DFH19" s="46"/>
      <c r="DFI19" s="46"/>
      <c r="DFJ19" s="46"/>
      <c r="DFK19" s="46"/>
      <c r="DFL19" s="46"/>
      <c r="DFM19" s="46"/>
      <c r="DFN19" s="46"/>
      <c r="DFO19" s="46"/>
      <c r="DFP19" s="46"/>
      <c r="DFQ19" s="46"/>
      <c r="DFR19" s="46"/>
      <c r="DFS19" s="46"/>
      <c r="DFT19" s="46"/>
      <c r="DFU19" s="46"/>
      <c r="DFV19" s="46"/>
      <c r="DFW19" s="46"/>
      <c r="DFX19" s="46"/>
      <c r="DFY19" s="46"/>
      <c r="DFZ19" s="46"/>
      <c r="DGA19" s="46"/>
      <c r="DGB19" s="46"/>
      <c r="DGC19" s="46"/>
      <c r="DGD19" s="46"/>
      <c r="DGE19" s="46"/>
      <c r="DGF19" s="46"/>
      <c r="DGG19" s="46"/>
      <c r="DGH19" s="46"/>
      <c r="DGI19" s="46"/>
      <c r="DGJ19" s="46"/>
      <c r="DGK19" s="46"/>
      <c r="DGL19" s="46"/>
      <c r="DGM19" s="46"/>
      <c r="DGN19" s="46"/>
      <c r="DGO19" s="46"/>
      <c r="DGP19" s="46"/>
      <c r="DGQ19" s="46"/>
      <c r="DGR19" s="46"/>
      <c r="DGS19" s="46"/>
      <c r="DGT19" s="46"/>
      <c r="DGU19" s="46"/>
      <c r="DGV19" s="46"/>
      <c r="DGW19" s="46"/>
      <c r="DGX19" s="46"/>
      <c r="DGY19" s="46"/>
      <c r="DGZ19" s="46"/>
      <c r="DHA19" s="46"/>
      <c r="DHB19" s="46"/>
      <c r="DHC19" s="46"/>
      <c r="DHD19" s="46"/>
      <c r="DHE19" s="46"/>
      <c r="DHF19" s="46"/>
      <c r="DHG19" s="46"/>
      <c r="DHH19" s="46"/>
      <c r="DHI19" s="46"/>
      <c r="DHJ19" s="46"/>
      <c r="DHK19" s="46"/>
      <c r="DHL19" s="46"/>
      <c r="DHM19" s="46"/>
      <c r="DHN19" s="46"/>
      <c r="DHO19" s="46"/>
      <c r="DHP19" s="46"/>
      <c r="DHQ19" s="46"/>
      <c r="DHR19" s="46"/>
      <c r="DHS19" s="46"/>
      <c r="DHT19" s="46"/>
      <c r="DHU19" s="46"/>
      <c r="DHV19" s="46"/>
      <c r="DHW19" s="46"/>
      <c r="DHX19" s="46"/>
      <c r="DHY19" s="46"/>
      <c r="DHZ19" s="46"/>
      <c r="DIA19" s="46"/>
      <c r="DIB19" s="46"/>
      <c r="DIC19" s="46"/>
      <c r="DID19" s="46"/>
      <c r="DIE19" s="46"/>
      <c r="DIF19" s="46"/>
      <c r="DIG19" s="46"/>
      <c r="DIH19" s="46"/>
      <c r="DII19" s="46"/>
      <c r="DIJ19" s="46"/>
      <c r="DIK19" s="46"/>
      <c r="DIL19" s="46"/>
      <c r="DIM19" s="46"/>
      <c r="DIN19" s="46"/>
      <c r="DIO19" s="46"/>
      <c r="DIP19" s="46"/>
      <c r="DIQ19" s="46"/>
      <c r="DIR19" s="46"/>
      <c r="DIS19" s="46"/>
      <c r="DIT19" s="46"/>
      <c r="DIU19" s="46"/>
      <c r="DIV19" s="46"/>
      <c r="DIW19" s="46"/>
      <c r="DIX19" s="46"/>
      <c r="DIY19" s="46"/>
      <c r="DIZ19" s="46"/>
      <c r="DJA19" s="46"/>
      <c r="DJB19" s="46"/>
      <c r="DJC19" s="46"/>
      <c r="DJD19" s="46"/>
      <c r="DJE19" s="46"/>
      <c r="DJF19" s="46"/>
      <c r="DJG19" s="46"/>
      <c r="DJH19" s="46"/>
      <c r="DJI19" s="46"/>
      <c r="DJJ19" s="46"/>
      <c r="DJK19" s="46"/>
      <c r="DJL19" s="46"/>
      <c r="DJM19" s="46"/>
      <c r="DJN19" s="46"/>
      <c r="DJO19" s="46"/>
      <c r="DJP19" s="46"/>
      <c r="DJQ19" s="46"/>
      <c r="DJR19" s="46"/>
      <c r="DJS19" s="46"/>
      <c r="DJT19" s="46"/>
      <c r="DJU19" s="46"/>
      <c r="DJV19" s="46"/>
      <c r="DJW19" s="46"/>
      <c r="DJX19" s="46"/>
      <c r="DJY19" s="46"/>
      <c r="DJZ19" s="46"/>
      <c r="DKA19" s="46"/>
      <c r="DKB19" s="46"/>
      <c r="DKC19" s="46"/>
      <c r="DKD19" s="46"/>
      <c r="DKE19" s="46"/>
      <c r="DKF19" s="46"/>
      <c r="DKG19" s="46"/>
      <c r="DKH19" s="46"/>
      <c r="DKI19" s="46"/>
      <c r="DKJ19" s="46"/>
      <c r="DKK19" s="46"/>
      <c r="DKL19" s="46"/>
      <c r="DKM19" s="46"/>
      <c r="DKN19" s="46"/>
      <c r="DKO19" s="46"/>
      <c r="DKP19" s="46"/>
      <c r="DKQ19" s="46"/>
      <c r="DKR19" s="46"/>
      <c r="DKS19" s="46"/>
      <c r="DKT19" s="46"/>
      <c r="DKU19" s="46"/>
      <c r="DKV19" s="46"/>
      <c r="DKW19" s="46"/>
      <c r="DKX19" s="46"/>
      <c r="DKY19" s="46"/>
      <c r="DKZ19" s="46"/>
      <c r="DLA19" s="46"/>
      <c r="DLB19" s="46"/>
      <c r="DLC19" s="46"/>
      <c r="DLD19" s="46"/>
      <c r="DLE19" s="46"/>
      <c r="DLF19" s="46"/>
      <c r="DLG19" s="46"/>
      <c r="DLH19" s="46"/>
      <c r="DLI19" s="46"/>
      <c r="DLJ19" s="46"/>
      <c r="DLK19" s="46"/>
      <c r="DLL19" s="46"/>
      <c r="DLM19" s="46"/>
      <c r="DLN19" s="46"/>
      <c r="DLO19" s="46"/>
      <c r="DLP19" s="46"/>
      <c r="DLQ19" s="46"/>
      <c r="DLR19" s="46"/>
      <c r="DLS19" s="46"/>
      <c r="DLT19" s="46"/>
      <c r="DLU19" s="46"/>
      <c r="DLV19" s="46"/>
      <c r="DLW19" s="46"/>
      <c r="DLX19" s="46"/>
      <c r="DLY19" s="46"/>
      <c r="DLZ19" s="46"/>
      <c r="DMA19" s="46"/>
      <c r="DMB19" s="46"/>
      <c r="DMC19" s="46"/>
      <c r="DMD19" s="46"/>
      <c r="DME19" s="46"/>
      <c r="DMF19" s="46"/>
      <c r="DMG19" s="46"/>
      <c r="DMH19" s="46"/>
      <c r="DMI19" s="46"/>
      <c r="DMJ19" s="46"/>
      <c r="DMK19" s="46"/>
      <c r="DML19" s="46"/>
      <c r="DMM19" s="46"/>
      <c r="DMN19" s="46"/>
      <c r="DMO19" s="46"/>
      <c r="DMP19" s="46"/>
      <c r="DMQ19" s="46"/>
      <c r="DMR19" s="46"/>
      <c r="DMS19" s="46"/>
      <c r="DMT19" s="46"/>
      <c r="DMU19" s="46"/>
      <c r="DMV19" s="46"/>
      <c r="DMW19" s="46"/>
      <c r="DMX19" s="46"/>
      <c r="DMY19" s="46"/>
      <c r="DMZ19" s="46"/>
      <c r="DNA19" s="46"/>
      <c r="DNB19" s="46"/>
      <c r="DNC19" s="46"/>
      <c r="DND19" s="46"/>
      <c r="DNE19" s="46"/>
      <c r="DNF19" s="46"/>
      <c r="DNG19" s="46"/>
      <c r="DNH19" s="46"/>
      <c r="DNI19" s="46"/>
      <c r="DNJ19" s="46"/>
      <c r="DNK19" s="46"/>
      <c r="DNL19" s="46"/>
      <c r="DNM19" s="46"/>
      <c r="DNN19" s="46"/>
      <c r="DNO19" s="46"/>
      <c r="DNP19" s="46"/>
      <c r="DNQ19" s="46"/>
      <c r="DNR19" s="46"/>
      <c r="DNS19" s="46"/>
      <c r="DNT19" s="46"/>
      <c r="DNU19" s="46"/>
      <c r="DNV19" s="46"/>
      <c r="DNW19" s="46"/>
      <c r="DNX19" s="46"/>
      <c r="DNY19" s="46"/>
      <c r="DNZ19" s="46"/>
      <c r="DOA19" s="46"/>
      <c r="DOB19" s="46"/>
      <c r="DOC19" s="46"/>
      <c r="DOD19" s="46"/>
      <c r="DOE19" s="46"/>
      <c r="DOF19" s="46"/>
      <c r="DOG19" s="46"/>
      <c r="DOH19" s="46"/>
      <c r="DOI19" s="46"/>
      <c r="DOJ19" s="46"/>
      <c r="DOK19" s="46"/>
      <c r="DOL19" s="46"/>
      <c r="DOM19" s="46"/>
      <c r="DON19" s="46"/>
      <c r="DOO19" s="46"/>
      <c r="DOP19" s="46"/>
      <c r="DOQ19" s="46"/>
      <c r="DOR19" s="46"/>
      <c r="DOS19" s="46"/>
      <c r="DOT19" s="46"/>
      <c r="DOU19" s="46"/>
      <c r="DOV19" s="46"/>
      <c r="DOW19" s="46"/>
      <c r="DOX19" s="46"/>
      <c r="DOY19" s="46"/>
      <c r="DOZ19" s="46"/>
      <c r="DPA19" s="46"/>
      <c r="DPB19" s="46"/>
      <c r="DPC19" s="46"/>
      <c r="DPD19" s="46"/>
      <c r="DPE19" s="46"/>
      <c r="DPF19" s="46"/>
      <c r="DPG19" s="46"/>
      <c r="DPH19" s="46"/>
      <c r="DPI19" s="46"/>
      <c r="DPJ19" s="46"/>
      <c r="DPK19" s="46"/>
      <c r="DPL19" s="46"/>
      <c r="DPM19" s="46"/>
      <c r="DPN19" s="46"/>
      <c r="DPO19" s="46"/>
      <c r="DPP19" s="46"/>
      <c r="DPQ19" s="46"/>
      <c r="DPR19" s="46"/>
      <c r="DPS19" s="46"/>
      <c r="DPT19" s="46"/>
      <c r="DPU19" s="46"/>
      <c r="DPV19" s="46"/>
      <c r="DPW19" s="46"/>
      <c r="DPX19" s="46"/>
      <c r="DPY19" s="46"/>
      <c r="DPZ19" s="46"/>
      <c r="DQA19" s="46"/>
      <c r="DQB19" s="46"/>
      <c r="DQC19" s="46"/>
      <c r="DQD19" s="46"/>
      <c r="DQE19" s="46"/>
      <c r="DQF19" s="46"/>
      <c r="DQG19" s="46"/>
      <c r="DQH19" s="46"/>
      <c r="DQI19" s="46"/>
      <c r="DQJ19" s="46"/>
      <c r="DQK19" s="46"/>
      <c r="DQL19" s="46"/>
      <c r="DQM19" s="46"/>
      <c r="DQN19" s="46"/>
      <c r="DQO19" s="46"/>
      <c r="DQP19" s="46"/>
      <c r="DQQ19" s="46"/>
      <c r="DQR19" s="46"/>
      <c r="DQS19" s="46"/>
      <c r="DQT19" s="46"/>
      <c r="DQU19" s="46"/>
      <c r="DQV19" s="46"/>
      <c r="DQW19" s="46"/>
      <c r="DQX19" s="46"/>
      <c r="DQY19" s="46"/>
      <c r="DQZ19" s="46"/>
      <c r="DRA19" s="46"/>
      <c r="DRB19" s="46"/>
      <c r="DRC19" s="46"/>
      <c r="DRD19" s="46"/>
      <c r="DRE19" s="46"/>
      <c r="DRF19" s="46"/>
      <c r="DRG19" s="46"/>
      <c r="DRH19" s="46"/>
      <c r="DRI19" s="46"/>
      <c r="DRJ19" s="46"/>
      <c r="DRK19" s="46"/>
      <c r="DRL19" s="46"/>
      <c r="DRM19" s="46"/>
      <c r="DRN19" s="46"/>
      <c r="DRO19" s="46"/>
      <c r="DRP19" s="46"/>
      <c r="DRQ19" s="46"/>
      <c r="DRR19" s="46"/>
      <c r="DRS19" s="46"/>
      <c r="DRT19" s="46"/>
      <c r="DRU19" s="46"/>
      <c r="DRV19" s="46"/>
      <c r="DRW19" s="46"/>
      <c r="DRX19" s="46"/>
      <c r="DRY19" s="46"/>
      <c r="DRZ19" s="46"/>
      <c r="DSA19" s="46"/>
      <c r="DSB19" s="46"/>
      <c r="DSC19" s="46"/>
      <c r="DSD19" s="46"/>
      <c r="DSE19" s="46"/>
      <c r="DSF19" s="46"/>
      <c r="DSG19" s="46"/>
      <c r="DSH19" s="46"/>
      <c r="DSI19" s="46"/>
      <c r="DSJ19" s="46"/>
      <c r="DSK19" s="46"/>
      <c r="DSL19" s="46"/>
      <c r="DSM19" s="46"/>
      <c r="DSN19" s="46"/>
      <c r="DSO19" s="46"/>
      <c r="DSP19" s="46"/>
      <c r="DSQ19" s="46"/>
      <c r="DSR19" s="46"/>
      <c r="DSS19" s="46"/>
      <c r="DST19" s="46"/>
      <c r="DSU19" s="46"/>
      <c r="DSV19" s="46"/>
      <c r="DSW19" s="46"/>
      <c r="DSX19" s="46"/>
      <c r="DSY19" s="46"/>
      <c r="DSZ19" s="46"/>
      <c r="DTA19" s="46"/>
      <c r="DTB19" s="46"/>
      <c r="DTC19" s="46"/>
      <c r="DTD19" s="46"/>
      <c r="DTE19" s="46"/>
      <c r="DTF19" s="46"/>
      <c r="DTG19" s="46"/>
      <c r="DTH19" s="46"/>
      <c r="DTI19" s="46"/>
      <c r="DTJ19" s="46"/>
      <c r="DTK19" s="46"/>
      <c r="DTL19" s="46"/>
      <c r="DTM19" s="46"/>
      <c r="DTN19" s="46"/>
      <c r="DTO19" s="46"/>
      <c r="DTP19" s="46"/>
      <c r="DTQ19" s="46"/>
      <c r="DTR19" s="46"/>
      <c r="DTS19" s="46"/>
      <c r="DTT19" s="46"/>
      <c r="DTU19" s="46"/>
      <c r="DTV19" s="46"/>
      <c r="DTW19" s="46"/>
      <c r="DTX19" s="46"/>
      <c r="DTY19" s="46"/>
      <c r="DTZ19" s="46"/>
      <c r="DUA19" s="46"/>
      <c r="DUB19" s="46"/>
      <c r="DUC19" s="46"/>
      <c r="DUD19" s="46"/>
      <c r="DUE19" s="46"/>
      <c r="DUF19" s="46"/>
      <c r="DUG19" s="46"/>
      <c r="DUH19" s="46"/>
      <c r="DUI19" s="46"/>
      <c r="DUJ19" s="46"/>
      <c r="DUK19" s="46"/>
      <c r="DUL19" s="46"/>
      <c r="DUM19" s="46"/>
      <c r="DUN19" s="46"/>
      <c r="DUO19" s="46"/>
      <c r="DUP19" s="46"/>
      <c r="DUQ19" s="46"/>
      <c r="DUR19" s="46"/>
      <c r="DUS19" s="46"/>
      <c r="DUT19" s="46"/>
      <c r="DUU19" s="46"/>
      <c r="DUV19" s="46"/>
      <c r="DUW19" s="46"/>
      <c r="DUX19" s="46"/>
      <c r="DUY19" s="46"/>
      <c r="DUZ19" s="46"/>
      <c r="DVA19" s="46"/>
      <c r="DVB19" s="46"/>
      <c r="DVC19" s="46"/>
      <c r="DVD19" s="46"/>
      <c r="DVE19" s="46"/>
      <c r="DVF19" s="46"/>
      <c r="DVG19" s="46"/>
      <c r="DVH19" s="46"/>
      <c r="DVI19" s="46"/>
      <c r="DVJ19" s="46"/>
      <c r="DVK19" s="46"/>
      <c r="DVL19" s="46"/>
      <c r="DVM19" s="46"/>
      <c r="DVN19" s="46"/>
      <c r="DVO19" s="46"/>
      <c r="DVP19" s="46"/>
      <c r="DVQ19" s="46"/>
      <c r="DVR19" s="46"/>
      <c r="DVS19" s="46"/>
      <c r="DVT19" s="46"/>
      <c r="DVU19" s="46"/>
      <c r="DVV19" s="46"/>
      <c r="DVW19" s="46"/>
      <c r="DVX19" s="46"/>
      <c r="DVY19" s="46"/>
      <c r="DVZ19" s="46"/>
      <c r="DWA19" s="46"/>
      <c r="DWB19" s="46"/>
      <c r="DWC19" s="46"/>
      <c r="DWD19" s="46"/>
      <c r="DWE19" s="46"/>
      <c r="DWF19" s="46"/>
      <c r="DWG19" s="46"/>
      <c r="DWH19" s="46"/>
      <c r="DWI19" s="46"/>
      <c r="DWJ19" s="46"/>
      <c r="DWK19" s="46"/>
      <c r="DWL19" s="46"/>
      <c r="DWM19" s="46"/>
      <c r="DWN19" s="46"/>
      <c r="DWO19" s="46"/>
      <c r="DWP19" s="46"/>
      <c r="DWQ19" s="46"/>
      <c r="DWR19" s="46"/>
      <c r="DWS19" s="46"/>
      <c r="DWT19" s="46"/>
      <c r="DWU19" s="46"/>
      <c r="DWV19" s="46"/>
      <c r="DWW19" s="46"/>
      <c r="DWX19" s="46"/>
      <c r="DWY19" s="46"/>
      <c r="DWZ19" s="46"/>
      <c r="DXA19" s="46"/>
      <c r="DXB19" s="46"/>
      <c r="DXC19" s="46"/>
      <c r="DXD19" s="46"/>
      <c r="DXE19" s="46"/>
      <c r="DXF19" s="46"/>
      <c r="DXG19" s="46"/>
      <c r="DXH19" s="46"/>
      <c r="DXI19" s="46"/>
      <c r="DXJ19" s="46"/>
      <c r="DXK19" s="46"/>
      <c r="DXL19" s="46"/>
      <c r="DXM19" s="46"/>
      <c r="DXN19" s="46"/>
      <c r="DXO19" s="46"/>
      <c r="DXP19" s="46"/>
      <c r="DXQ19" s="46"/>
      <c r="DXR19" s="46"/>
      <c r="DXS19" s="46"/>
      <c r="DXT19" s="46"/>
      <c r="DXU19" s="46"/>
      <c r="DXV19" s="46"/>
      <c r="DXW19" s="46"/>
      <c r="DXX19" s="46"/>
      <c r="DXY19" s="46"/>
      <c r="DXZ19" s="46"/>
      <c r="DYA19" s="46"/>
      <c r="DYB19" s="46"/>
      <c r="DYC19" s="46"/>
      <c r="DYD19" s="46"/>
      <c r="DYE19" s="46"/>
      <c r="DYF19" s="46"/>
      <c r="DYG19" s="46"/>
      <c r="DYH19" s="46"/>
      <c r="DYI19" s="46"/>
      <c r="DYJ19" s="46"/>
      <c r="DYK19" s="46"/>
      <c r="DYL19" s="46"/>
      <c r="DYM19" s="46"/>
      <c r="DYN19" s="46"/>
      <c r="DYO19" s="46"/>
      <c r="DYP19" s="46"/>
      <c r="DYQ19" s="46"/>
      <c r="DYR19" s="46"/>
      <c r="DYS19" s="46"/>
      <c r="DYT19" s="46"/>
      <c r="DYU19" s="46"/>
      <c r="DYV19" s="46"/>
      <c r="DYW19" s="46"/>
      <c r="DYX19" s="46"/>
      <c r="DYY19" s="46"/>
      <c r="DYZ19" s="46"/>
      <c r="DZA19" s="46"/>
      <c r="DZB19" s="46"/>
      <c r="DZC19" s="46"/>
      <c r="DZD19" s="46"/>
      <c r="DZE19" s="46"/>
      <c r="DZF19" s="46"/>
      <c r="DZG19" s="46"/>
      <c r="DZH19" s="46"/>
      <c r="DZI19" s="46"/>
      <c r="DZJ19" s="46"/>
      <c r="DZK19" s="46"/>
      <c r="DZL19" s="46"/>
      <c r="DZM19" s="46"/>
      <c r="DZN19" s="46"/>
      <c r="DZO19" s="46"/>
      <c r="DZP19" s="46"/>
      <c r="DZQ19" s="46"/>
      <c r="DZR19" s="46"/>
      <c r="DZS19" s="46"/>
      <c r="DZT19" s="46"/>
      <c r="DZU19" s="46"/>
      <c r="DZV19" s="46"/>
      <c r="DZW19" s="46"/>
      <c r="DZX19" s="46"/>
      <c r="DZY19" s="46"/>
      <c r="DZZ19" s="46"/>
      <c r="EAA19" s="46"/>
      <c r="EAB19" s="46"/>
      <c r="EAC19" s="46"/>
      <c r="EAD19" s="46"/>
      <c r="EAE19" s="46"/>
      <c r="EAF19" s="46"/>
      <c r="EAG19" s="46"/>
      <c r="EAH19" s="46"/>
      <c r="EAI19" s="46"/>
      <c r="EAJ19" s="46"/>
      <c r="EAK19" s="46"/>
      <c r="EAL19" s="46"/>
      <c r="EAM19" s="46"/>
      <c r="EAN19" s="46"/>
      <c r="EAO19" s="46"/>
      <c r="EAP19" s="46"/>
      <c r="EAQ19" s="46"/>
      <c r="EAR19" s="46"/>
      <c r="EAS19" s="46"/>
      <c r="EAT19" s="46"/>
      <c r="EAU19" s="46"/>
      <c r="EAV19" s="46"/>
      <c r="EAW19" s="46"/>
      <c r="EAX19" s="46"/>
      <c r="EAY19" s="46"/>
      <c r="EAZ19" s="46"/>
      <c r="EBA19" s="46"/>
      <c r="EBB19" s="46"/>
      <c r="EBC19" s="46"/>
      <c r="EBD19" s="46"/>
      <c r="EBE19" s="46"/>
      <c r="EBF19" s="46"/>
      <c r="EBG19" s="46"/>
      <c r="EBH19" s="46"/>
      <c r="EBI19" s="46"/>
      <c r="EBJ19" s="46"/>
      <c r="EBK19" s="46"/>
      <c r="EBL19" s="46"/>
      <c r="EBM19" s="46"/>
      <c r="EBN19" s="46"/>
      <c r="EBO19" s="46"/>
      <c r="EBP19" s="46"/>
      <c r="EBQ19" s="46"/>
      <c r="EBR19" s="46"/>
      <c r="EBS19" s="46"/>
      <c r="EBT19" s="46"/>
      <c r="EBU19" s="46"/>
      <c r="EBV19" s="46"/>
      <c r="EBW19" s="46"/>
      <c r="EBX19" s="46"/>
      <c r="EBY19" s="46"/>
      <c r="EBZ19" s="46"/>
      <c r="ECA19" s="46"/>
      <c r="ECB19" s="46"/>
      <c r="ECC19" s="46"/>
      <c r="ECD19" s="46"/>
      <c r="ECE19" s="46"/>
      <c r="ECF19" s="46"/>
      <c r="ECG19" s="46"/>
      <c r="ECH19" s="46"/>
      <c r="ECI19" s="46"/>
      <c r="ECJ19" s="46"/>
      <c r="ECK19" s="46"/>
      <c r="ECL19" s="46"/>
      <c r="ECM19" s="46"/>
      <c r="ECN19" s="46"/>
      <c r="ECO19" s="46"/>
      <c r="ECP19" s="46"/>
      <c r="ECQ19" s="46"/>
      <c r="ECR19" s="46"/>
      <c r="ECS19" s="46"/>
      <c r="ECT19" s="46"/>
      <c r="ECU19" s="46"/>
      <c r="ECV19" s="46"/>
      <c r="ECW19" s="46"/>
      <c r="ECX19" s="46"/>
      <c r="ECY19" s="46"/>
      <c r="ECZ19" s="46"/>
      <c r="EDA19" s="46"/>
      <c r="EDB19" s="46"/>
      <c r="EDC19" s="46"/>
      <c r="EDD19" s="46"/>
      <c r="EDE19" s="46"/>
      <c r="EDF19" s="46"/>
      <c r="EDG19" s="46"/>
      <c r="EDH19" s="46"/>
      <c r="EDI19" s="46"/>
      <c r="EDJ19" s="46"/>
      <c r="EDK19" s="46"/>
      <c r="EDL19" s="46"/>
      <c r="EDM19" s="46"/>
      <c r="EDN19" s="46"/>
      <c r="EDO19" s="46"/>
      <c r="EDP19" s="46"/>
      <c r="EDQ19" s="46"/>
      <c r="EDR19" s="46"/>
      <c r="EDS19" s="46"/>
      <c r="EDT19" s="46"/>
      <c r="EDU19" s="46"/>
      <c r="EDV19" s="46"/>
      <c r="EDW19" s="46"/>
      <c r="EDX19" s="46"/>
      <c r="EDY19" s="46"/>
      <c r="EDZ19" s="46"/>
      <c r="EEA19" s="46"/>
      <c r="EEB19" s="46"/>
      <c r="EEC19" s="46"/>
      <c r="EED19" s="46"/>
      <c r="EEE19" s="46"/>
      <c r="EEF19" s="46"/>
      <c r="EEG19" s="46"/>
      <c r="EEH19" s="46"/>
      <c r="EEI19" s="46"/>
      <c r="EEJ19" s="46"/>
      <c r="EEK19" s="46"/>
      <c r="EEL19" s="46"/>
      <c r="EEM19" s="46"/>
      <c r="EEN19" s="46"/>
      <c r="EEO19" s="46"/>
      <c r="EEP19" s="46"/>
      <c r="EEQ19" s="46"/>
      <c r="EER19" s="46"/>
      <c r="EES19" s="46"/>
      <c r="EET19" s="46"/>
      <c r="EEU19" s="46"/>
      <c r="EEV19" s="46"/>
      <c r="EEW19" s="46"/>
      <c r="EEX19" s="46"/>
      <c r="EEY19" s="46"/>
      <c r="EEZ19" s="46"/>
      <c r="EFA19" s="46"/>
      <c r="EFB19" s="46"/>
      <c r="EFC19" s="46"/>
      <c r="EFD19" s="46"/>
      <c r="EFE19" s="46"/>
      <c r="EFF19" s="46"/>
      <c r="EFG19" s="46"/>
      <c r="EFH19" s="46"/>
      <c r="EFI19" s="46"/>
      <c r="EFJ19" s="46"/>
      <c r="EFK19" s="46"/>
      <c r="EFL19" s="46"/>
      <c r="EFM19" s="46"/>
      <c r="EFN19" s="46"/>
      <c r="EFO19" s="46"/>
      <c r="EFP19" s="46"/>
      <c r="EFQ19" s="46"/>
      <c r="EFR19" s="46"/>
      <c r="EFS19" s="46"/>
      <c r="EFT19" s="46"/>
      <c r="EFU19" s="46"/>
      <c r="EFV19" s="46"/>
      <c r="EFW19" s="46"/>
      <c r="EFX19" s="46"/>
      <c r="EFY19" s="46"/>
      <c r="EFZ19" s="46"/>
      <c r="EGA19" s="46"/>
      <c r="EGB19" s="46"/>
      <c r="EGC19" s="46"/>
      <c r="EGD19" s="46"/>
      <c r="EGE19" s="46"/>
      <c r="EGF19" s="46"/>
      <c r="EGG19" s="46"/>
      <c r="EGH19" s="46"/>
      <c r="EGI19" s="46"/>
      <c r="EGJ19" s="46"/>
      <c r="EGK19" s="46"/>
      <c r="EGL19" s="46"/>
      <c r="EGM19" s="46"/>
      <c r="EGN19" s="46"/>
      <c r="EGO19" s="46"/>
      <c r="EGP19" s="46"/>
      <c r="EGQ19" s="46"/>
      <c r="EGR19" s="46"/>
      <c r="EGS19" s="46"/>
      <c r="EGT19" s="46"/>
      <c r="EGU19" s="46"/>
      <c r="EGV19" s="46"/>
      <c r="EGW19" s="46"/>
      <c r="EGX19" s="46"/>
      <c r="EGY19" s="46"/>
      <c r="EGZ19" s="46"/>
      <c r="EHA19" s="46"/>
      <c r="EHB19" s="46"/>
      <c r="EHC19" s="46"/>
      <c r="EHD19" s="46"/>
      <c r="EHE19" s="46"/>
      <c r="EHF19" s="46"/>
      <c r="EHG19" s="46"/>
      <c r="EHH19" s="46"/>
      <c r="EHI19" s="46"/>
      <c r="EHJ19" s="46"/>
      <c r="EHK19" s="46"/>
      <c r="EHL19" s="46"/>
      <c r="EHM19" s="46"/>
      <c r="EHN19" s="46"/>
      <c r="EHO19" s="46"/>
      <c r="EHP19" s="46"/>
      <c r="EHQ19" s="46"/>
      <c r="EHR19" s="46"/>
      <c r="EHS19" s="46"/>
      <c r="EHT19" s="46"/>
      <c r="EHU19" s="46"/>
      <c r="EHV19" s="46"/>
      <c r="EHW19" s="46"/>
      <c r="EHX19" s="46"/>
      <c r="EHY19" s="46"/>
      <c r="EHZ19" s="46"/>
      <c r="EIA19" s="46"/>
      <c r="EIB19" s="46"/>
      <c r="EIC19" s="46"/>
      <c r="EID19" s="46"/>
      <c r="EIE19" s="46"/>
      <c r="EIF19" s="46"/>
      <c r="EIG19" s="46"/>
      <c r="EIH19" s="46"/>
      <c r="EII19" s="46"/>
      <c r="EIJ19" s="46"/>
      <c r="EIK19" s="46"/>
      <c r="EIL19" s="46"/>
      <c r="EIM19" s="46"/>
      <c r="EIN19" s="46"/>
      <c r="EIO19" s="46"/>
      <c r="EIP19" s="46"/>
      <c r="EIQ19" s="46"/>
      <c r="EIR19" s="46"/>
      <c r="EIS19" s="46"/>
      <c r="EIT19" s="46"/>
      <c r="EIU19" s="46"/>
      <c r="EIV19" s="46"/>
      <c r="EIW19" s="46"/>
      <c r="EIX19" s="46"/>
      <c r="EIY19" s="46"/>
      <c r="EIZ19" s="46"/>
      <c r="EJA19" s="46"/>
      <c r="EJB19" s="46"/>
      <c r="EJC19" s="46"/>
      <c r="EJD19" s="46"/>
      <c r="EJE19" s="46"/>
      <c r="EJF19" s="46"/>
      <c r="EJG19" s="46"/>
      <c r="EJH19" s="46"/>
      <c r="EJI19" s="46"/>
      <c r="EJJ19" s="46"/>
      <c r="EJK19" s="46"/>
      <c r="EJL19" s="46"/>
      <c r="EJM19" s="46"/>
      <c r="EJN19" s="46"/>
      <c r="EJO19" s="46"/>
      <c r="EJP19" s="46"/>
      <c r="EJQ19" s="46"/>
      <c r="EJR19" s="46"/>
      <c r="EJS19" s="46"/>
      <c r="EJT19" s="46"/>
      <c r="EJU19" s="46"/>
      <c r="EJV19" s="46"/>
      <c r="EJW19" s="46"/>
      <c r="EJX19" s="46"/>
      <c r="EJY19" s="46"/>
      <c r="EJZ19" s="46"/>
      <c r="EKA19" s="46"/>
      <c r="EKB19" s="46"/>
      <c r="EKC19" s="46"/>
      <c r="EKD19" s="46"/>
      <c r="EKE19" s="46"/>
      <c r="EKF19" s="46"/>
      <c r="EKG19" s="46"/>
      <c r="EKH19" s="46"/>
      <c r="EKI19" s="46"/>
      <c r="EKJ19" s="46"/>
      <c r="EKK19" s="46"/>
      <c r="EKL19" s="46"/>
      <c r="EKM19" s="46"/>
      <c r="EKN19" s="46"/>
      <c r="EKO19" s="46"/>
      <c r="EKP19" s="46"/>
      <c r="EKQ19" s="46"/>
      <c r="EKR19" s="46"/>
      <c r="EKS19" s="46"/>
      <c r="EKT19" s="46"/>
      <c r="EKU19" s="46"/>
      <c r="EKV19" s="46"/>
      <c r="EKW19" s="46"/>
      <c r="EKX19" s="46"/>
      <c r="EKY19" s="46"/>
      <c r="EKZ19" s="46"/>
      <c r="ELA19" s="46"/>
      <c r="ELB19" s="46"/>
      <c r="ELC19" s="46"/>
      <c r="ELD19" s="46"/>
      <c r="ELE19" s="46"/>
      <c r="ELF19" s="46"/>
      <c r="ELG19" s="46"/>
      <c r="ELH19" s="46"/>
      <c r="ELI19" s="46"/>
      <c r="ELJ19" s="46"/>
      <c r="ELK19" s="46"/>
      <c r="ELL19" s="46"/>
      <c r="ELM19" s="46"/>
      <c r="ELN19" s="46"/>
      <c r="ELO19" s="46"/>
      <c r="ELP19" s="46"/>
      <c r="ELQ19" s="46"/>
      <c r="ELR19" s="46"/>
      <c r="ELS19" s="46"/>
      <c r="ELT19" s="46"/>
      <c r="ELU19" s="46"/>
      <c r="ELV19" s="46"/>
      <c r="ELW19" s="46"/>
      <c r="ELX19" s="46"/>
      <c r="ELY19" s="46"/>
      <c r="ELZ19" s="46"/>
      <c r="EMA19" s="46"/>
      <c r="EMB19" s="46"/>
      <c r="EMC19" s="46"/>
      <c r="EMD19" s="46"/>
      <c r="EME19" s="46"/>
      <c r="EMF19" s="46"/>
      <c r="EMG19" s="46"/>
      <c r="EMH19" s="46"/>
      <c r="EMI19" s="46"/>
      <c r="EMJ19" s="46"/>
      <c r="EMK19" s="46"/>
      <c r="EML19" s="46"/>
      <c r="EMM19" s="46"/>
      <c r="EMN19" s="46"/>
      <c r="EMO19" s="46"/>
      <c r="EMP19" s="46"/>
      <c r="EMQ19" s="46"/>
      <c r="EMR19" s="46"/>
      <c r="EMS19" s="46"/>
      <c r="EMT19" s="46"/>
      <c r="EMU19" s="46"/>
      <c r="EMV19" s="46"/>
      <c r="EMW19" s="46"/>
      <c r="EMX19" s="46"/>
      <c r="EMY19" s="46"/>
      <c r="EMZ19" s="46"/>
      <c r="ENA19" s="46"/>
      <c r="ENB19" s="46"/>
      <c r="ENC19" s="46"/>
      <c r="END19" s="46"/>
      <c r="ENE19" s="46"/>
      <c r="ENF19" s="46"/>
      <c r="ENG19" s="46"/>
      <c r="ENH19" s="46"/>
      <c r="ENI19" s="46"/>
      <c r="ENJ19" s="46"/>
      <c r="ENK19" s="46"/>
      <c r="ENL19" s="46"/>
      <c r="ENM19" s="46"/>
      <c r="ENN19" s="46"/>
      <c r="ENO19" s="46"/>
      <c r="ENP19" s="46"/>
      <c r="ENQ19" s="46"/>
      <c r="ENR19" s="46"/>
      <c r="ENS19" s="46"/>
      <c r="ENT19" s="46"/>
      <c r="ENU19" s="46"/>
      <c r="ENV19" s="46"/>
      <c r="ENW19" s="46"/>
      <c r="ENX19" s="46"/>
      <c r="ENY19" s="46"/>
      <c r="ENZ19" s="46"/>
      <c r="EOA19" s="46"/>
      <c r="EOB19" s="46"/>
      <c r="EOC19" s="46"/>
      <c r="EOD19" s="46"/>
      <c r="EOE19" s="46"/>
      <c r="EOF19" s="46"/>
      <c r="EOG19" s="46"/>
      <c r="EOH19" s="46"/>
      <c r="EOI19" s="46"/>
      <c r="EOJ19" s="46"/>
      <c r="EOK19" s="46"/>
      <c r="EOL19" s="46"/>
      <c r="EOM19" s="46"/>
      <c r="EON19" s="46"/>
      <c r="EOO19" s="46"/>
      <c r="EOP19" s="46"/>
      <c r="EOQ19" s="46"/>
      <c r="EOR19" s="46"/>
      <c r="EOS19" s="46"/>
      <c r="EOT19" s="46"/>
      <c r="EOU19" s="46"/>
      <c r="EOV19" s="46"/>
      <c r="EOW19" s="46"/>
      <c r="EOX19" s="46"/>
      <c r="EOY19" s="46"/>
      <c r="EOZ19" s="46"/>
      <c r="EPA19" s="46"/>
      <c r="EPB19" s="46"/>
      <c r="EPC19" s="46"/>
      <c r="EPD19" s="46"/>
      <c r="EPE19" s="46"/>
      <c r="EPF19" s="46"/>
      <c r="EPG19" s="46"/>
      <c r="EPH19" s="46"/>
      <c r="EPI19" s="46"/>
      <c r="EPJ19" s="46"/>
      <c r="EPK19" s="46"/>
      <c r="EPL19" s="46"/>
      <c r="EPM19" s="46"/>
      <c r="EPN19" s="46"/>
      <c r="EPO19" s="46"/>
      <c r="EPP19" s="46"/>
      <c r="EPQ19" s="46"/>
      <c r="EPR19" s="46"/>
      <c r="EPS19" s="46"/>
      <c r="EPT19" s="46"/>
      <c r="EPU19" s="46"/>
      <c r="EPV19" s="46"/>
      <c r="EPW19" s="46"/>
      <c r="EPX19" s="46"/>
      <c r="EPY19" s="46"/>
      <c r="EPZ19" s="46"/>
      <c r="EQA19" s="46"/>
      <c r="EQB19" s="46"/>
      <c r="EQC19" s="46"/>
      <c r="EQD19" s="46"/>
      <c r="EQE19" s="46"/>
      <c r="EQF19" s="46"/>
      <c r="EQG19" s="46"/>
      <c r="EQH19" s="46"/>
      <c r="EQI19" s="46"/>
      <c r="EQJ19" s="46"/>
      <c r="EQK19" s="46"/>
      <c r="EQL19" s="46"/>
      <c r="EQM19" s="46"/>
      <c r="EQN19" s="46"/>
      <c r="EQO19" s="46"/>
      <c r="EQP19" s="46"/>
      <c r="EQQ19" s="46"/>
      <c r="EQR19" s="46"/>
      <c r="EQS19" s="46"/>
      <c r="EQT19" s="46"/>
      <c r="EQU19" s="46"/>
      <c r="EQV19" s="46"/>
      <c r="EQW19" s="46"/>
      <c r="EQX19" s="46"/>
      <c r="EQY19" s="46"/>
      <c r="EQZ19" s="46"/>
      <c r="ERA19" s="46"/>
      <c r="ERB19" s="46"/>
      <c r="ERC19" s="46"/>
      <c r="ERD19" s="46"/>
      <c r="ERE19" s="46"/>
      <c r="ERF19" s="46"/>
      <c r="ERG19" s="46"/>
      <c r="ERH19" s="46"/>
      <c r="ERI19" s="46"/>
      <c r="ERJ19" s="46"/>
      <c r="ERK19" s="46"/>
      <c r="ERL19" s="46"/>
      <c r="ERM19" s="46"/>
      <c r="ERN19" s="46"/>
      <c r="ERO19" s="46"/>
      <c r="ERP19" s="46"/>
      <c r="ERQ19" s="46"/>
      <c r="ERR19" s="46"/>
      <c r="ERS19" s="46"/>
      <c r="ERT19" s="46"/>
      <c r="ERU19" s="46"/>
      <c r="ERV19" s="46"/>
      <c r="ERW19" s="46"/>
      <c r="ERX19" s="46"/>
      <c r="ERY19" s="46"/>
      <c r="ERZ19" s="46"/>
      <c r="ESA19" s="46"/>
      <c r="ESB19" s="46"/>
      <c r="ESC19" s="46"/>
      <c r="ESD19" s="46"/>
      <c r="ESE19" s="46"/>
      <c r="ESF19" s="46"/>
      <c r="ESG19" s="46"/>
      <c r="ESH19" s="46"/>
      <c r="ESI19" s="46"/>
      <c r="ESJ19" s="46"/>
      <c r="ESK19" s="46"/>
      <c r="ESL19" s="46"/>
      <c r="ESM19" s="46"/>
      <c r="ESN19" s="46"/>
      <c r="ESO19" s="46"/>
      <c r="ESP19" s="46"/>
      <c r="ESQ19" s="46"/>
      <c r="ESR19" s="46"/>
      <c r="ESS19" s="46"/>
      <c r="EST19" s="46"/>
      <c r="ESU19" s="46"/>
      <c r="ESV19" s="46"/>
      <c r="ESW19" s="46"/>
      <c r="ESX19" s="46"/>
      <c r="ESY19" s="46"/>
      <c r="ESZ19" s="46"/>
      <c r="ETA19" s="46"/>
      <c r="ETB19" s="46"/>
      <c r="ETC19" s="46"/>
      <c r="ETD19" s="46"/>
      <c r="ETE19" s="46"/>
      <c r="ETF19" s="46"/>
      <c r="ETG19" s="46"/>
      <c r="ETH19" s="46"/>
      <c r="ETI19" s="46"/>
      <c r="ETJ19" s="46"/>
      <c r="ETK19" s="46"/>
      <c r="ETL19" s="46"/>
      <c r="ETM19" s="46"/>
      <c r="ETN19" s="46"/>
      <c r="ETO19" s="46"/>
      <c r="ETP19" s="46"/>
      <c r="ETQ19" s="46"/>
      <c r="ETR19" s="46"/>
      <c r="ETS19" s="46"/>
      <c r="ETT19" s="46"/>
      <c r="ETU19" s="46"/>
      <c r="ETV19" s="46"/>
      <c r="ETW19" s="46"/>
      <c r="ETX19" s="46"/>
      <c r="ETY19" s="46"/>
      <c r="ETZ19" s="46"/>
      <c r="EUA19" s="46"/>
      <c r="EUB19" s="46"/>
      <c r="EUC19" s="46"/>
      <c r="EUD19" s="46"/>
      <c r="EUE19" s="46"/>
      <c r="EUF19" s="46"/>
      <c r="EUG19" s="46"/>
      <c r="EUH19" s="46"/>
      <c r="EUI19" s="46"/>
      <c r="EUJ19" s="46"/>
      <c r="EUK19" s="46"/>
      <c r="EUL19" s="46"/>
      <c r="EUM19" s="46"/>
      <c r="EUN19" s="46"/>
      <c r="EUO19" s="46"/>
      <c r="EUP19" s="46"/>
      <c r="EUQ19" s="46"/>
      <c r="EUR19" s="46"/>
      <c r="EUS19" s="46"/>
      <c r="EUT19" s="46"/>
      <c r="EUU19" s="46"/>
      <c r="EUV19" s="46"/>
      <c r="EUW19" s="46"/>
      <c r="EUX19" s="46"/>
      <c r="EUY19" s="46"/>
      <c r="EUZ19" s="46"/>
      <c r="EVA19" s="46"/>
      <c r="EVB19" s="46"/>
      <c r="EVC19" s="46"/>
      <c r="EVD19" s="46"/>
      <c r="EVE19" s="46"/>
      <c r="EVF19" s="46"/>
      <c r="EVG19" s="46"/>
      <c r="EVH19" s="46"/>
      <c r="EVI19" s="46"/>
      <c r="EVJ19" s="46"/>
      <c r="EVK19" s="46"/>
      <c r="EVL19" s="46"/>
      <c r="EVM19" s="46"/>
      <c r="EVN19" s="46"/>
      <c r="EVO19" s="46"/>
      <c r="EVP19" s="46"/>
      <c r="EVQ19" s="46"/>
      <c r="EVR19" s="46"/>
      <c r="EVS19" s="46"/>
      <c r="EVT19" s="46"/>
      <c r="EVU19" s="46"/>
      <c r="EVV19" s="46"/>
      <c r="EVW19" s="46"/>
      <c r="EVX19" s="46"/>
      <c r="EVY19" s="46"/>
      <c r="EVZ19" s="46"/>
      <c r="EWA19" s="46"/>
      <c r="EWB19" s="46"/>
      <c r="EWC19" s="46"/>
      <c r="EWD19" s="46"/>
      <c r="EWE19" s="46"/>
      <c r="EWF19" s="46"/>
      <c r="EWG19" s="46"/>
      <c r="EWH19" s="46"/>
      <c r="EWI19" s="46"/>
      <c r="EWJ19" s="46"/>
      <c r="EWK19" s="46"/>
      <c r="EWL19" s="46"/>
      <c r="EWM19" s="46"/>
      <c r="EWN19" s="46"/>
      <c r="EWO19" s="46"/>
      <c r="EWP19" s="46"/>
      <c r="EWQ19" s="46"/>
      <c r="EWR19" s="46"/>
      <c r="EWS19" s="46"/>
      <c r="EWT19" s="46"/>
      <c r="EWU19" s="46"/>
      <c r="EWV19" s="46"/>
      <c r="EWW19" s="46"/>
      <c r="EWX19" s="46"/>
      <c r="EWY19" s="46"/>
      <c r="EWZ19" s="46"/>
      <c r="EXA19" s="46"/>
      <c r="EXB19" s="46"/>
      <c r="EXC19" s="46"/>
      <c r="EXD19" s="46"/>
      <c r="EXE19" s="46"/>
      <c r="EXF19" s="46"/>
      <c r="EXG19" s="46"/>
      <c r="EXH19" s="46"/>
      <c r="EXI19" s="46"/>
      <c r="EXJ19" s="46"/>
      <c r="EXK19" s="46"/>
      <c r="EXL19" s="46"/>
      <c r="EXM19" s="46"/>
      <c r="EXN19" s="46"/>
      <c r="EXO19" s="46"/>
      <c r="EXP19" s="46"/>
      <c r="EXQ19" s="46"/>
      <c r="EXR19" s="46"/>
      <c r="EXS19" s="46"/>
      <c r="EXT19" s="46"/>
      <c r="EXU19" s="46"/>
      <c r="EXV19" s="46"/>
      <c r="EXW19" s="46"/>
      <c r="EXX19" s="46"/>
      <c r="EXY19" s="46"/>
      <c r="EXZ19" s="46"/>
      <c r="EYA19" s="46"/>
      <c r="EYB19" s="46"/>
      <c r="EYC19" s="46"/>
      <c r="EYD19" s="46"/>
      <c r="EYE19" s="46"/>
      <c r="EYF19" s="46"/>
      <c r="EYG19" s="46"/>
      <c r="EYH19" s="46"/>
      <c r="EYI19" s="46"/>
      <c r="EYJ19" s="46"/>
      <c r="EYK19" s="46"/>
      <c r="EYL19" s="46"/>
      <c r="EYM19" s="46"/>
      <c r="EYN19" s="46"/>
      <c r="EYO19" s="46"/>
      <c r="EYP19" s="46"/>
      <c r="EYQ19" s="46"/>
      <c r="EYR19" s="46"/>
      <c r="EYS19" s="46"/>
      <c r="EYT19" s="46"/>
      <c r="EYU19" s="46"/>
      <c r="EYV19" s="46"/>
      <c r="EYW19" s="46"/>
      <c r="EYX19" s="46"/>
      <c r="EYY19" s="46"/>
      <c r="EYZ19" s="46"/>
      <c r="EZA19" s="46"/>
      <c r="EZB19" s="46"/>
      <c r="EZC19" s="46"/>
      <c r="EZD19" s="46"/>
      <c r="EZE19" s="46"/>
      <c r="EZF19" s="46"/>
      <c r="EZG19" s="46"/>
      <c r="EZH19" s="46"/>
      <c r="EZI19" s="46"/>
      <c r="EZJ19" s="46"/>
      <c r="EZK19" s="46"/>
      <c r="EZL19" s="46"/>
      <c r="EZM19" s="46"/>
      <c r="EZN19" s="46"/>
      <c r="EZO19" s="46"/>
      <c r="EZP19" s="46"/>
      <c r="EZQ19" s="46"/>
      <c r="EZR19" s="46"/>
      <c r="EZS19" s="46"/>
      <c r="EZT19" s="46"/>
      <c r="EZU19" s="46"/>
      <c r="EZV19" s="46"/>
      <c r="EZW19" s="46"/>
      <c r="EZX19" s="46"/>
      <c r="EZY19" s="46"/>
      <c r="EZZ19" s="46"/>
      <c r="FAA19" s="46"/>
      <c r="FAB19" s="46"/>
      <c r="FAC19" s="46"/>
      <c r="FAD19" s="46"/>
      <c r="FAE19" s="46"/>
      <c r="FAF19" s="46"/>
      <c r="FAG19" s="46"/>
      <c r="FAH19" s="46"/>
      <c r="FAI19" s="46"/>
      <c r="FAJ19" s="46"/>
      <c r="FAK19" s="46"/>
      <c r="FAL19" s="46"/>
      <c r="FAM19" s="46"/>
      <c r="FAN19" s="46"/>
      <c r="FAO19" s="46"/>
      <c r="FAP19" s="46"/>
      <c r="FAQ19" s="46"/>
      <c r="FAR19" s="46"/>
      <c r="FAS19" s="46"/>
      <c r="FAT19" s="46"/>
      <c r="FAU19" s="46"/>
      <c r="FAV19" s="46"/>
      <c r="FAW19" s="46"/>
      <c r="FAX19" s="46"/>
      <c r="FAY19" s="46"/>
      <c r="FAZ19" s="46"/>
      <c r="FBA19" s="46"/>
      <c r="FBB19" s="46"/>
      <c r="FBC19" s="46"/>
      <c r="FBD19" s="46"/>
      <c r="FBE19" s="46"/>
      <c r="FBF19" s="46"/>
      <c r="FBG19" s="46"/>
      <c r="FBH19" s="46"/>
      <c r="FBI19" s="46"/>
      <c r="FBJ19" s="46"/>
      <c r="FBK19" s="46"/>
      <c r="FBL19" s="46"/>
      <c r="FBM19" s="46"/>
      <c r="FBN19" s="46"/>
      <c r="FBO19" s="46"/>
      <c r="FBP19" s="46"/>
      <c r="FBQ19" s="46"/>
      <c r="FBR19" s="46"/>
      <c r="FBS19" s="46"/>
      <c r="FBT19" s="46"/>
      <c r="FBU19" s="46"/>
      <c r="FBV19" s="46"/>
      <c r="FBW19" s="46"/>
      <c r="FBX19" s="46"/>
      <c r="FBY19" s="46"/>
      <c r="FBZ19" s="46"/>
      <c r="FCA19" s="46"/>
      <c r="FCB19" s="46"/>
      <c r="FCC19" s="46"/>
      <c r="FCD19" s="46"/>
      <c r="FCE19" s="46"/>
      <c r="FCF19" s="46"/>
      <c r="FCG19" s="46"/>
      <c r="FCH19" s="46"/>
      <c r="FCI19" s="46"/>
      <c r="FCJ19" s="46"/>
      <c r="FCK19" s="46"/>
      <c r="FCL19" s="46"/>
      <c r="FCM19" s="46"/>
      <c r="FCN19" s="46"/>
      <c r="FCO19" s="46"/>
      <c r="FCP19" s="46"/>
      <c r="FCQ19" s="46"/>
      <c r="FCR19" s="46"/>
      <c r="FCS19" s="46"/>
      <c r="FCT19" s="46"/>
      <c r="FCU19" s="46"/>
      <c r="FCV19" s="46"/>
      <c r="FCW19" s="46"/>
      <c r="FCX19" s="46"/>
      <c r="FCY19" s="46"/>
      <c r="FCZ19" s="46"/>
      <c r="FDA19" s="46"/>
      <c r="FDB19" s="46"/>
      <c r="FDC19" s="46"/>
      <c r="FDD19" s="46"/>
      <c r="FDE19" s="46"/>
      <c r="FDF19" s="46"/>
      <c r="FDG19" s="46"/>
      <c r="FDH19" s="46"/>
      <c r="FDI19" s="46"/>
      <c r="FDJ19" s="46"/>
      <c r="FDK19" s="46"/>
      <c r="FDL19" s="46"/>
      <c r="FDM19" s="46"/>
      <c r="FDN19" s="46"/>
      <c r="FDO19" s="46"/>
      <c r="FDP19" s="46"/>
      <c r="FDQ19" s="46"/>
      <c r="FDR19" s="46"/>
      <c r="FDS19" s="46"/>
      <c r="FDT19" s="46"/>
      <c r="FDU19" s="46"/>
      <c r="FDV19" s="46"/>
      <c r="FDW19" s="46"/>
      <c r="FDX19" s="46"/>
      <c r="FDY19" s="46"/>
      <c r="FDZ19" s="46"/>
      <c r="FEA19" s="46"/>
      <c r="FEB19" s="46"/>
      <c r="FEC19" s="46"/>
      <c r="FED19" s="46"/>
      <c r="FEE19" s="46"/>
      <c r="FEF19" s="46"/>
      <c r="FEG19" s="46"/>
      <c r="FEH19" s="46"/>
      <c r="FEI19" s="46"/>
      <c r="FEJ19" s="46"/>
      <c r="FEK19" s="46"/>
      <c r="FEL19" s="46"/>
      <c r="FEM19" s="46"/>
      <c r="FEN19" s="46"/>
      <c r="FEO19" s="46"/>
      <c r="FEP19" s="46"/>
      <c r="FEQ19" s="46"/>
      <c r="FER19" s="46"/>
      <c r="FES19" s="46"/>
      <c r="FET19" s="46"/>
      <c r="FEU19" s="46"/>
      <c r="FEV19" s="46"/>
      <c r="FEW19" s="46"/>
      <c r="FEX19" s="46"/>
      <c r="FEY19" s="46"/>
      <c r="FEZ19" s="46"/>
      <c r="FFA19" s="46"/>
      <c r="FFB19" s="46"/>
      <c r="FFC19" s="46"/>
      <c r="FFD19" s="46"/>
      <c r="FFE19" s="46"/>
      <c r="FFF19" s="46"/>
      <c r="FFG19" s="46"/>
      <c r="FFH19" s="46"/>
      <c r="FFI19" s="46"/>
      <c r="FFJ19" s="46"/>
      <c r="FFK19" s="46"/>
      <c r="FFL19" s="46"/>
      <c r="FFM19" s="46"/>
      <c r="FFN19" s="46"/>
      <c r="FFO19" s="46"/>
      <c r="FFP19" s="46"/>
      <c r="FFQ19" s="46"/>
      <c r="FFR19" s="46"/>
      <c r="FFS19" s="46"/>
      <c r="FFT19" s="46"/>
      <c r="FFU19" s="46"/>
      <c r="FFV19" s="46"/>
      <c r="FFW19" s="46"/>
      <c r="FFX19" s="46"/>
      <c r="FFY19" s="46"/>
      <c r="FFZ19" s="46"/>
      <c r="FGA19" s="46"/>
      <c r="FGB19" s="46"/>
      <c r="FGC19" s="46"/>
      <c r="FGD19" s="46"/>
      <c r="FGE19" s="46"/>
      <c r="FGF19" s="46"/>
      <c r="FGG19" s="46"/>
      <c r="FGH19" s="46"/>
      <c r="FGI19" s="46"/>
      <c r="FGJ19" s="46"/>
      <c r="FGK19" s="46"/>
      <c r="FGL19" s="46"/>
      <c r="FGM19" s="46"/>
      <c r="FGN19" s="46"/>
      <c r="FGO19" s="46"/>
      <c r="FGP19" s="46"/>
      <c r="FGQ19" s="46"/>
      <c r="FGR19" s="46"/>
      <c r="FGS19" s="46"/>
      <c r="FGT19" s="46"/>
      <c r="FGU19" s="46"/>
      <c r="FGV19" s="46"/>
      <c r="FGW19" s="46"/>
      <c r="FGX19" s="46"/>
      <c r="FGY19" s="46"/>
      <c r="FGZ19" s="46"/>
      <c r="FHA19" s="46"/>
      <c r="FHB19" s="46"/>
      <c r="FHC19" s="46"/>
      <c r="FHD19" s="46"/>
      <c r="FHE19" s="46"/>
      <c r="FHF19" s="46"/>
      <c r="FHG19" s="46"/>
      <c r="FHH19" s="46"/>
      <c r="FHI19" s="46"/>
      <c r="FHJ19" s="46"/>
      <c r="FHK19" s="46"/>
      <c r="FHL19" s="46"/>
      <c r="FHM19" s="46"/>
      <c r="FHN19" s="46"/>
      <c r="FHO19" s="46"/>
      <c r="FHP19" s="46"/>
      <c r="FHQ19" s="46"/>
      <c r="FHR19" s="46"/>
      <c r="FHS19" s="46"/>
      <c r="FHT19" s="46"/>
      <c r="FHU19" s="46"/>
      <c r="FHV19" s="46"/>
      <c r="FHW19" s="46"/>
      <c r="FHX19" s="46"/>
      <c r="FHY19" s="46"/>
      <c r="FHZ19" s="46"/>
      <c r="FIA19" s="46"/>
      <c r="FIB19" s="46"/>
      <c r="FIC19" s="46"/>
      <c r="FID19" s="46"/>
      <c r="FIE19" s="46"/>
      <c r="FIF19" s="46"/>
      <c r="FIG19" s="46"/>
      <c r="FIH19" s="46"/>
      <c r="FII19" s="46"/>
      <c r="FIJ19" s="46"/>
      <c r="FIK19" s="46"/>
      <c r="FIL19" s="46"/>
      <c r="FIM19" s="46"/>
      <c r="FIN19" s="46"/>
      <c r="FIO19" s="46"/>
      <c r="FIP19" s="46"/>
      <c r="FIQ19" s="46"/>
      <c r="FIR19" s="46"/>
      <c r="FIS19" s="46"/>
      <c r="FIT19" s="46"/>
      <c r="FIU19" s="46"/>
      <c r="FIV19" s="46"/>
      <c r="FIW19" s="46"/>
      <c r="FIX19" s="46"/>
      <c r="FIY19" s="46"/>
      <c r="FIZ19" s="46"/>
      <c r="FJA19" s="46"/>
      <c r="FJB19" s="46"/>
      <c r="FJC19" s="46"/>
      <c r="FJD19" s="46"/>
      <c r="FJE19" s="46"/>
      <c r="FJF19" s="46"/>
      <c r="FJG19" s="46"/>
      <c r="FJH19" s="46"/>
      <c r="FJI19" s="46"/>
      <c r="FJJ19" s="46"/>
      <c r="FJK19" s="46"/>
      <c r="FJL19" s="46"/>
      <c r="FJM19" s="46"/>
      <c r="FJN19" s="46"/>
      <c r="FJO19" s="46"/>
      <c r="FJP19" s="46"/>
      <c r="FJQ19" s="46"/>
      <c r="FJR19" s="46"/>
      <c r="FJS19" s="46"/>
      <c r="FJT19" s="46"/>
      <c r="FJU19" s="46"/>
      <c r="FJV19" s="46"/>
      <c r="FJW19" s="46"/>
      <c r="FJX19" s="46"/>
      <c r="FJY19" s="46"/>
      <c r="FJZ19" s="46"/>
      <c r="FKA19" s="46"/>
      <c r="FKB19" s="46"/>
      <c r="FKC19" s="46"/>
      <c r="FKD19" s="46"/>
      <c r="FKE19" s="46"/>
      <c r="FKF19" s="46"/>
      <c r="FKG19" s="46"/>
      <c r="FKH19" s="46"/>
      <c r="FKI19" s="46"/>
      <c r="FKJ19" s="46"/>
      <c r="FKK19" s="46"/>
      <c r="FKL19" s="46"/>
      <c r="FKM19" s="46"/>
      <c r="FKN19" s="46"/>
      <c r="FKO19" s="46"/>
      <c r="FKP19" s="46"/>
      <c r="FKQ19" s="46"/>
      <c r="FKR19" s="46"/>
      <c r="FKS19" s="46"/>
      <c r="FKT19" s="46"/>
      <c r="FKU19" s="46"/>
      <c r="FKV19" s="46"/>
      <c r="FKW19" s="46"/>
      <c r="FKX19" s="46"/>
      <c r="FKY19" s="46"/>
      <c r="FKZ19" s="46"/>
      <c r="FLA19" s="46"/>
      <c r="FLB19" s="46"/>
      <c r="FLC19" s="46"/>
      <c r="FLD19" s="46"/>
      <c r="FLE19" s="46"/>
      <c r="FLF19" s="46"/>
      <c r="FLG19" s="46"/>
      <c r="FLH19" s="46"/>
      <c r="FLI19" s="46"/>
      <c r="FLJ19" s="46"/>
      <c r="FLK19" s="46"/>
      <c r="FLL19" s="46"/>
      <c r="FLM19" s="46"/>
      <c r="FLN19" s="46"/>
      <c r="FLO19" s="46"/>
      <c r="FLP19" s="46"/>
      <c r="FLQ19" s="46"/>
      <c r="FLR19" s="46"/>
      <c r="FLS19" s="46"/>
      <c r="FLT19" s="46"/>
      <c r="FLU19" s="46"/>
      <c r="FLV19" s="46"/>
      <c r="FLW19" s="46"/>
      <c r="FLX19" s="46"/>
      <c r="FLY19" s="46"/>
      <c r="FLZ19" s="46"/>
      <c r="FMA19" s="46"/>
      <c r="FMB19" s="46"/>
      <c r="FMC19" s="46"/>
      <c r="FMD19" s="46"/>
      <c r="FME19" s="46"/>
      <c r="FMF19" s="46"/>
      <c r="FMG19" s="46"/>
      <c r="FMH19" s="46"/>
      <c r="FMI19" s="46"/>
      <c r="FMJ19" s="46"/>
      <c r="FMK19" s="46"/>
      <c r="FML19" s="46"/>
      <c r="FMM19" s="46"/>
      <c r="FMN19" s="46"/>
      <c r="FMO19" s="46"/>
      <c r="FMP19" s="46"/>
      <c r="FMQ19" s="46"/>
      <c r="FMR19" s="46"/>
      <c r="FMS19" s="46"/>
      <c r="FMT19" s="46"/>
      <c r="FMU19" s="46"/>
      <c r="FMV19" s="46"/>
      <c r="FMW19" s="46"/>
      <c r="FMX19" s="46"/>
      <c r="FMY19" s="46"/>
      <c r="FMZ19" s="46"/>
      <c r="FNA19" s="46"/>
      <c r="FNB19" s="46"/>
      <c r="FNC19" s="46"/>
      <c r="FND19" s="46"/>
      <c r="FNE19" s="46"/>
      <c r="FNF19" s="46"/>
      <c r="FNG19" s="46"/>
      <c r="FNH19" s="46"/>
      <c r="FNI19" s="46"/>
      <c r="FNJ19" s="46"/>
      <c r="FNK19" s="46"/>
      <c r="FNL19" s="46"/>
      <c r="FNM19" s="46"/>
      <c r="FNN19" s="46"/>
      <c r="FNO19" s="46"/>
      <c r="FNP19" s="46"/>
      <c r="FNQ19" s="46"/>
      <c r="FNR19" s="46"/>
      <c r="FNS19" s="46"/>
      <c r="FNT19" s="46"/>
      <c r="FNU19" s="46"/>
      <c r="FNV19" s="46"/>
      <c r="FNW19" s="46"/>
      <c r="FNX19" s="46"/>
      <c r="FNY19" s="46"/>
      <c r="FNZ19" s="46"/>
      <c r="FOA19" s="46"/>
      <c r="FOB19" s="46"/>
      <c r="FOC19" s="46"/>
      <c r="FOD19" s="46"/>
      <c r="FOE19" s="46"/>
      <c r="FOF19" s="46"/>
      <c r="FOG19" s="46"/>
      <c r="FOH19" s="46"/>
      <c r="FOI19" s="46"/>
      <c r="FOJ19" s="46"/>
      <c r="FOK19" s="46"/>
      <c r="FOL19" s="46"/>
      <c r="FOM19" s="46"/>
      <c r="FON19" s="46"/>
      <c r="FOO19" s="46"/>
      <c r="FOP19" s="46"/>
      <c r="FOQ19" s="46"/>
      <c r="FOR19" s="46"/>
      <c r="FOS19" s="46"/>
      <c r="FOT19" s="46"/>
      <c r="FOU19" s="46"/>
      <c r="FOV19" s="46"/>
      <c r="FOW19" s="46"/>
      <c r="FOX19" s="46"/>
      <c r="FOY19" s="46"/>
      <c r="FOZ19" s="46"/>
      <c r="FPA19" s="46"/>
      <c r="FPB19" s="46"/>
      <c r="FPC19" s="46"/>
      <c r="FPD19" s="46"/>
      <c r="FPE19" s="46"/>
      <c r="FPF19" s="46"/>
      <c r="FPG19" s="46"/>
      <c r="FPH19" s="46"/>
      <c r="FPI19" s="46"/>
      <c r="FPJ19" s="46"/>
      <c r="FPK19" s="46"/>
      <c r="FPL19" s="46"/>
      <c r="FPM19" s="46"/>
      <c r="FPN19" s="46"/>
      <c r="FPO19" s="46"/>
      <c r="FPP19" s="46"/>
      <c r="FPQ19" s="46"/>
      <c r="FPR19" s="46"/>
      <c r="FPS19" s="46"/>
      <c r="FPT19" s="46"/>
      <c r="FPU19" s="46"/>
      <c r="FPV19" s="46"/>
      <c r="FPW19" s="46"/>
      <c r="FPX19" s="46"/>
      <c r="FPY19" s="46"/>
      <c r="FPZ19" s="46"/>
      <c r="FQA19" s="46"/>
      <c r="FQB19" s="46"/>
      <c r="FQC19" s="46"/>
      <c r="FQD19" s="46"/>
      <c r="FQE19" s="46"/>
      <c r="FQF19" s="46"/>
      <c r="FQG19" s="46"/>
      <c r="FQH19" s="46"/>
      <c r="FQI19" s="46"/>
      <c r="FQJ19" s="46"/>
      <c r="FQK19" s="46"/>
      <c r="FQL19" s="46"/>
      <c r="FQM19" s="46"/>
      <c r="FQN19" s="46"/>
      <c r="FQO19" s="46"/>
      <c r="FQP19" s="46"/>
      <c r="FQQ19" s="46"/>
      <c r="FQR19" s="46"/>
      <c r="FQS19" s="46"/>
      <c r="FQT19" s="46"/>
      <c r="FQU19" s="46"/>
      <c r="FQV19" s="46"/>
      <c r="FQW19" s="46"/>
      <c r="FQX19" s="46"/>
      <c r="FQY19" s="46"/>
      <c r="FQZ19" s="46"/>
      <c r="FRA19" s="46"/>
      <c r="FRB19" s="46"/>
      <c r="FRC19" s="46"/>
      <c r="FRD19" s="46"/>
      <c r="FRE19" s="46"/>
      <c r="FRF19" s="46"/>
      <c r="FRG19" s="46"/>
      <c r="FRH19" s="46"/>
      <c r="FRI19" s="46"/>
      <c r="FRJ19" s="46"/>
      <c r="FRK19" s="46"/>
      <c r="FRL19" s="46"/>
      <c r="FRM19" s="46"/>
      <c r="FRN19" s="46"/>
      <c r="FRO19" s="46"/>
      <c r="FRP19" s="46"/>
      <c r="FRQ19" s="46"/>
      <c r="FRR19" s="46"/>
      <c r="FRS19" s="46"/>
      <c r="FRT19" s="46"/>
      <c r="FRU19" s="46"/>
      <c r="FRV19" s="46"/>
      <c r="FRW19" s="46"/>
      <c r="FRX19" s="46"/>
      <c r="FRY19" s="46"/>
      <c r="FRZ19" s="46"/>
      <c r="FSA19" s="46"/>
      <c r="FSB19" s="46"/>
      <c r="FSC19" s="46"/>
      <c r="FSD19" s="46"/>
      <c r="FSE19" s="46"/>
      <c r="FSF19" s="46"/>
      <c r="FSG19" s="46"/>
      <c r="FSH19" s="46"/>
      <c r="FSI19" s="46"/>
      <c r="FSJ19" s="46"/>
      <c r="FSK19" s="46"/>
      <c r="FSL19" s="46"/>
      <c r="FSM19" s="46"/>
      <c r="FSN19" s="46"/>
      <c r="FSO19" s="46"/>
      <c r="FSP19" s="46"/>
      <c r="FSQ19" s="46"/>
      <c r="FSR19" s="46"/>
      <c r="FSS19" s="46"/>
      <c r="FST19" s="46"/>
      <c r="FSU19" s="46"/>
      <c r="FSV19" s="46"/>
      <c r="FSW19" s="46"/>
      <c r="FSX19" s="46"/>
      <c r="FSY19" s="46"/>
      <c r="FSZ19" s="46"/>
      <c r="FTA19" s="46"/>
      <c r="FTB19" s="46"/>
      <c r="FTC19" s="46"/>
      <c r="FTD19" s="46"/>
      <c r="FTE19" s="46"/>
      <c r="FTF19" s="46"/>
      <c r="FTG19" s="46"/>
      <c r="FTH19" s="46"/>
      <c r="FTI19" s="46"/>
      <c r="FTJ19" s="46"/>
      <c r="FTK19" s="46"/>
      <c r="FTL19" s="46"/>
      <c r="FTM19" s="46"/>
      <c r="FTN19" s="46"/>
      <c r="FTO19" s="46"/>
      <c r="FTP19" s="46"/>
      <c r="FTQ19" s="46"/>
      <c r="FTR19" s="46"/>
      <c r="FTS19" s="46"/>
      <c r="FTT19" s="46"/>
      <c r="FTU19" s="46"/>
      <c r="FTV19" s="46"/>
      <c r="FTW19" s="46"/>
      <c r="FTX19" s="46"/>
      <c r="FTY19" s="46"/>
      <c r="FTZ19" s="46"/>
      <c r="FUA19" s="46"/>
      <c r="FUB19" s="46"/>
      <c r="FUC19" s="46"/>
      <c r="FUD19" s="46"/>
      <c r="FUE19" s="46"/>
      <c r="FUF19" s="46"/>
      <c r="FUG19" s="46"/>
      <c r="FUH19" s="46"/>
      <c r="FUI19" s="46"/>
      <c r="FUJ19" s="46"/>
      <c r="FUK19" s="46"/>
      <c r="FUL19" s="46"/>
      <c r="FUM19" s="46"/>
      <c r="FUN19" s="46"/>
      <c r="FUO19" s="46"/>
      <c r="FUP19" s="46"/>
      <c r="FUQ19" s="46"/>
      <c r="FUR19" s="46"/>
      <c r="FUS19" s="46"/>
      <c r="FUT19" s="46"/>
      <c r="FUU19" s="46"/>
      <c r="FUV19" s="46"/>
      <c r="FUW19" s="46"/>
      <c r="FUX19" s="46"/>
      <c r="FUY19" s="46"/>
      <c r="FUZ19" s="46"/>
      <c r="FVA19" s="46"/>
      <c r="FVB19" s="46"/>
      <c r="FVC19" s="46"/>
      <c r="FVD19" s="46"/>
      <c r="FVE19" s="46"/>
      <c r="FVF19" s="46"/>
      <c r="FVG19" s="46"/>
      <c r="FVH19" s="46"/>
      <c r="FVI19" s="46"/>
      <c r="FVJ19" s="46"/>
      <c r="FVK19" s="46"/>
      <c r="FVL19" s="46"/>
      <c r="FVM19" s="46"/>
      <c r="FVN19" s="46"/>
      <c r="FVO19" s="46"/>
      <c r="FVP19" s="46"/>
      <c r="FVQ19" s="46"/>
      <c r="FVR19" s="46"/>
      <c r="FVS19" s="46"/>
      <c r="FVT19" s="46"/>
      <c r="FVU19" s="46"/>
      <c r="FVV19" s="46"/>
      <c r="FVW19" s="46"/>
      <c r="FVX19" s="46"/>
      <c r="FVY19" s="46"/>
      <c r="FVZ19" s="46"/>
      <c r="FWA19" s="46"/>
      <c r="FWB19" s="46"/>
      <c r="FWC19" s="46"/>
      <c r="FWD19" s="46"/>
      <c r="FWE19" s="46"/>
      <c r="FWF19" s="46"/>
      <c r="FWG19" s="46"/>
      <c r="FWH19" s="46"/>
      <c r="FWI19" s="46"/>
      <c r="FWJ19" s="46"/>
      <c r="FWK19" s="46"/>
      <c r="FWL19" s="46"/>
      <c r="FWM19" s="46"/>
      <c r="FWN19" s="46"/>
      <c r="FWO19" s="46"/>
      <c r="FWP19" s="46"/>
      <c r="FWQ19" s="46"/>
      <c r="FWR19" s="46"/>
      <c r="FWS19" s="46"/>
      <c r="FWT19" s="46"/>
      <c r="FWU19" s="46"/>
      <c r="FWV19" s="46"/>
      <c r="FWW19" s="46"/>
      <c r="FWX19" s="46"/>
      <c r="FWY19" s="46"/>
      <c r="FWZ19" s="46"/>
      <c r="FXA19" s="46"/>
      <c r="FXB19" s="46"/>
      <c r="FXC19" s="46"/>
      <c r="FXD19" s="46"/>
      <c r="FXE19" s="46"/>
      <c r="FXF19" s="46"/>
      <c r="FXG19" s="46"/>
      <c r="FXH19" s="46"/>
      <c r="FXI19" s="46"/>
      <c r="FXJ19" s="46"/>
      <c r="FXK19" s="46"/>
      <c r="FXL19" s="46"/>
      <c r="FXM19" s="46"/>
      <c r="FXN19" s="46"/>
      <c r="FXO19" s="46"/>
      <c r="FXP19" s="46"/>
      <c r="FXQ19" s="46"/>
      <c r="FXR19" s="46"/>
      <c r="FXS19" s="46"/>
      <c r="FXT19" s="46"/>
      <c r="FXU19" s="46"/>
      <c r="FXV19" s="46"/>
      <c r="FXW19" s="46"/>
      <c r="FXX19" s="46"/>
      <c r="FXY19" s="46"/>
      <c r="FXZ19" s="46"/>
      <c r="FYA19" s="46"/>
      <c r="FYB19" s="46"/>
      <c r="FYC19" s="46"/>
      <c r="FYD19" s="46"/>
      <c r="FYE19" s="46"/>
      <c r="FYF19" s="46"/>
      <c r="FYG19" s="46"/>
      <c r="FYH19" s="46"/>
      <c r="FYI19" s="46"/>
      <c r="FYJ19" s="46"/>
      <c r="FYK19" s="46"/>
      <c r="FYL19" s="46"/>
      <c r="FYM19" s="46"/>
      <c r="FYN19" s="46"/>
      <c r="FYO19" s="46"/>
      <c r="FYP19" s="46"/>
      <c r="FYQ19" s="46"/>
      <c r="FYR19" s="46"/>
      <c r="FYS19" s="46"/>
      <c r="FYT19" s="46"/>
      <c r="FYU19" s="46"/>
      <c r="FYV19" s="46"/>
      <c r="FYW19" s="46"/>
      <c r="FYX19" s="46"/>
      <c r="FYY19" s="46"/>
      <c r="FYZ19" s="46"/>
      <c r="FZA19" s="46"/>
      <c r="FZB19" s="46"/>
      <c r="FZC19" s="46"/>
      <c r="FZD19" s="46"/>
      <c r="FZE19" s="46"/>
      <c r="FZF19" s="46"/>
      <c r="FZG19" s="46"/>
      <c r="FZH19" s="46"/>
      <c r="FZI19" s="46"/>
      <c r="FZJ19" s="46"/>
      <c r="FZK19" s="46"/>
      <c r="FZL19" s="46"/>
      <c r="FZM19" s="46"/>
      <c r="FZN19" s="46"/>
      <c r="FZO19" s="46"/>
      <c r="FZP19" s="46"/>
      <c r="FZQ19" s="46"/>
      <c r="FZR19" s="46"/>
      <c r="FZS19" s="46"/>
      <c r="FZT19" s="46"/>
      <c r="FZU19" s="46"/>
      <c r="FZV19" s="46"/>
      <c r="FZW19" s="46"/>
      <c r="FZX19" s="46"/>
      <c r="FZY19" s="46"/>
      <c r="FZZ19" s="46"/>
      <c r="GAA19" s="46"/>
      <c r="GAB19" s="46"/>
      <c r="GAC19" s="46"/>
      <c r="GAD19" s="46"/>
      <c r="GAE19" s="46"/>
      <c r="GAF19" s="46"/>
      <c r="GAG19" s="46"/>
      <c r="GAH19" s="46"/>
      <c r="GAI19" s="46"/>
      <c r="GAJ19" s="46"/>
      <c r="GAK19" s="46"/>
      <c r="GAL19" s="46"/>
      <c r="GAM19" s="46"/>
      <c r="GAN19" s="46"/>
      <c r="GAO19" s="46"/>
      <c r="GAP19" s="46"/>
      <c r="GAQ19" s="46"/>
      <c r="GAR19" s="46"/>
      <c r="GAS19" s="46"/>
      <c r="GAT19" s="46"/>
      <c r="GAU19" s="46"/>
      <c r="GAV19" s="46"/>
      <c r="GAW19" s="46"/>
      <c r="GAX19" s="46"/>
      <c r="GAY19" s="46"/>
      <c r="GAZ19" s="46"/>
      <c r="GBA19" s="46"/>
      <c r="GBB19" s="46"/>
      <c r="GBC19" s="46"/>
      <c r="GBD19" s="46"/>
      <c r="GBE19" s="46"/>
      <c r="GBF19" s="46"/>
      <c r="GBG19" s="46"/>
      <c r="GBH19" s="46"/>
      <c r="GBI19" s="46"/>
      <c r="GBJ19" s="46"/>
      <c r="GBK19" s="46"/>
      <c r="GBL19" s="46"/>
      <c r="GBM19" s="46"/>
      <c r="GBN19" s="46"/>
      <c r="GBO19" s="46"/>
      <c r="GBP19" s="46"/>
      <c r="GBQ19" s="46"/>
      <c r="GBR19" s="46"/>
      <c r="GBS19" s="46"/>
      <c r="GBT19" s="46"/>
      <c r="GBU19" s="46"/>
      <c r="GBV19" s="46"/>
      <c r="GBW19" s="46"/>
      <c r="GBX19" s="46"/>
      <c r="GBY19" s="46"/>
      <c r="GBZ19" s="46"/>
      <c r="GCA19" s="46"/>
      <c r="GCB19" s="46"/>
      <c r="GCC19" s="46"/>
      <c r="GCD19" s="46"/>
      <c r="GCE19" s="46"/>
      <c r="GCF19" s="46"/>
      <c r="GCG19" s="46"/>
      <c r="GCH19" s="46"/>
      <c r="GCI19" s="46"/>
      <c r="GCJ19" s="46"/>
      <c r="GCK19" s="46"/>
      <c r="GCL19" s="46"/>
      <c r="GCM19" s="46"/>
      <c r="GCN19" s="46"/>
      <c r="GCO19" s="46"/>
      <c r="GCP19" s="46"/>
      <c r="GCQ19" s="46"/>
      <c r="GCR19" s="46"/>
      <c r="GCS19" s="46"/>
      <c r="GCT19" s="46"/>
      <c r="GCU19" s="46"/>
      <c r="GCV19" s="46"/>
      <c r="GCW19" s="46"/>
      <c r="GCX19" s="46"/>
      <c r="GCY19" s="46"/>
      <c r="GCZ19" s="46"/>
      <c r="GDA19" s="46"/>
      <c r="GDB19" s="46"/>
      <c r="GDC19" s="46"/>
      <c r="GDD19" s="46"/>
      <c r="GDE19" s="46"/>
      <c r="GDF19" s="46"/>
      <c r="GDG19" s="46"/>
      <c r="GDH19" s="46"/>
      <c r="GDI19" s="46"/>
      <c r="GDJ19" s="46"/>
      <c r="GDK19" s="46"/>
      <c r="GDL19" s="46"/>
      <c r="GDM19" s="46"/>
      <c r="GDN19" s="46"/>
      <c r="GDO19" s="46"/>
      <c r="GDP19" s="46"/>
      <c r="GDQ19" s="46"/>
      <c r="GDR19" s="46"/>
      <c r="GDS19" s="46"/>
      <c r="GDT19" s="46"/>
      <c r="GDU19" s="46"/>
      <c r="GDV19" s="46"/>
      <c r="GDW19" s="46"/>
      <c r="GDX19" s="46"/>
      <c r="GDY19" s="46"/>
      <c r="GDZ19" s="46"/>
      <c r="GEA19" s="46"/>
      <c r="GEB19" s="46"/>
      <c r="GEC19" s="46"/>
      <c r="GED19" s="46"/>
      <c r="GEE19" s="46"/>
      <c r="GEF19" s="46"/>
      <c r="GEG19" s="46"/>
      <c r="GEH19" s="46"/>
      <c r="GEI19" s="46"/>
      <c r="GEJ19" s="46"/>
      <c r="GEK19" s="46"/>
      <c r="GEL19" s="46"/>
      <c r="GEM19" s="46"/>
      <c r="GEN19" s="46"/>
      <c r="GEO19" s="46"/>
      <c r="GEP19" s="46"/>
      <c r="GEQ19" s="46"/>
      <c r="GER19" s="46"/>
      <c r="GES19" s="46"/>
      <c r="GET19" s="46"/>
      <c r="GEU19" s="46"/>
      <c r="GEV19" s="46"/>
      <c r="GEW19" s="46"/>
      <c r="GEX19" s="46"/>
      <c r="GEY19" s="46"/>
      <c r="GEZ19" s="46"/>
      <c r="GFA19" s="46"/>
      <c r="GFB19" s="46"/>
      <c r="GFC19" s="46"/>
      <c r="GFD19" s="46"/>
      <c r="GFE19" s="46"/>
      <c r="GFF19" s="46"/>
      <c r="GFG19" s="46"/>
      <c r="GFH19" s="46"/>
      <c r="GFI19" s="46"/>
      <c r="GFJ19" s="46"/>
      <c r="GFK19" s="46"/>
      <c r="GFL19" s="46"/>
      <c r="GFM19" s="46"/>
      <c r="GFN19" s="46"/>
      <c r="GFO19" s="46"/>
      <c r="GFP19" s="46"/>
      <c r="GFQ19" s="46"/>
      <c r="GFR19" s="46"/>
      <c r="GFS19" s="46"/>
      <c r="GFT19" s="46"/>
      <c r="GFU19" s="46"/>
      <c r="GFV19" s="46"/>
      <c r="GFW19" s="46"/>
      <c r="GFX19" s="46"/>
      <c r="GFY19" s="46"/>
      <c r="GFZ19" s="46"/>
      <c r="GGA19" s="46"/>
      <c r="GGB19" s="46"/>
      <c r="GGC19" s="46"/>
      <c r="GGD19" s="46"/>
      <c r="GGE19" s="46"/>
      <c r="GGF19" s="46"/>
      <c r="GGG19" s="46"/>
      <c r="GGH19" s="46"/>
      <c r="GGI19" s="46"/>
      <c r="GGJ19" s="46"/>
      <c r="GGK19" s="46"/>
      <c r="GGL19" s="46"/>
      <c r="GGM19" s="46"/>
      <c r="GGN19" s="46"/>
      <c r="GGO19" s="46"/>
      <c r="GGP19" s="46"/>
      <c r="GGQ19" s="46"/>
      <c r="GGR19" s="46"/>
      <c r="GGS19" s="46"/>
      <c r="GGT19" s="46"/>
      <c r="GGU19" s="46"/>
      <c r="GGV19" s="46"/>
      <c r="GGW19" s="46"/>
      <c r="GGX19" s="46"/>
      <c r="GGY19" s="46"/>
      <c r="GGZ19" s="46"/>
      <c r="GHA19" s="46"/>
      <c r="GHB19" s="46"/>
      <c r="GHC19" s="46"/>
      <c r="GHD19" s="46"/>
      <c r="GHE19" s="46"/>
      <c r="GHF19" s="46"/>
      <c r="GHG19" s="46"/>
      <c r="GHH19" s="46"/>
      <c r="GHI19" s="46"/>
      <c r="GHJ19" s="46"/>
      <c r="GHK19" s="46"/>
      <c r="GHL19" s="46"/>
      <c r="GHM19" s="46"/>
      <c r="GHN19" s="46"/>
      <c r="GHO19" s="46"/>
      <c r="GHP19" s="46"/>
      <c r="GHQ19" s="46"/>
      <c r="GHR19" s="46"/>
      <c r="GHS19" s="46"/>
      <c r="GHT19" s="46"/>
      <c r="GHU19" s="46"/>
      <c r="GHV19" s="46"/>
      <c r="GHW19" s="46"/>
      <c r="GHX19" s="46"/>
      <c r="GHY19" s="46"/>
      <c r="GHZ19" s="46"/>
      <c r="GIA19" s="46"/>
      <c r="GIB19" s="46"/>
      <c r="GIC19" s="46"/>
      <c r="GID19" s="46"/>
      <c r="GIE19" s="46"/>
      <c r="GIF19" s="46"/>
      <c r="GIG19" s="46"/>
      <c r="GIH19" s="46"/>
      <c r="GII19" s="46"/>
      <c r="GIJ19" s="46"/>
      <c r="GIK19" s="46"/>
      <c r="GIL19" s="46"/>
      <c r="GIM19" s="46"/>
      <c r="GIN19" s="46"/>
      <c r="GIO19" s="46"/>
      <c r="GIP19" s="46"/>
      <c r="GIQ19" s="46"/>
      <c r="GIR19" s="46"/>
      <c r="GIS19" s="46"/>
      <c r="GIT19" s="46"/>
      <c r="GIU19" s="46"/>
      <c r="GIV19" s="46"/>
      <c r="GIW19" s="46"/>
      <c r="GIX19" s="46"/>
      <c r="GIY19" s="46"/>
      <c r="GIZ19" s="46"/>
      <c r="GJA19" s="46"/>
      <c r="GJB19" s="46"/>
      <c r="GJC19" s="46"/>
      <c r="GJD19" s="46"/>
      <c r="GJE19" s="46"/>
      <c r="GJF19" s="46"/>
      <c r="GJG19" s="46"/>
      <c r="GJH19" s="46"/>
      <c r="GJI19" s="46"/>
      <c r="GJJ19" s="46"/>
      <c r="GJK19" s="46"/>
      <c r="GJL19" s="46"/>
      <c r="GJM19" s="46"/>
      <c r="GJN19" s="46"/>
      <c r="GJO19" s="46"/>
      <c r="GJP19" s="46"/>
      <c r="GJQ19" s="46"/>
      <c r="GJR19" s="46"/>
      <c r="GJS19" s="46"/>
      <c r="GJT19" s="46"/>
      <c r="GJU19" s="46"/>
      <c r="GJV19" s="46"/>
      <c r="GJW19" s="46"/>
      <c r="GJX19" s="46"/>
      <c r="GJY19" s="46"/>
      <c r="GJZ19" s="46"/>
      <c r="GKA19" s="46"/>
      <c r="GKB19" s="46"/>
      <c r="GKC19" s="46"/>
      <c r="GKD19" s="46"/>
      <c r="GKE19" s="46"/>
      <c r="GKF19" s="46"/>
      <c r="GKG19" s="46"/>
      <c r="GKH19" s="46"/>
      <c r="GKI19" s="46"/>
      <c r="GKJ19" s="46"/>
      <c r="GKK19" s="46"/>
      <c r="GKL19" s="46"/>
      <c r="GKM19" s="46"/>
      <c r="GKN19" s="46"/>
      <c r="GKO19" s="46"/>
      <c r="GKP19" s="46"/>
      <c r="GKQ19" s="46"/>
      <c r="GKR19" s="46"/>
      <c r="GKS19" s="46"/>
      <c r="GKT19" s="46"/>
      <c r="GKU19" s="46"/>
      <c r="GKV19" s="46"/>
      <c r="GKW19" s="46"/>
      <c r="GKX19" s="46"/>
      <c r="GKY19" s="46"/>
      <c r="GKZ19" s="46"/>
      <c r="GLA19" s="46"/>
      <c r="GLB19" s="46"/>
      <c r="GLC19" s="46"/>
      <c r="GLD19" s="46"/>
      <c r="GLE19" s="46"/>
      <c r="GLF19" s="46"/>
      <c r="GLG19" s="46"/>
      <c r="GLH19" s="46"/>
      <c r="GLI19" s="46"/>
      <c r="GLJ19" s="46"/>
      <c r="GLK19" s="46"/>
      <c r="GLL19" s="46"/>
      <c r="GLM19" s="46"/>
      <c r="GLN19" s="46"/>
      <c r="GLO19" s="46"/>
      <c r="GLP19" s="46"/>
      <c r="GLQ19" s="46"/>
      <c r="GLR19" s="46"/>
      <c r="GLS19" s="46"/>
      <c r="GLT19" s="46"/>
      <c r="GLU19" s="46"/>
      <c r="GLV19" s="46"/>
      <c r="GLW19" s="46"/>
      <c r="GLX19" s="46"/>
      <c r="GLY19" s="46"/>
      <c r="GLZ19" s="46"/>
      <c r="GMA19" s="46"/>
      <c r="GMB19" s="46"/>
      <c r="GMC19" s="46"/>
      <c r="GMD19" s="46"/>
      <c r="GME19" s="46"/>
      <c r="GMF19" s="46"/>
      <c r="GMG19" s="46"/>
      <c r="GMH19" s="46"/>
      <c r="GMI19" s="46"/>
      <c r="GMJ19" s="46"/>
      <c r="GMK19" s="46"/>
      <c r="GML19" s="46"/>
      <c r="GMM19" s="46"/>
      <c r="GMN19" s="46"/>
      <c r="GMO19" s="46"/>
      <c r="GMP19" s="46"/>
      <c r="GMQ19" s="46"/>
      <c r="GMR19" s="46"/>
      <c r="GMS19" s="46"/>
      <c r="GMT19" s="46"/>
      <c r="GMU19" s="46"/>
      <c r="GMV19" s="46"/>
      <c r="GMW19" s="46"/>
      <c r="GMX19" s="46"/>
      <c r="GMY19" s="46"/>
      <c r="GMZ19" s="46"/>
      <c r="GNA19" s="46"/>
      <c r="GNB19" s="46"/>
      <c r="GNC19" s="46"/>
      <c r="GND19" s="46"/>
      <c r="GNE19" s="46"/>
      <c r="GNF19" s="46"/>
      <c r="GNG19" s="46"/>
      <c r="GNH19" s="46"/>
      <c r="GNI19" s="46"/>
      <c r="GNJ19" s="46"/>
      <c r="GNK19" s="46"/>
      <c r="GNL19" s="46"/>
      <c r="GNM19" s="46"/>
      <c r="GNN19" s="46"/>
      <c r="GNO19" s="46"/>
      <c r="GNP19" s="46"/>
      <c r="GNQ19" s="46"/>
      <c r="GNR19" s="46"/>
      <c r="GNS19" s="46"/>
      <c r="GNT19" s="46"/>
      <c r="GNU19" s="46"/>
      <c r="GNV19" s="46"/>
      <c r="GNW19" s="46"/>
      <c r="GNX19" s="46"/>
      <c r="GNY19" s="46"/>
      <c r="GNZ19" s="46"/>
      <c r="GOA19" s="46"/>
      <c r="GOB19" s="46"/>
      <c r="GOC19" s="46"/>
      <c r="GOD19" s="46"/>
      <c r="GOE19" s="46"/>
      <c r="GOF19" s="46"/>
      <c r="GOG19" s="46"/>
      <c r="GOH19" s="46"/>
      <c r="GOI19" s="46"/>
      <c r="GOJ19" s="46"/>
      <c r="GOK19" s="46"/>
      <c r="GOL19" s="46"/>
      <c r="GOM19" s="46"/>
      <c r="GON19" s="46"/>
      <c r="GOO19" s="46"/>
      <c r="GOP19" s="46"/>
      <c r="GOQ19" s="46"/>
      <c r="GOR19" s="46"/>
      <c r="GOS19" s="46"/>
      <c r="GOT19" s="46"/>
      <c r="GOU19" s="46"/>
      <c r="GOV19" s="46"/>
      <c r="GOW19" s="46"/>
      <c r="GOX19" s="46"/>
      <c r="GOY19" s="46"/>
      <c r="GOZ19" s="46"/>
      <c r="GPA19" s="46"/>
      <c r="GPB19" s="46"/>
      <c r="GPC19" s="46"/>
      <c r="GPD19" s="46"/>
      <c r="GPE19" s="46"/>
      <c r="GPF19" s="46"/>
      <c r="GPG19" s="46"/>
      <c r="GPH19" s="46"/>
      <c r="GPI19" s="46"/>
      <c r="GPJ19" s="46"/>
      <c r="GPK19" s="46"/>
      <c r="GPL19" s="46"/>
      <c r="GPM19" s="46"/>
      <c r="GPN19" s="46"/>
      <c r="GPO19" s="46"/>
      <c r="GPP19" s="46"/>
      <c r="GPQ19" s="46"/>
      <c r="GPR19" s="46"/>
      <c r="GPS19" s="46"/>
      <c r="GPT19" s="46"/>
      <c r="GPU19" s="46"/>
      <c r="GPV19" s="46"/>
      <c r="GPW19" s="46"/>
      <c r="GPX19" s="46"/>
      <c r="GPY19" s="46"/>
      <c r="GPZ19" s="46"/>
      <c r="GQA19" s="46"/>
      <c r="GQB19" s="46"/>
      <c r="GQC19" s="46"/>
      <c r="GQD19" s="46"/>
      <c r="GQE19" s="46"/>
      <c r="GQF19" s="46"/>
      <c r="GQG19" s="46"/>
      <c r="GQH19" s="46"/>
      <c r="GQI19" s="46"/>
      <c r="GQJ19" s="46"/>
      <c r="GQK19" s="46"/>
      <c r="GQL19" s="46"/>
      <c r="GQM19" s="46"/>
      <c r="GQN19" s="46"/>
      <c r="GQO19" s="46"/>
      <c r="GQP19" s="46"/>
      <c r="GQQ19" s="46"/>
      <c r="GQR19" s="46"/>
      <c r="GQS19" s="46"/>
      <c r="GQT19" s="46"/>
      <c r="GQU19" s="46"/>
      <c r="GQV19" s="46"/>
      <c r="GQW19" s="46"/>
      <c r="GQX19" s="46"/>
      <c r="GQY19" s="46"/>
      <c r="GQZ19" s="46"/>
      <c r="GRA19" s="46"/>
      <c r="GRB19" s="46"/>
      <c r="GRC19" s="46"/>
      <c r="GRD19" s="46"/>
      <c r="GRE19" s="46"/>
      <c r="GRF19" s="46"/>
      <c r="GRG19" s="46"/>
      <c r="GRH19" s="46"/>
      <c r="GRI19" s="46"/>
      <c r="GRJ19" s="46"/>
      <c r="GRK19" s="46"/>
      <c r="GRL19" s="46"/>
      <c r="GRM19" s="46"/>
      <c r="GRN19" s="46"/>
      <c r="GRO19" s="46"/>
      <c r="GRP19" s="46"/>
      <c r="GRQ19" s="46"/>
      <c r="GRR19" s="46"/>
      <c r="GRS19" s="46"/>
      <c r="GRT19" s="46"/>
      <c r="GRU19" s="46"/>
      <c r="GRV19" s="46"/>
      <c r="GRW19" s="46"/>
      <c r="GRX19" s="46"/>
      <c r="GRY19" s="46"/>
      <c r="GRZ19" s="46"/>
      <c r="GSA19" s="46"/>
      <c r="GSB19" s="46"/>
      <c r="GSC19" s="46"/>
      <c r="GSD19" s="46"/>
      <c r="GSE19" s="46"/>
      <c r="GSF19" s="46"/>
      <c r="GSG19" s="46"/>
      <c r="GSH19" s="46"/>
      <c r="GSI19" s="46"/>
      <c r="GSJ19" s="46"/>
      <c r="GSK19" s="46"/>
      <c r="GSL19" s="46"/>
      <c r="GSM19" s="46"/>
      <c r="GSN19" s="46"/>
      <c r="GSO19" s="46"/>
      <c r="GSP19" s="46"/>
      <c r="GSQ19" s="46"/>
      <c r="GSR19" s="46"/>
      <c r="GSS19" s="46"/>
      <c r="GST19" s="46"/>
      <c r="GSU19" s="46"/>
      <c r="GSV19" s="46"/>
      <c r="GSW19" s="46"/>
      <c r="GSX19" s="46"/>
      <c r="GSY19" s="46"/>
      <c r="GSZ19" s="46"/>
      <c r="GTA19" s="46"/>
      <c r="GTB19" s="46"/>
      <c r="GTC19" s="46"/>
      <c r="GTD19" s="46"/>
      <c r="GTE19" s="46"/>
      <c r="GTF19" s="46"/>
      <c r="GTG19" s="46"/>
      <c r="GTH19" s="46"/>
      <c r="GTI19" s="46"/>
      <c r="GTJ19" s="46"/>
      <c r="GTK19" s="46"/>
      <c r="GTL19" s="46"/>
      <c r="GTM19" s="46"/>
      <c r="GTN19" s="46"/>
      <c r="GTO19" s="46"/>
      <c r="GTP19" s="46"/>
      <c r="GTQ19" s="46"/>
      <c r="GTR19" s="46"/>
      <c r="GTS19" s="46"/>
      <c r="GTT19" s="46"/>
      <c r="GTU19" s="46"/>
      <c r="GTV19" s="46"/>
      <c r="GTW19" s="46"/>
      <c r="GTX19" s="46"/>
      <c r="GTY19" s="46"/>
      <c r="GTZ19" s="46"/>
      <c r="GUA19" s="46"/>
      <c r="GUB19" s="46"/>
      <c r="GUC19" s="46"/>
      <c r="GUD19" s="46"/>
      <c r="GUE19" s="46"/>
      <c r="GUF19" s="46"/>
      <c r="GUG19" s="46"/>
      <c r="GUH19" s="46"/>
      <c r="GUI19" s="46"/>
      <c r="GUJ19" s="46"/>
      <c r="GUK19" s="46"/>
      <c r="GUL19" s="46"/>
      <c r="GUM19" s="46"/>
      <c r="GUN19" s="46"/>
      <c r="GUO19" s="46"/>
      <c r="GUP19" s="46"/>
      <c r="GUQ19" s="46"/>
      <c r="GUR19" s="46"/>
      <c r="GUS19" s="46"/>
      <c r="GUT19" s="46"/>
      <c r="GUU19" s="46"/>
      <c r="GUV19" s="46"/>
      <c r="GUW19" s="46"/>
      <c r="GUX19" s="46"/>
      <c r="GUY19" s="46"/>
      <c r="GUZ19" s="46"/>
      <c r="GVA19" s="46"/>
      <c r="GVB19" s="46"/>
      <c r="GVC19" s="46"/>
      <c r="GVD19" s="46"/>
      <c r="GVE19" s="46"/>
      <c r="GVF19" s="46"/>
      <c r="GVG19" s="46"/>
      <c r="GVH19" s="46"/>
      <c r="GVI19" s="46"/>
      <c r="GVJ19" s="46"/>
      <c r="GVK19" s="46"/>
      <c r="GVL19" s="46"/>
      <c r="GVM19" s="46"/>
      <c r="GVN19" s="46"/>
      <c r="GVO19" s="46"/>
      <c r="GVP19" s="46"/>
      <c r="GVQ19" s="46"/>
      <c r="GVR19" s="46"/>
      <c r="GVS19" s="46"/>
      <c r="GVT19" s="46"/>
      <c r="GVU19" s="46"/>
      <c r="GVV19" s="46"/>
      <c r="GVW19" s="46"/>
      <c r="GVX19" s="46"/>
      <c r="GVY19" s="46"/>
      <c r="GVZ19" s="46"/>
      <c r="GWA19" s="46"/>
      <c r="GWB19" s="46"/>
      <c r="GWC19" s="46"/>
      <c r="GWD19" s="46"/>
      <c r="GWE19" s="46"/>
      <c r="GWF19" s="46"/>
      <c r="GWG19" s="46"/>
      <c r="GWH19" s="46"/>
      <c r="GWI19" s="46"/>
      <c r="GWJ19" s="46"/>
      <c r="GWK19" s="46"/>
      <c r="GWL19" s="46"/>
      <c r="GWM19" s="46"/>
      <c r="GWN19" s="46"/>
      <c r="GWO19" s="46"/>
      <c r="GWP19" s="46"/>
      <c r="GWQ19" s="46"/>
      <c r="GWR19" s="46"/>
      <c r="GWS19" s="46"/>
      <c r="GWT19" s="46"/>
      <c r="GWU19" s="46"/>
      <c r="GWV19" s="46"/>
      <c r="GWW19" s="46"/>
      <c r="GWX19" s="46"/>
      <c r="GWY19" s="46"/>
      <c r="GWZ19" s="46"/>
      <c r="GXA19" s="46"/>
      <c r="GXB19" s="46"/>
      <c r="GXC19" s="46"/>
      <c r="GXD19" s="46"/>
      <c r="GXE19" s="46"/>
      <c r="GXF19" s="46"/>
      <c r="GXG19" s="46"/>
      <c r="GXH19" s="46"/>
      <c r="GXI19" s="46"/>
      <c r="GXJ19" s="46"/>
      <c r="GXK19" s="46"/>
      <c r="GXL19" s="46"/>
      <c r="GXM19" s="46"/>
      <c r="GXN19" s="46"/>
      <c r="GXO19" s="46"/>
      <c r="GXP19" s="46"/>
      <c r="GXQ19" s="46"/>
      <c r="GXR19" s="46"/>
      <c r="GXS19" s="46"/>
      <c r="GXT19" s="46"/>
      <c r="GXU19" s="46"/>
      <c r="GXV19" s="46"/>
      <c r="GXW19" s="46"/>
      <c r="GXX19" s="46"/>
      <c r="GXY19" s="46"/>
      <c r="GXZ19" s="46"/>
      <c r="GYA19" s="46"/>
      <c r="GYB19" s="46"/>
      <c r="GYC19" s="46"/>
      <c r="GYD19" s="46"/>
      <c r="GYE19" s="46"/>
      <c r="GYF19" s="46"/>
      <c r="GYG19" s="46"/>
      <c r="GYH19" s="46"/>
      <c r="GYI19" s="46"/>
      <c r="GYJ19" s="46"/>
      <c r="GYK19" s="46"/>
      <c r="GYL19" s="46"/>
      <c r="GYM19" s="46"/>
      <c r="GYN19" s="46"/>
      <c r="GYO19" s="46"/>
      <c r="GYP19" s="46"/>
      <c r="GYQ19" s="46"/>
      <c r="GYR19" s="46"/>
      <c r="GYS19" s="46"/>
      <c r="GYT19" s="46"/>
      <c r="GYU19" s="46"/>
      <c r="GYV19" s="46"/>
      <c r="GYW19" s="46"/>
      <c r="GYX19" s="46"/>
      <c r="GYY19" s="46"/>
      <c r="GYZ19" s="46"/>
      <c r="GZA19" s="46"/>
      <c r="GZB19" s="46"/>
      <c r="GZC19" s="46"/>
      <c r="GZD19" s="46"/>
      <c r="GZE19" s="46"/>
      <c r="GZF19" s="46"/>
      <c r="GZG19" s="46"/>
      <c r="GZH19" s="46"/>
      <c r="GZI19" s="46"/>
      <c r="GZJ19" s="46"/>
      <c r="GZK19" s="46"/>
      <c r="GZL19" s="46"/>
      <c r="GZM19" s="46"/>
      <c r="GZN19" s="46"/>
      <c r="GZO19" s="46"/>
      <c r="GZP19" s="46"/>
      <c r="GZQ19" s="46"/>
      <c r="GZR19" s="46"/>
      <c r="GZS19" s="46"/>
      <c r="GZT19" s="46"/>
      <c r="GZU19" s="46"/>
      <c r="GZV19" s="46"/>
      <c r="GZW19" s="46"/>
      <c r="GZX19" s="46"/>
      <c r="GZY19" s="46"/>
      <c r="GZZ19" s="46"/>
      <c r="HAA19" s="46"/>
      <c r="HAB19" s="46"/>
      <c r="HAC19" s="46"/>
      <c r="HAD19" s="46"/>
      <c r="HAE19" s="46"/>
      <c r="HAF19" s="46"/>
      <c r="HAG19" s="46"/>
      <c r="HAH19" s="46"/>
      <c r="HAI19" s="46"/>
      <c r="HAJ19" s="46"/>
      <c r="HAK19" s="46"/>
      <c r="HAL19" s="46"/>
      <c r="HAM19" s="46"/>
      <c r="HAN19" s="46"/>
      <c r="HAO19" s="46"/>
      <c r="HAP19" s="46"/>
      <c r="HAQ19" s="46"/>
      <c r="HAR19" s="46"/>
      <c r="HAS19" s="46"/>
      <c r="HAT19" s="46"/>
      <c r="HAU19" s="46"/>
      <c r="HAV19" s="46"/>
      <c r="HAW19" s="46"/>
      <c r="HAX19" s="46"/>
      <c r="HAY19" s="46"/>
      <c r="HAZ19" s="46"/>
      <c r="HBA19" s="46"/>
      <c r="HBB19" s="46"/>
      <c r="HBC19" s="46"/>
      <c r="HBD19" s="46"/>
      <c r="HBE19" s="46"/>
      <c r="HBF19" s="46"/>
      <c r="HBG19" s="46"/>
      <c r="HBH19" s="46"/>
      <c r="HBI19" s="46"/>
      <c r="HBJ19" s="46"/>
      <c r="HBK19" s="46"/>
      <c r="HBL19" s="46"/>
      <c r="HBM19" s="46"/>
      <c r="HBN19" s="46"/>
      <c r="HBO19" s="46"/>
      <c r="HBP19" s="46"/>
      <c r="HBQ19" s="46"/>
      <c r="HBR19" s="46"/>
      <c r="HBS19" s="46"/>
      <c r="HBT19" s="46"/>
      <c r="HBU19" s="46"/>
      <c r="HBV19" s="46"/>
      <c r="HBW19" s="46"/>
      <c r="HBX19" s="46"/>
      <c r="HBY19" s="46"/>
      <c r="HBZ19" s="46"/>
      <c r="HCA19" s="46"/>
      <c r="HCB19" s="46"/>
      <c r="HCC19" s="46"/>
      <c r="HCD19" s="46"/>
      <c r="HCE19" s="46"/>
      <c r="HCF19" s="46"/>
      <c r="HCG19" s="46"/>
      <c r="HCH19" s="46"/>
      <c r="HCI19" s="46"/>
      <c r="HCJ19" s="46"/>
      <c r="HCK19" s="46"/>
      <c r="HCL19" s="46"/>
      <c r="HCM19" s="46"/>
      <c r="HCN19" s="46"/>
      <c r="HCO19" s="46"/>
      <c r="HCP19" s="46"/>
      <c r="HCQ19" s="46"/>
      <c r="HCR19" s="46"/>
      <c r="HCS19" s="46"/>
      <c r="HCT19" s="46"/>
      <c r="HCU19" s="46"/>
      <c r="HCV19" s="46"/>
      <c r="HCW19" s="46"/>
      <c r="HCX19" s="46"/>
      <c r="HCY19" s="46"/>
      <c r="HCZ19" s="46"/>
      <c r="HDA19" s="46"/>
      <c r="HDB19" s="46"/>
      <c r="HDC19" s="46"/>
      <c r="HDD19" s="46"/>
      <c r="HDE19" s="46"/>
      <c r="HDF19" s="46"/>
      <c r="HDG19" s="46"/>
      <c r="HDH19" s="46"/>
      <c r="HDI19" s="46"/>
      <c r="HDJ19" s="46"/>
      <c r="HDK19" s="46"/>
      <c r="HDL19" s="46"/>
      <c r="HDM19" s="46"/>
      <c r="HDN19" s="46"/>
      <c r="HDO19" s="46"/>
      <c r="HDP19" s="46"/>
      <c r="HDQ19" s="46"/>
      <c r="HDR19" s="46"/>
      <c r="HDS19" s="46"/>
      <c r="HDT19" s="46"/>
      <c r="HDU19" s="46"/>
      <c r="HDV19" s="46"/>
      <c r="HDW19" s="46"/>
      <c r="HDX19" s="46"/>
      <c r="HDY19" s="46"/>
      <c r="HDZ19" s="46"/>
      <c r="HEA19" s="46"/>
      <c r="HEB19" s="46"/>
      <c r="HEC19" s="46"/>
      <c r="HED19" s="46"/>
      <c r="HEE19" s="46"/>
      <c r="HEF19" s="46"/>
      <c r="HEG19" s="46"/>
      <c r="HEH19" s="46"/>
      <c r="HEI19" s="46"/>
      <c r="HEJ19" s="46"/>
      <c r="HEK19" s="46"/>
      <c r="HEL19" s="46"/>
      <c r="HEM19" s="46"/>
      <c r="HEN19" s="46"/>
      <c r="HEO19" s="46"/>
      <c r="HEP19" s="46"/>
      <c r="HEQ19" s="46"/>
      <c r="HER19" s="46"/>
      <c r="HES19" s="46"/>
      <c r="HET19" s="46"/>
      <c r="HEU19" s="46"/>
      <c r="HEV19" s="46"/>
      <c r="HEW19" s="46"/>
      <c r="HEX19" s="46"/>
      <c r="HEY19" s="46"/>
      <c r="HEZ19" s="46"/>
      <c r="HFA19" s="46"/>
      <c r="HFB19" s="46"/>
      <c r="HFC19" s="46"/>
      <c r="HFD19" s="46"/>
      <c r="HFE19" s="46"/>
      <c r="HFF19" s="46"/>
      <c r="HFG19" s="46"/>
      <c r="HFH19" s="46"/>
      <c r="HFI19" s="46"/>
      <c r="HFJ19" s="46"/>
      <c r="HFK19" s="46"/>
      <c r="HFL19" s="46"/>
      <c r="HFM19" s="46"/>
      <c r="HFN19" s="46"/>
      <c r="HFO19" s="46"/>
      <c r="HFP19" s="46"/>
      <c r="HFQ19" s="46"/>
      <c r="HFR19" s="46"/>
      <c r="HFS19" s="46"/>
      <c r="HFT19" s="46"/>
      <c r="HFU19" s="46"/>
      <c r="HFV19" s="46"/>
      <c r="HFW19" s="46"/>
      <c r="HFX19" s="46"/>
      <c r="HFY19" s="46"/>
      <c r="HFZ19" s="46"/>
      <c r="HGA19" s="46"/>
      <c r="HGB19" s="46"/>
      <c r="HGC19" s="46"/>
      <c r="HGD19" s="46"/>
      <c r="HGE19" s="46"/>
      <c r="HGF19" s="46"/>
      <c r="HGG19" s="46"/>
      <c r="HGH19" s="46"/>
      <c r="HGI19" s="46"/>
      <c r="HGJ19" s="46"/>
      <c r="HGK19" s="46"/>
      <c r="HGL19" s="46"/>
      <c r="HGM19" s="46"/>
      <c r="HGN19" s="46"/>
      <c r="HGO19" s="46"/>
      <c r="HGP19" s="46"/>
      <c r="HGQ19" s="46"/>
      <c r="HGR19" s="46"/>
      <c r="HGS19" s="46"/>
      <c r="HGT19" s="46"/>
      <c r="HGU19" s="46"/>
      <c r="HGV19" s="46"/>
      <c r="HGW19" s="46"/>
      <c r="HGX19" s="46"/>
      <c r="HGY19" s="46"/>
      <c r="HGZ19" s="46"/>
      <c r="HHA19" s="46"/>
      <c r="HHB19" s="46"/>
      <c r="HHC19" s="46"/>
      <c r="HHD19" s="46"/>
      <c r="HHE19" s="46"/>
      <c r="HHF19" s="46"/>
      <c r="HHG19" s="46"/>
      <c r="HHH19" s="46"/>
      <c r="HHI19" s="46"/>
      <c r="HHJ19" s="46"/>
      <c r="HHK19" s="46"/>
      <c r="HHL19" s="46"/>
      <c r="HHM19" s="46"/>
      <c r="HHN19" s="46"/>
      <c r="HHO19" s="46"/>
      <c r="HHP19" s="46"/>
      <c r="HHQ19" s="46"/>
      <c r="HHR19" s="46"/>
      <c r="HHS19" s="46"/>
      <c r="HHT19" s="46"/>
      <c r="HHU19" s="46"/>
      <c r="HHV19" s="46"/>
      <c r="HHW19" s="46"/>
      <c r="HHX19" s="46"/>
      <c r="HHY19" s="46"/>
      <c r="HHZ19" s="46"/>
      <c r="HIA19" s="46"/>
      <c r="HIB19" s="46"/>
      <c r="HIC19" s="46"/>
      <c r="HID19" s="46"/>
      <c r="HIE19" s="46"/>
      <c r="HIF19" s="46"/>
      <c r="HIG19" s="46"/>
      <c r="HIH19" s="46"/>
      <c r="HII19" s="46"/>
      <c r="HIJ19" s="46"/>
      <c r="HIK19" s="46"/>
      <c r="HIL19" s="46"/>
      <c r="HIM19" s="46"/>
      <c r="HIN19" s="46"/>
      <c r="HIO19" s="46"/>
      <c r="HIP19" s="46"/>
      <c r="HIQ19" s="46"/>
      <c r="HIR19" s="46"/>
      <c r="HIS19" s="46"/>
      <c r="HIT19" s="46"/>
      <c r="HIU19" s="46"/>
      <c r="HIV19" s="46"/>
      <c r="HIW19" s="46"/>
      <c r="HIX19" s="46"/>
      <c r="HIY19" s="46"/>
      <c r="HIZ19" s="46"/>
      <c r="HJA19" s="46"/>
      <c r="HJB19" s="46"/>
      <c r="HJC19" s="46"/>
      <c r="HJD19" s="46"/>
      <c r="HJE19" s="46"/>
      <c r="HJF19" s="46"/>
      <c r="HJG19" s="46"/>
      <c r="HJH19" s="46"/>
      <c r="HJI19" s="46"/>
      <c r="HJJ19" s="46"/>
      <c r="HJK19" s="46"/>
      <c r="HJL19" s="46"/>
      <c r="HJM19" s="46"/>
      <c r="HJN19" s="46"/>
      <c r="HJO19" s="46"/>
      <c r="HJP19" s="46"/>
      <c r="HJQ19" s="46"/>
      <c r="HJR19" s="46"/>
      <c r="HJS19" s="46"/>
      <c r="HJT19" s="46"/>
      <c r="HJU19" s="46"/>
      <c r="HJV19" s="46"/>
      <c r="HJW19" s="46"/>
      <c r="HJX19" s="46"/>
      <c r="HJY19" s="46"/>
      <c r="HJZ19" s="46"/>
      <c r="HKA19" s="46"/>
      <c r="HKB19" s="46"/>
      <c r="HKC19" s="46"/>
      <c r="HKD19" s="46"/>
      <c r="HKE19" s="46"/>
      <c r="HKF19" s="46"/>
      <c r="HKG19" s="46"/>
      <c r="HKH19" s="46"/>
      <c r="HKI19" s="46"/>
      <c r="HKJ19" s="46"/>
      <c r="HKK19" s="46"/>
      <c r="HKL19" s="46"/>
      <c r="HKM19" s="46"/>
      <c r="HKN19" s="46"/>
      <c r="HKO19" s="46"/>
      <c r="HKP19" s="46"/>
      <c r="HKQ19" s="46"/>
      <c r="HKR19" s="46"/>
      <c r="HKS19" s="46"/>
      <c r="HKT19" s="46"/>
      <c r="HKU19" s="46"/>
      <c r="HKV19" s="46"/>
      <c r="HKW19" s="46"/>
      <c r="HKX19" s="46"/>
      <c r="HKY19" s="46"/>
      <c r="HKZ19" s="46"/>
      <c r="HLA19" s="46"/>
      <c r="HLB19" s="46"/>
      <c r="HLC19" s="46"/>
      <c r="HLD19" s="46"/>
      <c r="HLE19" s="46"/>
      <c r="HLF19" s="46"/>
      <c r="HLG19" s="46"/>
      <c r="HLH19" s="46"/>
      <c r="HLI19" s="46"/>
      <c r="HLJ19" s="46"/>
      <c r="HLK19" s="46"/>
      <c r="HLL19" s="46"/>
      <c r="HLM19" s="46"/>
      <c r="HLN19" s="46"/>
      <c r="HLO19" s="46"/>
      <c r="HLP19" s="46"/>
      <c r="HLQ19" s="46"/>
      <c r="HLR19" s="46"/>
      <c r="HLS19" s="46"/>
      <c r="HLT19" s="46"/>
      <c r="HLU19" s="46"/>
      <c r="HLV19" s="46"/>
      <c r="HLW19" s="46"/>
      <c r="HLX19" s="46"/>
      <c r="HLY19" s="46"/>
      <c r="HLZ19" s="46"/>
      <c r="HMA19" s="46"/>
      <c r="HMB19" s="46"/>
      <c r="HMC19" s="46"/>
      <c r="HMD19" s="46"/>
      <c r="HME19" s="46"/>
      <c r="HMF19" s="46"/>
      <c r="HMG19" s="46"/>
      <c r="HMH19" s="46"/>
      <c r="HMI19" s="46"/>
      <c r="HMJ19" s="46"/>
      <c r="HMK19" s="46"/>
      <c r="HML19" s="46"/>
      <c r="HMM19" s="46"/>
      <c r="HMN19" s="46"/>
      <c r="HMO19" s="46"/>
      <c r="HMP19" s="46"/>
      <c r="HMQ19" s="46"/>
      <c r="HMR19" s="46"/>
      <c r="HMS19" s="46"/>
      <c r="HMT19" s="46"/>
      <c r="HMU19" s="46"/>
      <c r="HMV19" s="46"/>
      <c r="HMW19" s="46"/>
      <c r="HMX19" s="46"/>
      <c r="HMY19" s="46"/>
      <c r="HMZ19" s="46"/>
      <c r="HNA19" s="46"/>
      <c r="HNB19" s="46"/>
      <c r="HNC19" s="46"/>
      <c r="HND19" s="46"/>
      <c r="HNE19" s="46"/>
      <c r="HNF19" s="46"/>
      <c r="HNG19" s="46"/>
      <c r="HNH19" s="46"/>
      <c r="HNI19" s="46"/>
      <c r="HNJ19" s="46"/>
      <c r="HNK19" s="46"/>
      <c r="HNL19" s="46"/>
      <c r="HNM19" s="46"/>
      <c r="HNN19" s="46"/>
      <c r="HNO19" s="46"/>
      <c r="HNP19" s="46"/>
      <c r="HNQ19" s="46"/>
      <c r="HNR19" s="46"/>
      <c r="HNS19" s="46"/>
      <c r="HNT19" s="46"/>
      <c r="HNU19" s="46"/>
      <c r="HNV19" s="46"/>
      <c r="HNW19" s="46"/>
      <c r="HNX19" s="46"/>
      <c r="HNY19" s="46"/>
      <c r="HNZ19" s="46"/>
      <c r="HOA19" s="46"/>
      <c r="HOB19" s="46"/>
      <c r="HOC19" s="46"/>
      <c r="HOD19" s="46"/>
      <c r="HOE19" s="46"/>
      <c r="HOF19" s="46"/>
      <c r="HOG19" s="46"/>
      <c r="HOH19" s="46"/>
      <c r="HOI19" s="46"/>
      <c r="HOJ19" s="46"/>
      <c r="HOK19" s="46"/>
      <c r="HOL19" s="46"/>
      <c r="HOM19" s="46"/>
      <c r="HON19" s="46"/>
      <c r="HOO19" s="46"/>
      <c r="HOP19" s="46"/>
      <c r="HOQ19" s="46"/>
      <c r="HOR19" s="46"/>
      <c r="HOS19" s="46"/>
      <c r="HOT19" s="46"/>
      <c r="HOU19" s="46"/>
      <c r="HOV19" s="46"/>
      <c r="HOW19" s="46"/>
      <c r="HOX19" s="46"/>
      <c r="HOY19" s="46"/>
      <c r="HOZ19" s="46"/>
      <c r="HPA19" s="46"/>
      <c r="HPB19" s="46"/>
      <c r="HPC19" s="46"/>
      <c r="HPD19" s="46"/>
      <c r="HPE19" s="46"/>
      <c r="HPF19" s="46"/>
      <c r="HPG19" s="46"/>
      <c r="HPH19" s="46"/>
      <c r="HPI19" s="46"/>
      <c r="HPJ19" s="46"/>
      <c r="HPK19" s="46"/>
      <c r="HPL19" s="46"/>
      <c r="HPM19" s="46"/>
      <c r="HPN19" s="46"/>
      <c r="HPO19" s="46"/>
      <c r="HPP19" s="46"/>
      <c r="HPQ19" s="46"/>
      <c r="HPR19" s="46"/>
      <c r="HPS19" s="46"/>
      <c r="HPT19" s="46"/>
      <c r="HPU19" s="46"/>
      <c r="HPV19" s="46"/>
      <c r="HPW19" s="46"/>
      <c r="HPX19" s="46"/>
      <c r="HPY19" s="46"/>
      <c r="HPZ19" s="46"/>
      <c r="HQA19" s="46"/>
      <c r="HQB19" s="46"/>
      <c r="HQC19" s="46"/>
      <c r="HQD19" s="46"/>
      <c r="HQE19" s="46"/>
      <c r="HQF19" s="46"/>
      <c r="HQG19" s="46"/>
      <c r="HQH19" s="46"/>
      <c r="HQI19" s="46"/>
      <c r="HQJ19" s="46"/>
      <c r="HQK19" s="46"/>
      <c r="HQL19" s="46"/>
      <c r="HQM19" s="46"/>
      <c r="HQN19" s="46"/>
      <c r="HQO19" s="46"/>
      <c r="HQP19" s="46"/>
      <c r="HQQ19" s="46"/>
      <c r="HQR19" s="46"/>
      <c r="HQS19" s="46"/>
      <c r="HQT19" s="46"/>
      <c r="HQU19" s="46"/>
      <c r="HQV19" s="46"/>
      <c r="HQW19" s="46"/>
      <c r="HQX19" s="46"/>
      <c r="HQY19" s="46"/>
      <c r="HQZ19" s="46"/>
      <c r="HRA19" s="46"/>
      <c r="HRB19" s="46"/>
      <c r="HRC19" s="46"/>
      <c r="HRD19" s="46"/>
      <c r="HRE19" s="46"/>
      <c r="HRF19" s="46"/>
      <c r="HRG19" s="46"/>
      <c r="HRH19" s="46"/>
      <c r="HRI19" s="46"/>
      <c r="HRJ19" s="46"/>
      <c r="HRK19" s="46"/>
      <c r="HRL19" s="46"/>
      <c r="HRM19" s="46"/>
      <c r="HRN19" s="46"/>
      <c r="HRO19" s="46"/>
      <c r="HRP19" s="46"/>
      <c r="HRQ19" s="46"/>
      <c r="HRR19" s="46"/>
      <c r="HRS19" s="46"/>
      <c r="HRT19" s="46"/>
      <c r="HRU19" s="46"/>
      <c r="HRV19" s="46"/>
      <c r="HRW19" s="46"/>
      <c r="HRX19" s="46"/>
      <c r="HRY19" s="46"/>
      <c r="HRZ19" s="46"/>
      <c r="HSA19" s="46"/>
      <c r="HSB19" s="46"/>
      <c r="HSC19" s="46"/>
      <c r="HSD19" s="46"/>
      <c r="HSE19" s="46"/>
      <c r="HSF19" s="46"/>
      <c r="HSG19" s="46"/>
      <c r="HSH19" s="46"/>
      <c r="HSI19" s="46"/>
      <c r="HSJ19" s="46"/>
      <c r="HSK19" s="46"/>
      <c r="HSL19" s="46"/>
      <c r="HSM19" s="46"/>
      <c r="HSN19" s="46"/>
      <c r="HSO19" s="46"/>
      <c r="HSP19" s="46"/>
      <c r="HSQ19" s="46"/>
      <c r="HSR19" s="46"/>
      <c r="HSS19" s="46"/>
      <c r="HST19" s="46"/>
      <c r="HSU19" s="46"/>
      <c r="HSV19" s="46"/>
      <c r="HSW19" s="46"/>
      <c r="HSX19" s="46"/>
      <c r="HSY19" s="46"/>
      <c r="HSZ19" s="46"/>
      <c r="HTA19" s="46"/>
      <c r="HTB19" s="46"/>
      <c r="HTC19" s="46"/>
      <c r="HTD19" s="46"/>
      <c r="HTE19" s="46"/>
      <c r="HTF19" s="46"/>
      <c r="HTG19" s="46"/>
      <c r="HTH19" s="46"/>
      <c r="HTI19" s="46"/>
      <c r="HTJ19" s="46"/>
      <c r="HTK19" s="46"/>
      <c r="HTL19" s="46"/>
      <c r="HTM19" s="46"/>
      <c r="HTN19" s="46"/>
      <c r="HTO19" s="46"/>
      <c r="HTP19" s="46"/>
      <c r="HTQ19" s="46"/>
      <c r="HTR19" s="46"/>
      <c r="HTS19" s="46"/>
      <c r="HTT19" s="46"/>
      <c r="HTU19" s="46"/>
      <c r="HTV19" s="46"/>
      <c r="HTW19" s="46"/>
      <c r="HTX19" s="46"/>
      <c r="HTY19" s="46"/>
      <c r="HTZ19" s="46"/>
      <c r="HUA19" s="46"/>
      <c r="HUB19" s="46"/>
      <c r="HUC19" s="46"/>
      <c r="HUD19" s="46"/>
      <c r="HUE19" s="46"/>
      <c r="HUF19" s="46"/>
      <c r="HUG19" s="46"/>
      <c r="HUH19" s="46"/>
      <c r="HUI19" s="46"/>
      <c r="HUJ19" s="46"/>
      <c r="HUK19" s="46"/>
      <c r="HUL19" s="46"/>
      <c r="HUM19" s="46"/>
      <c r="HUN19" s="46"/>
      <c r="HUO19" s="46"/>
      <c r="HUP19" s="46"/>
      <c r="HUQ19" s="46"/>
      <c r="HUR19" s="46"/>
      <c r="HUS19" s="46"/>
      <c r="HUT19" s="46"/>
      <c r="HUU19" s="46"/>
      <c r="HUV19" s="46"/>
      <c r="HUW19" s="46"/>
      <c r="HUX19" s="46"/>
      <c r="HUY19" s="46"/>
      <c r="HUZ19" s="46"/>
      <c r="HVA19" s="46"/>
      <c r="HVB19" s="46"/>
      <c r="HVC19" s="46"/>
      <c r="HVD19" s="46"/>
      <c r="HVE19" s="46"/>
      <c r="HVF19" s="46"/>
      <c r="HVG19" s="46"/>
      <c r="HVH19" s="46"/>
      <c r="HVI19" s="46"/>
      <c r="HVJ19" s="46"/>
      <c r="HVK19" s="46"/>
      <c r="HVL19" s="46"/>
      <c r="HVM19" s="46"/>
      <c r="HVN19" s="46"/>
      <c r="HVO19" s="46"/>
      <c r="HVP19" s="46"/>
      <c r="HVQ19" s="46"/>
      <c r="HVR19" s="46"/>
      <c r="HVS19" s="46"/>
      <c r="HVT19" s="46"/>
      <c r="HVU19" s="46"/>
      <c r="HVV19" s="46"/>
      <c r="HVW19" s="46"/>
      <c r="HVX19" s="46"/>
      <c r="HVY19" s="46"/>
      <c r="HVZ19" s="46"/>
      <c r="HWA19" s="46"/>
      <c r="HWB19" s="46"/>
      <c r="HWC19" s="46"/>
      <c r="HWD19" s="46"/>
      <c r="HWE19" s="46"/>
      <c r="HWF19" s="46"/>
      <c r="HWG19" s="46"/>
      <c r="HWH19" s="46"/>
      <c r="HWI19" s="46"/>
      <c r="HWJ19" s="46"/>
      <c r="HWK19" s="46"/>
      <c r="HWL19" s="46"/>
      <c r="HWM19" s="46"/>
      <c r="HWN19" s="46"/>
      <c r="HWO19" s="46"/>
      <c r="HWP19" s="46"/>
      <c r="HWQ19" s="46"/>
      <c r="HWR19" s="46"/>
      <c r="HWS19" s="46"/>
      <c r="HWT19" s="46"/>
      <c r="HWU19" s="46"/>
      <c r="HWV19" s="46"/>
      <c r="HWW19" s="46"/>
      <c r="HWX19" s="46"/>
      <c r="HWY19" s="46"/>
      <c r="HWZ19" s="46"/>
      <c r="HXA19" s="46"/>
      <c r="HXB19" s="46"/>
      <c r="HXC19" s="46"/>
      <c r="HXD19" s="46"/>
      <c r="HXE19" s="46"/>
      <c r="HXF19" s="46"/>
      <c r="HXG19" s="46"/>
      <c r="HXH19" s="46"/>
      <c r="HXI19" s="46"/>
      <c r="HXJ19" s="46"/>
      <c r="HXK19" s="46"/>
      <c r="HXL19" s="46"/>
      <c r="HXM19" s="46"/>
      <c r="HXN19" s="46"/>
      <c r="HXO19" s="46"/>
      <c r="HXP19" s="46"/>
      <c r="HXQ19" s="46"/>
      <c r="HXR19" s="46"/>
      <c r="HXS19" s="46"/>
      <c r="HXT19" s="46"/>
      <c r="HXU19" s="46"/>
      <c r="HXV19" s="46"/>
      <c r="HXW19" s="46"/>
      <c r="HXX19" s="46"/>
      <c r="HXY19" s="46"/>
      <c r="HXZ19" s="46"/>
      <c r="HYA19" s="46"/>
      <c r="HYB19" s="46"/>
      <c r="HYC19" s="46"/>
      <c r="HYD19" s="46"/>
      <c r="HYE19" s="46"/>
      <c r="HYF19" s="46"/>
      <c r="HYG19" s="46"/>
      <c r="HYH19" s="46"/>
      <c r="HYI19" s="46"/>
      <c r="HYJ19" s="46"/>
      <c r="HYK19" s="46"/>
      <c r="HYL19" s="46"/>
      <c r="HYM19" s="46"/>
      <c r="HYN19" s="46"/>
      <c r="HYO19" s="46"/>
      <c r="HYP19" s="46"/>
      <c r="HYQ19" s="46"/>
      <c r="HYR19" s="46"/>
      <c r="HYS19" s="46"/>
      <c r="HYT19" s="46"/>
      <c r="HYU19" s="46"/>
      <c r="HYV19" s="46"/>
      <c r="HYW19" s="46"/>
      <c r="HYX19" s="46"/>
      <c r="HYY19" s="46"/>
      <c r="HYZ19" s="46"/>
      <c r="HZA19" s="46"/>
      <c r="HZB19" s="46"/>
      <c r="HZC19" s="46"/>
      <c r="HZD19" s="46"/>
      <c r="HZE19" s="46"/>
      <c r="HZF19" s="46"/>
      <c r="HZG19" s="46"/>
      <c r="HZH19" s="46"/>
      <c r="HZI19" s="46"/>
      <c r="HZJ19" s="46"/>
      <c r="HZK19" s="46"/>
      <c r="HZL19" s="46"/>
      <c r="HZM19" s="46"/>
      <c r="HZN19" s="46"/>
      <c r="HZO19" s="46"/>
      <c r="HZP19" s="46"/>
      <c r="HZQ19" s="46"/>
      <c r="HZR19" s="46"/>
      <c r="HZS19" s="46"/>
      <c r="HZT19" s="46"/>
      <c r="HZU19" s="46"/>
      <c r="HZV19" s="46"/>
      <c r="HZW19" s="46"/>
      <c r="HZX19" s="46"/>
      <c r="HZY19" s="46"/>
      <c r="HZZ19" s="46"/>
      <c r="IAA19" s="46"/>
      <c r="IAB19" s="46"/>
      <c r="IAC19" s="46"/>
      <c r="IAD19" s="46"/>
      <c r="IAE19" s="46"/>
      <c r="IAF19" s="46"/>
      <c r="IAG19" s="46"/>
      <c r="IAH19" s="46"/>
      <c r="IAI19" s="46"/>
      <c r="IAJ19" s="46"/>
      <c r="IAK19" s="46"/>
      <c r="IAL19" s="46"/>
      <c r="IAM19" s="46"/>
      <c r="IAN19" s="46"/>
      <c r="IAO19" s="46"/>
      <c r="IAP19" s="46"/>
      <c r="IAQ19" s="46"/>
      <c r="IAR19" s="46"/>
      <c r="IAS19" s="46"/>
      <c r="IAT19" s="46"/>
      <c r="IAU19" s="46"/>
      <c r="IAV19" s="46"/>
      <c r="IAW19" s="46"/>
      <c r="IAX19" s="46"/>
      <c r="IAY19" s="46"/>
      <c r="IAZ19" s="46"/>
      <c r="IBA19" s="46"/>
      <c r="IBB19" s="46"/>
      <c r="IBC19" s="46"/>
      <c r="IBD19" s="46"/>
      <c r="IBE19" s="46"/>
      <c r="IBF19" s="46"/>
      <c r="IBG19" s="46"/>
      <c r="IBH19" s="46"/>
      <c r="IBI19" s="46"/>
      <c r="IBJ19" s="46"/>
      <c r="IBK19" s="46"/>
      <c r="IBL19" s="46"/>
      <c r="IBM19" s="46"/>
      <c r="IBN19" s="46"/>
      <c r="IBO19" s="46"/>
      <c r="IBP19" s="46"/>
      <c r="IBQ19" s="46"/>
      <c r="IBR19" s="46"/>
      <c r="IBS19" s="46"/>
      <c r="IBT19" s="46"/>
      <c r="IBU19" s="46"/>
      <c r="IBV19" s="46"/>
      <c r="IBW19" s="46"/>
      <c r="IBX19" s="46"/>
      <c r="IBY19" s="46"/>
      <c r="IBZ19" s="46"/>
      <c r="ICA19" s="46"/>
      <c r="ICB19" s="46"/>
      <c r="ICC19" s="46"/>
      <c r="ICD19" s="46"/>
      <c r="ICE19" s="46"/>
      <c r="ICF19" s="46"/>
      <c r="ICG19" s="46"/>
      <c r="ICH19" s="46"/>
      <c r="ICI19" s="46"/>
      <c r="ICJ19" s="46"/>
      <c r="ICK19" s="46"/>
      <c r="ICL19" s="46"/>
      <c r="ICM19" s="46"/>
      <c r="ICN19" s="46"/>
      <c r="ICO19" s="46"/>
      <c r="ICP19" s="46"/>
      <c r="ICQ19" s="46"/>
      <c r="ICR19" s="46"/>
      <c r="ICS19" s="46"/>
      <c r="ICT19" s="46"/>
      <c r="ICU19" s="46"/>
      <c r="ICV19" s="46"/>
      <c r="ICW19" s="46"/>
      <c r="ICX19" s="46"/>
      <c r="ICY19" s="46"/>
      <c r="ICZ19" s="46"/>
      <c r="IDA19" s="46"/>
      <c r="IDB19" s="46"/>
      <c r="IDC19" s="46"/>
      <c r="IDD19" s="46"/>
      <c r="IDE19" s="46"/>
      <c r="IDF19" s="46"/>
      <c r="IDG19" s="46"/>
      <c r="IDH19" s="46"/>
      <c r="IDI19" s="46"/>
      <c r="IDJ19" s="46"/>
      <c r="IDK19" s="46"/>
      <c r="IDL19" s="46"/>
      <c r="IDM19" s="46"/>
      <c r="IDN19" s="46"/>
      <c r="IDO19" s="46"/>
      <c r="IDP19" s="46"/>
      <c r="IDQ19" s="46"/>
      <c r="IDR19" s="46"/>
      <c r="IDS19" s="46"/>
      <c r="IDT19" s="46"/>
      <c r="IDU19" s="46"/>
      <c r="IDV19" s="46"/>
      <c r="IDW19" s="46"/>
      <c r="IDX19" s="46"/>
      <c r="IDY19" s="46"/>
      <c r="IDZ19" s="46"/>
      <c r="IEA19" s="46"/>
      <c r="IEB19" s="46"/>
      <c r="IEC19" s="46"/>
      <c r="IED19" s="46"/>
      <c r="IEE19" s="46"/>
      <c r="IEF19" s="46"/>
      <c r="IEG19" s="46"/>
      <c r="IEH19" s="46"/>
      <c r="IEI19" s="46"/>
      <c r="IEJ19" s="46"/>
      <c r="IEK19" s="46"/>
      <c r="IEL19" s="46"/>
      <c r="IEM19" s="46"/>
      <c r="IEN19" s="46"/>
      <c r="IEO19" s="46"/>
      <c r="IEP19" s="46"/>
      <c r="IEQ19" s="46"/>
      <c r="IER19" s="46"/>
      <c r="IES19" s="46"/>
      <c r="IET19" s="46"/>
      <c r="IEU19" s="46"/>
      <c r="IEV19" s="46"/>
      <c r="IEW19" s="46"/>
      <c r="IEX19" s="46"/>
      <c r="IEY19" s="46"/>
      <c r="IEZ19" s="46"/>
      <c r="IFA19" s="46"/>
      <c r="IFB19" s="46"/>
      <c r="IFC19" s="46"/>
      <c r="IFD19" s="46"/>
      <c r="IFE19" s="46"/>
      <c r="IFF19" s="46"/>
      <c r="IFG19" s="46"/>
      <c r="IFH19" s="46"/>
      <c r="IFI19" s="46"/>
      <c r="IFJ19" s="46"/>
      <c r="IFK19" s="46"/>
      <c r="IFL19" s="46"/>
      <c r="IFM19" s="46"/>
      <c r="IFN19" s="46"/>
      <c r="IFO19" s="46"/>
      <c r="IFP19" s="46"/>
      <c r="IFQ19" s="46"/>
      <c r="IFR19" s="46"/>
      <c r="IFS19" s="46"/>
      <c r="IFT19" s="46"/>
      <c r="IFU19" s="46"/>
      <c r="IFV19" s="46"/>
      <c r="IFW19" s="46"/>
      <c r="IFX19" s="46"/>
      <c r="IFY19" s="46"/>
      <c r="IFZ19" s="46"/>
      <c r="IGA19" s="46"/>
      <c r="IGB19" s="46"/>
      <c r="IGC19" s="46"/>
      <c r="IGD19" s="46"/>
      <c r="IGE19" s="46"/>
      <c r="IGF19" s="46"/>
      <c r="IGG19" s="46"/>
      <c r="IGH19" s="46"/>
      <c r="IGI19" s="46"/>
      <c r="IGJ19" s="46"/>
      <c r="IGK19" s="46"/>
      <c r="IGL19" s="46"/>
      <c r="IGM19" s="46"/>
      <c r="IGN19" s="46"/>
      <c r="IGO19" s="46"/>
      <c r="IGP19" s="46"/>
      <c r="IGQ19" s="46"/>
      <c r="IGR19" s="46"/>
      <c r="IGS19" s="46"/>
      <c r="IGT19" s="46"/>
      <c r="IGU19" s="46"/>
      <c r="IGV19" s="46"/>
      <c r="IGW19" s="46"/>
      <c r="IGX19" s="46"/>
      <c r="IGY19" s="46"/>
      <c r="IGZ19" s="46"/>
      <c r="IHA19" s="46"/>
      <c r="IHB19" s="46"/>
      <c r="IHC19" s="46"/>
      <c r="IHD19" s="46"/>
      <c r="IHE19" s="46"/>
      <c r="IHF19" s="46"/>
      <c r="IHG19" s="46"/>
      <c r="IHH19" s="46"/>
      <c r="IHI19" s="46"/>
      <c r="IHJ19" s="46"/>
      <c r="IHK19" s="46"/>
      <c r="IHL19" s="46"/>
      <c r="IHM19" s="46"/>
      <c r="IHN19" s="46"/>
      <c r="IHO19" s="46"/>
      <c r="IHP19" s="46"/>
      <c r="IHQ19" s="46"/>
      <c r="IHR19" s="46"/>
      <c r="IHS19" s="46"/>
      <c r="IHT19" s="46"/>
      <c r="IHU19" s="46"/>
      <c r="IHV19" s="46"/>
      <c r="IHW19" s="46"/>
      <c r="IHX19" s="46"/>
      <c r="IHY19" s="46"/>
      <c r="IHZ19" s="46"/>
      <c r="IIA19" s="46"/>
      <c r="IIB19" s="46"/>
      <c r="IIC19" s="46"/>
      <c r="IID19" s="46"/>
      <c r="IIE19" s="46"/>
      <c r="IIF19" s="46"/>
      <c r="IIG19" s="46"/>
      <c r="IIH19" s="46"/>
      <c r="III19" s="46"/>
      <c r="IIJ19" s="46"/>
      <c r="IIK19" s="46"/>
      <c r="IIL19" s="46"/>
      <c r="IIM19" s="46"/>
      <c r="IIN19" s="46"/>
      <c r="IIO19" s="46"/>
      <c r="IIP19" s="46"/>
      <c r="IIQ19" s="46"/>
      <c r="IIR19" s="46"/>
      <c r="IIS19" s="46"/>
      <c r="IIT19" s="46"/>
      <c r="IIU19" s="46"/>
      <c r="IIV19" s="46"/>
      <c r="IIW19" s="46"/>
      <c r="IIX19" s="46"/>
      <c r="IIY19" s="46"/>
      <c r="IIZ19" s="46"/>
      <c r="IJA19" s="46"/>
      <c r="IJB19" s="46"/>
      <c r="IJC19" s="46"/>
      <c r="IJD19" s="46"/>
      <c r="IJE19" s="46"/>
      <c r="IJF19" s="46"/>
      <c r="IJG19" s="46"/>
      <c r="IJH19" s="46"/>
      <c r="IJI19" s="46"/>
      <c r="IJJ19" s="46"/>
      <c r="IJK19" s="46"/>
      <c r="IJL19" s="46"/>
      <c r="IJM19" s="46"/>
      <c r="IJN19" s="46"/>
      <c r="IJO19" s="46"/>
      <c r="IJP19" s="46"/>
      <c r="IJQ19" s="46"/>
      <c r="IJR19" s="46"/>
      <c r="IJS19" s="46"/>
      <c r="IJT19" s="46"/>
      <c r="IJU19" s="46"/>
      <c r="IJV19" s="46"/>
      <c r="IJW19" s="46"/>
      <c r="IJX19" s="46"/>
      <c r="IJY19" s="46"/>
      <c r="IJZ19" s="46"/>
      <c r="IKA19" s="46"/>
      <c r="IKB19" s="46"/>
      <c r="IKC19" s="46"/>
      <c r="IKD19" s="46"/>
      <c r="IKE19" s="46"/>
      <c r="IKF19" s="46"/>
      <c r="IKG19" s="46"/>
      <c r="IKH19" s="46"/>
      <c r="IKI19" s="46"/>
      <c r="IKJ19" s="46"/>
      <c r="IKK19" s="46"/>
      <c r="IKL19" s="46"/>
      <c r="IKM19" s="46"/>
      <c r="IKN19" s="46"/>
      <c r="IKO19" s="46"/>
      <c r="IKP19" s="46"/>
      <c r="IKQ19" s="46"/>
      <c r="IKR19" s="46"/>
      <c r="IKS19" s="46"/>
      <c r="IKT19" s="46"/>
      <c r="IKU19" s="46"/>
      <c r="IKV19" s="46"/>
      <c r="IKW19" s="46"/>
      <c r="IKX19" s="46"/>
      <c r="IKY19" s="46"/>
      <c r="IKZ19" s="46"/>
      <c r="ILA19" s="46"/>
      <c r="ILB19" s="46"/>
      <c r="ILC19" s="46"/>
      <c r="ILD19" s="46"/>
      <c r="ILE19" s="46"/>
      <c r="ILF19" s="46"/>
      <c r="ILG19" s="46"/>
      <c r="ILH19" s="46"/>
      <c r="ILI19" s="46"/>
      <c r="ILJ19" s="46"/>
      <c r="ILK19" s="46"/>
      <c r="ILL19" s="46"/>
      <c r="ILM19" s="46"/>
      <c r="ILN19" s="46"/>
      <c r="ILO19" s="46"/>
      <c r="ILP19" s="46"/>
      <c r="ILQ19" s="46"/>
      <c r="ILR19" s="46"/>
      <c r="ILS19" s="46"/>
      <c r="ILT19" s="46"/>
      <c r="ILU19" s="46"/>
      <c r="ILV19" s="46"/>
      <c r="ILW19" s="46"/>
      <c r="ILX19" s="46"/>
      <c r="ILY19" s="46"/>
      <c r="ILZ19" s="46"/>
      <c r="IMA19" s="46"/>
      <c r="IMB19" s="46"/>
      <c r="IMC19" s="46"/>
      <c r="IMD19" s="46"/>
      <c r="IME19" s="46"/>
      <c r="IMF19" s="46"/>
      <c r="IMG19" s="46"/>
      <c r="IMH19" s="46"/>
      <c r="IMI19" s="46"/>
      <c r="IMJ19" s="46"/>
      <c r="IMK19" s="46"/>
      <c r="IML19" s="46"/>
      <c r="IMM19" s="46"/>
      <c r="IMN19" s="46"/>
      <c r="IMO19" s="46"/>
      <c r="IMP19" s="46"/>
      <c r="IMQ19" s="46"/>
      <c r="IMR19" s="46"/>
      <c r="IMS19" s="46"/>
      <c r="IMT19" s="46"/>
      <c r="IMU19" s="46"/>
      <c r="IMV19" s="46"/>
      <c r="IMW19" s="46"/>
      <c r="IMX19" s="46"/>
      <c r="IMY19" s="46"/>
      <c r="IMZ19" s="46"/>
      <c r="INA19" s="46"/>
      <c r="INB19" s="46"/>
      <c r="INC19" s="46"/>
      <c r="IND19" s="46"/>
      <c r="INE19" s="46"/>
      <c r="INF19" s="46"/>
      <c r="ING19" s="46"/>
      <c r="INH19" s="46"/>
      <c r="INI19" s="46"/>
      <c r="INJ19" s="46"/>
      <c r="INK19" s="46"/>
      <c r="INL19" s="46"/>
      <c r="INM19" s="46"/>
      <c r="INN19" s="46"/>
      <c r="INO19" s="46"/>
      <c r="INP19" s="46"/>
      <c r="INQ19" s="46"/>
      <c r="INR19" s="46"/>
      <c r="INS19" s="46"/>
      <c r="INT19" s="46"/>
      <c r="INU19" s="46"/>
      <c r="INV19" s="46"/>
      <c r="INW19" s="46"/>
      <c r="INX19" s="46"/>
      <c r="INY19" s="46"/>
      <c r="INZ19" s="46"/>
      <c r="IOA19" s="46"/>
      <c r="IOB19" s="46"/>
      <c r="IOC19" s="46"/>
      <c r="IOD19" s="46"/>
      <c r="IOE19" s="46"/>
      <c r="IOF19" s="46"/>
      <c r="IOG19" s="46"/>
      <c r="IOH19" s="46"/>
      <c r="IOI19" s="46"/>
      <c r="IOJ19" s="46"/>
      <c r="IOK19" s="46"/>
      <c r="IOL19" s="46"/>
      <c r="IOM19" s="46"/>
      <c r="ION19" s="46"/>
      <c r="IOO19" s="46"/>
      <c r="IOP19" s="46"/>
      <c r="IOQ19" s="46"/>
      <c r="IOR19" s="46"/>
      <c r="IOS19" s="46"/>
      <c r="IOT19" s="46"/>
      <c r="IOU19" s="46"/>
      <c r="IOV19" s="46"/>
      <c r="IOW19" s="46"/>
      <c r="IOX19" s="46"/>
      <c r="IOY19" s="46"/>
      <c r="IOZ19" s="46"/>
      <c r="IPA19" s="46"/>
      <c r="IPB19" s="46"/>
      <c r="IPC19" s="46"/>
      <c r="IPD19" s="46"/>
      <c r="IPE19" s="46"/>
      <c r="IPF19" s="46"/>
      <c r="IPG19" s="46"/>
      <c r="IPH19" s="46"/>
      <c r="IPI19" s="46"/>
      <c r="IPJ19" s="46"/>
      <c r="IPK19" s="46"/>
      <c r="IPL19" s="46"/>
      <c r="IPM19" s="46"/>
      <c r="IPN19" s="46"/>
      <c r="IPO19" s="46"/>
      <c r="IPP19" s="46"/>
      <c r="IPQ19" s="46"/>
      <c r="IPR19" s="46"/>
      <c r="IPS19" s="46"/>
      <c r="IPT19" s="46"/>
      <c r="IPU19" s="46"/>
      <c r="IPV19" s="46"/>
      <c r="IPW19" s="46"/>
      <c r="IPX19" s="46"/>
      <c r="IPY19" s="46"/>
      <c r="IPZ19" s="46"/>
      <c r="IQA19" s="46"/>
      <c r="IQB19" s="46"/>
      <c r="IQC19" s="46"/>
      <c r="IQD19" s="46"/>
      <c r="IQE19" s="46"/>
      <c r="IQF19" s="46"/>
      <c r="IQG19" s="46"/>
      <c r="IQH19" s="46"/>
      <c r="IQI19" s="46"/>
      <c r="IQJ19" s="46"/>
      <c r="IQK19" s="46"/>
      <c r="IQL19" s="46"/>
      <c r="IQM19" s="46"/>
      <c r="IQN19" s="46"/>
      <c r="IQO19" s="46"/>
      <c r="IQP19" s="46"/>
      <c r="IQQ19" s="46"/>
      <c r="IQR19" s="46"/>
      <c r="IQS19" s="46"/>
      <c r="IQT19" s="46"/>
      <c r="IQU19" s="46"/>
      <c r="IQV19" s="46"/>
      <c r="IQW19" s="46"/>
      <c r="IQX19" s="46"/>
      <c r="IQY19" s="46"/>
      <c r="IQZ19" s="46"/>
      <c r="IRA19" s="46"/>
      <c r="IRB19" s="46"/>
      <c r="IRC19" s="46"/>
      <c r="IRD19" s="46"/>
      <c r="IRE19" s="46"/>
      <c r="IRF19" s="46"/>
      <c r="IRG19" s="46"/>
      <c r="IRH19" s="46"/>
      <c r="IRI19" s="46"/>
      <c r="IRJ19" s="46"/>
      <c r="IRK19" s="46"/>
      <c r="IRL19" s="46"/>
      <c r="IRM19" s="46"/>
      <c r="IRN19" s="46"/>
      <c r="IRO19" s="46"/>
      <c r="IRP19" s="46"/>
      <c r="IRQ19" s="46"/>
      <c r="IRR19" s="46"/>
      <c r="IRS19" s="46"/>
      <c r="IRT19" s="46"/>
      <c r="IRU19" s="46"/>
      <c r="IRV19" s="46"/>
      <c r="IRW19" s="46"/>
      <c r="IRX19" s="46"/>
      <c r="IRY19" s="46"/>
      <c r="IRZ19" s="46"/>
      <c r="ISA19" s="46"/>
      <c r="ISB19" s="46"/>
      <c r="ISC19" s="46"/>
      <c r="ISD19" s="46"/>
      <c r="ISE19" s="46"/>
      <c r="ISF19" s="46"/>
      <c r="ISG19" s="46"/>
      <c r="ISH19" s="46"/>
      <c r="ISI19" s="46"/>
      <c r="ISJ19" s="46"/>
      <c r="ISK19" s="46"/>
      <c r="ISL19" s="46"/>
      <c r="ISM19" s="46"/>
      <c r="ISN19" s="46"/>
      <c r="ISO19" s="46"/>
      <c r="ISP19" s="46"/>
      <c r="ISQ19" s="46"/>
      <c r="ISR19" s="46"/>
      <c r="ISS19" s="46"/>
      <c r="IST19" s="46"/>
      <c r="ISU19" s="46"/>
      <c r="ISV19" s="46"/>
      <c r="ISW19" s="46"/>
      <c r="ISX19" s="46"/>
      <c r="ISY19" s="46"/>
      <c r="ISZ19" s="46"/>
      <c r="ITA19" s="46"/>
      <c r="ITB19" s="46"/>
      <c r="ITC19" s="46"/>
      <c r="ITD19" s="46"/>
      <c r="ITE19" s="46"/>
      <c r="ITF19" s="46"/>
      <c r="ITG19" s="46"/>
      <c r="ITH19" s="46"/>
      <c r="ITI19" s="46"/>
      <c r="ITJ19" s="46"/>
      <c r="ITK19" s="46"/>
      <c r="ITL19" s="46"/>
      <c r="ITM19" s="46"/>
      <c r="ITN19" s="46"/>
      <c r="ITO19" s="46"/>
      <c r="ITP19" s="46"/>
      <c r="ITQ19" s="46"/>
      <c r="ITR19" s="46"/>
      <c r="ITS19" s="46"/>
      <c r="ITT19" s="46"/>
      <c r="ITU19" s="46"/>
      <c r="ITV19" s="46"/>
      <c r="ITW19" s="46"/>
      <c r="ITX19" s="46"/>
      <c r="ITY19" s="46"/>
      <c r="ITZ19" s="46"/>
      <c r="IUA19" s="46"/>
      <c r="IUB19" s="46"/>
      <c r="IUC19" s="46"/>
      <c r="IUD19" s="46"/>
      <c r="IUE19" s="46"/>
      <c r="IUF19" s="46"/>
      <c r="IUG19" s="46"/>
      <c r="IUH19" s="46"/>
      <c r="IUI19" s="46"/>
      <c r="IUJ19" s="46"/>
      <c r="IUK19" s="46"/>
      <c r="IUL19" s="46"/>
      <c r="IUM19" s="46"/>
      <c r="IUN19" s="46"/>
      <c r="IUO19" s="46"/>
      <c r="IUP19" s="46"/>
      <c r="IUQ19" s="46"/>
      <c r="IUR19" s="46"/>
      <c r="IUS19" s="46"/>
      <c r="IUT19" s="46"/>
      <c r="IUU19" s="46"/>
      <c r="IUV19" s="46"/>
      <c r="IUW19" s="46"/>
      <c r="IUX19" s="46"/>
      <c r="IUY19" s="46"/>
      <c r="IUZ19" s="46"/>
      <c r="IVA19" s="46"/>
      <c r="IVB19" s="46"/>
      <c r="IVC19" s="46"/>
      <c r="IVD19" s="46"/>
      <c r="IVE19" s="46"/>
      <c r="IVF19" s="46"/>
      <c r="IVG19" s="46"/>
      <c r="IVH19" s="46"/>
      <c r="IVI19" s="46"/>
      <c r="IVJ19" s="46"/>
      <c r="IVK19" s="46"/>
      <c r="IVL19" s="46"/>
      <c r="IVM19" s="46"/>
      <c r="IVN19" s="46"/>
      <c r="IVO19" s="46"/>
      <c r="IVP19" s="46"/>
      <c r="IVQ19" s="46"/>
      <c r="IVR19" s="46"/>
      <c r="IVS19" s="46"/>
      <c r="IVT19" s="46"/>
      <c r="IVU19" s="46"/>
      <c r="IVV19" s="46"/>
      <c r="IVW19" s="46"/>
      <c r="IVX19" s="46"/>
      <c r="IVY19" s="46"/>
      <c r="IVZ19" s="46"/>
      <c r="IWA19" s="46"/>
      <c r="IWB19" s="46"/>
      <c r="IWC19" s="46"/>
      <c r="IWD19" s="46"/>
      <c r="IWE19" s="46"/>
      <c r="IWF19" s="46"/>
      <c r="IWG19" s="46"/>
      <c r="IWH19" s="46"/>
      <c r="IWI19" s="46"/>
      <c r="IWJ19" s="46"/>
      <c r="IWK19" s="46"/>
      <c r="IWL19" s="46"/>
      <c r="IWM19" s="46"/>
      <c r="IWN19" s="46"/>
      <c r="IWO19" s="46"/>
      <c r="IWP19" s="46"/>
      <c r="IWQ19" s="46"/>
      <c r="IWR19" s="46"/>
      <c r="IWS19" s="46"/>
      <c r="IWT19" s="46"/>
      <c r="IWU19" s="46"/>
      <c r="IWV19" s="46"/>
      <c r="IWW19" s="46"/>
      <c r="IWX19" s="46"/>
      <c r="IWY19" s="46"/>
      <c r="IWZ19" s="46"/>
      <c r="IXA19" s="46"/>
      <c r="IXB19" s="46"/>
      <c r="IXC19" s="46"/>
      <c r="IXD19" s="46"/>
      <c r="IXE19" s="46"/>
      <c r="IXF19" s="46"/>
      <c r="IXG19" s="46"/>
      <c r="IXH19" s="46"/>
      <c r="IXI19" s="46"/>
      <c r="IXJ19" s="46"/>
      <c r="IXK19" s="46"/>
      <c r="IXL19" s="46"/>
      <c r="IXM19" s="46"/>
      <c r="IXN19" s="46"/>
      <c r="IXO19" s="46"/>
      <c r="IXP19" s="46"/>
      <c r="IXQ19" s="46"/>
      <c r="IXR19" s="46"/>
      <c r="IXS19" s="46"/>
      <c r="IXT19" s="46"/>
      <c r="IXU19" s="46"/>
      <c r="IXV19" s="46"/>
      <c r="IXW19" s="46"/>
      <c r="IXX19" s="46"/>
      <c r="IXY19" s="46"/>
      <c r="IXZ19" s="46"/>
      <c r="IYA19" s="46"/>
      <c r="IYB19" s="46"/>
      <c r="IYC19" s="46"/>
      <c r="IYD19" s="46"/>
      <c r="IYE19" s="46"/>
      <c r="IYF19" s="46"/>
      <c r="IYG19" s="46"/>
      <c r="IYH19" s="46"/>
      <c r="IYI19" s="46"/>
      <c r="IYJ19" s="46"/>
      <c r="IYK19" s="46"/>
      <c r="IYL19" s="46"/>
      <c r="IYM19" s="46"/>
      <c r="IYN19" s="46"/>
      <c r="IYO19" s="46"/>
      <c r="IYP19" s="46"/>
      <c r="IYQ19" s="46"/>
      <c r="IYR19" s="46"/>
      <c r="IYS19" s="46"/>
      <c r="IYT19" s="46"/>
      <c r="IYU19" s="46"/>
      <c r="IYV19" s="46"/>
      <c r="IYW19" s="46"/>
      <c r="IYX19" s="46"/>
      <c r="IYY19" s="46"/>
      <c r="IYZ19" s="46"/>
      <c r="IZA19" s="46"/>
      <c r="IZB19" s="46"/>
      <c r="IZC19" s="46"/>
      <c r="IZD19" s="46"/>
      <c r="IZE19" s="46"/>
      <c r="IZF19" s="46"/>
      <c r="IZG19" s="46"/>
      <c r="IZH19" s="46"/>
      <c r="IZI19" s="46"/>
      <c r="IZJ19" s="46"/>
      <c r="IZK19" s="46"/>
      <c r="IZL19" s="46"/>
      <c r="IZM19" s="46"/>
      <c r="IZN19" s="46"/>
      <c r="IZO19" s="46"/>
      <c r="IZP19" s="46"/>
      <c r="IZQ19" s="46"/>
      <c r="IZR19" s="46"/>
      <c r="IZS19" s="46"/>
      <c r="IZT19" s="46"/>
      <c r="IZU19" s="46"/>
      <c r="IZV19" s="46"/>
      <c r="IZW19" s="46"/>
      <c r="IZX19" s="46"/>
      <c r="IZY19" s="46"/>
      <c r="IZZ19" s="46"/>
      <c r="JAA19" s="46"/>
      <c r="JAB19" s="46"/>
      <c r="JAC19" s="46"/>
      <c r="JAD19" s="46"/>
      <c r="JAE19" s="46"/>
      <c r="JAF19" s="46"/>
      <c r="JAG19" s="46"/>
      <c r="JAH19" s="46"/>
      <c r="JAI19" s="46"/>
      <c r="JAJ19" s="46"/>
      <c r="JAK19" s="46"/>
      <c r="JAL19" s="46"/>
      <c r="JAM19" s="46"/>
      <c r="JAN19" s="46"/>
      <c r="JAO19" s="46"/>
      <c r="JAP19" s="46"/>
      <c r="JAQ19" s="46"/>
      <c r="JAR19" s="46"/>
      <c r="JAS19" s="46"/>
      <c r="JAT19" s="46"/>
      <c r="JAU19" s="46"/>
      <c r="JAV19" s="46"/>
      <c r="JAW19" s="46"/>
      <c r="JAX19" s="46"/>
      <c r="JAY19" s="46"/>
      <c r="JAZ19" s="46"/>
      <c r="JBA19" s="46"/>
      <c r="JBB19" s="46"/>
      <c r="JBC19" s="46"/>
      <c r="JBD19" s="46"/>
      <c r="JBE19" s="46"/>
      <c r="JBF19" s="46"/>
      <c r="JBG19" s="46"/>
      <c r="JBH19" s="46"/>
      <c r="JBI19" s="46"/>
      <c r="JBJ19" s="46"/>
      <c r="JBK19" s="46"/>
      <c r="JBL19" s="46"/>
      <c r="JBM19" s="46"/>
      <c r="JBN19" s="46"/>
      <c r="JBO19" s="46"/>
      <c r="JBP19" s="46"/>
      <c r="JBQ19" s="46"/>
      <c r="JBR19" s="46"/>
      <c r="JBS19" s="46"/>
      <c r="JBT19" s="46"/>
      <c r="JBU19" s="46"/>
      <c r="JBV19" s="46"/>
      <c r="JBW19" s="46"/>
      <c r="JBX19" s="46"/>
      <c r="JBY19" s="46"/>
      <c r="JBZ19" s="46"/>
      <c r="JCA19" s="46"/>
      <c r="JCB19" s="46"/>
      <c r="JCC19" s="46"/>
      <c r="JCD19" s="46"/>
      <c r="JCE19" s="46"/>
      <c r="JCF19" s="46"/>
      <c r="JCG19" s="46"/>
      <c r="JCH19" s="46"/>
      <c r="JCI19" s="46"/>
      <c r="JCJ19" s="46"/>
      <c r="JCK19" s="46"/>
      <c r="JCL19" s="46"/>
      <c r="JCM19" s="46"/>
      <c r="JCN19" s="46"/>
      <c r="JCO19" s="46"/>
      <c r="JCP19" s="46"/>
      <c r="JCQ19" s="46"/>
      <c r="JCR19" s="46"/>
      <c r="JCS19" s="46"/>
      <c r="JCT19" s="46"/>
      <c r="JCU19" s="46"/>
      <c r="JCV19" s="46"/>
      <c r="JCW19" s="46"/>
      <c r="JCX19" s="46"/>
      <c r="JCY19" s="46"/>
      <c r="JCZ19" s="46"/>
      <c r="JDA19" s="46"/>
      <c r="JDB19" s="46"/>
      <c r="JDC19" s="46"/>
      <c r="JDD19" s="46"/>
      <c r="JDE19" s="46"/>
      <c r="JDF19" s="46"/>
      <c r="JDG19" s="46"/>
      <c r="JDH19" s="46"/>
      <c r="JDI19" s="46"/>
      <c r="JDJ19" s="46"/>
      <c r="JDK19" s="46"/>
      <c r="JDL19" s="46"/>
      <c r="JDM19" s="46"/>
      <c r="JDN19" s="46"/>
      <c r="JDO19" s="46"/>
      <c r="JDP19" s="46"/>
      <c r="JDQ19" s="46"/>
      <c r="JDR19" s="46"/>
      <c r="JDS19" s="46"/>
      <c r="JDT19" s="46"/>
      <c r="JDU19" s="46"/>
      <c r="JDV19" s="46"/>
      <c r="JDW19" s="46"/>
      <c r="JDX19" s="46"/>
      <c r="JDY19" s="46"/>
      <c r="JDZ19" s="46"/>
      <c r="JEA19" s="46"/>
      <c r="JEB19" s="46"/>
      <c r="JEC19" s="46"/>
      <c r="JED19" s="46"/>
      <c r="JEE19" s="46"/>
      <c r="JEF19" s="46"/>
      <c r="JEG19" s="46"/>
      <c r="JEH19" s="46"/>
      <c r="JEI19" s="46"/>
      <c r="JEJ19" s="46"/>
      <c r="JEK19" s="46"/>
      <c r="JEL19" s="46"/>
      <c r="JEM19" s="46"/>
      <c r="JEN19" s="46"/>
      <c r="JEO19" s="46"/>
      <c r="JEP19" s="46"/>
      <c r="JEQ19" s="46"/>
      <c r="JER19" s="46"/>
      <c r="JES19" s="46"/>
      <c r="JET19" s="46"/>
      <c r="JEU19" s="46"/>
      <c r="JEV19" s="46"/>
      <c r="JEW19" s="46"/>
      <c r="JEX19" s="46"/>
      <c r="JEY19" s="46"/>
      <c r="JEZ19" s="46"/>
      <c r="JFA19" s="46"/>
      <c r="JFB19" s="46"/>
      <c r="JFC19" s="46"/>
      <c r="JFD19" s="46"/>
      <c r="JFE19" s="46"/>
      <c r="JFF19" s="46"/>
      <c r="JFG19" s="46"/>
      <c r="JFH19" s="46"/>
      <c r="JFI19" s="46"/>
      <c r="JFJ19" s="46"/>
      <c r="JFK19" s="46"/>
      <c r="JFL19" s="46"/>
      <c r="JFM19" s="46"/>
      <c r="JFN19" s="46"/>
      <c r="JFO19" s="46"/>
      <c r="JFP19" s="46"/>
      <c r="JFQ19" s="46"/>
      <c r="JFR19" s="46"/>
      <c r="JFS19" s="46"/>
      <c r="JFT19" s="46"/>
      <c r="JFU19" s="46"/>
      <c r="JFV19" s="46"/>
      <c r="JFW19" s="46"/>
      <c r="JFX19" s="46"/>
      <c r="JFY19" s="46"/>
      <c r="JFZ19" s="46"/>
      <c r="JGA19" s="46"/>
      <c r="JGB19" s="46"/>
      <c r="JGC19" s="46"/>
      <c r="JGD19" s="46"/>
      <c r="JGE19" s="46"/>
      <c r="JGF19" s="46"/>
      <c r="JGG19" s="46"/>
      <c r="JGH19" s="46"/>
      <c r="JGI19" s="46"/>
      <c r="JGJ19" s="46"/>
      <c r="JGK19" s="46"/>
      <c r="JGL19" s="46"/>
      <c r="JGM19" s="46"/>
      <c r="JGN19" s="46"/>
      <c r="JGO19" s="46"/>
      <c r="JGP19" s="46"/>
      <c r="JGQ19" s="46"/>
      <c r="JGR19" s="46"/>
      <c r="JGS19" s="46"/>
      <c r="JGT19" s="46"/>
      <c r="JGU19" s="46"/>
      <c r="JGV19" s="46"/>
      <c r="JGW19" s="46"/>
      <c r="JGX19" s="46"/>
      <c r="JGY19" s="46"/>
      <c r="JGZ19" s="46"/>
      <c r="JHA19" s="46"/>
      <c r="JHB19" s="46"/>
      <c r="JHC19" s="46"/>
      <c r="JHD19" s="46"/>
      <c r="JHE19" s="46"/>
      <c r="JHF19" s="46"/>
      <c r="JHG19" s="46"/>
      <c r="JHH19" s="46"/>
      <c r="JHI19" s="46"/>
      <c r="JHJ19" s="46"/>
      <c r="JHK19" s="46"/>
      <c r="JHL19" s="46"/>
      <c r="JHM19" s="46"/>
      <c r="JHN19" s="46"/>
      <c r="JHO19" s="46"/>
      <c r="JHP19" s="46"/>
      <c r="JHQ19" s="46"/>
      <c r="JHR19" s="46"/>
      <c r="JHS19" s="46"/>
      <c r="JHT19" s="46"/>
      <c r="JHU19" s="46"/>
      <c r="JHV19" s="46"/>
      <c r="JHW19" s="46"/>
      <c r="JHX19" s="46"/>
      <c r="JHY19" s="46"/>
      <c r="JHZ19" s="46"/>
      <c r="JIA19" s="46"/>
      <c r="JIB19" s="46"/>
      <c r="JIC19" s="46"/>
      <c r="JID19" s="46"/>
      <c r="JIE19" s="46"/>
      <c r="JIF19" s="46"/>
      <c r="JIG19" s="46"/>
      <c r="JIH19" s="46"/>
      <c r="JII19" s="46"/>
      <c r="JIJ19" s="46"/>
      <c r="JIK19" s="46"/>
      <c r="JIL19" s="46"/>
      <c r="JIM19" s="46"/>
      <c r="JIN19" s="46"/>
      <c r="JIO19" s="46"/>
      <c r="JIP19" s="46"/>
      <c r="JIQ19" s="46"/>
      <c r="JIR19" s="46"/>
      <c r="JIS19" s="46"/>
      <c r="JIT19" s="46"/>
      <c r="JIU19" s="46"/>
      <c r="JIV19" s="46"/>
      <c r="JIW19" s="46"/>
      <c r="JIX19" s="46"/>
      <c r="JIY19" s="46"/>
      <c r="JIZ19" s="46"/>
      <c r="JJA19" s="46"/>
      <c r="JJB19" s="46"/>
      <c r="JJC19" s="46"/>
      <c r="JJD19" s="46"/>
      <c r="JJE19" s="46"/>
      <c r="JJF19" s="46"/>
      <c r="JJG19" s="46"/>
      <c r="JJH19" s="46"/>
      <c r="JJI19" s="46"/>
      <c r="JJJ19" s="46"/>
      <c r="JJK19" s="46"/>
      <c r="JJL19" s="46"/>
      <c r="JJM19" s="46"/>
      <c r="JJN19" s="46"/>
      <c r="JJO19" s="46"/>
      <c r="JJP19" s="46"/>
      <c r="JJQ19" s="46"/>
      <c r="JJR19" s="46"/>
      <c r="JJS19" s="46"/>
      <c r="JJT19" s="46"/>
      <c r="JJU19" s="46"/>
      <c r="JJV19" s="46"/>
      <c r="JJW19" s="46"/>
      <c r="JJX19" s="46"/>
      <c r="JJY19" s="46"/>
      <c r="JJZ19" s="46"/>
      <c r="JKA19" s="46"/>
      <c r="JKB19" s="46"/>
      <c r="JKC19" s="46"/>
      <c r="JKD19" s="46"/>
      <c r="JKE19" s="46"/>
      <c r="JKF19" s="46"/>
      <c r="JKG19" s="46"/>
      <c r="JKH19" s="46"/>
      <c r="JKI19" s="46"/>
      <c r="JKJ19" s="46"/>
      <c r="JKK19" s="46"/>
      <c r="JKL19" s="46"/>
      <c r="JKM19" s="46"/>
      <c r="JKN19" s="46"/>
      <c r="JKO19" s="46"/>
      <c r="JKP19" s="46"/>
      <c r="JKQ19" s="46"/>
      <c r="JKR19" s="46"/>
      <c r="JKS19" s="46"/>
      <c r="JKT19" s="46"/>
      <c r="JKU19" s="46"/>
      <c r="JKV19" s="46"/>
      <c r="JKW19" s="46"/>
      <c r="JKX19" s="46"/>
      <c r="JKY19" s="46"/>
      <c r="JKZ19" s="46"/>
      <c r="JLA19" s="46"/>
      <c r="JLB19" s="46"/>
      <c r="JLC19" s="46"/>
      <c r="JLD19" s="46"/>
      <c r="JLE19" s="46"/>
      <c r="JLF19" s="46"/>
      <c r="JLG19" s="46"/>
      <c r="JLH19" s="46"/>
      <c r="JLI19" s="46"/>
      <c r="JLJ19" s="46"/>
      <c r="JLK19" s="46"/>
      <c r="JLL19" s="46"/>
      <c r="JLM19" s="46"/>
      <c r="JLN19" s="46"/>
      <c r="JLO19" s="46"/>
      <c r="JLP19" s="46"/>
      <c r="JLQ19" s="46"/>
      <c r="JLR19" s="46"/>
      <c r="JLS19" s="46"/>
      <c r="JLT19" s="46"/>
      <c r="JLU19" s="46"/>
      <c r="JLV19" s="46"/>
      <c r="JLW19" s="46"/>
      <c r="JLX19" s="46"/>
      <c r="JLY19" s="46"/>
      <c r="JLZ19" s="46"/>
      <c r="JMA19" s="46"/>
      <c r="JMB19" s="46"/>
      <c r="JMC19" s="46"/>
      <c r="JMD19" s="46"/>
      <c r="JME19" s="46"/>
      <c r="JMF19" s="46"/>
      <c r="JMG19" s="46"/>
      <c r="JMH19" s="46"/>
      <c r="JMI19" s="46"/>
      <c r="JMJ19" s="46"/>
      <c r="JMK19" s="46"/>
      <c r="JML19" s="46"/>
      <c r="JMM19" s="46"/>
      <c r="JMN19" s="46"/>
      <c r="JMO19" s="46"/>
      <c r="JMP19" s="46"/>
      <c r="JMQ19" s="46"/>
      <c r="JMR19" s="46"/>
      <c r="JMS19" s="46"/>
      <c r="JMT19" s="46"/>
      <c r="JMU19" s="46"/>
      <c r="JMV19" s="46"/>
      <c r="JMW19" s="46"/>
      <c r="JMX19" s="46"/>
      <c r="JMY19" s="46"/>
      <c r="JMZ19" s="46"/>
      <c r="JNA19" s="46"/>
      <c r="JNB19" s="46"/>
      <c r="JNC19" s="46"/>
      <c r="JND19" s="46"/>
      <c r="JNE19" s="46"/>
      <c r="JNF19" s="46"/>
      <c r="JNG19" s="46"/>
      <c r="JNH19" s="46"/>
      <c r="JNI19" s="46"/>
      <c r="JNJ19" s="46"/>
      <c r="JNK19" s="46"/>
      <c r="JNL19" s="46"/>
      <c r="JNM19" s="46"/>
      <c r="JNN19" s="46"/>
      <c r="JNO19" s="46"/>
      <c r="JNP19" s="46"/>
      <c r="JNQ19" s="46"/>
      <c r="JNR19" s="46"/>
      <c r="JNS19" s="46"/>
      <c r="JNT19" s="46"/>
      <c r="JNU19" s="46"/>
      <c r="JNV19" s="46"/>
      <c r="JNW19" s="46"/>
      <c r="JNX19" s="46"/>
      <c r="JNY19" s="46"/>
      <c r="JNZ19" s="46"/>
      <c r="JOA19" s="46"/>
      <c r="JOB19" s="46"/>
      <c r="JOC19" s="46"/>
      <c r="JOD19" s="46"/>
      <c r="JOE19" s="46"/>
      <c r="JOF19" s="46"/>
      <c r="JOG19" s="46"/>
      <c r="JOH19" s="46"/>
      <c r="JOI19" s="46"/>
      <c r="JOJ19" s="46"/>
      <c r="JOK19" s="46"/>
      <c r="JOL19" s="46"/>
      <c r="JOM19" s="46"/>
      <c r="JON19" s="46"/>
      <c r="JOO19" s="46"/>
      <c r="JOP19" s="46"/>
      <c r="JOQ19" s="46"/>
      <c r="JOR19" s="46"/>
      <c r="JOS19" s="46"/>
      <c r="JOT19" s="46"/>
      <c r="JOU19" s="46"/>
      <c r="JOV19" s="46"/>
      <c r="JOW19" s="46"/>
      <c r="JOX19" s="46"/>
      <c r="JOY19" s="46"/>
      <c r="JOZ19" s="46"/>
      <c r="JPA19" s="46"/>
      <c r="JPB19" s="46"/>
      <c r="JPC19" s="46"/>
      <c r="JPD19" s="46"/>
      <c r="JPE19" s="46"/>
      <c r="JPF19" s="46"/>
      <c r="JPG19" s="46"/>
      <c r="JPH19" s="46"/>
      <c r="JPI19" s="46"/>
      <c r="JPJ19" s="46"/>
      <c r="JPK19" s="46"/>
      <c r="JPL19" s="46"/>
      <c r="JPM19" s="46"/>
      <c r="JPN19" s="46"/>
      <c r="JPO19" s="46"/>
      <c r="JPP19" s="46"/>
      <c r="JPQ19" s="46"/>
      <c r="JPR19" s="46"/>
      <c r="JPS19" s="46"/>
      <c r="JPT19" s="46"/>
      <c r="JPU19" s="46"/>
      <c r="JPV19" s="46"/>
      <c r="JPW19" s="46"/>
      <c r="JPX19" s="46"/>
      <c r="JPY19" s="46"/>
      <c r="JPZ19" s="46"/>
      <c r="JQA19" s="46"/>
      <c r="JQB19" s="46"/>
      <c r="JQC19" s="46"/>
      <c r="JQD19" s="46"/>
      <c r="JQE19" s="46"/>
      <c r="JQF19" s="46"/>
      <c r="JQG19" s="46"/>
      <c r="JQH19" s="46"/>
      <c r="JQI19" s="46"/>
      <c r="JQJ19" s="46"/>
      <c r="JQK19" s="46"/>
      <c r="JQL19" s="46"/>
      <c r="JQM19" s="46"/>
      <c r="JQN19" s="46"/>
      <c r="JQO19" s="46"/>
      <c r="JQP19" s="46"/>
      <c r="JQQ19" s="46"/>
      <c r="JQR19" s="46"/>
      <c r="JQS19" s="46"/>
      <c r="JQT19" s="46"/>
      <c r="JQU19" s="46"/>
      <c r="JQV19" s="46"/>
      <c r="JQW19" s="46"/>
      <c r="JQX19" s="46"/>
      <c r="JQY19" s="46"/>
      <c r="JQZ19" s="46"/>
      <c r="JRA19" s="46"/>
      <c r="JRB19" s="46"/>
      <c r="JRC19" s="46"/>
      <c r="JRD19" s="46"/>
      <c r="JRE19" s="46"/>
      <c r="JRF19" s="46"/>
      <c r="JRG19" s="46"/>
      <c r="JRH19" s="46"/>
      <c r="JRI19" s="46"/>
      <c r="JRJ19" s="46"/>
      <c r="JRK19" s="46"/>
      <c r="JRL19" s="46"/>
      <c r="JRM19" s="46"/>
      <c r="JRN19" s="46"/>
      <c r="JRO19" s="46"/>
      <c r="JRP19" s="46"/>
      <c r="JRQ19" s="46"/>
      <c r="JRR19" s="46"/>
      <c r="JRS19" s="46"/>
      <c r="JRT19" s="46"/>
      <c r="JRU19" s="46"/>
      <c r="JRV19" s="46"/>
      <c r="JRW19" s="46"/>
      <c r="JRX19" s="46"/>
      <c r="JRY19" s="46"/>
      <c r="JRZ19" s="46"/>
      <c r="JSA19" s="46"/>
      <c r="JSB19" s="46"/>
      <c r="JSC19" s="46"/>
      <c r="JSD19" s="46"/>
      <c r="JSE19" s="46"/>
      <c r="JSF19" s="46"/>
      <c r="JSG19" s="46"/>
      <c r="JSH19" s="46"/>
      <c r="JSI19" s="46"/>
      <c r="JSJ19" s="46"/>
      <c r="JSK19" s="46"/>
      <c r="JSL19" s="46"/>
      <c r="JSM19" s="46"/>
      <c r="JSN19" s="46"/>
      <c r="JSO19" s="46"/>
      <c r="JSP19" s="46"/>
      <c r="JSQ19" s="46"/>
      <c r="JSR19" s="46"/>
      <c r="JSS19" s="46"/>
      <c r="JST19" s="46"/>
      <c r="JSU19" s="46"/>
      <c r="JSV19" s="46"/>
      <c r="JSW19" s="46"/>
      <c r="JSX19" s="46"/>
      <c r="JSY19" s="46"/>
      <c r="JSZ19" s="46"/>
      <c r="JTA19" s="46"/>
      <c r="JTB19" s="46"/>
      <c r="JTC19" s="46"/>
      <c r="JTD19" s="46"/>
      <c r="JTE19" s="46"/>
      <c r="JTF19" s="46"/>
      <c r="JTG19" s="46"/>
      <c r="JTH19" s="46"/>
      <c r="JTI19" s="46"/>
      <c r="JTJ19" s="46"/>
      <c r="JTK19" s="46"/>
      <c r="JTL19" s="46"/>
      <c r="JTM19" s="46"/>
      <c r="JTN19" s="46"/>
      <c r="JTO19" s="46"/>
      <c r="JTP19" s="46"/>
      <c r="JTQ19" s="46"/>
      <c r="JTR19" s="46"/>
      <c r="JTS19" s="46"/>
      <c r="JTT19" s="46"/>
      <c r="JTU19" s="46"/>
      <c r="JTV19" s="46"/>
      <c r="JTW19" s="46"/>
      <c r="JTX19" s="46"/>
      <c r="JTY19" s="46"/>
      <c r="JTZ19" s="46"/>
      <c r="JUA19" s="46"/>
      <c r="JUB19" s="46"/>
      <c r="JUC19" s="46"/>
      <c r="JUD19" s="46"/>
      <c r="JUE19" s="46"/>
      <c r="JUF19" s="46"/>
      <c r="JUG19" s="46"/>
      <c r="JUH19" s="46"/>
      <c r="JUI19" s="46"/>
      <c r="JUJ19" s="46"/>
      <c r="JUK19" s="46"/>
      <c r="JUL19" s="46"/>
      <c r="JUM19" s="46"/>
      <c r="JUN19" s="46"/>
      <c r="JUO19" s="46"/>
      <c r="JUP19" s="46"/>
      <c r="JUQ19" s="46"/>
      <c r="JUR19" s="46"/>
      <c r="JUS19" s="46"/>
      <c r="JUT19" s="46"/>
      <c r="JUU19" s="46"/>
      <c r="JUV19" s="46"/>
      <c r="JUW19" s="46"/>
      <c r="JUX19" s="46"/>
      <c r="JUY19" s="46"/>
      <c r="JUZ19" s="46"/>
      <c r="JVA19" s="46"/>
      <c r="JVB19" s="46"/>
      <c r="JVC19" s="46"/>
      <c r="JVD19" s="46"/>
      <c r="JVE19" s="46"/>
      <c r="JVF19" s="46"/>
      <c r="JVG19" s="46"/>
      <c r="JVH19" s="46"/>
      <c r="JVI19" s="46"/>
      <c r="JVJ19" s="46"/>
      <c r="JVK19" s="46"/>
      <c r="JVL19" s="46"/>
      <c r="JVM19" s="46"/>
      <c r="JVN19" s="46"/>
      <c r="JVO19" s="46"/>
      <c r="JVP19" s="46"/>
      <c r="JVQ19" s="46"/>
      <c r="JVR19" s="46"/>
      <c r="JVS19" s="46"/>
      <c r="JVT19" s="46"/>
      <c r="JVU19" s="46"/>
      <c r="JVV19" s="46"/>
      <c r="JVW19" s="46"/>
      <c r="JVX19" s="46"/>
      <c r="JVY19" s="46"/>
      <c r="JVZ19" s="46"/>
      <c r="JWA19" s="46"/>
      <c r="JWB19" s="46"/>
      <c r="JWC19" s="46"/>
      <c r="JWD19" s="46"/>
      <c r="JWE19" s="46"/>
      <c r="JWF19" s="46"/>
      <c r="JWG19" s="46"/>
      <c r="JWH19" s="46"/>
      <c r="JWI19" s="46"/>
      <c r="JWJ19" s="46"/>
      <c r="JWK19" s="46"/>
      <c r="JWL19" s="46"/>
      <c r="JWM19" s="46"/>
      <c r="JWN19" s="46"/>
      <c r="JWO19" s="46"/>
      <c r="JWP19" s="46"/>
      <c r="JWQ19" s="46"/>
      <c r="JWR19" s="46"/>
      <c r="JWS19" s="46"/>
      <c r="JWT19" s="46"/>
      <c r="JWU19" s="46"/>
      <c r="JWV19" s="46"/>
      <c r="JWW19" s="46"/>
      <c r="JWX19" s="46"/>
      <c r="JWY19" s="46"/>
      <c r="JWZ19" s="46"/>
      <c r="JXA19" s="46"/>
      <c r="JXB19" s="46"/>
      <c r="JXC19" s="46"/>
      <c r="JXD19" s="46"/>
      <c r="JXE19" s="46"/>
      <c r="JXF19" s="46"/>
      <c r="JXG19" s="46"/>
      <c r="JXH19" s="46"/>
      <c r="JXI19" s="46"/>
      <c r="JXJ19" s="46"/>
      <c r="JXK19" s="46"/>
      <c r="JXL19" s="46"/>
      <c r="JXM19" s="46"/>
      <c r="JXN19" s="46"/>
      <c r="JXO19" s="46"/>
      <c r="JXP19" s="46"/>
      <c r="JXQ19" s="46"/>
      <c r="JXR19" s="46"/>
      <c r="JXS19" s="46"/>
      <c r="JXT19" s="46"/>
      <c r="JXU19" s="46"/>
      <c r="JXV19" s="46"/>
      <c r="JXW19" s="46"/>
      <c r="JXX19" s="46"/>
      <c r="JXY19" s="46"/>
      <c r="JXZ19" s="46"/>
      <c r="JYA19" s="46"/>
      <c r="JYB19" s="46"/>
      <c r="JYC19" s="46"/>
      <c r="JYD19" s="46"/>
      <c r="JYE19" s="46"/>
      <c r="JYF19" s="46"/>
      <c r="JYG19" s="46"/>
      <c r="JYH19" s="46"/>
      <c r="JYI19" s="46"/>
      <c r="JYJ19" s="46"/>
      <c r="JYK19" s="46"/>
      <c r="JYL19" s="46"/>
      <c r="JYM19" s="46"/>
      <c r="JYN19" s="46"/>
      <c r="JYO19" s="46"/>
      <c r="JYP19" s="46"/>
      <c r="JYQ19" s="46"/>
      <c r="JYR19" s="46"/>
      <c r="JYS19" s="46"/>
      <c r="JYT19" s="46"/>
      <c r="JYU19" s="46"/>
      <c r="JYV19" s="46"/>
      <c r="JYW19" s="46"/>
      <c r="JYX19" s="46"/>
      <c r="JYY19" s="46"/>
      <c r="JYZ19" s="46"/>
      <c r="JZA19" s="46"/>
      <c r="JZB19" s="46"/>
      <c r="JZC19" s="46"/>
      <c r="JZD19" s="46"/>
      <c r="JZE19" s="46"/>
      <c r="JZF19" s="46"/>
      <c r="JZG19" s="46"/>
      <c r="JZH19" s="46"/>
      <c r="JZI19" s="46"/>
      <c r="JZJ19" s="46"/>
      <c r="JZK19" s="46"/>
      <c r="JZL19" s="46"/>
      <c r="JZM19" s="46"/>
      <c r="JZN19" s="46"/>
      <c r="JZO19" s="46"/>
      <c r="JZP19" s="46"/>
      <c r="JZQ19" s="46"/>
      <c r="JZR19" s="46"/>
      <c r="JZS19" s="46"/>
      <c r="JZT19" s="46"/>
      <c r="JZU19" s="46"/>
      <c r="JZV19" s="46"/>
      <c r="JZW19" s="46"/>
      <c r="JZX19" s="46"/>
      <c r="JZY19" s="46"/>
      <c r="JZZ19" s="46"/>
      <c r="KAA19" s="46"/>
      <c r="KAB19" s="46"/>
      <c r="KAC19" s="46"/>
      <c r="KAD19" s="46"/>
      <c r="KAE19" s="46"/>
      <c r="KAF19" s="46"/>
      <c r="KAG19" s="46"/>
      <c r="KAH19" s="46"/>
      <c r="KAI19" s="46"/>
      <c r="KAJ19" s="46"/>
      <c r="KAK19" s="46"/>
      <c r="KAL19" s="46"/>
      <c r="KAM19" s="46"/>
      <c r="KAN19" s="46"/>
      <c r="KAO19" s="46"/>
      <c r="KAP19" s="46"/>
      <c r="KAQ19" s="46"/>
      <c r="KAR19" s="46"/>
      <c r="KAS19" s="46"/>
      <c r="KAT19" s="46"/>
      <c r="KAU19" s="46"/>
      <c r="KAV19" s="46"/>
      <c r="KAW19" s="46"/>
      <c r="KAX19" s="46"/>
      <c r="KAY19" s="46"/>
      <c r="KAZ19" s="46"/>
      <c r="KBA19" s="46"/>
      <c r="KBB19" s="46"/>
      <c r="KBC19" s="46"/>
      <c r="KBD19" s="46"/>
      <c r="KBE19" s="46"/>
      <c r="KBF19" s="46"/>
      <c r="KBG19" s="46"/>
      <c r="KBH19" s="46"/>
      <c r="KBI19" s="46"/>
      <c r="KBJ19" s="46"/>
      <c r="KBK19" s="46"/>
      <c r="KBL19" s="46"/>
      <c r="KBM19" s="46"/>
      <c r="KBN19" s="46"/>
      <c r="KBO19" s="46"/>
      <c r="KBP19" s="46"/>
      <c r="KBQ19" s="46"/>
      <c r="KBR19" s="46"/>
      <c r="KBS19" s="46"/>
      <c r="KBT19" s="46"/>
      <c r="KBU19" s="46"/>
      <c r="KBV19" s="46"/>
      <c r="KBW19" s="46"/>
      <c r="KBX19" s="46"/>
      <c r="KBY19" s="46"/>
      <c r="KBZ19" s="46"/>
      <c r="KCA19" s="46"/>
      <c r="KCB19" s="46"/>
      <c r="KCC19" s="46"/>
      <c r="KCD19" s="46"/>
      <c r="KCE19" s="46"/>
      <c r="KCF19" s="46"/>
      <c r="KCG19" s="46"/>
      <c r="KCH19" s="46"/>
      <c r="KCI19" s="46"/>
      <c r="KCJ19" s="46"/>
      <c r="KCK19" s="46"/>
      <c r="KCL19" s="46"/>
      <c r="KCM19" s="46"/>
      <c r="KCN19" s="46"/>
      <c r="KCO19" s="46"/>
      <c r="KCP19" s="46"/>
      <c r="KCQ19" s="46"/>
      <c r="KCR19" s="46"/>
      <c r="KCS19" s="46"/>
      <c r="KCT19" s="46"/>
      <c r="KCU19" s="46"/>
      <c r="KCV19" s="46"/>
      <c r="KCW19" s="46"/>
      <c r="KCX19" s="46"/>
      <c r="KCY19" s="46"/>
      <c r="KCZ19" s="46"/>
      <c r="KDA19" s="46"/>
      <c r="KDB19" s="46"/>
      <c r="KDC19" s="46"/>
      <c r="KDD19" s="46"/>
      <c r="KDE19" s="46"/>
      <c r="KDF19" s="46"/>
      <c r="KDG19" s="46"/>
      <c r="KDH19" s="46"/>
      <c r="KDI19" s="46"/>
      <c r="KDJ19" s="46"/>
      <c r="KDK19" s="46"/>
      <c r="KDL19" s="46"/>
      <c r="KDM19" s="46"/>
      <c r="KDN19" s="46"/>
      <c r="KDO19" s="46"/>
      <c r="KDP19" s="46"/>
      <c r="KDQ19" s="46"/>
      <c r="KDR19" s="46"/>
      <c r="KDS19" s="46"/>
      <c r="KDT19" s="46"/>
      <c r="KDU19" s="46"/>
      <c r="KDV19" s="46"/>
      <c r="KDW19" s="46"/>
      <c r="KDX19" s="46"/>
      <c r="KDY19" s="46"/>
      <c r="KDZ19" s="46"/>
      <c r="KEA19" s="46"/>
      <c r="KEB19" s="46"/>
      <c r="KEC19" s="46"/>
      <c r="KED19" s="46"/>
      <c r="KEE19" s="46"/>
      <c r="KEF19" s="46"/>
      <c r="KEG19" s="46"/>
      <c r="KEH19" s="46"/>
      <c r="KEI19" s="46"/>
      <c r="KEJ19" s="46"/>
      <c r="KEK19" s="46"/>
      <c r="KEL19" s="46"/>
      <c r="KEM19" s="46"/>
      <c r="KEN19" s="46"/>
      <c r="KEO19" s="46"/>
      <c r="KEP19" s="46"/>
      <c r="KEQ19" s="46"/>
      <c r="KER19" s="46"/>
      <c r="KES19" s="46"/>
      <c r="KET19" s="46"/>
      <c r="KEU19" s="46"/>
      <c r="KEV19" s="46"/>
      <c r="KEW19" s="46"/>
      <c r="KEX19" s="46"/>
      <c r="KEY19" s="46"/>
      <c r="KEZ19" s="46"/>
      <c r="KFA19" s="46"/>
      <c r="KFB19" s="46"/>
      <c r="KFC19" s="46"/>
      <c r="KFD19" s="46"/>
      <c r="KFE19" s="46"/>
      <c r="KFF19" s="46"/>
      <c r="KFG19" s="46"/>
      <c r="KFH19" s="46"/>
      <c r="KFI19" s="46"/>
      <c r="KFJ19" s="46"/>
      <c r="KFK19" s="46"/>
      <c r="KFL19" s="46"/>
      <c r="KFM19" s="46"/>
      <c r="KFN19" s="46"/>
      <c r="KFO19" s="46"/>
      <c r="KFP19" s="46"/>
      <c r="KFQ19" s="46"/>
      <c r="KFR19" s="46"/>
      <c r="KFS19" s="46"/>
      <c r="KFT19" s="46"/>
      <c r="KFU19" s="46"/>
      <c r="KFV19" s="46"/>
      <c r="KFW19" s="46"/>
      <c r="KFX19" s="46"/>
      <c r="KFY19" s="46"/>
      <c r="KFZ19" s="46"/>
      <c r="KGA19" s="46"/>
      <c r="KGB19" s="46"/>
      <c r="KGC19" s="46"/>
      <c r="KGD19" s="46"/>
      <c r="KGE19" s="46"/>
      <c r="KGF19" s="46"/>
      <c r="KGG19" s="46"/>
      <c r="KGH19" s="46"/>
      <c r="KGI19" s="46"/>
      <c r="KGJ19" s="46"/>
      <c r="KGK19" s="46"/>
      <c r="KGL19" s="46"/>
      <c r="KGM19" s="46"/>
      <c r="KGN19" s="46"/>
      <c r="KGO19" s="46"/>
      <c r="KGP19" s="46"/>
      <c r="KGQ19" s="46"/>
      <c r="KGR19" s="46"/>
      <c r="KGS19" s="46"/>
      <c r="KGT19" s="46"/>
      <c r="KGU19" s="46"/>
      <c r="KGV19" s="46"/>
      <c r="KGW19" s="46"/>
      <c r="KGX19" s="46"/>
      <c r="KGY19" s="46"/>
      <c r="KGZ19" s="46"/>
      <c r="KHA19" s="46"/>
      <c r="KHB19" s="46"/>
      <c r="KHC19" s="46"/>
      <c r="KHD19" s="46"/>
      <c r="KHE19" s="46"/>
      <c r="KHF19" s="46"/>
      <c r="KHG19" s="46"/>
      <c r="KHH19" s="46"/>
      <c r="KHI19" s="46"/>
      <c r="KHJ19" s="46"/>
      <c r="KHK19" s="46"/>
      <c r="KHL19" s="46"/>
      <c r="KHM19" s="46"/>
      <c r="KHN19" s="46"/>
      <c r="KHO19" s="46"/>
      <c r="KHP19" s="46"/>
      <c r="KHQ19" s="46"/>
      <c r="KHR19" s="46"/>
      <c r="KHS19" s="46"/>
      <c r="KHT19" s="46"/>
      <c r="KHU19" s="46"/>
      <c r="KHV19" s="46"/>
      <c r="KHW19" s="46"/>
      <c r="KHX19" s="46"/>
      <c r="KHY19" s="46"/>
      <c r="KHZ19" s="46"/>
      <c r="KIA19" s="46"/>
      <c r="KIB19" s="46"/>
      <c r="KIC19" s="46"/>
      <c r="KID19" s="46"/>
      <c r="KIE19" s="46"/>
      <c r="KIF19" s="46"/>
      <c r="KIG19" s="46"/>
      <c r="KIH19" s="46"/>
      <c r="KII19" s="46"/>
      <c r="KIJ19" s="46"/>
      <c r="KIK19" s="46"/>
      <c r="KIL19" s="46"/>
      <c r="KIM19" s="46"/>
      <c r="KIN19" s="46"/>
      <c r="KIO19" s="46"/>
      <c r="KIP19" s="46"/>
      <c r="KIQ19" s="46"/>
      <c r="KIR19" s="46"/>
      <c r="KIS19" s="46"/>
      <c r="KIT19" s="46"/>
      <c r="KIU19" s="46"/>
      <c r="KIV19" s="46"/>
      <c r="KIW19" s="46"/>
      <c r="KIX19" s="46"/>
      <c r="KIY19" s="46"/>
      <c r="KIZ19" s="46"/>
      <c r="KJA19" s="46"/>
      <c r="KJB19" s="46"/>
      <c r="KJC19" s="46"/>
      <c r="KJD19" s="46"/>
      <c r="KJE19" s="46"/>
      <c r="KJF19" s="46"/>
      <c r="KJG19" s="46"/>
      <c r="KJH19" s="46"/>
      <c r="KJI19" s="46"/>
      <c r="KJJ19" s="46"/>
      <c r="KJK19" s="46"/>
      <c r="KJL19" s="46"/>
      <c r="KJM19" s="46"/>
      <c r="KJN19" s="46"/>
      <c r="KJO19" s="46"/>
      <c r="KJP19" s="46"/>
      <c r="KJQ19" s="46"/>
      <c r="KJR19" s="46"/>
      <c r="KJS19" s="46"/>
      <c r="KJT19" s="46"/>
      <c r="KJU19" s="46"/>
      <c r="KJV19" s="46"/>
      <c r="KJW19" s="46"/>
      <c r="KJX19" s="46"/>
      <c r="KJY19" s="46"/>
      <c r="KJZ19" s="46"/>
      <c r="KKA19" s="46"/>
      <c r="KKB19" s="46"/>
      <c r="KKC19" s="46"/>
      <c r="KKD19" s="46"/>
      <c r="KKE19" s="46"/>
      <c r="KKF19" s="46"/>
      <c r="KKG19" s="46"/>
      <c r="KKH19" s="46"/>
      <c r="KKI19" s="46"/>
      <c r="KKJ19" s="46"/>
      <c r="KKK19" s="46"/>
      <c r="KKL19" s="46"/>
      <c r="KKM19" s="46"/>
      <c r="KKN19" s="46"/>
      <c r="KKO19" s="46"/>
      <c r="KKP19" s="46"/>
      <c r="KKQ19" s="46"/>
      <c r="KKR19" s="46"/>
      <c r="KKS19" s="46"/>
      <c r="KKT19" s="46"/>
      <c r="KKU19" s="46"/>
      <c r="KKV19" s="46"/>
      <c r="KKW19" s="46"/>
      <c r="KKX19" s="46"/>
      <c r="KKY19" s="46"/>
      <c r="KKZ19" s="46"/>
      <c r="KLA19" s="46"/>
      <c r="KLB19" s="46"/>
      <c r="KLC19" s="46"/>
      <c r="KLD19" s="46"/>
      <c r="KLE19" s="46"/>
      <c r="KLF19" s="46"/>
      <c r="KLG19" s="46"/>
      <c r="KLH19" s="46"/>
      <c r="KLI19" s="46"/>
      <c r="KLJ19" s="46"/>
      <c r="KLK19" s="46"/>
      <c r="KLL19" s="46"/>
      <c r="KLM19" s="46"/>
      <c r="KLN19" s="46"/>
      <c r="KLO19" s="46"/>
      <c r="KLP19" s="46"/>
      <c r="KLQ19" s="46"/>
      <c r="KLR19" s="46"/>
      <c r="KLS19" s="46"/>
      <c r="KLT19" s="46"/>
      <c r="KLU19" s="46"/>
      <c r="KLV19" s="46"/>
      <c r="KLW19" s="46"/>
      <c r="KLX19" s="46"/>
      <c r="KLY19" s="46"/>
      <c r="KLZ19" s="46"/>
      <c r="KMA19" s="46"/>
      <c r="KMB19" s="46"/>
      <c r="KMC19" s="46"/>
      <c r="KMD19" s="46"/>
      <c r="KME19" s="46"/>
      <c r="KMF19" s="46"/>
      <c r="KMG19" s="46"/>
      <c r="KMH19" s="46"/>
      <c r="KMI19" s="46"/>
      <c r="KMJ19" s="46"/>
      <c r="KMK19" s="46"/>
      <c r="KML19" s="46"/>
      <c r="KMM19" s="46"/>
      <c r="KMN19" s="46"/>
      <c r="KMO19" s="46"/>
      <c r="KMP19" s="46"/>
      <c r="KMQ19" s="46"/>
      <c r="KMR19" s="46"/>
      <c r="KMS19" s="46"/>
      <c r="KMT19" s="46"/>
      <c r="KMU19" s="46"/>
      <c r="KMV19" s="46"/>
      <c r="KMW19" s="46"/>
      <c r="KMX19" s="46"/>
      <c r="KMY19" s="46"/>
      <c r="KMZ19" s="46"/>
      <c r="KNA19" s="46"/>
      <c r="KNB19" s="46"/>
      <c r="KNC19" s="46"/>
      <c r="KND19" s="46"/>
      <c r="KNE19" s="46"/>
      <c r="KNF19" s="46"/>
      <c r="KNG19" s="46"/>
      <c r="KNH19" s="46"/>
      <c r="KNI19" s="46"/>
      <c r="KNJ19" s="46"/>
      <c r="KNK19" s="46"/>
      <c r="KNL19" s="46"/>
      <c r="KNM19" s="46"/>
      <c r="KNN19" s="46"/>
      <c r="KNO19" s="46"/>
      <c r="KNP19" s="46"/>
      <c r="KNQ19" s="46"/>
      <c r="KNR19" s="46"/>
      <c r="KNS19" s="46"/>
      <c r="KNT19" s="46"/>
      <c r="KNU19" s="46"/>
      <c r="KNV19" s="46"/>
      <c r="KNW19" s="46"/>
      <c r="KNX19" s="46"/>
      <c r="KNY19" s="46"/>
      <c r="KNZ19" s="46"/>
      <c r="KOA19" s="46"/>
      <c r="KOB19" s="46"/>
      <c r="KOC19" s="46"/>
      <c r="KOD19" s="46"/>
      <c r="KOE19" s="46"/>
      <c r="KOF19" s="46"/>
      <c r="KOG19" s="46"/>
      <c r="KOH19" s="46"/>
      <c r="KOI19" s="46"/>
      <c r="KOJ19" s="46"/>
      <c r="KOK19" s="46"/>
      <c r="KOL19" s="46"/>
      <c r="KOM19" s="46"/>
      <c r="KON19" s="46"/>
      <c r="KOO19" s="46"/>
      <c r="KOP19" s="46"/>
      <c r="KOQ19" s="46"/>
      <c r="KOR19" s="46"/>
      <c r="KOS19" s="46"/>
      <c r="KOT19" s="46"/>
      <c r="KOU19" s="46"/>
      <c r="KOV19" s="46"/>
      <c r="KOW19" s="46"/>
      <c r="KOX19" s="46"/>
      <c r="KOY19" s="46"/>
      <c r="KOZ19" s="46"/>
      <c r="KPA19" s="46"/>
      <c r="KPB19" s="46"/>
      <c r="KPC19" s="46"/>
      <c r="KPD19" s="46"/>
      <c r="KPE19" s="46"/>
      <c r="KPF19" s="46"/>
      <c r="KPG19" s="46"/>
      <c r="KPH19" s="46"/>
      <c r="KPI19" s="46"/>
      <c r="KPJ19" s="46"/>
      <c r="KPK19" s="46"/>
      <c r="KPL19" s="46"/>
      <c r="KPM19" s="46"/>
      <c r="KPN19" s="46"/>
      <c r="KPO19" s="46"/>
      <c r="KPP19" s="46"/>
      <c r="KPQ19" s="46"/>
      <c r="KPR19" s="46"/>
      <c r="KPS19" s="46"/>
      <c r="KPT19" s="46"/>
      <c r="KPU19" s="46"/>
      <c r="KPV19" s="46"/>
      <c r="KPW19" s="46"/>
      <c r="KPX19" s="46"/>
      <c r="KPY19" s="46"/>
      <c r="KPZ19" s="46"/>
      <c r="KQA19" s="46"/>
      <c r="KQB19" s="46"/>
      <c r="KQC19" s="46"/>
      <c r="KQD19" s="46"/>
      <c r="KQE19" s="46"/>
      <c r="KQF19" s="46"/>
      <c r="KQG19" s="46"/>
      <c r="KQH19" s="46"/>
      <c r="KQI19" s="46"/>
      <c r="KQJ19" s="46"/>
      <c r="KQK19" s="46"/>
      <c r="KQL19" s="46"/>
      <c r="KQM19" s="46"/>
      <c r="KQN19" s="46"/>
      <c r="KQO19" s="46"/>
      <c r="KQP19" s="46"/>
      <c r="KQQ19" s="46"/>
      <c r="KQR19" s="46"/>
      <c r="KQS19" s="46"/>
      <c r="KQT19" s="46"/>
      <c r="KQU19" s="46"/>
      <c r="KQV19" s="46"/>
      <c r="KQW19" s="46"/>
      <c r="KQX19" s="46"/>
      <c r="KQY19" s="46"/>
      <c r="KQZ19" s="46"/>
      <c r="KRA19" s="46"/>
      <c r="KRB19" s="46"/>
      <c r="KRC19" s="46"/>
      <c r="KRD19" s="46"/>
      <c r="KRE19" s="46"/>
      <c r="KRF19" s="46"/>
      <c r="KRG19" s="46"/>
      <c r="KRH19" s="46"/>
      <c r="KRI19" s="46"/>
      <c r="KRJ19" s="46"/>
      <c r="KRK19" s="46"/>
      <c r="KRL19" s="46"/>
      <c r="KRM19" s="46"/>
      <c r="KRN19" s="46"/>
      <c r="KRO19" s="46"/>
      <c r="KRP19" s="46"/>
      <c r="KRQ19" s="46"/>
      <c r="KRR19" s="46"/>
      <c r="KRS19" s="46"/>
      <c r="KRT19" s="46"/>
      <c r="KRU19" s="46"/>
      <c r="KRV19" s="46"/>
      <c r="KRW19" s="46"/>
      <c r="KRX19" s="46"/>
      <c r="KRY19" s="46"/>
      <c r="KRZ19" s="46"/>
      <c r="KSA19" s="46"/>
      <c r="KSB19" s="46"/>
      <c r="KSC19" s="46"/>
      <c r="KSD19" s="46"/>
      <c r="KSE19" s="46"/>
      <c r="KSF19" s="46"/>
      <c r="KSG19" s="46"/>
      <c r="KSH19" s="46"/>
      <c r="KSI19" s="46"/>
      <c r="KSJ19" s="46"/>
      <c r="KSK19" s="46"/>
      <c r="KSL19" s="46"/>
      <c r="KSM19" s="46"/>
      <c r="KSN19" s="46"/>
      <c r="KSO19" s="46"/>
      <c r="KSP19" s="46"/>
      <c r="KSQ19" s="46"/>
      <c r="KSR19" s="46"/>
      <c r="KSS19" s="46"/>
      <c r="KST19" s="46"/>
      <c r="KSU19" s="46"/>
      <c r="KSV19" s="46"/>
      <c r="KSW19" s="46"/>
      <c r="KSX19" s="46"/>
      <c r="KSY19" s="46"/>
      <c r="KSZ19" s="46"/>
      <c r="KTA19" s="46"/>
      <c r="KTB19" s="46"/>
      <c r="KTC19" s="46"/>
      <c r="KTD19" s="46"/>
      <c r="KTE19" s="46"/>
      <c r="KTF19" s="46"/>
      <c r="KTG19" s="46"/>
      <c r="KTH19" s="46"/>
      <c r="KTI19" s="46"/>
      <c r="KTJ19" s="46"/>
      <c r="KTK19" s="46"/>
      <c r="KTL19" s="46"/>
      <c r="KTM19" s="46"/>
      <c r="KTN19" s="46"/>
      <c r="KTO19" s="46"/>
      <c r="KTP19" s="46"/>
      <c r="KTQ19" s="46"/>
      <c r="KTR19" s="46"/>
      <c r="KTS19" s="46"/>
      <c r="KTT19" s="46"/>
      <c r="KTU19" s="46"/>
      <c r="KTV19" s="46"/>
      <c r="KTW19" s="46"/>
      <c r="KTX19" s="46"/>
      <c r="KTY19" s="46"/>
      <c r="KTZ19" s="46"/>
      <c r="KUA19" s="46"/>
      <c r="KUB19" s="46"/>
      <c r="KUC19" s="46"/>
      <c r="KUD19" s="46"/>
      <c r="KUE19" s="46"/>
      <c r="KUF19" s="46"/>
      <c r="KUG19" s="46"/>
      <c r="KUH19" s="46"/>
      <c r="KUI19" s="46"/>
      <c r="KUJ19" s="46"/>
      <c r="KUK19" s="46"/>
      <c r="KUL19" s="46"/>
      <c r="KUM19" s="46"/>
      <c r="KUN19" s="46"/>
      <c r="KUO19" s="46"/>
      <c r="KUP19" s="46"/>
      <c r="KUQ19" s="46"/>
      <c r="KUR19" s="46"/>
      <c r="KUS19" s="46"/>
      <c r="KUT19" s="46"/>
      <c r="KUU19" s="46"/>
      <c r="KUV19" s="46"/>
      <c r="KUW19" s="46"/>
      <c r="KUX19" s="46"/>
      <c r="KUY19" s="46"/>
      <c r="KUZ19" s="46"/>
      <c r="KVA19" s="46"/>
      <c r="KVB19" s="46"/>
      <c r="KVC19" s="46"/>
      <c r="KVD19" s="46"/>
      <c r="KVE19" s="46"/>
      <c r="KVF19" s="46"/>
      <c r="KVG19" s="46"/>
      <c r="KVH19" s="46"/>
      <c r="KVI19" s="46"/>
      <c r="KVJ19" s="46"/>
      <c r="KVK19" s="46"/>
      <c r="KVL19" s="46"/>
      <c r="KVM19" s="46"/>
      <c r="KVN19" s="46"/>
      <c r="KVO19" s="46"/>
      <c r="KVP19" s="46"/>
      <c r="KVQ19" s="46"/>
      <c r="KVR19" s="46"/>
      <c r="KVS19" s="46"/>
      <c r="KVT19" s="46"/>
      <c r="KVU19" s="46"/>
      <c r="KVV19" s="46"/>
      <c r="KVW19" s="46"/>
      <c r="KVX19" s="46"/>
      <c r="KVY19" s="46"/>
      <c r="KVZ19" s="46"/>
      <c r="KWA19" s="46"/>
      <c r="KWB19" s="46"/>
      <c r="KWC19" s="46"/>
      <c r="KWD19" s="46"/>
      <c r="KWE19" s="46"/>
      <c r="KWF19" s="46"/>
      <c r="KWG19" s="46"/>
      <c r="KWH19" s="46"/>
      <c r="KWI19" s="46"/>
      <c r="KWJ19" s="46"/>
      <c r="KWK19" s="46"/>
      <c r="KWL19" s="46"/>
      <c r="KWM19" s="46"/>
      <c r="KWN19" s="46"/>
      <c r="KWO19" s="46"/>
      <c r="KWP19" s="46"/>
      <c r="KWQ19" s="46"/>
      <c r="KWR19" s="46"/>
      <c r="KWS19" s="46"/>
      <c r="KWT19" s="46"/>
      <c r="KWU19" s="46"/>
      <c r="KWV19" s="46"/>
      <c r="KWW19" s="46"/>
      <c r="KWX19" s="46"/>
      <c r="KWY19" s="46"/>
      <c r="KWZ19" s="46"/>
      <c r="KXA19" s="46"/>
      <c r="KXB19" s="46"/>
      <c r="KXC19" s="46"/>
      <c r="KXD19" s="46"/>
      <c r="KXE19" s="46"/>
      <c r="KXF19" s="46"/>
      <c r="KXG19" s="46"/>
      <c r="KXH19" s="46"/>
      <c r="KXI19" s="46"/>
      <c r="KXJ19" s="46"/>
      <c r="KXK19" s="46"/>
      <c r="KXL19" s="46"/>
      <c r="KXM19" s="46"/>
      <c r="KXN19" s="46"/>
      <c r="KXO19" s="46"/>
      <c r="KXP19" s="46"/>
      <c r="KXQ19" s="46"/>
      <c r="KXR19" s="46"/>
      <c r="KXS19" s="46"/>
      <c r="KXT19" s="46"/>
      <c r="KXU19" s="46"/>
      <c r="KXV19" s="46"/>
      <c r="KXW19" s="46"/>
      <c r="KXX19" s="46"/>
      <c r="KXY19" s="46"/>
      <c r="KXZ19" s="46"/>
      <c r="KYA19" s="46"/>
      <c r="KYB19" s="46"/>
      <c r="KYC19" s="46"/>
      <c r="KYD19" s="46"/>
      <c r="KYE19" s="46"/>
      <c r="KYF19" s="46"/>
      <c r="KYG19" s="46"/>
      <c r="KYH19" s="46"/>
      <c r="KYI19" s="46"/>
      <c r="KYJ19" s="46"/>
      <c r="KYK19" s="46"/>
      <c r="KYL19" s="46"/>
      <c r="KYM19" s="46"/>
      <c r="KYN19" s="46"/>
      <c r="KYO19" s="46"/>
      <c r="KYP19" s="46"/>
      <c r="KYQ19" s="46"/>
      <c r="KYR19" s="46"/>
      <c r="KYS19" s="46"/>
      <c r="KYT19" s="46"/>
      <c r="KYU19" s="46"/>
      <c r="KYV19" s="46"/>
      <c r="KYW19" s="46"/>
      <c r="KYX19" s="46"/>
      <c r="KYY19" s="46"/>
      <c r="KYZ19" s="46"/>
      <c r="KZA19" s="46"/>
      <c r="KZB19" s="46"/>
      <c r="KZC19" s="46"/>
      <c r="KZD19" s="46"/>
      <c r="KZE19" s="46"/>
      <c r="KZF19" s="46"/>
      <c r="KZG19" s="46"/>
      <c r="KZH19" s="46"/>
      <c r="KZI19" s="46"/>
      <c r="KZJ19" s="46"/>
      <c r="KZK19" s="46"/>
      <c r="KZL19" s="46"/>
      <c r="KZM19" s="46"/>
      <c r="KZN19" s="46"/>
      <c r="KZO19" s="46"/>
      <c r="KZP19" s="46"/>
      <c r="KZQ19" s="46"/>
      <c r="KZR19" s="46"/>
      <c r="KZS19" s="46"/>
      <c r="KZT19" s="46"/>
      <c r="KZU19" s="46"/>
      <c r="KZV19" s="46"/>
      <c r="KZW19" s="46"/>
      <c r="KZX19" s="46"/>
      <c r="KZY19" s="46"/>
      <c r="KZZ19" s="46"/>
      <c r="LAA19" s="46"/>
      <c r="LAB19" s="46"/>
      <c r="LAC19" s="46"/>
      <c r="LAD19" s="46"/>
      <c r="LAE19" s="46"/>
      <c r="LAF19" s="46"/>
      <c r="LAG19" s="46"/>
      <c r="LAH19" s="46"/>
      <c r="LAI19" s="46"/>
      <c r="LAJ19" s="46"/>
      <c r="LAK19" s="46"/>
      <c r="LAL19" s="46"/>
      <c r="LAM19" s="46"/>
      <c r="LAN19" s="46"/>
      <c r="LAO19" s="46"/>
      <c r="LAP19" s="46"/>
      <c r="LAQ19" s="46"/>
      <c r="LAR19" s="46"/>
      <c r="LAS19" s="46"/>
      <c r="LAT19" s="46"/>
      <c r="LAU19" s="46"/>
      <c r="LAV19" s="46"/>
      <c r="LAW19" s="46"/>
      <c r="LAX19" s="46"/>
      <c r="LAY19" s="46"/>
      <c r="LAZ19" s="46"/>
      <c r="LBA19" s="46"/>
      <c r="LBB19" s="46"/>
      <c r="LBC19" s="46"/>
      <c r="LBD19" s="46"/>
      <c r="LBE19" s="46"/>
      <c r="LBF19" s="46"/>
      <c r="LBG19" s="46"/>
      <c r="LBH19" s="46"/>
      <c r="LBI19" s="46"/>
      <c r="LBJ19" s="46"/>
      <c r="LBK19" s="46"/>
      <c r="LBL19" s="46"/>
      <c r="LBM19" s="46"/>
      <c r="LBN19" s="46"/>
      <c r="LBO19" s="46"/>
      <c r="LBP19" s="46"/>
      <c r="LBQ19" s="46"/>
      <c r="LBR19" s="46"/>
      <c r="LBS19" s="46"/>
      <c r="LBT19" s="46"/>
      <c r="LBU19" s="46"/>
      <c r="LBV19" s="46"/>
      <c r="LBW19" s="46"/>
      <c r="LBX19" s="46"/>
      <c r="LBY19" s="46"/>
      <c r="LBZ19" s="46"/>
      <c r="LCA19" s="46"/>
      <c r="LCB19" s="46"/>
      <c r="LCC19" s="46"/>
      <c r="LCD19" s="46"/>
      <c r="LCE19" s="46"/>
      <c r="LCF19" s="46"/>
      <c r="LCG19" s="46"/>
      <c r="LCH19" s="46"/>
      <c r="LCI19" s="46"/>
      <c r="LCJ19" s="46"/>
      <c r="LCK19" s="46"/>
      <c r="LCL19" s="46"/>
      <c r="LCM19" s="46"/>
      <c r="LCN19" s="46"/>
      <c r="LCO19" s="46"/>
      <c r="LCP19" s="46"/>
      <c r="LCQ19" s="46"/>
      <c r="LCR19" s="46"/>
      <c r="LCS19" s="46"/>
      <c r="LCT19" s="46"/>
      <c r="LCU19" s="46"/>
      <c r="LCV19" s="46"/>
      <c r="LCW19" s="46"/>
      <c r="LCX19" s="46"/>
      <c r="LCY19" s="46"/>
      <c r="LCZ19" s="46"/>
      <c r="LDA19" s="46"/>
      <c r="LDB19" s="46"/>
      <c r="LDC19" s="46"/>
      <c r="LDD19" s="46"/>
      <c r="LDE19" s="46"/>
      <c r="LDF19" s="46"/>
      <c r="LDG19" s="46"/>
      <c r="LDH19" s="46"/>
      <c r="LDI19" s="46"/>
      <c r="LDJ19" s="46"/>
      <c r="LDK19" s="46"/>
      <c r="LDL19" s="46"/>
      <c r="LDM19" s="46"/>
      <c r="LDN19" s="46"/>
      <c r="LDO19" s="46"/>
      <c r="LDP19" s="46"/>
      <c r="LDQ19" s="46"/>
      <c r="LDR19" s="46"/>
      <c r="LDS19" s="46"/>
      <c r="LDT19" s="46"/>
      <c r="LDU19" s="46"/>
      <c r="LDV19" s="46"/>
      <c r="LDW19" s="46"/>
      <c r="LDX19" s="46"/>
      <c r="LDY19" s="46"/>
      <c r="LDZ19" s="46"/>
      <c r="LEA19" s="46"/>
      <c r="LEB19" s="46"/>
      <c r="LEC19" s="46"/>
      <c r="LED19" s="46"/>
      <c r="LEE19" s="46"/>
      <c r="LEF19" s="46"/>
      <c r="LEG19" s="46"/>
      <c r="LEH19" s="46"/>
      <c r="LEI19" s="46"/>
      <c r="LEJ19" s="46"/>
      <c r="LEK19" s="46"/>
      <c r="LEL19" s="46"/>
      <c r="LEM19" s="46"/>
      <c r="LEN19" s="46"/>
      <c r="LEO19" s="46"/>
      <c r="LEP19" s="46"/>
      <c r="LEQ19" s="46"/>
      <c r="LER19" s="46"/>
      <c r="LES19" s="46"/>
      <c r="LET19" s="46"/>
      <c r="LEU19" s="46"/>
      <c r="LEV19" s="46"/>
      <c r="LEW19" s="46"/>
      <c r="LEX19" s="46"/>
      <c r="LEY19" s="46"/>
      <c r="LEZ19" s="46"/>
      <c r="LFA19" s="46"/>
      <c r="LFB19" s="46"/>
      <c r="LFC19" s="46"/>
      <c r="LFD19" s="46"/>
      <c r="LFE19" s="46"/>
      <c r="LFF19" s="46"/>
      <c r="LFG19" s="46"/>
      <c r="LFH19" s="46"/>
      <c r="LFI19" s="46"/>
      <c r="LFJ19" s="46"/>
      <c r="LFK19" s="46"/>
      <c r="LFL19" s="46"/>
      <c r="LFM19" s="46"/>
      <c r="LFN19" s="46"/>
      <c r="LFO19" s="46"/>
      <c r="LFP19" s="46"/>
      <c r="LFQ19" s="46"/>
      <c r="LFR19" s="46"/>
      <c r="LFS19" s="46"/>
      <c r="LFT19" s="46"/>
      <c r="LFU19" s="46"/>
      <c r="LFV19" s="46"/>
      <c r="LFW19" s="46"/>
      <c r="LFX19" s="46"/>
      <c r="LFY19" s="46"/>
      <c r="LFZ19" s="46"/>
      <c r="LGA19" s="46"/>
      <c r="LGB19" s="46"/>
      <c r="LGC19" s="46"/>
      <c r="LGD19" s="46"/>
      <c r="LGE19" s="46"/>
      <c r="LGF19" s="46"/>
      <c r="LGG19" s="46"/>
      <c r="LGH19" s="46"/>
      <c r="LGI19" s="46"/>
      <c r="LGJ19" s="46"/>
      <c r="LGK19" s="46"/>
      <c r="LGL19" s="46"/>
      <c r="LGM19" s="46"/>
      <c r="LGN19" s="46"/>
      <c r="LGO19" s="46"/>
      <c r="LGP19" s="46"/>
      <c r="LGQ19" s="46"/>
      <c r="LGR19" s="46"/>
      <c r="LGS19" s="46"/>
      <c r="LGT19" s="46"/>
      <c r="LGU19" s="46"/>
      <c r="LGV19" s="46"/>
      <c r="LGW19" s="46"/>
      <c r="LGX19" s="46"/>
      <c r="LGY19" s="46"/>
      <c r="LGZ19" s="46"/>
      <c r="LHA19" s="46"/>
      <c r="LHB19" s="46"/>
      <c r="LHC19" s="46"/>
      <c r="LHD19" s="46"/>
      <c r="LHE19" s="46"/>
      <c r="LHF19" s="46"/>
      <c r="LHG19" s="46"/>
      <c r="LHH19" s="46"/>
      <c r="LHI19" s="46"/>
      <c r="LHJ19" s="46"/>
      <c r="LHK19" s="46"/>
      <c r="LHL19" s="46"/>
      <c r="LHM19" s="46"/>
      <c r="LHN19" s="46"/>
      <c r="LHO19" s="46"/>
      <c r="LHP19" s="46"/>
      <c r="LHQ19" s="46"/>
      <c r="LHR19" s="46"/>
      <c r="LHS19" s="46"/>
      <c r="LHT19" s="46"/>
      <c r="LHU19" s="46"/>
      <c r="LHV19" s="46"/>
      <c r="LHW19" s="46"/>
      <c r="LHX19" s="46"/>
      <c r="LHY19" s="46"/>
      <c r="LHZ19" s="46"/>
      <c r="LIA19" s="46"/>
      <c r="LIB19" s="46"/>
      <c r="LIC19" s="46"/>
      <c r="LID19" s="46"/>
      <c r="LIE19" s="46"/>
      <c r="LIF19" s="46"/>
      <c r="LIG19" s="46"/>
      <c r="LIH19" s="46"/>
      <c r="LII19" s="46"/>
      <c r="LIJ19" s="46"/>
      <c r="LIK19" s="46"/>
      <c r="LIL19" s="46"/>
      <c r="LIM19" s="46"/>
      <c r="LIN19" s="46"/>
      <c r="LIO19" s="46"/>
      <c r="LIP19" s="46"/>
      <c r="LIQ19" s="46"/>
      <c r="LIR19" s="46"/>
      <c r="LIS19" s="46"/>
      <c r="LIT19" s="46"/>
      <c r="LIU19" s="46"/>
      <c r="LIV19" s="46"/>
      <c r="LIW19" s="46"/>
      <c r="LIX19" s="46"/>
      <c r="LIY19" s="46"/>
      <c r="LIZ19" s="46"/>
      <c r="LJA19" s="46"/>
      <c r="LJB19" s="46"/>
      <c r="LJC19" s="46"/>
      <c r="LJD19" s="46"/>
      <c r="LJE19" s="46"/>
      <c r="LJF19" s="46"/>
      <c r="LJG19" s="46"/>
      <c r="LJH19" s="46"/>
      <c r="LJI19" s="46"/>
      <c r="LJJ19" s="46"/>
      <c r="LJK19" s="46"/>
      <c r="LJL19" s="46"/>
      <c r="LJM19" s="46"/>
      <c r="LJN19" s="46"/>
      <c r="LJO19" s="46"/>
      <c r="LJP19" s="46"/>
      <c r="LJQ19" s="46"/>
      <c r="LJR19" s="46"/>
      <c r="LJS19" s="46"/>
      <c r="LJT19" s="46"/>
      <c r="LJU19" s="46"/>
      <c r="LJV19" s="46"/>
      <c r="LJW19" s="46"/>
      <c r="LJX19" s="46"/>
      <c r="LJY19" s="46"/>
      <c r="LJZ19" s="46"/>
      <c r="LKA19" s="46"/>
      <c r="LKB19" s="46"/>
      <c r="LKC19" s="46"/>
      <c r="LKD19" s="46"/>
      <c r="LKE19" s="46"/>
      <c r="LKF19" s="46"/>
      <c r="LKG19" s="46"/>
      <c r="LKH19" s="46"/>
      <c r="LKI19" s="46"/>
      <c r="LKJ19" s="46"/>
      <c r="LKK19" s="46"/>
      <c r="LKL19" s="46"/>
      <c r="LKM19" s="46"/>
      <c r="LKN19" s="46"/>
      <c r="LKO19" s="46"/>
      <c r="LKP19" s="46"/>
      <c r="LKQ19" s="46"/>
      <c r="LKR19" s="46"/>
      <c r="LKS19" s="46"/>
      <c r="LKT19" s="46"/>
      <c r="LKU19" s="46"/>
      <c r="LKV19" s="46"/>
      <c r="LKW19" s="46"/>
      <c r="LKX19" s="46"/>
      <c r="LKY19" s="46"/>
      <c r="LKZ19" s="46"/>
      <c r="LLA19" s="46"/>
      <c r="LLB19" s="46"/>
      <c r="LLC19" s="46"/>
      <c r="LLD19" s="46"/>
      <c r="LLE19" s="46"/>
      <c r="LLF19" s="46"/>
      <c r="LLG19" s="46"/>
      <c r="LLH19" s="46"/>
      <c r="LLI19" s="46"/>
      <c r="LLJ19" s="46"/>
      <c r="LLK19" s="46"/>
      <c r="LLL19" s="46"/>
      <c r="LLM19" s="46"/>
      <c r="LLN19" s="46"/>
      <c r="LLO19" s="46"/>
      <c r="LLP19" s="46"/>
      <c r="LLQ19" s="46"/>
      <c r="LLR19" s="46"/>
      <c r="LLS19" s="46"/>
      <c r="LLT19" s="46"/>
      <c r="LLU19" s="46"/>
      <c r="LLV19" s="46"/>
      <c r="LLW19" s="46"/>
      <c r="LLX19" s="46"/>
      <c r="LLY19" s="46"/>
      <c r="LLZ19" s="46"/>
      <c r="LMA19" s="46"/>
      <c r="LMB19" s="46"/>
      <c r="LMC19" s="46"/>
      <c r="LMD19" s="46"/>
      <c r="LME19" s="46"/>
      <c r="LMF19" s="46"/>
      <c r="LMG19" s="46"/>
      <c r="LMH19" s="46"/>
      <c r="LMI19" s="46"/>
      <c r="LMJ19" s="46"/>
      <c r="LMK19" s="46"/>
      <c r="LML19" s="46"/>
      <c r="LMM19" s="46"/>
      <c r="LMN19" s="46"/>
      <c r="LMO19" s="46"/>
      <c r="LMP19" s="46"/>
      <c r="LMQ19" s="46"/>
      <c r="LMR19" s="46"/>
      <c r="LMS19" s="46"/>
      <c r="LMT19" s="46"/>
      <c r="LMU19" s="46"/>
      <c r="LMV19" s="46"/>
      <c r="LMW19" s="46"/>
      <c r="LMX19" s="46"/>
      <c r="LMY19" s="46"/>
      <c r="LMZ19" s="46"/>
      <c r="LNA19" s="46"/>
      <c r="LNB19" s="46"/>
      <c r="LNC19" s="46"/>
      <c r="LND19" s="46"/>
      <c r="LNE19" s="46"/>
      <c r="LNF19" s="46"/>
      <c r="LNG19" s="46"/>
      <c r="LNH19" s="46"/>
      <c r="LNI19" s="46"/>
      <c r="LNJ19" s="46"/>
      <c r="LNK19" s="46"/>
      <c r="LNL19" s="46"/>
      <c r="LNM19" s="46"/>
      <c r="LNN19" s="46"/>
      <c r="LNO19" s="46"/>
      <c r="LNP19" s="46"/>
      <c r="LNQ19" s="46"/>
      <c r="LNR19" s="46"/>
      <c r="LNS19" s="46"/>
      <c r="LNT19" s="46"/>
      <c r="LNU19" s="46"/>
      <c r="LNV19" s="46"/>
      <c r="LNW19" s="46"/>
      <c r="LNX19" s="46"/>
      <c r="LNY19" s="46"/>
      <c r="LNZ19" s="46"/>
      <c r="LOA19" s="46"/>
      <c r="LOB19" s="46"/>
      <c r="LOC19" s="46"/>
      <c r="LOD19" s="46"/>
      <c r="LOE19" s="46"/>
      <c r="LOF19" s="46"/>
      <c r="LOG19" s="46"/>
      <c r="LOH19" s="46"/>
      <c r="LOI19" s="46"/>
      <c r="LOJ19" s="46"/>
      <c r="LOK19" s="46"/>
      <c r="LOL19" s="46"/>
      <c r="LOM19" s="46"/>
      <c r="LON19" s="46"/>
      <c r="LOO19" s="46"/>
      <c r="LOP19" s="46"/>
      <c r="LOQ19" s="46"/>
      <c r="LOR19" s="46"/>
      <c r="LOS19" s="46"/>
      <c r="LOT19" s="46"/>
      <c r="LOU19" s="46"/>
      <c r="LOV19" s="46"/>
      <c r="LOW19" s="46"/>
      <c r="LOX19" s="46"/>
      <c r="LOY19" s="46"/>
      <c r="LOZ19" s="46"/>
      <c r="LPA19" s="46"/>
      <c r="LPB19" s="46"/>
      <c r="LPC19" s="46"/>
      <c r="LPD19" s="46"/>
      <c r="LPE19" s="46"/>
      <c r="LPF19" s="46"/>
      <c r="LPG19" s="46"/>
      <c r="LPH19" s="46"/>
      <c r="LPI19" s="46"/>
      <c r="LPJ19" s="46"/>
      <c r="LPK19" s="46"/>
      <c r="LPL19" s="46"/>
      <c r="LPM19" s="46"/>
      <c r="LPN19" s="46"/>
      <c r="LPO19" s="46"/>
      <c r="LPP19" s="46"/>
      <c r="LPQ19" s="46"/>
      <c r="LPR19" s="46"/>
      <c r="LPS19" s="46"/>
      <c r="LPT19" s="46"/>
      <c r="LPU19" s="46"/>
      <c r="LPV19" s="46"/>
      <c r="LPW19" s="46"/>
      <c r="LPX19" s="46"/>
      <c r="LPY19" s="46"/>
      <c r="LPZ19" s="46"/>
      <c r="LQA19" s="46"/>
      <c r="LQB19" s="46"/>
      <c r="LQC19" s="46"/>
      <c r="LQD19" s="46"/>
      <c r="LQE19" s="46"/>
      <c r="LQF19" s="46"/>
      <c r="LQG19" s="46"/>
      <c r="LQH19" s="46"/>
      <c r="LQI19" s="46"/>
      <c r="LQJ19" s="46"/>
      <c r="LQK19" s="46"/>
      <c r="LQL19" s="46"/>
      <c r="LQM19" s="46"/>
      <c r="LQN19" s="46"/>
      <c r="LQO19" s="46"/>
      <c r="LQP19" s="46"/>
      <c r="LQQ19" s="46"/>
      <c r="LQR19" s="46"/>
      <c r="LQS19" s="46"/>
      <c r="LQT19" s="46"/>
      <c r="LQU19" s="46"/>
      <c r="LQV19" s="46"/>
      <c r="LQW19" s="46"/>
      <c r="LQX19" s="46"/>
      <c r="LQY19" s="46"/>
      <c r="LQZ19" s="46"/>
      <c r="LRA19" s="46"/>
      <c r="LRB19" s="46"/>
      <c r="LRC19" s="46"/>
      <c r="LRD19" s="46"/>
      <c r="LRE19" s="46"/>
      <c r="LRF19" s="46"/>
      <c r="LRG19" s="46"/>
      <c r="LRH19" s="46"/>
      <c r="LRI19" s="46"/>
      <c r="LRJ19" s="46"/>
      <c r="LRK19" s="46"/>
      <c r="LRL19" s="46"/>
      <c r="LRM19" s="46"/>
      <c r="LRN19" s="46"/>
      <c r="LRO19" s="46"/>
      <c r="LRP19" s="46"/>
      <c r="LRQ19" s="46"/>
      <c r="LRR19" s="46"/>
      <c r="LRS19" s="46"/>
      <c r="LRT19" s="46"/>
      <c r="LRU19" s="46"/>
      <c r="LRV19" s="46"/>
      <c r="LRW19" s="46"/>
      <c r="LRX19" s="46"/>
      <c r="LRY19" s="46"/>
      <c r="LRZ19" s="46"/>
      <c r="LSA19" s="46"/>
      <c r="LSB19" s="46"/>
      <c r="LSC19" s="46"/>
      <c r="LSD19" s="46"/>
      <c r="LSE19" s="46"/>
      <c r="LSF19" s="46"/>
      <c r="LSG19" s="46"/>
      <c r="LSH19" s="46"/>
      <c r="LSI19" s="46"/>
      <c r="LSJ19" s="46"/>
      <c r="LSK19" s="46"/>
      <c r="LSL19" s="46"/>
      <c r="LSM19" s="46"/>
      <c r="LSN19" s="46"/>
      <c r="LSO19" s="46"/>
      <c r="LSP19" s="46"/>
      <c r="LSQ19" s="46"/>
      <c r="LSR19" s="46"/>
      <c r="LSS19" s="46"/>
      <c r="LST19" s="46"/>
      <c r="LSU19" s="46"/>
      <c r="LSV19" s="46"/>
      <c r="LSW19" s="46"/>
      <c r="LSX19" s="46"/>
      <c r="LSY19" s="46"/>
      <c r="LSZ19" s="46"/>
      <c r="LTA19" s="46"/>
      <c r="LTB19" s="46"/>
      <c r="LTC19" s="46"/>
      <c r="LTD19" s="46"/>
      <c r="LTE19" s="46"/>
      <c r="LTF19" s="46"/>
      <c r="LTG19" s="46"/>
      <c r="LTH19" s="46"/>
      <c r="LTI19" s="46"/>
      <c r="LTJ19" s="46"/>
      <c r="LTK19" s="46"/>
      <c r="LTL19" s="46"/>
      <c r="LTM19" s="46"/>
      <c r="LTN19" s="46"/>
      <c r="LTO19" s="46"/>
      <c r="LTP19" s="46"/>
      <c r="LTQ19" s="46"/>
      <c r="LTR19" s="46"/>
      <c r="LTS19" s="46"/>
      <c r="LTT19" s="46"/>
      <c r="LTU19" s="46"/>
      <c r="LTV19" s="46"/>
      <c r="LTW19" s="46"/>
      <c r="LTX19" s="46"/>
      <c r="LTY19" s="46"/>
      <c r="LTZ19" s="46"/>
      <c r="LUA19" s="46"/>
      <c r="LUB19" s="46"/>
      <c r="LUC19" s="46"/>
      <c r="LUD19" s="46"/>
      <c r="LUE19" s="46"/>
      <c r="LUF19" s="46"/>
      <c r="LUG19" s="46"/>
      <c r="LUH19" s="46"/>
      <c r="LUI19" s="46"/>
      <c r="LUJ19" s="46"/>
      <c r="LUK19" s="46"/>
      <c r="LUL19" s="46"/>
      <c r="LUM19" s="46"/>
      <c r="LUN19" s="46"/>
      <c r="LUO19" s="46"/>
      <c r="LUP19" s="46"/>
      <c r="LUQ19" s="46"/>
      <c r="LUR19" s="46"/>
      <c r="LUS19" s="46"/>
      <c r="LUT19" s="46"/>
      <c r="LUU19" s="46"/>
      <c r="LUV19" s="46"/>
      <c r="LUW19" s="46"/>
      <c r="LUX19" s="46"/>
      <c r="LUY19" s="46"/>
      <c r="LUZ19" s="46"/>
      <c r="LVA19" s="46"/>
      <c r="LVB19" s="46"/>
      <c r="LVC19" s="46"/>
      <c r="LVD19" s="46"/>
      <c r="LVE19" s="46"/>
      <c r="LVF19" s="46"/>
      <c r="LVG19" s="46"/>
      <c r="LVH19" s="46"/>
      <c r="LVI19" s="46"/>
      <c r="LVJ19" s="46"/>
      <c r="LVK19" s="46"/>
      <c r="LVL19" s="46"/>
      <c r="LVM19" s="46"/>
      <c r="LVN19" s="46"/>
      <c r="LVO19" s="46"/>
      <c r="LVP19" s="46"/>
      <c r="LVQ19" s="46"/>
      <c r="LVR19" s="46"/>
      <c r="LVS19" s="46"/>
      <c r="LVT19" s="46"/>
      <c r="LVU19" s="46"/>
      <c r="LVV19" s="46"/>
      <c r="LVW19" s="46"/>
      <c r="LVX19" s="46"/>
      <c r="LVY19" s="46"/>
      <c r="LVZ19" s="46"/>
      <c r="LWA19" s="46"/>
      <c r="LWB19" s="46"/>
      <c r="LWC19" s="46"/>
      <c r="LWD19" s="46"/>
      <c r="LWE19" s="46"/>
      <c r="LWF19" s="46"/>
      <c r="LWG19" s="46"/>
      <c r="LWH19" s="46"/>
      <c r="LWI19" s="46"/>
      <c r="LWJ19" s="46"/>
      <c r="LWK19" s="46"/>
      <c r="LWL19" s="46"/>
      <c r="LWM19" s="46"/>
      <c r="LWN19" s="46"/>
      <c r="LWO19" s="46"/>
      <c r="LWP19" s="46"/>
      <c r="LWQ19" s="46"/>
      <c r="LWR19" s="46"/>
      <c r="LWS19" s="46"/>
      <c r="LWT19" s="46"/>
      <c r="LWU19" s="46"/>
      <c r="LWV19" s="46"/>
      <c r="LWW19" s="46"/>
      <c r="LWX19" s="46"/>
      <c r="LWY19" s="46"/>
      <c r="LWZ19" s="46"/>
      <c r="LXA19" s="46"/>
      <c r="LXB19" s="46"/>
      <c r="LXC19" s="46"/>
      <c r="LXD19" s="46"/>
      <c r="LXE19" s="46"/>
      <c r="LXF19" s="46"/>
      <c r="LXG19" s="46"/>
      <c r="LXH19" s="46"/>
      <c r="LXI19" s="46"/>
      <c r="LXJ19" s="46"/>
      <c r="LXK19" s="46"/>
      <c r="LXL19" s="46"/>
      <c r="LXM19" s="46"/>
      <c r="LXN19" s="46"/>
      <c r="LXO19" s="46"/>
      <c r="LXP19" s="46"/>
      <c r="LXQ19" s="46"/>
      <c r="LXR19" s="46"/>
      <c r="LXS19" s="46"/>
      <c r="LXT19" s="46"/>
      <c r="LXU19" s="46"/>
      <c r="LXV19" s="46"/>
      <c r="LXW19" s="46"/>
      <c r="LXX19" s="46"/>
      <c r="LXY19" s="46"/>
      <c r="LXZ19" s="46"/>
      <c r="LYA19" s="46"/>
      <c r="LYB19" s="46"/>
      <c r="LYC19" s="46"/>
      <c r="LYD19" s="46"/>
      <c r="LYE19" s="46"/>
      <c r="LYF19" s="46"/>
      <c r="LYG19" s="46"/>
      <c r="LYH19" s="46"/>
      <c r="LYI19" s="46"/>
      <c r="LYJ19" s="46"/>
      <c r="LYK19" s="46"/>
      <c r="LYL19" s="46"/>
      <c r="LYM19" s="46"/>
      <c r="LYN19" s="46"/>
      <c r="LYO19" s="46"/>
      <c r="LYP19" s="46"/>
      <c r="LYQ19" s="46"/>
      <c r="LYR19" s="46"/>
      <c r="LYS19" s="46"/>
      <c r="LYT19" s="46"/>
      <c r="LYU19" s="46"/>
      <c r="LYV19" s="46"/>
      <c r="LYW19" s="46"/>
      <c r="LYX19" s="46"/>
      <c r="LYY19" s="46"/>
      <c r="LYZ19" s="46"/>
      <c r="LZA19" s="46"/>
      <c r="LZB19" s="46"/>
      <c r="LZC19" s="46"/>
      <c r="LZD19" s="46"/>
      <c r="LZE19" s="46"/>
      <c r="LZF19" s="46"/>
      <c r="LZG19" s="46"/>
      <c r="LZH19" s="46"/>
      <c r="LZI19" s="46"/>
      <c r="LZJ19" s="46"/>
      <c r="LZK19" s="46"/>
      <c r="LZL19" s="46"/>
      <c r="LZM19" s="46"/>
      <c r="LZN19" s="46"/>
      <c r="LZO19" s="46"/>
      <c r="LZP19" s="46"/>
      <c r="LZQ19" s="46"/>
      <c r="LZR19" s="46"/>
      <c r="LZS19" s="46"/>
      <c r="LZT19" s="46"/>
      <c r="LZU19" s="46"/>
      <c r="LZV19" s="46"/>
      <c r="LZW19" s="46"/>
      <c r="LZX19" s="46"/>
      <c r="LZY19" s="46"/>
      <c r="LZZ19" s="46"/>
      <c r="MAA19" s="46"/>
      <c r="MAB19" s="46"/>
      <c r="MAC19" s="46"/>
      <c r="MAD19" s="46"/>
      <c r="MAE19" s="46"/>
      <c r="MAF19" s="46"/>
      <c r="MAG19" s="46"/>
      <c r="MAH19" s="46"/>
      <c r="MAI19" s="46"/>
      <c r="MAJ19" s="46"/>
      <c r="MAK19" s="46"/>
      <c r="MAL19" s="46"/>
      <c r="MAM19" s="46"/>
      <c r="MAN19" s="46"/>
      <c r="MAO19" s="46"/>
      <c r="MAP19" s="46"/>
      <c r="MAQ19" s="46"/>
      <c r="MAR19" s="46"/>
      <c r="MAS19" s="46"/>
      <c r="MAT19" s="46"/>
      <c r="MAU19" s="46"/>
      <c r="MAV19" s="46"/>
      <c r="MAW19" s="46"/>
      <c r="MAX19" s="46"/>
      <c r="MAY19" s="46"/>
      <c r="MAZ19" s="46"/>
      <c r="MBA19" s="46"/>
      <c r="MBB19" s="46"/>
      <c r="MBC19" s="46"/>
      <c r="MBD19" s="46"/>
      <c r="MBE19" s="46"/>
      <c r="MBF19" s="46"/>
      <c r="MBG19" s="46"/>
      <c r="MBH19" s="46"/>
      <c r="MBI19" s="46"/>
      <c r="MBJ19" s="46"/>
      <c r="MBK19" s="46"/>
      <c r="MBL19" s="46"/>
      <c r="MBM19" s="46"/>
      <c r="MBN19" s="46"/>
      <c r="MBO19" s="46"/>
      <c r="MBP19" s="46"/>
      <c r="MBQ19" s="46"/>
      <c r="MBR19" s="46"/>
      <c r="MBS19" s="46"/>
      <c r="MBT19" s="46"/>
      <c r="MBU19" s="46"/>
      <c r="MBV19" s="46"/>
      <c r="MBW19" s="46"/>
      <c r="MBX19" s="46"/>
      <c r="MBY19" s="46"/>
      <c r="MBZ19" s="46"/>
      <c r="MCA19" s="46"/>
      <c r="MCB19" s="46"/>
      <c r="MCC19" s="46"/>
      <c r="MCD19" s="46"/>
      <c r="MCE19" s="46"/>
      <c r="MCF19" s="46"/>
      <c r="MCG19" s="46"/>
      <c r="MCH19" s="46"/>
      <c r="MCI19" s="46"/>
      <c r="MCJ19" s="46"/>
      <c r="MCK19" s="46"/>
      <c r="MCL19" s="46"/>
      <c r="MCM19" s="46"/>
      <c r="MCN19" s="46"/>
      <c r="MCO19" s="46"/>
      <c r="MCP19" s="46"/>
      <c r="MCQ19" s="46"/>
      <c r="MCR19" s="46"/>
      <c r="MCS19" s="46"/>
      <c r="MCT19" s="46"/>
      <c r="MCU19" s="46"/>
      <c r="MCV19" s="46"/>
      <c r="MCW19" s="46"/>
      <c r="MCX19" s="46"/>
      <c r="MCY19" s="46"/>
      <c r="MCZ19" s="46"/>
      <c r="MDA19" s="46"/>
      <c r="MDB19" s="46"/>
      <c r="MDC19" s="46"/>
      <c r="MDD19" s="46"/>
      <c r="MDE19" s="46"/>
      <c r="MDF19" s="46"/>
      <c r="MDG19" s="46"/>
      <c r="MDH19" s="46"/>
      <c r="MDI19" s="46"/>
      <c r="MDJ19" s="46"/>
      <c r="MDK19" s="46"/>
      <c r="MDL19" s="46"/>
      <c r="MDM19" s="46"/>
      <c r="MDN19" s="46"/>
      <c r="MDO19" s="46"/>
      <c r="MDP19" s="46"/>
      <c r="MDQ19" s="46"/>
      <c r="MDR19" s="46"/>
      <c r="MDS19" s="46"/>
      <c r="MDT19" s="46"/>
      <c r="MDU19" s="46"/>
      <c r="MDV19" s="46"/>
      <c r="MDW19" s="46"/>
      <c r="MDX19" s="46"/>
      <c r="MDY19" s="46"/>
      <c r="MDZ19" s="46"/>
      <c r="MEA19" s="46"/>
      <c r="MEB19" s="46"/>
      <c r="MEC19" s="46"/>
      <c r="MED19" s="46"/>
      <c r="MEE19" s="46"/>
      <c r="MEF19" s="46"/>
      <c r="MEG19" s="46"/>
      <c r="MEH19" s="46"/>
      <c r="MEI19" s="46"/>
      <c r="MEJ19" s="46"/>
      <c r="MEK19" s="46"/>
      <c r="MEL19" s="46"/>
      <c r="MEM19" s="46"/>
      <c r="MEN19" s="46"/>
      <c r="MEO19" s="46"/>
      <c r="MEP19" s="46"/>
      <c r="MEQ19" s="46"/>
      <c r="MER19" s="46"/>
      <c r="MES19" s="46"/>
      <c r="MET19" s="46"/>
      <c r="MEU19" s="46"/>
      <c r="MEV19" s="46"/>
      <c r="MEW19" s="46"/>
      <c r="MEX19" s="46"/>
      <c r="MEY19" s="46"/>
      <c r="MEZ19" s="46"/>
      <c r="MFA19" s="46"/>
      <c r="MFB19" s="46"/>
      <c r="MFC19" s="46"/>
      <c r="MFD19" s="46"/>
      <c r="MFE19" s="46"/>
      <c r="MFF19" s="46"/>
      <c r="MFG19" s="46"/>
      <c r="MFH19" s="46"/>
      <c r="MFI19" s="46"/>
      <c r="MFJ19" s="46"/>
      <c r="MFK19" s="46"/>
      <c r="MFL19" s="46"/>
      <c r="MFM19" s="46"/>
      <c r="MFN19" s="46"/>
      <c r="MFO19" s="46"/>
      <c r="MFP19" s="46"/>
      <c r="MFQ19" s="46"/>
      <c r="MFR19" s="46"/>
      <c r="MFS19" s="46"/>
      <c r="MFT19" s="46"/>
      <c r="MFU19" s="46"/>
      <c r="MFV19" s="46"/>
      <c r="MFW19" s="46"/>
      <c r="MFX19" s="46"/>
      <c r="MFY19" s="46"/>
      <c r="MFZ19" s="46"/>
      <c r="MGA19" s="46"/>
      <c r="MGB19" s="46"/>
      <c r="MGC19" s="46"/>
      <c r="MGD19" s="46"/>
      <c r="MGE19" s="46"/>
      <c r="MGF19" s="46"/>
      <c r="MGG19" s="46"/>
      <c r="MGH19" s="46"/>
      <c r="MGI19" s="46"/>
      <c r="MGJ19" s="46"/>
      <c r="MGK19" s="46"/>
      <c r="MGL19" s="46"/>
      <c r="MGM19" s="46"/>
      <c r="MGN19" s="46"/>
      <c r="MGO19" s="46"/>
      <c r="MGP19" s="46"/>
      <c r="MGQ19" s="46"/>
      <c r="MGR19" s="46"/>
      <c r="MGS19" s="46"/>
      <c r="MGT19" s="46"/>
      <c r="MGU19" s="46"/>
      <c r="MGV19" s="46"/>
      <c r="MGW19" s="46"/>
      <c r="MGX19" s="46"/>
      <c r="MGY19" s="46"/>
      <c r="MGZ19" s="46"/>
      <c r="MHA19" s="46"/>
      <c r="MHB19" s="46"/>
      <c r="MHC19" s="46"/>
      <c r="MHD19" s="46"/>
      <c r="MHE19" s="46"/>
      <c r="MHF19" s="46"/>
      <c r="MHG19" s="46"/>
      <c r="MHH19" s="46"/>
      <c r="MHI19" s="46"/>
      <c r="MHJ19" s="46"/>
      <c r="MHK19" s="46"/>
      <c r="MHL19" s="46"/>
      <c r="MHM19" s="46"/>
      <c r="MHN19" s="46"/>
      <c r="MHO19" s="46"/>
      <c r="MHP19" s="46"/>
      <c r="MHQ19" s="46"/>
      <c r="MHR19" s="46"/>
      <c r="MHS19" s="46"/>
      <c r="MHT19" s="46"/>
      <c r="MHU19" s="46"/>
      <c r="MHV19" s="46"/>
      <c r="MHW19" s="46"/>
      <c r="MHX19" s="46"/>
      <c r="MHY19" s="46"/>
      <c r="MHZ19" s="46"/>
      <c r="MIA19" s="46"/>
      <c r="MIB19" s="46"/>
      <c r="MIC19" s="46"/>
      <c r="MID19" s="46"/>
      <c r="MIE19" s="46"/>
      <c r="MIF19" s="46"/>
      <c r="MIG19" s="46"/>
      <c r="MIH19" s="46"/>
      <c r="MII19" s="46"/>
      <c r="MIJ19" s="46"/>
      <c r="MIK19" s="46"/>
      <c r="MIL19" s="46"/>
      <c r="MIM19" s="46"/>
      <c r="MIN19" s="46"/>
      <c r="MIO19" s="46"/>
      <c r="MIP19" s="46"/>
      <c r="MIQ19" s="46"/>
      <c r="MIR19" s="46"/>
      <c r="MIS19" s="46"/>
      <c r="MIT19" s="46"/>
      <c r="MIU19" s="46"/>
      <c r="MIV19" s="46"/>
      <c r="MIW19" s="46"/>
      <c r="MIX19" s="46"/>
      <c r="MIY19" s="46"/>
      <c r="MIZ19" s="46"/>
      <c r="MJA19" s="46"/>
      <c r="MJB19" s="46"/>
      <c r="MJC19" s="46"/>
      <c r="MJD19" s="46"/>
      <c r="MJE19" s="46"/>
      <c r="MJF19" s="46"/>
      <c r="MJG19" s="46"/>
      <c r="MJH19" s="46"/>
      <c r="MJI19" s="46"/>
      <c r="MJJ19" s="46"/>
      <c r="MJK19" s="46"/>
      <c r="MJL19" s="46"/>
      <c r="MJM19" s="46"/>
      <c r="MJN19" s="46"/>
      <c r="MJO19" s="46"/>
      <c r="MJP19" s="46"/>
      <c r="MJQ19" s="46"/>
      <c r="MJR19" s="46"/>
      <c r="MJS19" s="46"/>
      <c r="MJT19" s="46"/>
      <c r="MJU19" s="46"/>
      <c r="MJV19" s="46"/>
      <c r="MJW19" s="46"/>
      <c r="MJX19" s="46"/>
      <c r="MJY19" s="46"/>
      <c r="MJZ19" s="46"/>
      <c r="MKA19" s="46"/>
      <c r="MKB19" s="46"/>
      <c r="MKC19" s="46"/>
      <c r="MKD19" s="46"/>
      <c r="MKE19" s="46"/>
      <c r="MKF19" s="46"/>
      <c r="MKG19" s="46"/>
      <c r="MKH19" s="46"/>
      <c r="MKI19" s="46"/>
      <c r="MKJ19" s="46"/>
      <c r="MKK19" s="46"/>
      <c r="MKL19" s="46"/>
      <c r="MKM19" s="46"/>
      <c r="MKN19" s="46"/>
      <c r="MKO19" s="46"/>
      <c r="MKP19" s="46"/>
      <c r="MKQ19" s="46"/>
      <c r="MKR19" s="46"/>
      <c r="MKS19" s="46"/>
      <c r="MKT19" s="46"/>
      <c r="MKU19" s="46"/>
      <c r="MKV19" s="46"/>
      <c r="MKW19" s="46"/>
      <c r="MKX19" s="46"/>
      <c r="MKY19" s="46"/>
      <c r="MKZ19" s="46"/>
      <c r="MLA19" s="46"/>
      <c r="MLB19" s="46"/>
      <c r="MLC19" s="46"/>
      <c r="MLD19" s="46"/>
      <c r="MLE19" s="46"/>
      <c r="MLF19" s="46"/>
      <c r="MLG19" s="46"/>
      <c r="MLH19" s="46"/>
      <c r="MLI19" s="46"/>
      <c r="MLJ19" s="46"/>
      <c r="MLK19" s="46"/>
      <c r="MLL19" s="46"/>
      <c r="MLM19" s="46"/>
      <c r="MLN19" s="46"/>
      <c r="MLO19" s="46"/>
      <c r="MLP19" s="46"/>
      <c r="MLQ19" s="46"/>
      <c r="MLR19" s="46"/>
      <c r="MLS19" s="46"/>
      <c r="MLT19" s="46"/>
      <c r="MLU19" s="46"/>
      <c r="MLV19" s="46"/>
      <c r="MLW19" s="46"/>
      <c r="MLX19" s="46"/>
      <c r="MLY19" s="46"/>
      <c r="MLZ19" s="46"/>
      <c r="MMA19" s="46"/>
      <c r="MMB19" s="46"/>
      <c r="MMC19" s="46"/>
      <c r="MMD19" s="46"/>
      <c r="MME19" s="46"/>
      <c r="MMF19" s="46"/>
      <c r="MMG19" s="46"/>
      <c r="MMH19" s="46"/>
      <c r="MMI19" s="46"/>
      <c r="MMJ19" s="46"/>
      <c r="MMK19" s="46"/>
      <c r="MML19" s="46"/>
      <c r="MMM19" s="46"/>
      <c r="MMN19" s="46"/>
      <c r="MMO19" s="46"/>
      <c r="MMP19" s="46"/>
      <c r="MMQ19" s="46"/>
      <c r="MMR19" s="46"/>
      <c r="MMS19" s="46"/>
      <c r="MMT19" s="46"/>
      <c r="MMU19" s="46"/>
      <c r="MMV19" s="46"/>
      <c r="MMW19" s="46"/>
      <c r="MMX19" s="46"/>
      <c r="MMY19" s="46"/>
      <c r="MMZ19" s="46"/>
      <c r="MNA19" s="46"/>
      <c r="MNB19" s="46"/>
      <c r="MNC19" s="46"/>
      <c r="MND19" s="46"/>
      <c r="MNE19" s="46"/>
      <c r="MNF19" s="46"/>
      <c r="MNG19" s="46"/>
      <c r="MNH19" s="46"/>
      <c r="MNI19" s="46"/>
      <c r="MNJ19" s="46"/>
      <c r="MNK19" s="46"/>
      <c r="MNL19" s="46"/>
      <c r="MNM19" s="46"/>
      <c r="MNN19" s="46"/>
      <c r="MNO19" s="46"/>
      <c r="MNP19" s="46"/>
      <c r="MNQ19" s="46"/>
      <c r="MNR19" s="46"/>
      <c r="MNS19" s="46"/>
      <c r="MNT19" s="46"/>
      <c r="MNU19" s="46"/>
      <c r="MNV19" s="46"/>
      <c r="MNW19" s="46"/>
      <c r="MNX19" s="46"/>
      <c r="MNY19" s="46"/>
      <c r="MNZ19" s="46"/>
      <c r="MOA19" s="46"/>
      <c r="MOB19" s="46"/>
      <c r="MOC19" s="46"/>
      <c r="MOD19" s="46"/>
      <c r="MOE19" s="46"/>
      <c r="MOF19" s="46"/>
      <c r="MOG19" s="46"/>
      <c r="MOH19" s="46"/>
      <c r="MOI19" s="46"/>
      <c r="MOJ19" s="46"/>
      <c r="MOK19" s="46"/>
      <c r="MOL19" s="46"/>
      <c r="MOM19" s="46"/>
      <c r="MON19" s="46"/>
      <c r="MOO19" s="46"/>
      <c r="MOP19" s="46"/>
      <c r="MOQ19" s="46"/>
      <c r="MOR19" s="46"/>
      <c r="MOS19" s="46"/>
      <c r="MOT19" s="46"/>
      <c r="MOU19" s="46"/>
      <c r="MOV19" s="46"/>
      <c r="MOW19" s="46"/>
      <c r="MOX19" s="46"/>
      <c r="MOY19" s="46"/>
      <c r="MOZ19" s="46"/>
      <c r="MPA19" s="46"/>
      <c r="MPB19" s="46"/>
      <c r="MPC19" s="46"/>
      <c r="MPD19" s="46"/>
      <c r="MPE19" s="46"/>
      <c r="MPF19" s="46"/>
      <c r="MPG19" s="46"/>
      <c r="MPH19" s="46"/>
      <c r="MPI19" s="46"/>
      <c r="MPJ19" s="46"/>
      <c r="MPK19" s="46"/>
      <c r="MPL19" s="46"/>
      <c r="MPM19" s="46"/>
      <c r="MPN19" s="46"/>
      <c r="MPO19" s="46"/>
      <c r="MPP19" s="46"/>
      <c r="MPQ19" s="46"/>
      <c r="MPR19" s="46"/>
      <c r="MPS19" s="46"/>
      <c r="MPT19" s="46"/>
      <c r="MPU19" s="46"/>
      <c r="MPV19" s="46"/>
      <c r="MPW19" s="46"/>
      <c r="MPX19" s="46"/>
      <c r="MPY19" s="46"/>
      <c r="MPZ19" s="46"/>
      <c r="MQA19" s="46"/>
      <c r="MQB19" s="46"/>
      <c r="MQC19" s="46"/>
      <c r="MQD19" s="46"/>
      <c r="MQE19" s="46"/>
      <c r="MQF19" s="46"/>
      <c r="MQG19" s="46"/>
      <c r="MQH19" s="46"/>
      <c r="MQI19" s="46"/>
      <c r="MQJ19" s="46"/>
      <c r="MQK19" s="46"/>
      <c r="MQL19" s="46"/>
      <c r="MQM19" s="46"/>
      <c r="MQN19" s="46"/>
      <c r="MQO19" s="46"/>
      <c r="MQP19" s="46"/>
      <c r="MQQ19" s="46"/>
      <c r="MQR19" s="46"/>
      <c r="MQS19" s="46"/>
      <c r="MQT19" s="46"/>
      <c r="MQU19" s="46"/>
      <c r="MQV19" s="46"/>
      <c r="MQW19" s="46"/>
      <c r="MQX19" s="46"/>
      <c r="MQY19" s="46"/>
      <c r="MQZ19" s="46"/>
      <c r="MRA19" s="46"/>
      <c r="MRB19" s="46"/>
      <c r="MRC19" s="46"/>
      <c r="MRD19" s="46"/>
      <c r="MRE19" s="46"/>
      <c r="MRF19" s="46"/>
      <c r="MRG19" s="46"/>
      <c r="MRH19" s="46"/>
      <c r="MRI19" s="46"/>
      <c r="MRJ19" s="46"/>
      <c r="MRK19" s="46"/>
      <c r="MRL19" s="46"/>
      <c r="MRM19" s="46"/>
      <c r="MRN19" s="46"/>
      <c r="MRO19" s="46"/>
      <c r="MRP19" s="46"/>
      <c r="MRQ19" s="46"/>
      <c r="MRR19" s="46"/>
      <c r="MRS19" s="46"/>
      <c r="MRT19" s="46"/>
      <c r="MRU19" s="46"/>
      <c r="MRV19" s="46"/>
      <c r="MRW19" s="46"/>
      <c r="MRX19" s="46"/>
      <c r="MRY19" s="46"/>
      <c r="MRZ19" s="46"/>
      <c r="MSA19" s="46"/>
      <c r="MSB19" s="46"/>
      <c r="MSC19" s="46"/>
      <c r="MSD19" s="46"/>
      <c r="MSE19" s="46"/>
      <c r="MSF19" s="46"/>
      <c r="MSG19" s="46"/>
      <c r="MSH19" s="46"/>
      <c r="MSI19" s="46"/>
      <c r="MSJ19" s="46"/>
      <c r="MSK19" s="46"/>
      <c r="MSL19" s="46"/>
      <c r="MSM19" s="46"/>
      <c r="MSN19" s="46"/>
      <c r="MSO19" s="46"/>
      <c r="MSP19" s="46"/>
      <c r="MSQ19" s="46"/>
      <c r="MSR19" s="46"/>
      <c r="MSS19" s="46"/>
      <c r="MST19" s="46"/>
      <c r="MSU19" s="46"/>
      <c r="MSV19" s="46"/>
      <c r="MSW19" s="46"/>
      <c r="MSX19" s="46"/>
      <c r="MSY19" s="46"/>
      <c r="MSZ19" s="46"/>
      <c r="MTA19" s="46"/>
      <c r="MTB19" s="46"/>
      <c r="MTC19" s="46"/>
      <c r="MTD19" s="46"/>
      <c r="MTE19" s="46"/>
      <c r="MTF19" s="46"/>
      <c r="MTG19" s="46"/>
      <c r="MTH19" s="46"/>
      <c r="MTI19" s="46"/>
      <c r="MTJ19" s="46"/>
      <c r="MTK19" s="46"/>
      <c r="MTL19" s="46"/>
      <c r="MTM19" s="46"/>
      <c r="MTN19" s="46"/>
      <c r="MTO19" s="46"/>
      <c r="MTP19" s="46"/>
      <c r="MTQ19" s="46"/>
      <c r="MTR19" s="46"/>
      <c r="MTS19" s="46"/>
      <c r="MTT19" s="46"/>
      <c r="MTU19" s="46"/>
      <c r="MTV19" s="46"/>
      <c r="MTW19" s="46"/>
      <c r="MTX19" s="46"/>
      <c r="MTY19" s="46"/>
      <c r="MTZ19" s="46"/>
      <c r="MUA19" s="46"/>
      <c r="MUB19" s="46"/>
      <c r="MUC19" s="46"/>
      <c r="MUD19" s="46"/>
      <c r="MUE19" s="46"/>
      <c r="MUF19" s="46"/>
      <c r="MUG19" s="46"/>
      <c r="MUH19" s="46"/>
      <c r="MUI19" s="46"/>
      <c r="MUJ19" s="46"/>
      <c r="MUK19" s="46"/>
      <c r="MUL19" s="46"/>
      <c r="MUM19" s="46"/>
      <c r="MUN19" s="46"/>
      <c r="MUO19" s="46"/>
      <c r="MUP19" s="46"/>
      <c r="MUQ19" s="46"/>
      <c r="MUR19" s="46"/>
      <c r="MUS19" s="46"/>
      <c r="MUT19" s="46"/>
      <c r="MUU19" s="46"/>
      <c r="MUV19" s="46"/>
      <c r="MUW19" s="46"/>
      <c r="MUX19" s="46"/>
      <c r="MUY19" s="46"/>
      <c r="MUZ19" s="46"/>
      <c r="MVA19" s="46"/>
      <c r="MVB19" s="46"/>
      <c r="MVC19" s="46"/>
      <c r="MVD19" s="46"/>
      <c r="MVE19" s="46"/>
      <c r="MVF19" s="46"/>
      <c r="MVG19" s="46"/>
      <c r="MVH19" s="46"/>
      <c r="MVI19" s="46"/>
      <c r="MVJ19" s="46"/>
      <c r="MVK19" s="46"/>
      <c r="MVL19" s="46"/>
      <c r="MVM19" s="46"/>
      <c r="MVN19" s="46"/>
      <c r="MVO19" s="46"/>
      <c r="MVP19" s="46"/>
      <c r="MVQ19" s="46"/>
      <c r="MVR19" s="46"/>
      <c r="MVS19" s="46"/>
      <c r="MVT19" s="46"/>
      <c r="MVU19" s="46"/>
      <c r="MVV19" s="46"/>
      <c r="MVW19" s="46"/>
      <c r="MVX19" s="46"/>
      <c r="MVY19" s="46"/>
      <c r="MVZ19" s="46"/>
      <c r="MWA19" s="46"/>
      <c r="MWB19" s="46"/>
      <c r="MWC19" s="46"/>
      <c r="MWD19" s="46"/>
      <c r="MWE19" s="46"/>
      <c r="MWF19" s="46"/>
      <c r="MWG19" s="46"/>
      <c r="MWH19" s="46"/>
      <c r="MWI19" s="46"/>
      <c r="MWJ19" s="46"/>
      <c r="MWK19" s="46"/>
      <c r="MWL19" s="46"/>
      <c r="MWM19" s="46"/>
      <c r="MWN19" s="46"/>
      <c r="MWO19" s="46"/>
      <c r="MWP19" s="46"/>
      <c r="MWQ19" s="46"/>
      <c r="MWR19" s="46"/>
      <c r="MWS19" s="46"/>
      <c r="MWT19" s="46"/>
      <c r="MWU19" s="46"/>
      <c r="MWV19" s="46"/>
      <c r="MWW19" s="46"/>
      <c r="MWX19" s="46"/>
      <c r="MWY19" s="46"/>
      <c r="MWZ19" s="46"/>
      <c r="MXA19" s="46"/>
      <c r="MXB19" s="46"/>
      <c r="MXC19" s="46"/>
      <c r="MXD19" s="46"/>
      <c r="MXE19" s="46"/>
      <c r="MXF19" s="46"/>
      <c r="MXG19" s="46"/>
      <c r="MXH19" s="46"/>
      <c r="MXI19" s="46"/>
      <c r="MXJ19" s="46"/>
      <c r="MXK19" s="46"/>
      <c r="MXL19" s="46"/>
      <c r="MXM19" s="46"/>
      <c r="MXN19" s="46"/>
      <c r="MXO19" s="46"/>
      <c r="MXP19" s="46"/>
      <c r="MXQ19" s="46"/>
      <c r="MXR19" s="46"/>
      <c r="MXS19" s="46"/>
      <c r="MXT19" s="46"/>
      <c r="MXU19" s="46"/>
      <c r="MXV19" s="46"/>
      <c r="MXW19" s="46"/>
      <c r="MXX19" s="46"/>
      <c r="MXY19" s="46"/>
      <c r="MXZ19" s="46"/>
      <c r="MYA19" s="46"/>
      <c r="MYB19" s="46"/>
      <c r="MYC19" s="46"/>
      <c r="MYD19" s="46"/>
      <c r="MYE19" s="46"/>
      <c r="MYF19" s="46"/>
      <c r="MYG19" s="46"/>
      <c r="MYH19" s="46"/>
      <c r="MYI19" s="46"/>
      <c r="MYJ19" s="46"/>
      <c r="MYK19" s="46"/>
      <c r="MYL19" s="46"/>
      <c r="MYM19" s="46"/>
      <c r="MYN19" s="46"/>
      <c r="MYO19" s="46"/>
      <c r="MYP19" s="46"/>
      <c r="MYQ19" s="46"/>
      <c r="MYR19" s="46"/>
      <c r="MYS19" s="46"/>
      <c r="MYT19" s="46"/>
      <c r="MYU19" s="46"/>
      <c r="MYV19" s="46"/>
      <c r="MYW19" s="46"/>
      <c r="MYX19" s="46"/>
      <c r="MYY19" s="46"/>
      <c r="MYZ19" s="46"/>
      <c r="MZA19" s="46"/>
      <c r="MZB19" s="46"/>
      <c r="MZC19" s="46"/>
      <c r="MZD19" s="46"/>
      <c r="MZE19" s="46"/>
      <c r="MZF19" s="46"/>
      <c r="MZG19" s="46"/>
      <c r="MZH19" s="46"/>
      <c r="MZI19" s="46"/>
      <c r="MZJ19" s="46"/>
      <c r="MZK19" s="46"/>
      <c r="MZL19" s="46"/>
      <c r="MZM19" s="46"/>
      <c r="MZN19" s="46"/>
      <c r="MZO19" s="46"/>
      <c r="MZP19" s="46"/>
      <c r="MZQ19" s="46"/>
      <c r="MZR19" s="46"/>
      <c r="MZS19" s="46"/>
      <c r="MZT19" s="46"/>
      <c r="MZU19" s="46"/>
      <c r="MZV19" s="46"/>
      <c r="MZW19" s="46"/>
      <c r="MZX19" s="46"/>
      <c r="MZY19" s="46"/>
      <c r="MZZ19" s="46"/>
      <c r="NAA19" s="46"/>
      <c r="NAB19" s="46"/>
      <c r="NAC19" s="46"/>
      <c r="NAD19" s="46"/>
      <c r="NAE19" s="46"/>
      <c r="NAF19" s="46"/>
      <c r="NAG19" s="46"/>
      <c r="NAH19" s="46"/>
      <c r="NAI19" s="46"/>
      <c r="NAJ19" s="46"/>
      <c r="NAK19" s="46"/>
      <c r="NAL19" s="46"/>
      <c r="NAM19" s="46"/>
      <c r="NAN19" s="46"/>
      <c r="NAO19" s="46"/>
      <c r="NAP19" s="46"/>
      <c r="NAQ19" s="46"/>
      <c r="NAR19" s="46"/>
      <c r="NAS19" s="46"/>
      <c r="NAT19" s="46"/>
      <c r="NAU19" s="46"/>
      <c r="NAV19" s="46"/>
      <c r="NAW19" s="46"/>
      <c r="NAX19" s="46"/>
      <c r="NAY19" s="46"/>
      <c r="NAZ19" s="46"/>
      <c r="NBA19" s="46"/>
      <c r="NBB19" s="46"/>
      <c r="NBC19" s="46"/>
      <c r="NBD19" s="46"/>
      <c r="NBE19" s="46"/>
      <c r="NBF19" s="46"/>
      <c r="NBG19" s="46"/>
      <c r="NBH19" s="46"/>
      <c r="NBI19" s="46"/>
      <c r="NBJ19" s="46"/>
      <c r="NBK19" s="46"/>
      <c r="NBL19" s="46"/>
      <c r="NBM19" s="46"/>
      <c r="NBN19" s="46"/>
      <c r="NBO19" s="46"/>
      <c r="NBP19" s="46"/>
      <c r="NBQ19" s="46"/>
      <c r="NBR19" s="46"/>
      <c r="NBS19" s="46"/>
      <c r="NBT19" s="46"/>
      <c r="NBU19" s="46"/>
      <c r="NBV19" s="46"/>
      <c r="NBW19" s="46"/>
      <c r="NBX19" s="46"/>
      <c r="NBY19" s="46"/>
      <c r="NBZ19" s="46"/>
      <c r="NCA19" s="46"/>
      <c r="NCB19" s="46"/>
      <c r="NCC19" s="46"/>
      <c r="NCD19" s="46"/>
      <c r="NCE19" s="46"/>
      <c r="NCF19" s="46"/>
      <c r="NCG19" s="46"/>
      <c r="NCH19" s="46"/>
      <c r="NCI19" s="46"/>
      <c r="NCJ19" s="46"/>
      <c r="NCK19" s="46"/>
      <c r="NCL19" s="46"/>
      <c r="NCM19" s="46"/>
      <c r="NCN19" s="46"/>
      <c r="NCO19" s="46"/>
      <c r="NCP19" s="46"/>
      <c r="NCQ19" s="46"/>
      <c r="NCR19" s="46"/>
      <c r="NCS19" s="46"/>
      <c r="NCT19" s="46"/>
      <c r="NCU19" s="46"/>
      <c r="NCV19" s="46"/>
      <c r="NCW19" s="46"/>
      <c r="NCX19" s="46"/>
      <c r="NCY19" s="46"/>
      <c r="NCZ19" s="46"/>
      <c r="NDA19" s="46"/>
      <c r="NDB19" s="46"/>
      <c r="NDC19" s="46"/>
      <c r="NDD19" s="46"/>
      <c r="NDE19" s="46"/>
      <c r="NDF19" s="46"/>
      <c r="NDG19" s="46"/>
      <c r="NDH19" s="46"/>
      <c r="NDI19" s="46"/>
      <c r="NDJ19" s="46"/>
      <c r="NDK19" s="46"/>
      <c r="NDL19" s="46"/>
      <c r="NDM19" s="46"/>
      <c r="NDN19" s="46"/>
      <c r="NDO19" s="46"/>
      <c r="NDP19" s="46"/>
      <c r="NDQ19" s="46"/>
      <c r="NDR19" s="46"/>
      <c r="NDS19" s="46"/>
      <c r="NDT19" s="46"/>
      <c r="NDU19" s="46"/>
      <c r="NDV19" s="46"/>
      <c r="NDW19" s="46"/>
      <c r="NDX19" s="46"/>
      <c r="NDY19" s="46"/>
      <c r="NDZ19" s="46"/>
      <c r="NEA19" s="46"/>
      <c r="NEB19" s="46"/>
      <c r="NEC19" s="46"/>
      <c r="NED19" s="46"/>
      <c r="NEE19" s="46"/>
      <c r="NEF19" s="46"/>
      <c r="NEG19" s="46"/>
      <c r="NEH19" s="46"/>
      <c r="NEI19" s="46"/>
      <c r="NEJ19" s="46"/>
      <c r="NEK19" s="46"/>
      <c r="NEL19" s="46"/>
      <c r="NEM19" s="46"/>
      <c r="NEN19" s="46"/>
      <c r="NEO19" s="46"/>
      <c r="NEP19" s="46"/>
      <c r="NEQ19" s="46"/>
      <c r="NER19" s="46"/>
      <c r="NES19" s="46"/>
      <c r="NET19" s="46"/>
      <c r="NEU19" s="46"/>
      <c r="NEV19" s="46"/>
      <c r="NEW19" s="46"/>
      <c r="NEX19" s="46"/>
      <c r="NEY19" s="46"/>
      <c r="NEZ19" s="46"/>
      <c r="NFA19" s="46"/>
      <c r="NFB19" s="46"/>
      <c r="NFC19" s="46"/>
      <c r="NFD19" s="46"/>
      <c r="NFE19" s="46"/>
      <c r="NFF19" s="46"/>
      <c r="NFG19" s="46"/>
      <c r="NFH19" s="46"/>
      <c r="NFI19" s="46"/>
      <c r="NFJ19" s="46"/>
      <c r="NFK19" s="46"/>
      <c r="NFL19" s="46"/>
      <c r="NFM19" s="46"/>
      <c r="NFN19" s="46"/>
      <c r="NFO19" s="46"/>
      <c r="NFP19" s="46"/>
      <c r="NFQ19" s="46"/>
      <c r="NFR19" s="46"/>
      <c r="NFS19" s="46"/>
      <c r="NFT19" s="46"/>
      <c r="NFU19" s="46"/>
      <c r="NFV19" s="46"/>
      <c r="NFW19" s="46"/>
      <c r="NFX19" s="46"/>
      <c r="NFY19" s="46"/>
      <c r="NFZ19" s="46"/>
      <c r="NGA19" s="46"/>
      <c r="NGB19" s="46"/>
      <c r="NGC19" s="46"/>
      <c r="NGD19" s="46"/>
      <c r="NGE19" s="46"/>
      <c r="NGF19" s="46"/>
      <c r="NGG19" s="46"/>
      <c r="NGH19" s="46"/>
      <c r="NGI19" s="46"/>
      <c r="NGJ19" s="46"/>
      <c r="NGK19" s="46"/>
      <c r="NGL19" s="46"/>
      <c r="NGM19" s="46"/>
      <c r="NGN19" s="46"/>
      <c r="NGO19" s="46"/>
      <c r="NGP19" s="46"/>
      <c r="NGQ19" s="46"/>
      <c r="NGR19" s="46"/>
      <c r="NGS19" s="46"/>
      <c r="NGT19" s="46"/>
      <c r="NGU19" s="46"/>
      <c r="NGV19" s="46"/>
      <c r="NGW19" s="46"/>
      <c r="NGX19" s="46"/>
      <c r="NGY19" s="46"/>
      <c r="NGZ19" s="46"/>
      <c r="NHA19" s="46"/>
      <c r="NHB19" s="46"/>
      <c r="NHC19" s="46"/>
      <c r="NHD19" s="46"/>
      <c r="NHE19" s="46"/>
      <c r="NHF19" s="46"/>
      <c r="NHG19" s="46"/>
      <c r="NHH19" s="46"/>
      <c r="NHI19" s="46"/>
      <c r="NHJ19" s="46"/>
      <c r="NHK19" s="46"/>
      <c r="NHL19" s="46"/>
      <c r="NHM19" s="46"/>
      <c r="NHN19" s="46"/>
      <c r="NHO19" s="46"/>
      <c r="NHP19" s="46"/>
      <c r="NHQ19" s="46"/>
      <c r="NHR19" s="46"/>
      <c r="NHS19" s="46"/>
      <c r="NHT19" s="46"/>
      <c r="NHU19" s="46"/>
      <c r="NHV19" s="46"/>
      <c r="NHW19" s="46"/>
      <c r="NHX19" s="46"/>
      <c r="NHY19" s="46"/>
      <c r="NHZ19" s="46"/>
      <c r="NIA19" s="46"/>
      <c r="NIB19" s="46"/>
      <c r="NIC19" s="46"/>
      <c r="NID19" s="46"/>
      <c r="NIE19" s="46"/>
      <c r="NIF19" s="46"/>
      <c r="NIG19" s="46"/>
      <c r="NIH19" s="46"/>
      <c r="NII19" s="46"/>
      <c r="NIJ19" s="46"/>
      <c r="NIK19" s="46"/>
      <c r="NIL19" s="46"/>
      <c r="NIM19" s="46"/>
      <c r="NIN19" s="46"/>
      <c r="NIO19" s="46"/>
      <c r="NIP19" s="46"/>
      <c r="NIQ19" s="46"/>
      <c r="NIR19" s="46"/>
      <c r="NIS19" s="46"/>
      <c r="NIT19" s="46"/>
      <c r="NIU19" s="46"/>
      <c r="NIV19" s="46"/>
      <c r="NIW19" s="46"/>
      <c r="NIX19" s="46"/>
      <c r="NIY19" s="46"/>
      <c r="NIZ19" s="46"/>
      <c r="NJA19" s="46"/>
      <c r="NJB19" s="46"/>
      <c r="NJC19" s="46"/>
      <c r="NJD19" s="46"/>
      <c r="NJE19" s="46"/>
      <c r="NJF19" s="46"/>
      <c r="NJG19" s="46"/>
      <c r="NJH19" s="46"/>
      <c r="NJI19" s="46"/>
      <c r="NJJ19" s="46"/>
      <c r="NJK19" s="46"/>
      <c r="NJL19" s="46"/>
      <c r="NJM19" s="46"/>
      <c r="NJN19" s="46"/>
      <c r="NJO19" s="46"/>
      <c r="NJP19" s="46"/>
      <c r="NJQ19" s="46"/>
      <c r="NJR19" s="46"/>
      <c r="NJS19" s="46"/>
      <c r="NJT19" s="46"/>
      <c r="NJU19" s="46"/>
      <c r="NJV19" s="46"/>
      <c r="NJW19" s="46"/>
      <c r="NJX19" s="46"/>
      <c r="NJY19" s="46"/>
      <c r="NJZ19" s="46"/>
      <c r="NKA19" s="46"/>
      <c r="NKB19" s="46"/>
      <c r="NKC19" s="46"/>
      <c r="NKD19" s="46"/>
      <c r="NKE19" s="46"/>
      <c r="NKF19" s="46"/>
      <c r="NKG19" s="46"/>
      <c r="NKH19" s="46"/>
      <c r="NKI19" s="46"/>
      <c r="NKJ19" s="46"/>
      <c r="NKK19" s="46"/>
      <c r="NKL19" s="46"/>
      <c r="NKM19" s="46"/>
      <c r="NKN19" s="46"/>
      <c r="NKO19" s="46"/>
      <c r="NKP19" s="46"/>
      <c r="NKQ19" s="46"/>
      <c r="NKR19" s="46"/>
      <c r="NKS19" s="46"/>
      <c r="NKT19" s="46"/>
      <c r="NKU19" s="46"/>
      <c r="NKV19" s="46"/>
      <c r="NKW19" s="46"/>
      <c r="NKX19" s="46"/>
      <c r="NKY19" s="46"/>
      <c r="NKZ19" s="46"/>
      <c r="NLA19" s="46"/>
      <c r="NLB19" s="46"/>
      <c r="NLC19" s="46"/>
      <c r="NLD19" s="46"/>
      <c r="NLE19" s="46"/>
      <c r="NLF19" s="46"/>
      <c r="NLG19" s="46"/>
      <c r="NLH19" s="46"/>
      <c r="NLI19" s="46"/>
      <c r="NLJ19" s="46"/>
      <c r="NLK19" s="46"/>
      <c r="NLL19" s="46"/>
      <c r="NLM19" s="46"/>
      <c r="NLN19" s="46"/>
      <c r="NLO19" s="46"/>
      <c r="NLP19" s="46"/>
      <c r="NLQ19" s="46"/>
      <c r="NLR19" s="46"/>
      <c r="NLS19" s="46"/>
      <c r="NLT19" s="46"/>
      <c r="NLU19" s="46"/>
      <c r="NLV19" s="46"/>
      <c r="NLW19" s="46"/>
      <c r="NLX19" s="46"/>
      <c r="NLY19" s="46"/>
      <c r="NLZ19" s="46"/>
      <c r="NMA19" s="46"/>
      <c r="NMB19" s="46"/>
      <c r="NMC19" s="46"/>
      <c r="NMD19" s="46"/>
      <c r="NME19" s="46"/>
      <c r="NMF19" s="46"/>
      <c r="NMG19" s="46"/>
      <c r="NMH19" s="46"/>
      <c r="NMI19" s="46"/>
      <c r="NMJ19" s="46"/>
      <c r="NMK19" s="46"/>
      <c r="NML19" s="46"/>
      <c r="NMM19" s="46"/>
      <c r="NMN19" s="46"/>
      <c r="NMO19" s="46"/>
      <c r="NMP19" s="46"/>
      <c r="NMQ19" s="46"/>
      <c r="NMR19" s="46"/>
      <c r="NMS19" s="46"/>
      <c r="NMT19" s="46"/>
      <c r="NMU19" s="46"/>
      <c r="NMV19" s="46"/>
      <c r="NMW19" s="46"/>
      <c r="NMX19" s="46"/>
      <c r="NMY19" s="46"/>
      <c r="NMZ19" s="46"/>
      <c r="NNA19" s="46"/>
      <c r="NNB19" s="46"/>
      <c r="NNC19" s="46"/>
      <c r="NND19" s="46"/>
      <c r="NNE19" s="46"/>
      <c r="NNF19" s="46"/>
      <c r="NNG19" s="46"/>
      <c r="NNH19" s="46"/>
      <c r="NNI19" s="46"/>
      <c r="NNJ19" s="46"/>
      <c r="NNK19" s="46"/>
      <c r="NNL19" s="46"/>
      <c r="NNM19" s="46"/>
      <c r="NNN19" s="46"/>
      <c r="NNO19" s="46"/>
      <c r="NNP19" s="46"/>
      <c r="NNQ19" s="46"/>
      <c r="NNR19" s="46"/>
      <c r="NNS19" s="46"/>
      <c r="NNT19" s="46"/>
      <c r="NNU19" s="46"/>
      <c r="NNV19" s="46"/>
      <c r="NNW19" s="46"/>
      <c r="NNX19" s="46"/>
      <c r="NNY19" s="46"/>
      <c r="NNZ19" s="46"/>
      <c r="NOA19" s="46"/>
      <c r="NOB19" s="46"/>
      <c r="NOC19" s="46"/>
      <c r="NOD19" s="46"/>
      <c r="NOE19" s="46"/>
      <c r="NOF19" s="46"/>
      <c r="NOG19" s="46"/>
      <c r="NOH19" s="46"/>
      <c r="NOI19" s="46"/>
      <c r="NOJ19" s="46"/>
      <c r="NOK19" s="46"/>
      <c r="NOL19" s="46"/>
      <c r="NOM19" s="46"/>
      <c r="NON19" s="46"/>
      <c r="NOO19" s="46"/>
      <c r="NOP19" s="46"/>
      <c r="NOQ19" s="46"/>
      <c r="NOR19" s="46"/>
      <c r="NOS19" s="46"/>
      <c r="NOT19" s="46"/>
      <c r="NOU19" s="46"/>
      <c r="NOV19" s="46"/>
      <c r="NOW19" s="46"/>
      <c r="NOX19" s="46"/>
      <c r="NOY19" s="46"/>
      <c r="NOZ19" s="46"/>
      <c r="NPA19" s="46"/>
      <c r="NPB19" s="46"/>
      <c r="NPC19" s="46"/>
      <c r="NPD19" s="46"/>
      <c r="NPE19" s="46"/>
      <c r="NPF19" s="46"/>
      <c r="NPG19" s="46"/>
      <c r="NPH19" s="46"/>
      <c r="NPI19" s="46"/>
      <c r="NPJ19" s="46"/>
      <c r="NPK19" s="46"/>
      <c r="NPL19" s="46"/>
      <c r="NPM19" s="46"/>
      <c r="NPN19" s="46"/>
      <c r="NPO19" s="46"/>
      <c r="NPP19" s="46"/>
      <c r="NPQ19" s="46"/>
      <c r="NPR19" s="46"/>
      <c r="NPS19" s="46"/>
      <c r="NPT19" s="46"/>
      <c r="NPU19" s="46"/>
      <c r="NPV19" s="46"/>
      <c r="NPW19" s="46"/>
      <c r="NPX19" s="46"/>
      <c r="NPY19" s="46"/>
      <c r="NPZ19" s="46"/>
      <c r="NQA19" s="46"/>
      <c r="NQB19" s="46"/>
      <c r="NQC19" s="46"/>
      <c r="NQD19" s="46"/>
      <c r="NQE19" s="46"/>
      <c r="NQF19" s="46"/>
      <c r="NQG19" s="46"/>
      <c r="NQH19" s="46"/>
      <c r="NQI19" s="46"/>
      <c r="NQJ19" s="46"/>
      <c r="NQK19" s="46"/>
      <c r="NQL19" s="46"/>
      <c r="NQM19" s="46"/>
      <c r="NQN19" s="46"/>
      <c r="NQO19" s="46"/>
      <c r="NQP19" s="46"/>
      <c r="NQQ19" s="46"/>
      <c r="NQR19" s="46"/>
      <c r="NQS19" s="46"/>
      <c r="NQT19" s="46"/>
      <c r="NQU19" s="46"/>
      <c r="NQV19" s="46"/>
      <c r="NQW19" s="46"/>
      <c r="NQX19" s="46"/>
      <c r="NQY19" s="46"/>
      <c r="NQZ19" s="46"/>
      <c r="NRA19" s="46"/>
      <c r="NRB19" s="46"/>
      <c r="NRC19" s="46"/>
      <c r="NRD19" s="46"/>
      <c r="NRE19" s="46"/>
      <c r="NRF19" s="46"/>
      <c r="NRG19" s="46"/>
      <c r="NRH19" s="46"/>
      <c r="NRI19" s="46"/>
      <c r="NRJ19" s="46"/>
      <c r="NRK19" s="46"/>
      <c r="NRL19" s="46"/>
      <c r="NRM19" s="46"/>
      <c r="NRN19" s="46"/>
      <c r="NRO19" s="46"/>
      <c r="NRP19" s="46"/>
      <c r="NRQ19" s="46"/>
      <c r="NRR19" s="46"/>
      <c r="NRS19" s="46"/>
      <c r="NRT19" s="46"/>
      <c r="NRU19" s="46"/>
      <c r="NRV19" s="46"/>
      <c r="NRW19" s="46"/>
      <c r="NRX19" s="46"/>
      <c r="NRY19" s="46"/>
      <c r="NRZ19" s="46"/>
      <c r="NSA19" s="46"/>
      <c r="NSB19" s="46"/>
      <c r="NSC19" s="46"/>
      <c r="NSD19" s="46"/>
      <c r="NSE19" s="46"/>
      <c r="NSF19" s="46"/>
      <c r="NSG19" s="46"/>
      <c r="NSH19" s="46"/>
      <c r="NSI19" s="46"/>
      <c r="NSJ19" s="46"/>
      <c r="NSK19" s="46"/>
      <c r="NSL19" s="46"/>
      <c r="NSM19" s="46"/>
      <c r="NSN19" s="46"/>
      <c r="NSO19" s="46"/>
      <c r="NSP19" s="46"/>
      <c r="NSQ19" s="46"/>
      <c r="NSR19" s="46"/>
      <c r="NSS19" s="46"/>
      <c r="NST19" s="46"/>
      <c r="NSU19" s="46"/>
      <c r="NSV19" s="46"/>
      <c r="NSW19" s="46"/>
      <c r="NSX19" s="46"/>
      <c r="NSY19" s="46"/>
      <c r="NSZ19" s="46"/>
      <c r="NTA19" s="46"/>
      <c r="NTB19" s="46"/>
      <c r="NTC19" s="46"/>
      <c r="NTD19" s="46"/>
      <c r="NTE19" s="46"/>
      <c r="NTF19" s="46"/>
      <c r="NTG19" s="46"/>
      <c r="NTH19" s="46"/>
      <c r="NTI19" s="46"/>
      <c r="NTJ19" s="46"/>
      <c r="NTK19" s="46"/>
      <c r="NTL19" s="46"/>
      <c r="NTM19" s="46"/>
      <c r="NTN19" s="46"/>
      <c r="NTO19" s="46"/>
      <c r="NTP19" s="46"/>
      <c r="NTQ19" s="46"/>
      <c r="NTR19" s="46"/>
      <c r="NTS19" s="46"/>
      <c r="NTT19" s="46"/>
      <c r="NTU19" s="46"/>
      <c r="NTV19" s="46"/>
      <c r="NTW19" s="46"/>
      <c r="NTX19" s="46"/>
      <c r="NTY19" s="46"/>
      <c r="NTZ19" s="46"/>
      <c r="NUA19" s="46"/>
      <c r="NUB19" s="46"/>
      <c r="NUC19" s="46"/>
      <c r="NUD19" s="46"/>
      <c r="NUE19" s="46"/>
      <c r="NUF19" s="46"/>
      <c r="NUG19" s="46"/>
      <c r="NUH19" s="46"/>
      <c r="NUI19" s="46"/>
      <c r="NUJ19" s="46"/>
      <c r="NUK19" s="46"/>
      <c r="NUL19" s="46"/>
      <c r="NUM19" s="46"/>
      <c r="NUN19" s="46"/>
      <c r="NUO19" s="46"/>
      <c r="NUP19" s="46"/>
      <c r="NUQ19" s="46"/>
      <c r="NUR19" s="46"/>
      <c r="NUS19" s="46"/>
      <c r="NUT19" s="46"/>
      <c r="NUU19" s="46"/>
      <c r="NUV19" s="46"/>
      <c r="NUW19" s="46"/>
      <c r="NUX19" s="46"/>
      <c r="NUY19" s="46"/>
      <c r="NUZ19" s="46"/>
      <c r="NVA19" s="46"/>
      <c r="NVB19" s="46"/>
      <c r="NVC19" s="46"/>
      <c r="NVD19" s="46"/>
      <c r="NVE19" s="46"/>
      <c r="NVF19" s="46"/>
      <c r="NVG19" s="46"/>
      <c r="NVH19" s="46"/>
      <c r="NVI19" s="46"/>
      <c r="NVJ19" s="46"/>
      <c r="NVK19" s="46"/>
      <c r="NVL19" s="46"/>
      <c r="NVM19" s="46"/>
      <c r="NVN19" s="46"/>
      <c r="NVO19" s="46"/>
      <c r="NVP19" s="46"/>
      <c r="NVQ19" s="46"/>
      <c r="NVR19" s="46"/>
      <c r="NVS19" s="46"/>
      <c r="NVT19" s="46"/>
      <c r="NVU19" s="46"/>
      <c r="NVV19" s="46"/>
      <c r="NVW19" s="46"/>
      <c r="NVX19" s="46"/>
      <c r="NVY19" s="46"/>
      <c r="NVZ19" s="46"/>
      <c r="NWA19" s="46"/>
      <c r="NWB19" s="46"/>
      <c r="NWC19" s="46"/>
      <c r="NWD19" s="46"/>
      <c r="NWE19" s="46"/>
      <c r="NWF19" s="46"/>
      <c r="NWG19" s="46"/>
      <c r="NWH19" s="46"/>
      <c r="NWI19" s="46"/>
      <c r="NWJ19" s="46"/>
      <c r="NWK19" s="46"/>
      <c r="NWL19" s="46"/>
      <c r="NWM19" s="46"/>
      <c r="NWN19" s="46"/>
      <c r="NWO19" s="46"/>
      <c r="NWP19" s="46"/>
      <c r="NWQ19" s="46"/>
      <c r="NWR19" s="46"/>
      <c r="NWS19" s="46"/>
      <c r="NWT19" s="46"/>
      <c r="NWU19" s="46"/>
      <c r="NWV19" s="46"/>
      <c r="NWW19" s="46"/>
      <c r="NWX19" s="46"/>
      <c r="NWY19" s="46"/>
      <c r="NWZ19" s="46"/>
      <c r="NXA19" s="46"/>
      <c r="NXB19" s="46"/>
      <c r="NXC19" s="46"/>
      <c r="NXD19" s="46"/>
      <c r="NXE19" s="46"/>
      <c r="NXF19" s="46"/>
      <c r="NXG19" s="46"/>
      <c r="NXH19" s="46"/>
      <c r="NXI19" s="46"/>
      <c r="NXJ19" s="46"/>
      <c r="NXK19" s="46"/>
      <c r="NXL19" s="46"/>
      <c r="NXM19" s="46"/>
      <c r="NXN19" s="46"/>
      <c r="NXO19" s="46"/>
      <c r="NXP19" s="46"/>
      <c r="NXQ19" s="46"/>
      <c r="NXR19" s="46"/>
      <c r="NXS19" s="46"/>
      <c r="NXT19" s="46"/>
      <c r="NXU19" s="46"/>
      <c r="NXV19" s="46"/>
      <c r="NXW19" s="46"/>
      <c r="NXX19" s="46"/>
      <c r="NXY19" s="46"/>
      <c r="NXZ19" s="46"/>
      <c r="NYA19" s="46"/>
      <c r="NYB19" s="46"/>
      <c r="NYC19" s="46"/>
      <c r="NYD19" s="46"/>
      <c r="NYE19" s="46"/>
      <c r="NYF19" s="46"/>
      <c r="NYG19" s="46"/>
      <c r="NYH19" s="46"/>
      <c r="NYI19" s="46"/>
      <c r="NYJ19" s="46"/>
      <c r="NYK19" s="46"/>
      <c r="NYL19" s="46"/>
      <c r="NYM19" s="46"/>
      <c r="NYN19" s="46"/>
      <c r="NYO19" s="46"/>
      <c r="NYP19" s="46"/>
      <c r="NYQ19" s="46"/>
      <c r="NYR19" s="46"/>
      <c r="NYS19" s="46"/>
      <c r="NYT19" s="46"/>
      <c r="NYU19" s="46"/>
      <c r="NYV19" s="46"/>
      <c r="NYW19" s="46"/>
      <c r="NYX19" s="46"/>
      <c r="NYY19" s="46"/>
      <c r="NYZ19" s="46"/>
      <c r="NZA19" s="46"/>
      <c r="NZB19" s="46"/>
      <c r="NZC19" s="46"/>
      <c r="NZD19" s="46"/>
      <c r="NZE19" s="46"/>
      <c r="NZF19" s="46"/>
      <c r="NZG19" s="46"/>
      <c r="NZH19" s="46"/>
      <c r="NZI19" s="46"/>
      <c r="NZJ19" s="46"/>
      <c r="NZK19" s="46"/>
      <c r="NZL19" s="46"/>
      <c r="NZM19" s="46"/>
      <c r="NZN19" s="46"/>
      <c r="NZO19" s="46"/>
      <c r="NZP19" s="46"/>
      <c r="NZQ19" s="46"/>
      <c r="NZR19" s="46"/>
      <c r="NZS19" s="46"/>
      <c r="NZT19" s="46"/>
      <c r="NZU19" s="46"/>
      <c r="NZV19" s="46"/>
      <c r="NZW19" s="46"/>
      <c r="NZX19" s="46"/>
      <c r="NZY19" s="46"/>
      <c r="NZZ19" s="46"/>
      <c r="OAA19" s="46"/>
      <c r="OAB19" s="46"/>
      <c r="OAC19" s="46"/>
      <c r="OAD19" s="46"/>
      <c r="OAE19" s="46"/>
      <c r="OAF19" s="46"/>
      <c r="OAG19" s="46"/>
      <c r="OAH19" s="46"/>
      <c r="OAI19" s="46"/>
      <c r="OAJ19" s="46"/>
      <c r="OAK19" s="46"/>
      <c r="OAL19" s="46"/>
      <c r="OAM19" s="46"/>
      <c r="OAN19" s="46"/>
      <c r="OAO19" s="46"/>
      <c r="OAP19" s="46"/>
      <c r="OAQ19" s="46"/>
      <c r="OAR19" s="46"/>
      <c r="OAS19" s="46"/>
      <c r="OAT19" s="46"/>
      <c r="OAU19" s="46"/>
      <c r="OAV19" s="46"/>
      <c r="OAW19" s="46"/>
      <c r="OAX19" s="46"/>
      <c r="OAY19" s="46"/>
      <c r="OAZ19" s="46"/>
      <c r="OBA19" s="46"/>
      <c r="OBB19" s="46"/>
      <c r="OBC19" s="46"/>
      <c r="OBD19" s="46"/>
      <c r="OBE19" s="46"/>
      <c r="OBF19" s="46"/>
      <c r="OBG19" s="46"/>
      <c r="OBH19" s="46"/>
      <c r="OBI19" s="46"/>
      <c r="OBJ19" s="46"/>
      <c r="OBK19" s="46"/>
      <c r="OBL19" s="46"/>
      <c r="OBM19" s="46"/>
      <c r="OBN19" s="46"/>
      <c r="OBO19" s="46"/>
      <c r="OBP19" s="46"/>
      <c r="OBQ19" s="46"/>
      <c r="OBR19" s="46"/>
      <c r="OBS19" s="46"/>
      <c r="OBT19" s="46"/>
      <c r="OBU19" s="46"/>
      <c r="OBV19" s="46"/>
      <c r="OBW19" s="46"/>
      <c r="OBX19" s="46"/>
      <c r="OBY19" s="46"/>
      <c r="OBZ19" s="46"/>
      <c r="OCA19" s="46"/>
      <c r="OCB19" s="46"/>
      <c r="OCC19" s="46"/>
      <c r="OCD19" s="46"/>
      <c r="OCE19" s="46"/>
      <c r="OCF19" s="46"/>
      <c r="OCG19" s="46"/>
      <c r="OCH19" s="46"/>
      <c r="OCI19" s="46"/>
      <c r="OCJ19" s="46"/>
      <c r="OCK19" s="46"/>
      <c r="OCL19" s="46"/>
      <c r="OCM19" s="46"/>
      <c r="OCN19" s="46"/>
      <c r="OCO19" s="46"/>
      <c r="OCP19" s="46"/>
      <c r="OCQ19" s="46"/>
      <c r="OCR19" s="46"/>
      <c r="OCS19" s="46"/>
      <c r="OCT19" s="46"/>
      <c r="OCU19" s="46"/>
      <c r="OCV19" s="46"/>
      <c r="OCW19" s="46"/>
      <c r="OCX19" s="46"/>
      <c r="OCY19" s="46"/>
      <c r="OCZ19" s="46"/>
      <c r="ODA19" s="46"/>
      <c r="ODB19" s="46"/>
      <c r="ODC19" s="46"/>
      <c r="ODD19" s="46"/>
      <c r="ODE19" s="46"/>
      <c r="ODF19" s="46"/>
      <c r="ODG19" s="46"/>
      <c r="ODH19" s="46"/>
      <c r="ODI19" s="46"/>
      <c r="ODJ19" s="46"/>
      <c r="ODK19" s="46"/>
      <c r="ODL19" s="46"/>
      <c r="ODM19" s="46"/>
      <c r="ODN19" s="46"/>
      <c r="ODO19" s="46"/>
      <c r="ODP19" s="46"/>
      <c r="ODQ19" s="46"/>
      <c r="ODR19" s="46"/>
      <c r="ODS19" s="46"/>
      <c r="ODT19" s="46"/>
      <c r="ODU19" s="46"/>
      <c r="ODV19" s="46"/>
      <c r="ODW19" s="46"/>
      <c r="ODX19" s="46"/>
      <c r="ODY19" s="46"/>
      <c r="ODZ19" s="46"/>
      <c r="OEA19" s="46"/>
      <c r="OEB19" s="46"/>
      <c r="OEC19" s="46"/>
      <c r="OED19" s="46"/>
      <c r="OEE19" s="46"/>
      <c r="OEF19" s="46"/>
      <c r="OEG19" s="46"/>
      <c r="OEH19" s="46"/>
      <c r="OEI19" s="46"/>
      <c r="OEJ19" s="46"/>
      <c r="OEK19" s="46"/>
      <c r="OEL19" s="46"/>
      <c r="OEM19" s="46"/>
      <c r="OEN19" s="46"/>
      <c r="OEO19" s="46"/>
      <c r="OEP19" s="46"/>
      <c r="OEQ19" s="46"/>
      <c r="OER19" s="46"/>
      <c r="OES19" s="46"/>
      <c r="OET19" s="46"/>
      <c r="OEU19" s="46"/>
      <c r="OEV19" s="46"/>
      <c r="OEW19" s="46"/>
      <c r="OEX19" s="46"/>
      <c r="OEY19" s="46"/>
      <c r="OEZ19" s="46"/>
      <c r="OFA19" s="46"/>
      <c r="OFB19" s="46"/>
      <c r="OFC19" s="46"/>
      <c r="OFD19" s="46"/>
      <c r="OFE19" s="46"/>
      <c r="OFF19" s="46"/>
      <c r="OFG19" s="46"/>
      <c r="OFH19" s="46"/>
      <c r="OFI19" s="46"/>
      <c r="OFJ19" s="46"/>
      <c r="OFK19" s="46"/>
      <c r="OFL19" s="46"/>
      <c r="OFM19" s="46"/>
      <c r="OFN19" s="46"/>
      <c r="OFO19" s="46"/>
      <c r="OFP19" s="46"/>
      <c r="OFQ19" s="46"/>
      <c r="OFR19" s="46"/>
      <c r="OFS19" s="46"/>
      <c r="OFT19" s="46"/>
      <c r="OFU19" s="46"/>
      <c r="OFV19" s="46"/>
      <c r="OFW19" s="46"/>
      <c r="OFX19" s="46"/>
      <c r="OFY19" s="46"/>
      <c r="OFZ19" s="46"/>
      <c r="OGA19" s="46"/>
      <c r="OGB19" s="46"/>
      <c r="OGC19" s="46"/>
      <c r="OGD19" s="46"/>
      <c r="OGE19" s="46"/>
      <c r="OGF19" s="46"/>
      <c r="OGG19" s="46"/>
      <c r="OGH19" s="46"/>
      <c r="OGI19" s="46"/>
      <c r="OGJ19" s="46"/>
      <c r="OGK19" s="46"/>
      <c r="OGL19" s="46"/>
      <c r="OGM19" s="46"/>
      <c r="OGN19" s="46"/>
      <c r="OGO19" s="46"/>
      <c r="OGP19" s="46"/>
      <c r="OGQ19" s="46"/>
      <c r="OGR19" s="46"/>
      <c r="OGS19" s="46"/>
      <c r="OGT19" s="46"/>
      <c r="OGU19" s="46"/>
      <c r="OGV19" s="46"/>
      <c r="OGW19" s="46"/>
      <c r="OGX19" s="46"/>
      <c r="OGY19" s="46"/>
      <c r="OGZ19" s="46"/>
      <c r="OHA19" s="46"/>
      <c r="OHB19" s="46"/>
      <c r="OHC19" s="46"/>
      <c r="OHD19" s="46"/>
      <c r="OHE19" s="46"/>
      <c r="OHF19" s="46"/>
      <c r="OHG19" s="46"/>
      <c r="OHH19" s="46"/>
      <c r="OHI19" s="46"/>
      <c r="OHJ19" s="46"/>
      <c r="OHK19" s="46"/>
      <c r="OHL19" s="46"/>
      <c r="OHM19" s="46"/>
      <c r="OHN19" s="46"/>
      <c r="OHO19" s="46"/>
      <c r="OHP19" s="46"/>
      <c r="OHQ19" s="46"/>
      <c r="OHR19" s="46"/>
      <c r="OHS19" s="46"/>
      <c r="OHT19" s="46"/>
      <c r="OHU19" s="46"/>
      <c r="OHV19" s="46"/>
      <c r="OHW19" s="46"/>
      <c r="OHX19" s="46"/>
      <c r="OHY19" s="46"/>
      <c r="OHZ19" s="46"/>
      <c r="OIA19" s="46"/>
      <c r="OIB19" s="46"/>
      <c r="OIC19" s="46"/>
      <c r="OID19" s="46"/>
      <c r="OIE19" s="46"/>
      <c r="OIF19" s="46"/>
      <c r="OIG19" s="46"/>
      <c r="OIH19" s="46"/>
      <c r="OII19" s="46"/>
      <c r="OIJ19" s="46"/>
      <c r="OIK19" s="46"/>
      <c r="OIL19" s="46"/>
      <c r="OIM19" s="46"/>
      <c r="OIN19" s="46"/>
      <c r="OIO19" s="46"/>
      <c r="OIP19" s="46"/>
      <c r="OIQ19" s="46"/>
      <c r="OIR19" s="46"/>
      <c r="OIS19" s="46"/>
      <c r="OIT19" s="46"/>
      <c r="OIU19" s="46"/>
      <c r="OIV19" s="46"/>
      <c r="OIW19" s="46"/>
      <c r="OIX19" s="46"/>
      <c r="OIY19" s="46"/>
      <c r="OIZ19" s="46"/>
      <c r="OJA19" s="46"/>
      <c r="OJB19" s="46"/>
      <c r="OJC19" s="46"/>
      <c r="OJD19" s="46"/>
      <c r="OJE19" s="46"/>
      <c r="OJF19" s="46"/>
      <c r="OJG19" s="46"/>
      <c r="OJH19" s="46"/>
      <c r="OJI19" s="46"/>
      <c r="OJJ19" s="46"/>
      <c r="OJK19" s="46"/>
      <c r="OJL19" s="46"/>
      <c r="OJM19" s="46"/>
      <c r="OJN19" s="46"/>
      <c r="OJO19" s="46"/>
      <c r="OJP19" s="46"/>
      <c r="OJQ19" s="46"/>
      <c r="OJR19" s="46"/>
      <c r="OJS19" s="46"/>
      <c r="OJT19" s="46"/>
      <c r="OJU19" s="46"/>
      <c r="OJV19" s="46"/>
      <c r="OJW19" s="46"/>
      <c r="OJX19" s="46"/>
      <c r="OJY19" s="46"/>
      <c r="OJZ19" s="46"/>
      <c r="OKA19" s="46"/>
      <c r="OKB19" s="46"/>
      <c r="OKC19" s="46"/>
      <c r="OKD19" s="46"/>
      <c r="OKE19" s="46"/>
      <c r="OKF19" s="46"/>
      <c r="OKG19" s="46"/>
      <c r="OKH19" s="46"/>
      <c r="OKI19" s="46"/>
      <c r="OKJ19" s="46"/>
      <c r="OKK19" s="46"/>
      <c r="OKL19" s="46"/>
      <c r="OKM19" s="46"/>
      <c r="OKN19" s="46"/>
      <c r="OKO19" s="46"/>
      <c r="OKP19" s="46"/>
      <c r="OKQ19" s="46"/>
      <c r="OKR19" s="46"/>
      <c r="OKS19" s="46"/>
      <c r="OKT19" s="46"/>
      <c r="OKU19" s="46"/>
      <c r="OKV19" s="46"/>
      <c r="OKW19" s="46"/>
      <c r="OKX19" s="46"/>
      <c r="OKY19" s="46"/>
      <c r="OKZ19" s="46"/>
      <c r="OLA19" s="46"/>
      <c r="OLB19" s="46"/>
      <c r="OLC19" s="46"/>
      <c r="OLD19" s="46"/>
      <c r="OLE19" s="46"/>
      <c r="OLF19" s="46"/>
      <c r="OLG19" s="46"/>
      <c r="OLH19" s="46"/>
      <c r="OLI19" s="46"/>
      <c r="OLJ19" s="46"/>
      <c r="OLK19" s="46"/>
      <c r="OLL19" s="46"/>
      <c r="OLM19" s="46"/>
      <c r="OLN19" s="46"/>
      <c r="OLO19" s="46"/>
      <c r="OLP19" s="46"/>
      <c r="OLQ19" s="46"/>
      <c r="OLR19" s="46"/>
      <c r="OLS19" s="46"/>
      <c r="OLT19" s="46"/>
      <c r="OLU19" s="46"/>
      <c r="OLV19" s="46"/>
      <c r="OLW19" s="46"/>
      <c r="OLX19" s="46"/>
      <c r="OLY19" s="46"/>
      <c r="OLZ19" s="46"/>
      <c r="OMA19" s="46"/>
      <c r="OMB19" s="46"/>
      <c r="OMC19" s="46"/>
      <c r="OMD19" s="46"/>
      <c r="OME19" s="46"/>
      <c r="OMF19" s="46"/>
      <c r="OMG19" s="46"/>
      <c r="OMH19" s="46"/>
      <c r="OMI19" s="46"/>
      <c r="OMJ19" s="46"/>
      <c r="OMK19" s="46"/>
      <c r="OML19" s="46"/>
      <c r="OMM19" s="46"/>
      <c r="OMN19" s="46"/>
      <c r="OMO19" s="46"/>
      <c r="OMP19" s="46"/>
      <c r="OMQ19" s="46"/>
      <c r="OMR19" s="46"/>
      <c r="OMS19" s="46"/>
      <c r="OMT19" s="46"/>
      <c r="OMU19" s="46"/>
      <c r="OMV19" s="46"/>
      <c r="OMW19" s="46"/>
      <c r="OMX19" s="46"/>
      <c r="OMY19" s="46"/>
      <c r="OMZ19" s="46"/>
      <c r="ONA19" s="46"/>
      <c r="ONB19" s="46"/>
      <c r="ONC19" s="46"/>
      <c r="OND19" s="46"/>
      <c r="ONE19" s="46"/>
      <c r="ONF19" s="46"/>
      <c r="ONG19" s="46"/>
      <c r="ONH19" s="46"/>
      <c r="ONI19" s="46"/>
      <c r="ONJ19" s="46"/>
      <c r="ONK19" s="46"/>
      <c r="ONL19" s="46"/>
      <c r="ONM19" s="46"/>
      <c r="ONN19" s="46"/>
      <c r="ONO19" s="46"/>
      <c r="ONP19" s="46"/>
      <c r="ONQ19" s="46"/>
      <c r="ONR19" s="46"/>
      <c r="ONS19" s="46"/>
      <c r="ONT19" s="46"/>
      <c r="ONU19" s="46"/>
      <c r="ONV19" s="46"/>
      <c r="ONW19" s="46"/>
      <c r="ONX19" s="46"/>
      <c r="ONY19" s="46"/>
      <c r="ONZ19" s="46"/>
      <c r="OOA19" s="46"/>
      <c r="OOB19" s="46"/>
      <c r="OOC19" s="46"/>
      <c r="OOD19" s="46"/>
      <c r="OOE19" s="46"/>
      <c r="OOF19" s="46"/>
      <c r="OOG19" s="46"/>
      <c r="OOH19" s="46"/>
      <c r="OOI19" s="46"/>
      <c r="OOJ19" s="46"/>
      <c r="OOK19" s="46"/>
      <c r="OOL19" s="46"/>
      <c r="OOM19" s="46"/>
      <c r="OON19" s="46"/>
      <c r="OOO19" s="46"/>
      <c r="OOP19" s="46"/>
      <c r="OOQ19" s="46"/>
      <c r="OOR19" s="46"/>
      <c r="OOS19" s="46"/>
      <c r="OOT19" s="46"/>
      <c r="OOU19" s="46"/>
      <c r="OOV19" s="46"/>
      <c r="OOW19" s="46"/>
      <c r="OOX19" s="46"/>
      <c r="OOY19" s="46"/>
      <c r="OOZ19" s="46"/>
      <c r="OPA19" s="46"/>
      <c r="OPB19" s="46"/>
      <c r="OPC19" s="46"/>
      <c r="OPD19" s="46"/>
      <c r="OPE19" s="46"/>
      <c r="OPF19" s="46"/>
      <c r="OPG19" s="46"/>
      <c r="OPH19" s="46"/>
      <c r="OPI19" s="46"/>
      <c r="OPJ19" s="46"/>
      <c r="OPK19" s="46"/>
      <c r="OPL19" s="46"/>
      <c r="OPM19" s="46"/>
      <c r="OPN19" s="46"/>
      <c r="OPO19" s="46"/>
      <c r="OPP19" s="46"/>
      <c r="OPQ19" s="46"/>
      <c r="OPR19" s="46"/>
      <c r="OPS19" s="46"/>
      <c r="OPT19" s="46"/>
      <c r="OPU19" s="46"/>
      <c r="OPV19" s="46"/>
      <c r="OPW19" s="46"/>
      <c r="OPX19" s="46"/>
      <c r="OPY19" s="46"/>
      <c r="OPZ19" s="46"/>
      <c r="OQA19" s="46"/>
      <c r="OQB19" s="46"/>
      <c r="OQC19" s="46"/>
      <c r="OQD19" s="46"/>
      <c r="OQE19" s="46"/>
      <c r="OQF19" s="46"/>
      <c r="OQG19" s="46"/>
      <c r="OQH19" s="46"/>
      <c r="OQI19" s="46"/>
      <c r="OQJ19" s="46"/>
      <c r="OQK19" s="46"/>
      <c r="OQL19" s="46"/>
      <c r="OQM19" s="46"/>
      <c r="OQN19" s="46"/>
      <c r="OQO19" s="46"/>
      <c r="OQP19" s="46"/>
      <c r="OQQ19" s="46"/>
      <c r="OQR19" s="46"/>
      <c r="OQS19" s="46"/>
      <c r="OQT19" s="46"/>
      <c r="OQU19" s="46"/>
      <c r="OQV19" s="46"/>
      <c r="OQW19" s="46"/>
      <c r="OQX19" s="46"/>
      <c r="OQY19" s="46"/>
      <c r="OQZ19" s="46"/>
      <c r="ORA19" s="46"/>
      <c r="ORB19" s="46"/>
      <c r="ORC19" s="46"/>
      <c r="ORD19" s="46"/>
      <c r="ORE19" s="46"/>
      <c r="ORF19" s="46"/>
      <c r="ORG19" s="46"/>
      <c r="ORH19" s="46"/>
      <c r="ORI19" s="46"/>
      <c r="ORJ19" s="46"/>
      <c r="ORK19" s="46"/>
      <c r="ORL19" s="46"/>
      <c r="ORM19" s="46"/>
      <c r="ORN19" s="46"/>
      <c r="ORO19" s="46"/>
      <c r="ORP19" s="46"/>
      <c r="ORQ19" s="46"/>
      <c r="ORR19" s="46"/>
      <c r="ORS19" s="46"/>
      <c r="ORT19" s="46"/>
      <c r="ORU19" s="46"/>
      <c r="ORV19" s="46"/>
      <c r="ORW19" s="46"/>
      <c r="ORX19" s="46"/>
      <c r="ORY19" s="46"/>
      <c r="ORZ19" s="46"/>
      <c r="OSA19" s="46"/>
      <c r="OSB19" s="46"/>
      <c r="OSC19" s="46"/>
      <c r="OSD19" s="46"/>
      <c r="OSE19" s="46"/>
      <c r="OSF19" s="46"/>
      <c r="OSG19" s="46"/>
      <c r="OSH19" s="46"/>
      <c r="OSI19" s="46"/>
      <c r="OSJ19" s="46"/>
      <c r="OSK19" s="46"/>
      <c r="OSL19" s="46"/>
      <c r="OSM19" s="46"/>
      <c r="OSN19" s="46"/>
      <c r="OSO19" s="46"/>
      <c r="OSP19" s="46"/>
      <c r="OSQ19" s="46"/>
      <c r="OSR19" s="46"/>
      <c r="OSS19" s="46"/>
      <c r="OST19" s="46"/>
      <c r="OSU19" s="46"/>
      <c r="OSV19" s="46"/>
      <c r="OSW19" s="46"/>
      <c r="OSX19" s="46"/>
      <c r="OSY19" s="46"/>
      <c r="OSZ19" s="46"/>
      <c r="OTA19" s="46"/>
      <c r="OTB19" s="46"/>
      <c r="OTC19" s="46"/>
      <c r="OTD19" s="46"/>
      <c r="OTE19" s="46"/>
      <c r="OTF19" s="46"/>
      <c r="OTG19" s="46"/>
      <c r="OTH19" s="46"/>
      <c r="OTI19" s="46"/>
      <c r="OTJ19" s="46"/>
      <c r="OTK19" s="46"/>
      <c r="OTL19" s="46"/>
      <c r="OTM19" s="46"/>
      <c r="OTN19" s="46"/>
      <c r="OTO19" s="46"/>
      <c r="OTP19" s="46"/>
      <c r="OTQ19" s="46"/>
      <c r="OTR19" s="46"/>
      <c r="OTS19" s="46"/>
      <c r="OTT19" s="46"/>
      <c r="OTU19" s="46"/>
      <c r="OTV19" s="46"/>
      <c r="OTW19" s="46"/>
      <c r="OTX19" s="46"/>
      <c r="OTY19" s="46"/>
      <c r="OTZ19" s="46"/>
      <c r="OUA19" s="46"/>
      <c r="OUB19" s="46"/>
      <c r="OUC19" s="46"/>
      <c r="OUD19" s="46"/>
      <c r="OUE19" s="46"/>
      <c r="OUF19" s="46"/>
      <c r="OUG19" s="46"/>
      <c r="OUH19" s="46"/>
      <c r="OUI19" s="46"/>
      <c r="OUJ19" s="46"/>
      <c r="OUK19" s="46"/>
      <c r="OUL19" s="46"/>
      <c r="OUM19" s="46"/>
      <c r="OUN19" s="46"/>
      <c r="OUO19" s="46"/>
      <c r="OUP19" s="46"/>
      <c r="OUQ19" s="46"/>
      <c r="OUR19" s="46"/>
      <c r="OUS19" s="46"/>
      <c r="OUT19" s="46"/>
      <c r="OUU19" s="46"/>
      <c r="OUV19" s="46"/>
      <c r="OUW19" s="46"/>
      <c r="OUX19" s="46"/>
      <c r="OUY19" s="46"/>
      <c r="OUZ19" s="46"/>
      <c r="OVA19" s="46"/>
      <c r="OVB19" s="46"/>
      <c r="OVC19" s="46"/>
      <c r="OVD19" s="46"/>
      <c r="OVE19" s="46"/>
      <c r="OVF19" s="46"/>
      <c r="OVG19" s="46"/>
      <c r="OVH19" s="46"/>
      <c r="OVI19" s="46"/>
      <c r="OVJ19" s="46"/>
      <c r="OVK19" s="46"/>
      <c r="OVL19" s="46"/>
      <c r="OVM19" s="46"/>
      <c r="OVN19" s="46"/>
      <c r="OVO19" s="46"/>
      <c r="OVP19" s="46"/>
      <c r="OVQ19" s="46"/>
      <c r="OVR19" s="46"/>
      <c r="OVS19" s="46"/>
      <c r="OVT19" s="46"/>
      <c r="OVU19" s="46"/>
      <c r="OVV19" s="46"/>
      <c r="OVW19" s="46"/>
      <c r="OVX19" s="46"/>
      <c r="OVY19" s="46"/>
      <c r="OVZ19" s="46"/>
      <c r="OWA19" s="46"/>
      <c r="OWB19" s="46"/>
      <c r="OWC19" s="46"/>
      <c r="OWD19" s="46"/>
      <c r="OWE19" s="46"/>
      <c r="OWF19" s="46"/>
      <c r="OWG19" s="46"/>
      <c r="OWH19" s="46"/>
      <c r="OWI19" s="46"/>
      <c r="OWJ19" s="46"/>
      <c r="OWK19" s="46"/>
      <c r="OWL19" s="46"/>
      <c r="OWM19" s="46"/>
      <c r="OWN19" s="46"/>
      <c r="OWO19" s="46"/>
      <c r="OWP19" s="46"/>
      <c r="OWQ19" s="46"/>
      <c r="OWR19" s="46"/>
      <c r="OWS19" s="46"/>
      <c r="OWT19" s="46"/>
      <c r="OWU19" s="46"/>
      <c r="OWV19" s="46"/>
      <c r="OWW19" s="46"/>
      <c r="OWX19" s="46"/>
      <c r="OWY19" s="46"/>
      <c r="OWZ19" s="46"/>
      <c r="OXA19" s="46"/>
      <c r="OXB19" s="46"/>
      <c r="OXC19" s="46"/>
      <c r="OXD19" s="46"/>
      <c r="OXE19" s="46"/>
      <c r="OXF19" s="46"/>
      <c r="OXG19" s="46"/>
      <c r="OXH19" s="46"/>
      <c r="OXI19" s="46"/>
      <c r="OXJ19" s="46"/>
      <c r="OXK19" s="46"/>
      <c r="OXL19" s="46"/>
      <c r="OXM19" s="46"/>
      <c r="OXN19" s="46"/>
      <c r="OXO19" s="46"/>
      <c r="OXP19" s="46"/>
      <c r="OXQ19" s="46"/>
      <c r="OXR19" s="46"/>
      <c r="OXS19" s="46"/>
      <c r="OXT19" s="46"/>
      <c r="OXU19" s="46"/>
      <c r="OXV19" s="46"/>
      <c r="OXW19" s="46"/>
      <c r="OXX19" s="46"/>
      <c r="OXY19" s="46"/>
      <c r="OXZ19" s="46"/>
      <c r="OYA19" s="46"/>
      <c r="OYB19" s="46"/>
      <c r="OYC19" s="46"/>
      <c r="OYD19" s="46"/>
      <c r="OYE19" s="46"/>
      <c r="OYF19" s="46"/>
      <c r="OYG19" s="46"/>
      <c r="OYH19" s="46"/>
      <c r="OYI19" s="46"/>
      <c r="OYJ19" s="46"/>
      <c r="OYK19" s="46"/>
      <c r="OYL19" s="46"/>
      <c r="OYM19" s="46"/>
      <c r="OYN19" s="46"/>
      <c r="OYO19" s="46"/>
      <c r="OYP19" s="46"/>
      <c r="OYQ19" s="46"/>
      <c r="OYR19" s="46"/>
      <c r="OYS19" s="46"/>
      <c r="OYT19" s="46"/>
      <c r="OYU19" s="46"/>
      <c r="OYV19" s="46"/>
      <c r="OYW19" s="46"/>
      <c r="OYX19" s="46"/>
      <c r="OYY19" s="46"/>
      <c r="OYZ19" s="46"/>
      <c r="OZA19" s="46"/>
      <c r="OZB19" s="46"/>
      <c r="OZC19" s="46"/>
      <c r="OZD19" s="46"/>
      <c r="OZE19" s="46"/>
      <c r="OZF19" s="46"/>
      <c r="OZG19" s="46"/>
      <c r="OZH19" s="46"/>
      <c r="OZI19" s="46"/>
      <c r="OZJ19" s="46"/>
      <c r="OZK19" s="46"/>
      <c r="OZL19" s="46"/>
      <c r="OZM19" s="46"/>
      <c r="OZN19" s="46"/>
      <c r="OZO19" s="46"/>
      <c r="OZP19" s="46"/>
      <c r="OZQ19" s="46"/>
      <c r="OZR19" s="46"/>
      <c r="OZS19" s="46"/>
      <c r="OZT19" s="46"/>
      <c r="OZU19" s="46"/>
      <c r="OZV19" s="46"/>
      <c r="OZW19" s="46"/>
      <c r="OZX19" s="46"/>
      <c r="OZY19" s="46"/>
      <c r="OZZ19" s="46"/>
      <c r="PAA19" s="46"/>
      <c r="PAB19" s="46"/>
      <c r="PAC19" s="46"/>
      <c r="PAD19" s="46"/>
      <c r="PAE19" s="46"/>
      <c r="PAF19" s="46"/>
      <c r="PAG19" s="46"/>
      <c r="PAH19" s="46"/>
      <c r="PAI19" s="46"/>
      <c r="PAJ19" s="46"/>
      <c r="PAK19" s="46"/>
      <c r="PAL19" s="46"/>
      <c r="PAM19" s="46"/>
      <c r="PAN19" s="46"/>
      <c r="PAO19" s="46"/>
      <c r="PAP19" s="46"/>
      <c r="PAQ19" s="46"/>
      <c r="PAR19" s="46"/>
      <c r="PAS19" s="46"/>
      <c r="PAT19" s="46"/>
      <c r="PAU19" s="46"/>
      <c r="PAV19" s="46"/>
      <c r="PAW19" s="46"/>
      <c r="PAX19" s="46"/>
      <c r="PAY19" s="46"/>
      <c r="PAZ19" s="46"/>
      <c r="PBA19" s="46"/>
      <c r="PBB19" s="46"/>
      <c r="PBC19" s="46"/>
      <c r="PBD19" s="46"/>
      <c r="PBE19" s="46"/>
      <c r="PBF19" s="46"/>
      <c r="PBG19" s="46"/>
      <c r="PBH19" s="46"/>
      <c r="PBI19" s="46"/>
      <c r="PBJ19" s="46"/>
      <c r="PBK19" s="46"/>
      <c r="PBL19" s="46"/>
      <c r="PBM19" s="46"/>
      <c r="PBN19" s="46"/>
      <c r="PBO19" s="46"/>
      <c r="PBP19" s="46"/>
      <c r="PBQ19" s="46"/>
      <c r="PBR19" s="46"/>
      <c r="PBS19" s="46"/>
      <c r="PBT19" s="46"/>
      <c r="PBU19" s="46"/>
      <c r="PBV19" s="46"/>
      <c r="PBW19" s="46"/>
      <c r="PBX19" s="46"/>
      <c r="PBY19" s="46"/>
      <c r="PBZ19" s="46"/>
      <c r="PCA19" s="46"/>
      <c r="PCB19" s="46"/>
      <c r="PCC19" s="46"/>
      <c r="PCD19" s="46"/>
      <c r="PCE19" s="46"/>
      <c r="PCF19" s="46"/>
      <c r="PCG19" s="46"/>
      <c r="PCH19" s="46"/>
      <c r="PCI19" s="46"/>
      <c r="PCJ19" s="46"/>
      <c r="PCK19" s="46"/>
      <c r="PCL19" s="46"/>
      <c r="PCM19" s="46"/>
      <c r="PCN19" s="46"/>
      <c r="PCO19" s="46"/>
      <c r="PCP19" s="46"/>
      <c r="PCQ19" s="46"/>
      <c r="PCR19" s="46"/>
      <c r="PCS19" s="46"/>
      <c r="PCT19" s="46"/>
      <c r="PCU19" s="46"/>
      <c r="PCV19" s="46"/>
      <c r="PCW19" s="46"/>
      <c r="PCX19" s="46"/>
      <c r="PCY19" s="46"/>
      <c r="PCZ19" s="46"/>
      <c r="PDA19" s="46"/>
      <c r="PDB19" s="46"/>
      <c r="PDC19" s="46"/>
      <c r="PDD19" s="46"/>
      <c r="PDE19" s="46"/>
      <c r="PDF19" s="46"/>
      <c r="PDG19" s="46"/>
      <c r="PDH19" s="46"/>
      <c r="PDI19" s="46"/>
      <c r="PDJ19" s="46"/>
      <c r="PDK19" s="46"/>
      <c r="PDL19" s="46"/>
      <c r="PDM19" s="46"/>
      <c r="PDN19" s="46"/>
      <c r="PDO19" s="46"/>
      <c r="PDP19" s="46"/>
      <c r="PDQ19" s="46"/>
      <c r="PDR19" s="46"/>
      <c r="PDS19" s="46"/>
      <c r="PDT19" s="46"/>
      <c r="PDU19" s="46"/>
      <c r="PDV19" s="46"/>
      <c r="PDW19" s="46"/>
      <c r="PDX19" s="46"/>
      <c r="PDY19" s="46"/>
      <c r="PDZ19" s="46"/>
      <c r="PEA19" s="46"/>
      <c r="PEB19" s="46"/>
      <c r="PEC19" s="46"/>
      <c r="PED19" s="46"/>
      <c r="PEE19" s="46"/>
      <c r="PEF19" s="46"/>
      <c r="PEG19" s="46"/>
      <c r="PEH19" s="46"/>
      <c r="PEI19" s="46"/>
      <c r="PEJ19" s="46"/>
      <c r="PEK19" s="46"/>
      <c r="PEL19" s="46"/>
      <c r="PEM19" s="46"/>
      <c r="PEN19" s="46"/>
      <c r="PEO19" s="46"/>
      <c r="PEP19" s="46"/>
      <c r="PEQ19" s="46"/>
      <c r="PER19" s="46"/>
      <c r="PES19" s="46"/>
      <c r="PET19" s="46"/>
      <c r="PEU19" s="46"/>
      <c r="PEV19" s="46"/>
      <c r="PEW19" s="46"/>
      <c r="PEX19" s="46"/>
      <c r="PEY19" s="46"/>
      <c r="PEZ19" s="46"/>
      <c r="PFA19" s="46"/>
      <c r="PFB19" s="46"/>
      <c r="PFC19" s="46"/>
      <c r="PFD19" s="46"/>
      <c r="PFE19" s="46"/>
      <c r="PFF19" s="46"/>
      <c r="PFG19" s="46"/>
      <c r="PFH19" s="46"/>
      <c r="PFI19" s="46"/>
      <c r="PFJ19" s="46"/>
      <c r="PFK19" s="46"/>
      <c r="PFL19" s="46"/>
      <c r="PFM19" s="46"/>
      <c r="PFN19" s="46"/>
      <c r="PFO19" s="46"/>
      <c r="PFP19" s="46"/>
      <c r="PFQ19" s="46"/>
      <c r="PFR19" s="46"/>
      <c r="PFS19" s="46"/>
      <c r="PFT19" s="46"/>
      <c r="PFU19" s="46"/>
      <c r="PFV19" s="46"/>
      <c r="PFW19" s="46"/>
      <c r="PFX19" s="46"/>
      <c r="PFY19" s="46"/>
      <c r="PFZ19" s="46"/>
      <c r="PGA19" s="46"/>
      <c r="PGB19" s="46"/>
      <c r="PGC19" s="46"/>
      <c r="PGD19" s="46"/>
      <c r="PGE19" s="46"/>
      <c r="PGF19" s="46"/>
      <c r="PGG19" s="46"/>
      <c r="PGH19" s="46"/>
      <c r="PGI19" s="46"/>
      <c r="PGJ19" s="46"/>
      <c r="PGK19" s="46"/>
      <c r="PGL19" s="46"/>
      <c r="PGM19" s="46"/>
      <c r="PGN19" s="46"/>
      <c r="PGO19" s="46"/>
      <c r="PGP19" s="46"/>
      <c r="PGQ19" s="46"/>
      <c r="PGR19" s="46"/>
      <c r="PGS19" s="46"/>
      <c r="PGT19" s="46"/>
      <c r="PGU19" s="46"/>
      <c r="PGV19" s="46"/>
      <c r="PGW19" s="46"/>
      <c r="PGX19" s="46"/>
      <c r="PGY19" s="46"/>
      <c r="PGZ19" s="46"/>
      <c r="PHA19" s="46"/>
      <c r="PHB19" s="46"/>
      <c r="PHC19" s="46"/>
      <c r="PHD19" s="46"/>
      <c r="PHE19" s="46"/>
      <c r="PHF19" s="46"/>
      <c r="PHG19" s="46"/>
      <c r="PHH19" s="46"/>
      <c r="PHI19" s="46"/>
      <c r="PHJ19" s="46"/>
      <c r="PHK19" s="46"/>
      <c r="PHL19" s="46"/>
      <c r="PHM19" s="46"/>
      <c r="PHN19" s="46"/>
      <c r="PHO19" s="46"/>
      <c r="PHP19" s="46"/>
      <c r="PHQ19" s="46"/>
      <c r="PHR19" s="46"/>
      <c r="PHS19" s="46"/>
      <c r="PHT19" s="46"/>
      <c r="PHU19" s="46"/>
      <c r="PHV19" s="46"/>
      <c r="PHW19" s="46"/>
      <c r="PHX19" s="46"/>
      <c r="PHY19" s="46"/>
      <c r="PHZ19" s="46"/>
      <c r="PIA19" s="46"/>
      <c r="PIB19" s="46"/>
      <c r="PIC19" s="46"/>
      <c r="PID19" s="46"/>
      <c r="PIE19" s="46"/>
      <c r="PIF19" s="46"/>
      <c r="PIG19" s="46"/>
      <c r="PIH19" s="46"/>
      <c r="PII19" s="46"/>
      <c r="PIJ19" s="46"/>
      <c r="PIK19" s="46"/>
      <c r="PIL19" s="46"/>
      <c r="PIM19" s="46"/>
      <c r="PIN19" s="46"/>
      <c r="PIO19" s="46"/>
      <c r="PIP19" s="46"/>
      <c r="PIQ19" s="46"/>
      <c r="PIR19" s="46"/>
      <c r="PIS19" s="46"/>
      <c r="PIT19" s="46"/>
      <c r="PIU19" s="46"/>
      <c r="PIV19" s="46"/>
      <c r="PIW19" s="46"/>
      <c r="PIX19" s="46"/>
      <c r="PIY19" s="46"/>
      <c r="PIZ19" s="46"/>
      <c r="PJA19" s="46"/>
      <c r="PJB19" s="46"/>
      <c r="PJC19" s="46"/>
      <c r="PJD19" s="46"/>
      <c r="PJE19" s="46"/>
      <c r="PJF19" s="46"/>
      <c r="PJG19" s="46"/>
      <c r="PJH19" s="46"/>
      <c r="PJI19" s="46"/>
      <c r="PJJ19" s="46"/>
      <c r="PJK19" s="46"/>
      <c r="PJL19" s="46"/>
      <c r="PJM19" s="46"/>
      <c r="PJN19" s="46"/>
      <c r="PJO19" s="46"/>
      <c r="PJP19" s="46"/>
      <c r="PJQ19" s="46"/>
      <c r="PJR19" s="46"/>
      <c r="PJS19" s="46"/>
      <c r="PJT19" s="46"/>
      <c r="PJU19" s="46"/>
      <c r="PJV19" s="46"/>
      <c r="PJW19" s="46"/>
      <c r="PJX19" s="46"/>
      <c r="PJY19" s="46"/>
      <c r="PJZ19" s="46"/>
      <c r="PKA19" s="46"/>
      <c r="PKB19" s="46"/>
      <c r="PKC19" s="46"/>
      <c r="PKD19" s="46"/>
      <c r="PKE19" s="46"/>
      <c r="PKF19" s="46"/>
      <c r="PKG19" s="46"/>
      <c r="PKH19" s="46"/>
      <c r="PKI19" s="46"/>
      <c r="PKJ19" s="46"/>
      <c r="PKK19" s="46"/>
      <c r="PKL19" s="46"/>
      <c r="PKM19" s="46"/>
      <c r="PKN19" s="46"/>
      <c r="PKO19" s="46"/>
      <c r="PKP19" s="46"/>
      <c r="PKQ19" s="46"/>
      <c r="PKR19" s="46"/>
      <c r="PKS19" s="46"/>
      <c r="PKT19" s="46"/>
      <c r="PKU19" s="46"/>
      <c r="PKV19" s="46"/>
      <c r="PKW19" s="46"/>
      <c r="PKX19" s="46"/>
      <c r="PKY19" s="46"/>
      <c r="PKZ19" s="46"/>
      <c r="PLA19" s="46"/>
      <c r="PLB19" s="46"/>
      <c r="PLC19" s="46"/>
      <c r="PLD19" s="46"/>
      <c r="PLE19" s="46"/>
      <c r="PLF19" s="46"/>
      <c r="PLG19" s="46"/>
      <c r="PLH19" s="46"/>
      <c r="PLI19" s="46"/>
      <c r="PLJ19" s="46"/>
      <c r="PLK19" s="46"/>
      <c r="PLL19" s="46"/>
      <c r="PLM19" s="46"/>
      <c r="PLN19" s="46"/>
      <c r="PLO19" s="46"/>
      <c r="PLP19" s="46"/>
      <c r="PLQ19" s="46"/>
      <c r="PLR19" s="46"/>
      <c r="PLS19" s="46"/>
      <c r="PLT19" s="46"/>
      <c r="PLU19" s="46"/>
      <c r="PLV19" s="46"/>
      <c r="PLW19" s="46"/>
      <c r="PLX19" s="46"/>
      <c r="PLY19" s="46"/>
      <c r="PLZ19" s="46"/>
      <c r="PMA19" s="46"/>
      <c r="PMB19" s="46"/>
      <c r="PMC19" s="46"/>
      <c r="PMD19" s="46"/>
      <c r="PME19" s="46"/>
      <c r="PMF19" s="46"/>
      <c r="PMG19" s="46"/>
      <c r="PMH19" s="46"/>
      <c r="PMI19" s="46"/>
      <c r="PMJ19" s="46"/>
      <c r="PMK19" s="46"/>
      <c r="PML19" s="46"/>
      <c r="PMM19" s="46"/>
      <c r="PMN19" s="46"/>
      <c r="PMO19" s="46"/>
      <c r="PMP19" s="46"/>
      <c r="PMQ19" s="46"/>
      <c r="PMR19" s="46"/>
      <c r="PMS19" s="46"/>
      <c r="PMT19" s="46"/>
      <c r="PMU19" s="46"/>
      <c r="PMV19" s="46"/>
      <c r="PMW19" s="46"/>
      <c r="PMX19" s="46"/>
      <c r="PMY19" s="46"/>
      <c r="PMZ19" s="46"/>
      <c r="PNA19" s="46"/>
      <c r="PNB19" s="46"/>
      <c r="PNC19" s="46"/>
      <c r="PND19" s="46"/>
      <c r="PNE19" s="46"/>
      <c r="PNF19" s="46"/>
      <c r="PNG19" s="46"/>
      <c r="PNH19" s="46"/>
      <c r="PNI19" s="46"/>
      <c r="PNJ19" s="46"/>
      <c r="PNK19" s="46"/>
      <c r="PNL19" s="46"/>
      <c r="PNM19" s="46"/>
      <c r="PNN19" s="46"/>
      <c r="PNO19" s="46"/>
      <c r="PNP19" s="46"/>
      <c r="PNQ19" s="46"/>
      <c r="PNR19" s="46"/>
      <c r="PNS19" s="46"/>
      <c r="PNT19" s="46"/>
      <c r="PNU19" s="46"/>
      <c r="PNV19" s="46"/>
      <c r="PNW19" s="46"/>
      <c r="PNX19" s="46"/>
      <c r="PNY19" s="46"/>
      <c r="PNZ19" s="46"/>
      <c r="POA19" s="46"/>
      <c r="POB19" s="46"/>
      <c r="POC19" s="46"/>
      <c r="POD19" s="46"/>
      <c r="POE19" s="46"/>
      <c r="POF19" s="46"/>
      <c r="POG19" s="46"/>
      <c r="POH19" s="46"/>
      <c r="POI19" s="46"/>
      <c r="POJ19" s="46"/>
      <c r="POK19" s="46"/>
      <c r="POL19" s="46"/>
      <c r="POM19" s="46"/>
      <c r="PON19" s="46"/>
      <c r="POO19" s="46"/>
      <c r="POP19" s="46"/>
      <c r="POQ19" s="46"/>
      <c r="POR19" s="46"/>
      <c r="POS19" s="46"/>
      <c r="POT19" s="46"/>
      <c r="POU19" s="46"/>
      <c r="POV19" s="46"/>
      <c r="POW19" s="46"/>
      <c r="POX19" s="46"/>
      <c r="POY19" s="46"/>
      <c r="POZ19" s="46"/>
      <c r="PPA19" s="46"/>
      <c r="PPB19" s="46"/>
      <c r="PPC19" s="46"/>
      <c r="PPD19" s="46"/>
      <c r="PPE19" s="46"/>
      <c r="PPF19" s="46"/>
      <c r="PPG19" s="46"/>
      <c r="PPH19" s="46"/>
      <c r="PPI19" s="46"/>
      <c r="PPJ19" s="46"/>
      <c r="PPK19" s="46"/>
      <c r="PPL19" s="46"/>
      <c r="PPM19" s="46"/>
      <c r="PPN19" s="46"/>
      <c r="PPO19" s="46"/>
      <c r="PPP19" s="46"/>
      <c r="PPQ19" s="46"/>
      <c r="PPR19" s="46"/>
      <c r="PPS19" s="46"/>
      <c r="PPT19" s="46"/>
      <c r="PPU19" s="46"/>
      <c r="PPV19" s="46"/>
      <c r="PPW19" s="46"/>
      <c r="PPX19" s="46"/>
      <c r="PPY19" s="46"/>
      <c r="PPZ19" s="46"/>
      <c r="PQA19" s="46"/>
      <c r="PQB19" s="46"/>
      <c r="PQC19" s="46"/>
      <c r="PQD19" s="46"/>
      <c r="PQE19" s="46"/>
      <c r="PQF19" s="46"/>
      <c r="PQG19" s="46"/>
      <c r="PQH19" s="46"/>
      <c r="PQI19" s="46"/>
      <c r="PQJ19" s="46"/>
      <c r="PQK19" s="46"/>
      <c r="PQL19" s="46"/>
      <c r="PQM19" s="46"/>
      <c r="PQN19" s="46"/>
      <c r="PQO19" s="46"/>
      <c r="PQP19" s="46"/>
      <c r="PQQ19" s="46"/>
      <c r="PQR19" s="46"/>
      <c r="PQS19" s="46"/>
      <c r="PQT19" s="46"/>
      <c r="PQU19" s="46"/>
      <c r="PQV19" s="46"/>
      <c r="PQW19" s="46"/>
      <c r="PQX19" s="46"/>
      <c r="PQY19" s="46"/>
      <c r="PQZ19" s="46"/>
      <c r="PRA19" s="46"/>
      <c r="PRB19" s="46"/>
      <c r="PRC19" s="46"/>
      <c r="PRD19" s="46"/>
      <c r="PRE19" s="46"/>
      <c r="PRF19" s="46"/>
      <c r="PRG19" s="46"/>
      <c r="PRH19" s="46"/>
      <c r="PRI19" s="46"/>
      <c r="PRJ19" s="46"/>
      <c r="PRK19" s="46"/>
      <c r="PRL19" s="46"/>
      <c r="PRM19" s="46"/>
      <c r="PRN19" s="46"/>
      <c r="PRO19" s="46"/>
      <c r="PRP19" s="46"/>
      <c r="PRQ19" s="46"/>
      <c r="PRR19" s="46"/>
      <c r="PRS19" s="46"/>
      <c r="PRT19" s="46"/>
      <c r="PRU19" s="46"/>
      <c r="PRV19" s="46"/>
      <c r="PRW19" s="46"/>
      <c r="PRX19" s="46"/>
      <c r="PRY19" s="46"/>
      <c r="PRZ19" s="46"/>
      <c r="PSA19" s="46"/>
      <c r="PSB19" s="46"/>
      <c r="PSC19" s="46"/>
      <c r="PSD19" s="46"/>
      <c r="PSE19" s="46"/>
      <c r="PSF19" s="46"/>
      <c r="PSG19" s="46"/>
      <c r="PSH19" s="46"/>
      <c r="PSI19" s="46"/>
      <c r="PSJ19" s="46"/>
      <c r="PSK19" s="46"/>
      <c r="PSL19" s="46"/>
      <c r="PSM19" s="46"/>
      <c r="PSN19" s="46"/>
      <c r="PSO19" s="46"/>
      <c r="PSP19" s="46"/>
      <c r="PSQ19" s="46"/>
      <c r="PSR19" s="46"/>
      <c r="PSS19" s="46"/>
      <c r="PST19" s="46"/>
      <c r="PSU19" s="46"/>
      <c r="PSV19" s="46"/>
      <c r="PSW19" s="46"/>
      <c r="PSX19" s="46"/>
      <c r="PSY19" s="46"/>
      <c r="PSZ19" s="46"/>
      <c r="PTA19" s="46"/>
      <c r="PTB19" s="46"/>
      <c r="PTC19" s="46"/>
      <c r="PTD19" s="46"/>
      <c r="PTE19" s="46"/>
      <c r="PTF19" s="46"/>
      <c r="PTG19" s="46"/>
      <c r="PTH19" s="46"/>
      <c r="PTI19" s="46"/>
      <c r="PTJ19" s="46"/>
      <c r="PTK19" s="46"/>
      <c r="PTL19" s="46"/>
      <c r="PTM19" s="46"/>
      <c r="PTN19" s="46"/>
      <c r="PTO19" s="46"/>
      <c r="PTP19" s="46"/>
      <c r="PTQ19" s="46"/>
      <c r="PTR19" s="46"/>
      <c r="PTS19" s="46"/>
      <c r="PTT19" s="46"/>
      <c r="PTU19" s="46"/>
      <c r="PTV19" s="46"/>
      <c r="PTW19" s="46"/>
      <c r="PTX19" s="46"/>
      <c r="PTY19" s="46"/>
      <c r="PTZ19" s="46"/>
      <c r="PUA19" s="46"/>
      <c r="PUB19" s="46"/>
      <c r="PUC19" s="46"/>
      <c r="PUD19" s="46"/>
      <c r="PUE19" s="46"/>
      <c r="PUF19" s="46"/>
      <c r="PUG19" s="46"/>
      <c r="PUH19" s="46"/>
      <c r="PUI19" s="46"/>
      <c r="PUJ19" s="46"/>
      <c r="PUK19" s="46"/>
      <c r="PUL19" s="46"/>
      <c r="PUM19" s="46"/>
      <c r="PUN19" s="46"/>
      <c r="PUO19" s="46"/>
      <c r="PUP19" s="46"/>
      <c r="PUQ19" s="46"/>
      <c r="PUR19" s="46"/>
      <c r="PUS19" s="46"/>
      <c r="PUT19" s="46"/>
      <c r="PUU19" s="46"/>
      <c r="PUV19" s="46"/>
      <c r="PUW19" s="46"/>
      <c r="PUX19" s="46"/>
      <c r="PUY19" s="46"/>
      <c r="PUZ19" s="46"/>
      <c r="PVA19" s="46"/>
      <c r="PVB19" s="46"/>
      <c r="PVC19" s="46"/>
      <c r="PVD19" s="46"/>
      <c r="PVE19" s="46"/>
      <c r="PVF19" s="46"/>
      <c r="PVG19" s="46"/>
      <c r="PVH19" s="46"/>
      <c r="PVI19" s="46"/>
      <c r="PVJ19" s="46"/>
      <c r="PVK19" s="46"/>
      <c r="PVL19" s="46"/>
      <c r="PVM19" s="46"/>
      <c r="PVN19" s="46"/>
      <c r="PVO19" s="46"/>
      <c r="PVP19" s="46"/>
      <c r="PVQ19" s="46"/>
      <c r="PVR19" s="46"/>
      <c r="PVS19" s="46"/>
      <c r="PVT19" s="46"/>
      <c r="PVU19" s="46"/>
      <c r="PVV19" s="46"/>
      <c r="PVW19" s="46"/>
      <c r="PVX19" s="46"/>
      <c r="PVY19" s="46"/>
      <c r="PVZ19" s="46"/>
      <c r="PWA19" s="46"/>
      <c r="PWB19" s="46"/>
      <c r="PWC19" s="46"/>
      <c r="PWD19" s="46"/>
      <c r="PWE19" s="46"/>
      <c r="PWF19" s="46"/>
      <c r="PWG19" s="46"/>
      <c r="PWH19" s="46"/>
      <c r="PWI19" s="46"/>
      <c r="PWJ19" s="46"/>
      <c r="PWK19" s="46"/>
      <c r="PWL19" s="46"/>
      <c r="PWM19" s="46"/>
      <c r="PWN19" s="46"/>
      <c r="PWO19" s="46"/>
      <c r="PWP19" s="46"/>
      <c r="PWQ19" s="46"/>
      <c r="PWR19" s="46"/>
      <c r="PWS19" s="46"/>
      <c r="PWT19" s="46"/>
      <c r="PWU19" s="46"/>
      <c r="PWV19" s="46"/>
      <c r="PWW19" s="46"/>
      <c r="PWX19" s="46"/>
      <c r="PWY19" s="46"/>
      <c r="PWZ19" s="46"/>
      <c r="PXA19" s="46"/>
      <c r="PXB19" s="46"/>
      <c r="PXC19" s="46"/>
      <c r="PXD19" s="46"/>
      <c r="PXE19" s="46"/>
      <c r="PXF19" s="46"/>
      <c r="PXG19" s="46"/>
      <c r="PXH19" s="46"/>
      <c r="PXI19" s="46"/>
      <c r="PXJ19" s="46"/>
      <c r="PXK19" s="46"/>
      <c r="PXL19" s="46"/>
      <c r="PXM19" s="46"/>
      <c r="PXN19" s="46"/>
      <c r="PXO19" s="46"/>
      <c r="PXP19" s="46"/>
      <c r="PXQ19" s="46"/>
      <c r="PXR19" s="46"/>
      <c r="PXS19" s="46"/>
      <c r="PXT19" s="46"/>
      <c r="PXU19" s="46"/>
      <c r="PXV19" s="46"/>
      <c r="PXW19" s="46"/>
      <c r="PXX19" s="46"/>
      <c r="PXY19" s="46"/>
      <c r="PXZ19" s="46"/>
      <c r="PYA19" s="46"/>
      <c r="PYB19" s="46"/>
      <c r="PYC19" s="46"/>
      <c r="PYD19" s="46"/>
      <c r="PYE19" s="46"/>
      <c r="PYF19" s="46"/>
      <c r="PYG19" s="46"/>
      <c r="PYH19" s="46"/>
      <c r="PYI19" s="46"/>
      <c r="PYJ19" s="46"/>
      <c r="PYK19" s="46"/>
      <c r="PYL19" s="46"/>
      <c r="PYM19" s="46"/>
      <c r="PYN19" s="46"/>
      <c r="PYO19" s="46"/>
      <c r="PYP19" s="46"/>
      <c r="PYQ19" s="46"/>
      <c r="PYR19" s="46"/>
      <c r="PYS19" s="46"/>
      <c r="PYT19" s="46"/>
      <c r="PYU19" s="46"/>
      <c r="PYV19" s="46"/>
      <c r="PYW19" s="46"/>
      <c r="PYX19" s="46"/>
      <c r="PYY19" s="46"/>
      <c r="PYZ19" s="46"/>
      <c r="PZA19" s="46"/>
      <c r="PZB19" s="46"/>
      <c r="PZC19" s="46"/>
      <c r="PZD19" s="46"/>
      <c r="PZE19" s="46"/>
      <c r="PZF19" s="46"/>
      <c r="PZG19" s="46"/>
      <c r="PZH19" s="46"/>
      <c r="PZI19" s="46"/>
      <c r="PZJ19" s="46"/>
      <c r="PZK19" s="46"/>
      <c r="PZL19" s="46"/>
      <c r="PZM19" s="46"/>
      <c r="PZN19" s="46"/>
      <c r="PZO19" s="46"/>
      <c r="PZP19" s="46"/>
      <c r="PZQ19" s="46"/>
      <c r="PZR19" s="46"/>
      <c r="PZS19" s="46"/>
      <c r="PZT19" s="46"/>
      <c r="PZU19" s="46"/>
      <c r="PZV19" s="46"/>
      <c r="PZW19" s="46"/>
      <c r="PZX19" s="46"/>
      <c r="PZY19" s="46"/>
      <c r="PZZ19" s="46"/>
      <c r="QAA19" s="46"/>
      <c r="QAB19" s="46"/>
      <c r="QAC19" s="46"/>
      <c r="QAD19" s="46"/>
      <c r="QAE19" s="46"/>
      <c r="QAF19" s="46"/>
      <c r="QAG19" s="46"/>
      <c r="QAH19" s="46"/>
      <c r="QAI19" s="46"/>
      <c r="QAJ19" s="46"/>
      <c r="QAK19" s="46"/>
      <c r="QAL19" s="46"/>
      <c r="QAM19" s="46"/>
      <c r="QAN19" s="46"/>
      <c r="QAO19" s="46"/>
      <c r="QAP19" s="46"/>
      <c r="QAQ19" s="46"/>
      <c r="QAR19" s="46"/>
      <c r="QAS19" s="46"/>
      <c r="QAT19" s="46"/>
      <c r="QAU19" s="46"/>
      <c r="QAV19" s="46"/>
      <c r="QAW19" s="46"/>
      <c r="QAX19" s="46"/>
      <c r="QAY19" s="46"/>
      <c r="QAZ19" s="46"/>
      <c r="QBA19" s="46"/>
      <c r="QBB19" s="46"/>
      <c r="QBC19" s="46"/>
      <c r="QBD19" s="46"/>
      <c r="QBE19" s="46"/>
      <c r="QBF19" s="46"/>
      <c r="QBG19" s="46"/>
      <c r="QBH19" s="46"/>
      <c r="QBI19" s="46"/>
      <c r="QBJ19" s="46"/>
      <c r="QBK19" s="46"/>
      <c r="QBL19" s="46"/>
      <c r="QBM19" s="46"/>
      <c r="QBN19" s="46"/>
      <c r="QBO19" s="46"/>
      <c r="QBP19" s="46"/>
      <c r="QBQ19" s="46"/>
      <c r="QBR19" s="46"/>
      <c r="QBS19" s="46"/>
      <c r="QBT19" s="46"/>
      <c r="QBU19" s="46"/>
      <c r="QBV19" s="46"/>
      <c r="QBW19" s="46"/>
      <c r="QBX19" s="46"/>
      <c r="QBY19" s="46"/>
      <c r="QBZ19" s="46"/>
      <c r="QCA19" s="46"/>
      <c r="QCB19" s="46"/>
      <c r="QCC19" s="46"/>
      <c r="QCD19" s="46"/>
      <c r="QCE19" s="46"/>
      <c r="QCF19" s="46"/>
      <c r="QCG19" s="46"/>
      <c r="QCH19" s="46"/>
      <c r="QCI19" s="46"/>
      <c r="QCJ19" s="46"/>
      <c r="QCK19" s="46"/>
      <c r="QCL19" s="46"/>
      <c r="QCM19" s="46"/>
      <c r="QCN19" s="46"/>
      <c r="QCO19" s="46"/>
      <c r="QCP19" s="46"/>
      <c r="QCQ19" s="46"/>
      <c r="QCR19" s="46"/>
      <c r="QCS19" s="46"/>
      <c r="QCT19" s="46"/>
      <c r="QCU19" s="46"/>
      <c r="QCV19" s="46"/>
      <c r="QCW19" s="46"/>
      <c r="QCX19" s="46"/>
      <c r="QCY19" s="46"/>
      <c r="QCZ19" s="46"/>
      <c r="QDA19" s="46"/>
      <c r="QDB19" s="46"/>
      <c r="QDC19" s="46"/>
      <c r="QDD19" s="46"/>
      <c r="QDE19" s="46"/>
      <c r="QDF19" s="46"/>
      <c r="QDG19" s="46"/>
      <c r="QDH19" s="46"/>
      <c r="QDI19" s="46"/>
      <c r="QDJ19" s="46"/>
      <c r="QDK19" s="46"/>
      <c r="QDL19" s="46"/>
      <c r="QDM19" s="46"/>
      <c r="QDN19" s="46"/>
      <c r="QDO19" s="46"/>
      <c r="QDP19" s="46"/>
      <c r="QDQ19" s="46"/>
      <c r="QDR19" s="46"/>
      <c r="QDS19" s="46"/>
      <c r="QDT19" s="46"/>
      <c r="QDU19" s="46"/>
      <c r="QDV19" s="46"/>
      <c r="QDW19" s="46"/>
      <c r="QDX19" s="46"/>
      <c r="QDY19" s="46"/>
      <c r="QDZ19" s="46"/>
      <c r="QEA19" s="46"/>
      <c r="QEB19" s="46"/>
      <c r="QEC19" s="46"/>
      <c r="QED19" s="46"/>
      <c r="QEE19" s="46"/>
      <c r="QEF19" s="46"/>
      <c r="QEG19" s="46"/>
      <c r="QEH19" s="46"/>
      <c r="QEI19" s="46"/>
      <c r="QEJ19" s="46"/>
      <c r="QEK19" s="46"/>
      <c r="QEL19" s="46"/>
      <c r="QEM19" s="46"/>
      <c r="QEN19" s="46"/>
      <c r="QEO19" s="46"/>
      <c r="QEP19" s="46"/>
      <c r="QEQ19" s="46"/>
      <c r="QER19" s="46"/>
      <c r="QES19" s="46"/>
      <c r="QET19" s="46"/>
      <c r="QEU19" s="46"/>
      <c r="QEV19" s="46"/>
      <c r="QEW19" s="46"/>
      <c r="QEX19" s="46"/>
      <c r="QEY19" s="46"/>
      <c r="QEZ19" s="46"/>
      <c r="QFA19" s="46"/>
      <c r="QFB19" s="46"/>
      <c r="QFC19" s="46"/>
      <c r="QFD19" s="46"/>
      <c r="QFE19" s="46"/>
      <c r="QFF19" s="46"/>
      <c r="QFG19" s="46"/>
      <c r="QFH19" s="46"/>
      <c r="QFI19" s="46"/>
      <c r="QFJ19" s="46"/>
      <c r="QFK19" s="46"/>
      <c r="QFL19" s="46"/>
      <c r="QFM19" s="46"/>
      <c r="QFN19" s="46"/>
      <c r="QFO19" s="46"/>
      <c r="QFP19" s="46"/>
      <c r="QFQ19" s="46"/>
      <c r="QFR19" s="46"/>
      <c r="QFS19" s="46"/>
      <c r="QFT19" s="46"/>
      <c r="QFU19" s="46"/>
      <c r="QFV19" s="46"/>
      <c r="QFW19" s="46"/>
      <c r="QFX19" s="46"/>
      <c r="QFY19" s="46"/>
      <c r="QFZ19" s="46"/>
      <c r="QGA19" s="46"/>
      <c r="QGB19" s="46"/>
      <c r="QGC19" s="46"/>
      <c r="QGD19" s="46"/>
      <c r="QGE19" s="46"/>
      <c r="QGF19" s="46"/>
      <c r="QGG19" s="46"/>
      <c r="QGH19" s="46"/>
      <c r="QGI19" s="46"/>
      <c r="QGJ19" s="46"/>
      <c r="QGK19" s="46"/>
      <c r="QGL19" s="46"/>
      <c r="QGM19" s="46"/>
      <c r="QGN19" s="46"/>
      <c r="QGO19" s="46"/>
      <c r="QGP19" s="46"/>
      <c r="QGQ19" s="46"/>
      <c r="QGR19" s="46"/>
      <c r="QGS19" s="46"/>
      <c r="QGT19" s="46"/>
      <c r="QGU19" s="46"/>
      <c r="QGV19" s="46"/>
      <c r="QGW19" s="46"/>
      <c r="QGX19" s="46"/>
      <c r="QGY19" s="46"/>
      <c r="QGZ19" s="46"/>
      <c r="QHA19" s="46"/>
      <c r="QHB19" s="46"/>
      <c r="QHC19" s="46"/>
      <c r="QHD19" s="46"/>
      <c r="QHE19" s="46"/>
      <c r="QHF19" s="46"/>
      <c r="QHG19" s="46"/>
      <c r="QHH19" s="46"/>
      <c r="QHI19" s="46"/>
      <c r="QHJ19" s="46"/>
      <c r="QHK19" s="46"/>
      <c r="QHL19" s="46"/>
      <c r="QHM19" s="46"/>
      <c r="QHN19" s="46"/>
      <c r="QHO19" s="46"/>
      <c r="QHP19" s="46"/>
      <c r="QHQ19" s="46"/>
      <c r="QHR19" s="46"/>
      <c r="QHS19" s="46"/>
      <c r="QHT19" s="46"/>
      <c r="QHU19" s="46"/>
      <c r="QHV19" s="46"/>
      <c r="QHW19" s="46"/>
      <c r="QHX19" s="46"/>
      <c r="QHY19" s="46"/>
      <c r="QHZ19" s="46"/>
      <c r="QIA19" s="46"/>
      <c r="QIB19" s="46"/>
      <c r="QIC19" s="46"/>
      <c r="QID19" s="46"/>
      <c r="QIE19" s="46"/>
      <c r="QIF19" s="46"/>
      <c r="QIG19" s="46"/>
      <c r="QIH19" s="46"/>
      <c r="QII19" s="46"/>
      <c r="QIJ19" s="46"/>
      <c r="QIK19" s="46"/>
      <c r="QIL19" s="46"/>
      <c r="QIM19" s="46"/>
      <c r="QIN19" s="46"/>
      <c r="QIO19" s="46"/>
      <c r="QIP19" s="46"/>
      <c r="QIQ19" s="46"/>
      <c r="QIR19" s="46"/>
      <c r="QIS19" s="46"/>
      <c r="QIT19" s="46"/>
      <c r="QIU19" s="46"/>
      <c r="QIV19" s="46"/>
      <c r="QIW19" s="46"/>
      <c r="QIX19" s="46"/>
      <c r="QIY19" s="46"/>
      <c r="QIZ19" s="46"/>
      <c r="QJA19" s="46"/>
      <c r="QJB19" s="46"/>
      <c r="QJC19" s="46"/>
      <c r="QJD19" s="46"/>
      <c r="QJE19" s="46"/>
      <c r="QJF19" s="46"/>
      <c r="QJG19" s="46"/>
      <c r="QJH19" s="46"/>
      <c r="QJI19" s="46"/>
      <c r="QJJ19" s="46"/>
      <c r="QJK19" s="46"/>
      <c r="QJL19" s="46"/>
      <c r="QJM19" s="46"/>
      <c r="QJN19" s="46"/>
      <c r="QJO19" s="46"/>
      <c r="QJP19" s="46"/>
      <c r="QJQ19" s="46"/>
      <c r="QJR19" s="46"/>
      <c r="QJS19" s="46"/>
      <c r="QJT19" s="46"/>
      <c r="QJU19" s="46"/>
      <c r="QJV19" s="46"/>
      <c r="QJW19" s="46"/>
      <c r="QJX19" s="46"/>
      <c r="QJY19" s="46"/>
      <c r="QJZ19" s="46"/>
      <c r="QKA19" s="46"/>
      <c r="QKB19" s="46"/>
      <c r="QKC19" s="46"/>
      <c r="QKD19" s="46"/>
      <c r="QKE19" s="46"/>
      <c r="QKF19" s="46"/>
      <c r="QKG19" s="46"/>
      <c r="QKH19" s="46"/>
      <c r="QKI19" s="46"/>
      <c r="QKJ19" s="46"/>
      <c r="QKK19" s="46"/>
      <c r="QKL19" s="46"/>
      <c r="QKM19" s="46"/>
      <c r="QKN19" s="46"/>
      <c r="QKO19" s="46"/>
      <c r="QKP19" s="46"/>
      <c r="QKQ19" s="46"/>
      <c r="QKR19" s="46"/>
      <c r="QKS19" s="46"/>
      <c r="QKT19" s="46"/>
      <c r="QKU19" s="46"/>
      <c r="QKV19" s="46"/>
      <c r="QKW19" s="46"/>
      <c r="QKX19" s="46"/>
      <c r="QKY19" s="46"/>
      <c r="QKZ19" s="46"/>
      <c r="QLA19" s="46"/>
      <c r="QLB19" s="46"/>
      <c r="QLC19" s="46"/>
      <c r="QLD19" s="46"/>
      <c r="QLE19" s="46"/>
      <c r="QLF19" s="46"/>
      <c r="QLG19" s="46"/>
      <c r="QLH19" s="46"/>
      <c r="QLI19" s="46"/>
      <c r="QLJ19" s="46"/>
      <c r="QLK19" s="46"/>
      <c r="QLL19" s="46"/>
      <c r="QLM19" s="46"/>
      <c r="QLN19" s="46"/>
      <c r="QLO19" s="46"/>
      <c r="QLP19" s="46"/>
      <c r="QLQ19" s="46"/>
      <c r="QLR19" s="46"/>
      <c r="QLS19" s="46"/>
      <c r="QLT19" s="46"/>
      <c r="QLU19" s="46"/>
      <c r="QLV19" s="46"/>
      <c r="QLW19" s="46"/>
      <c r="QLX19" s="46"/>
      <c r="QLY19" s="46"/>
      <c r="QLZ19" s="46"/>
      <c r="QMA19" s="46"/>
      <c r="QMB19" s="46"/>
      <c r="QMC19" s="46"/>
      <c r="QMD19" s="46"/>
      <c r="QME19" s="46"/>
      <c r="QMF19" s="46"/>
      <c r="QMG19" s="46"/>
      <c r="QMH19" s="46"/>
      <c r="QMI19" s="46"/>
      <c r="QMJ19" s="46"/>
      <c r="QMK19" s="46"/>
      <c r="QML19" s="46"/>
      <c r="QMM19" s="46"/>
      <c r="QMN19" s="46"/>
      <c r="QMO19" s="46"/>
      <c r="QMP19" s="46"/>
      <c r="QMQ19" s="46"/>
      <c r="QMR19" s="46"/>
      <c r="QMS19" s="46"/>
      <c r="QMT19" s="46"/>
      <c r="QMU19" s="46"/>
      <c r="QMV19" s="46"/>
      <c r="QMW19" s="46"/>
      <c r="QMX19" s="46"/>
      <c r="QMY19" s="46"/>
      <c r="QMZ19" s="46"/>
      <c r="QNA19" s="46"/>
      <c r="QNB19" s="46"/>
      <c r="QNC19" s="46"/>
      <c r="QND19" s="46"/>
      <c r="QNE19" s="46"/>
      <c r="QNF19" s="46"/>
      <c r="QNG19" s="46"/>
      <c r="QNH19" s="46"/>
      <c r="QNI19" s="46"/>
      <c r="QNJ19" s="46"/>
      <c r="QNK19" s="46"/>
      <c r="QNL19" s="46"/>
      <c r="QNM19" s="46"/>
      <c r="QNN19" s="46"/>
      <c r="QNO19" s="46"/>
      <c r="QNP19" s="46"/>
      <c r="QNQ19" s="46"/>
      <c r="QNR19" s="46"/>
      <c r="QNS19" s="46"/>
      <c r="QNT19" s="46"/>
      <c r="QNU19" s="46"/>
      <c r="QNV19" s="46"/>
      <c r="QNW19" s="46"/>
      <c r="QNX19" s="46"/>
      <c r="QNY19" s="46"/>
      <c r="QNZ19" s="46"/>
      <c r="QOA19" s="46"/>
      <c r="QOB19" s="46"/>
      <c r="QOC19" s="46"/>
      <c r="QOD19" s="46"/>
      <c r="QOE19" s="46"/>
      <c r="QOF19" s="46"/>
      <c r="QOG19" s="46"/>
      <c r="QOH19" s="46"/>
      <c r="QOI19" s="46"/>
      <c r="QOJ19" s="46"/>
      <c r="QOK19" s="46"/>
      <c r="QOL19" s="46"/>
      <c r="QOM19" s="46"/>
      <c r="QON19" s="46"/>
      <c r="QOO19" s="46"/>
      <c r="QOP19" s="46"/>
      <c r="QOQ19" s="46"/>
      <c r="QOR19" s="46"/>
      <c r="QOS19" s="46"/>
      <c r="QOT19" s="46"/>
      <c r="QOU19" s="46"/>
      <c r="QOV19" s="46"/>
      <c r="QOW19" s="46"/>
      <c r="QOX19" s="46"/>
      <c r="QOY19" s="46"/>
      <c r="QOZ19" s="46"/>
      <c r="QPA19" s="46"/>
      <c r="QPB19" s="46"/>
      <c r="QPC19" s="46"/>
      <c r="QPD19" s="46"/>
      <c r="QPE19" s="46"/>
      <c r="QPF19" s="46"/>
      <c r="QPG19" s="46"/>
      <c r="QPH19" s="46"/>
      <c r="QPI19" s="46"/>
      <c r="QPJ19" s="46"/>
      <c r="QPK19" s="46"/>
      <c r="QPL19" s="46"/>
      <c r="QPM19" s="46"/>
      <c r="QPN19" s="46"/>
      <c r="QPO19" s="46"/>
      <c r="QPP19" s="46"/>
      <c r="QPQ19" s="46"/>
      <c r="QPR19" s="46"/>
      <c r="QPS19" s="46"/>
      <c r="QPT19" s="46"/>
      <c r="QPU19" s="46"/>
      <c r="QPV19" s="46"/>
      <c r="QPW19" s="46"/>
      <c r="QPX19" s="46"/>
      <c r="QPY19" s="46"/>
      <c r="QPZ19" s="46"/>
      <c r="QQA19" s="46"/>
      <c r="QQB19" s="46"/>
      <c r="QQC19" s="46"/>
      <c r="QQD19" s="46"/>
      <c r="QQE19" s="46"/>
      <c r="QQF19" s="46"/>
      <c r="QQG19" s="46"/>
      <c r="QQH19" s="46"/>
      <c r="QQI19" s="46"/>
      <c r="QQJ19" s="46"/>
      <c r="QQK19" s="46"/>
      <c r="QQL19" s="46"/>
      <c r="QQM19" s="46"/>
      <c r="QQN19" s="46"/>
      <c r="QQO19" s="46"/>
      <c r="QQP19" s="46"/>
      <c r="QQQ19" s="46"/>
      <c r="QQR19" s="46"/>
      <c r="QQS19" s="46"/>
      <c r="QQT19" s="46"/>
      <c r="QQU19" s="46"/>
      <c r="QQV19" s="46"/>
      <c r="QQW19" s="46"/>
      <c r="QQX19" s="46"/>
      <c r="QQY19" s="46"/>
      <c r="QQZ19" s="46"/>
      <c r="QRA19" s="46"/>
      <c r="QRB19" s="46"/>
      <c r="QRC19" s="46"/>
      <c r="QRD19" s="46"/>
      <c r="QRE19" s="46"/>
      <c r="QRF19" s="46"/>
      <c r="QRG19" s="46"/>
      <c r="QRH19" s="46"/>
      <c r="QRI19" s="46"/>
      <c r="QRJ19" s="46"/>
      <c r="QRK19" s="46"/>
      <c r="QRL19" s="46"/>
      <c r="QRM19" s="46"/>
      <c r="QRN19" s="46"/>
      <c r="QRO19" s="46"/>
      <c r="QRP19" s="46"/>
      <c r="QRQ19" s="46"/>
      <c r="QRR19" s="46"/>
      <c r="QRS19" s="46"/>
      <c r="QRT19" s="46"/>
      <c r="QRU19" s="46"/>
      <c r="QRV19" s="46"/>
      <c r="QRW19" s="46"/>
      <c r="QRX19" s="46"/>
      <c r="QRY19" s="46"/>
      <c r="QRZ19" s="46"/>
      <c r="QSA19" s="46"/>
      <c r="QSB19" s="46"/>
      <c r="QSC19" s="46"/>
      <c r="QSD19" s="46"/>
      <c r="QSE19" s="46"/>
      <c r="QSF19" s="46"/>
      <c r="QSG19" s="46"/>
      <c r="QSH19" s="46"/>
      <c r="QSI19" s="46"/>
      <c r="QSJ19" s="46"/>
      <c r="QSK19" s="46"/>
      <c r="QSL19" s="46"/>
      <c r="QSM19" s="46"/>
      <c r="QSN19" s="46"/>
      <c r="QSO19" s="46"/>
      <c r="QSP19" s="46"/>
      <c r="QSQ19" s="46"/>
      <c r="QSR19" s="46"/>
      <c r="QSS19" s="46"/>
      <c r="QST19" s="46"/>
      <c r="QSU19" s="46"/>
      <c r="QSV19" s="46"/>
      <c r="QSW19" s="46"/>
      <c r="QSX19" s="46"/>
      <c r="QSY19" s="46"/>
      <c r="QSZ19" s="46"/>
      <c r="QTA19" s="46"/>
      <c r="QTB19" s="46"/>
      <c r="QTC19" s="46"/>
      <c r="QTD19" s="46"/>
      <c r="QTE19" s="46"/>
      <c r="QTF19" s="46"/>
      <c r="QTG19" s="46"/>
      <c r="QTH19" s="46"/>
      <c r="QTI19" s="46"/>
      <c r="QTJ19" s="46"/>
      <c r="QTK19" s="46"/>
      <c r="QTL19" s="46"/>
      <c r="QTM19" s="46"/>
      <c r="QTN19" s="46"/>
      <c r="QTO19" s="46"/>
      <c r="QTP19" s="46"/>
      <c r="QTQ19" s="46"/>
      <c r="QTR19" s="46"/>
      <c r="QTS19" s="46"/>
      <c r="QTT19" s="46"/>
      <c r="QTU19" s="46"/>
      <c r="QTV19" s="46"/>
      <c r="QTW19" s="46"/>
      <c r="QTX19" s="46"/>
      <c r="QTY19" s="46"/>
      <c r="QTZ19" s="46"/>
      <c r="QUA19" s="46"/>
      <c r="QUB19" s="46"/>
      <c r="QUC19" s="46"/>
      <c r="QUD19" s="46"/>
      <c r="QUE19" s="46"/>
      <c r="QUF19" s="46"/>
      <c r="QUG19" s="46"/>
      <c r="QUH19" s="46"/>
      <c r="QUI19" s="46"/>
      <c r="QUJ19" s="46"/>
      <c r="QUK19" s="46"/>
      <c r="QUL19" s="46"/>
      <c r="QUM19" s="46"/>
      <c r="QUN19" s="46"/>
      <c r="QUO19" s="46"/>
      <c r="QUP19" s="46"/>
      <c r="QUQ19" s="46"/>
      <c r="QUR19" s="46"/>
      <c r="QUS19" s="46"/>
      <c r="QUT19" s="46"/>
      <c r="QUU19" s="46"/>
      <c r="QUV19" s="46"/>
      <c r="QUW19" s="46"/>
      <c r="QUX19" s="46"/>
      <c r="QUY19" s="46"/>
      <c r="QUZ19" s="46"/>
      <c r="QVA19" s="46"/>
      <c r="QVB19" s="46"/>
      <c r="QVC19" s="46"/>
      <c r="QVD19" s="46"/>
      <c r="QVE19" s="46"/>
      <c r="QVF19" s="46"/>
      <c r="QVG19" s="46"/>
      <c r="QVH19" s="46"/>
      <c r="QVI19" s="46"/>
      <c r="QVJ19" s="46"/>
      <c r="QVK19" s="46"/>
      <c r="QVL19" s="46"/>
      <c r="QVM19" s="46"/>
      <c r="QVN19" s="46"/>
      <c r="QVO19" s="46"/>
      <c r="QVP19" s="46"/>
      <c r="QVQ19" s="46"/>
      <c r="QVR19" s="46"/>
      <c r="QVS19" s="46"/>
      <c r="QVT19" s="46"/>
      <c r="QVU19" s="46"/>
      <c r="QVV19" s="46"/>
      <c r="QVW19" s="46"/>
      <c r="QVX19" s="46"/>
      <c r="QVY19" s="46"/>
      <c r="QVZ19" s="46"/>
      <c r="QWA19" s="46"/>
      <c r="QWB19" s="46"/>
      <c r="QWC19" s="46"/>
      <c r="QWD19" s="46"/>
      <c r="QWE19" s="46"/>
      <c r="QWF19" s="46"/>
      <c r="QWG19" s="46"/>
      <c r="QWH19" s="46"/>
      <c r="QWI19" s="46"/>
      <c r="QWJ19" s="46"/>
      <c r="QWK19" s="46"/>
      <c r="QWL19" s="46"/>
      <c r="QWM19" s="46"/>
      <c r="QWN19" s="46"/>
      <c r="QWO19" s="46"/>
      <c r="QWP19" s="46"/>
      <c r="QWQ19" s="46"/>
      <c r="QWR19" s="46"/>
      <c r="QWS19" s="46"/>
      <c r="QWT19" s="46"/>
      <c r="QWU19" s="46"/>
      <c r="QWV19" s="46"/>
      <c r="QWW19" s="46"/>
      <c r="QWX19" s="46"/>
      <c r="QWY19" s="46"/>
      <c r="QWZ19" s="46"/>
      <c r="QXA19" s="46"/>
      <c r="QXB19" s="46"/>
      <c r="QXC19" s="46"/>
      <c r="QXD19" s="46"/>
      <c r="QXE19" s="46"/>
      <c r="QXF19" s="46"/>
      <c r="QXG19" s="46"/>
      <c r="QXH19" s="46"/>
      <c r="QXI19" s="46"/>
      <c r="QXJ19" s="46"/>
      <c r="QXK19" s="46"/>
      <c r="QXL19" s="46"/>
      <c r="QXM19" s="46"/>
      <c r="QXN19" s="46"/>
      <c r="QXO19" s="46"/>
      <c r="QXP19" s="46"/>
      <c r="QXQ19" s="46"/>
      <c r="QXR19" s="46"/>
      <c r="QXS19" s="46"/>
      <c r="QXT19" s="46"/>
      <c r="QXU19" s="46"/>
      <c r="QXV19" s="46"/>
      <c r="QXW19" s="46"/>
      <c r="QXX19" s="46"/>
      <c r="QXY19" s="46"/>
      <c r="QXZ19" s="46"/>
      <c r="QYA19" s="46"/>
      <c r="QYB19" s="46"/>
      <c r="QYC19" s="46"/>
      <c r="QYD19" s="46"/>
      <c r="QYE19" s="46"/>
      <c r="QYF19" s="46"/>
      <c r="QYG19" s="46"/>
      <c r="QYH19" s="46"/>
      <c r="QYI19" s="46"/>
      <c r="QYJ19" s="46"/>
      <c r="QYK19" s="46"/>
      <c r="QYL19" s="46"/>
      <c r="QYM19" s="46"/>
      <c r="QYN19" s="46"/>
      <c r="QYO19" s="46"/>
      <c r="QYP19" s="46"/>
      <c r="QYQ19" s="46"/>
      <c r="QYR19" s="46"/>
      <c r="QYS19" s="46"/>
      <c r="QYT19" s="46"/>
      <c r="QYU19" s="46"/>
      <c r="QYV19" s="46"/>
      <c r="QYW19" s="46"/>
      <c r="QYX19" s="46"/>
      <c r="QYY19" s="46"/>
      <c r="QYZ19" s="46"/>
      <c r="QZA19" s="46"/>
      <c r="QZB19" s="46"/>
      <c r="QZC19" s="46"/>
      <c r="QZD19" s="46"/>
      <c r="QZE19" s="46"/>
      <c r="QZF19" s="46"/>
      <c r="QZG19" s="46"/>
      <c r="QZH19" s="46"/>
      <c r="QZI19" s="46"/>
      <c r="QZJ19" s="46"/>
      <c r="QZK19" s="46"/>
      <c r="QZL19" s="46"/>
      <c r="QZM19" s="46"/>
      <c r="QZN19" s="46"/>
      <c r="QZO19" s="46"/>
      <c r="QZP19" s="46"/>
      <c r="QZQ19" s="46"/>
      <c r="QZR19" s="46"/>
      <c r="QZS19" s="46"/>
      <c r="QZT19" s="46"/>
      <c r="QZU19" s="46"/>
      <c r="QZV19" s="46"/>
      <c r="QZW19" s="46"/>
      <c r="QZX19" s="46"/>
      <c r="QZY19" s="46"/>
      <c r="QZZ19" s="46"/>
      <c r="RAA19" s="46"/>
      <c r="RAB19" s="46"/>
      <c r="RAC19" s="46"/>
      <c r="RAD19" s="46"/>
      <c r="RAE19" s="46"/>
      <c r="RAF19" s="46"/>
      <c r="RAG19" s="46"/>
      <c r="RAH19" s="46"/>
      <c r="RAI19" s="46"/>
      <c r="RAJ19" s="46"/>
      <c r="RAK19" s="46"/>
      <c r="RAL19" s="46"/>
      <c r="RAM19" s="46"/>
      <c r="RAN19" s="46"/>
      <c r="RAO19" s="46"/>
      <c r="RAP19" s="46"/>
      <c r="RAQ19" s="46"/>
      <c r="RAR19" s="46"/>
      <c r="RAS19" s="46"/>
      <c r="RAT19" s="46"/>
      <c r="RAU19" s="46"/>
      <c r="RAV19" s="46"/>
      <c r="RAW19" s="46"/>
      <c r="RAX19" s="46"/>
      <c r="RAY19" s="46"/>
      <c r="RAZ19" s="46"/>
      <c r="RBA19" s="46"/>
      <c r="RBB19" s="46"/>
      <c r="RBC19" s="46"/>
      <c r="RBD19" s="46"/>
      <c r="RBE19" s="46"/>
      <c r="RBF19" s="46"/>
      <c r="RBG19" s="46"/>
      <c r="RBH19" s="46"/>
      <c r="RBI19" s="46"/>
      <c r="RBJ19" s="46"/>
      <c r="RBK19" s="46"/>
      <c r="RBL19" s="46"/>
      <c r="RBM19" s="46"/>
      <c r="RBN19" s="46"/>
      <c r="RBO19" s="46"/>
      <c r="RBP19" s="46"/>
      <c r="RBQ19" s="46"/>
      <c r="RBR19" s="46"/>
      <c r="RBS19" s="46"/>
      <c r="RBT19" s="46"/>
      <c r="RBU19" s="46"/>
      <c r="RBV19" s="46"/>
      <c r="RBW19" s="46"/>
      <c r="RBX19" s="46"/>
      <c r="RBY19" s="46"/>
      <c r="RBZ19" s="46"/>
      <c r="RCA19" s="46"/>
      <c r="RCB19" s="46"/>
      <c r="RCC19" s="46"/>
      <c r="RCD19" s="46"/>
      <c r="RCE19" s="46"/>
      <c r="RCF19" s="46"/>
      <c r="RCG19" s="46"/>
      <c r="RCH19" s="46"/>
      <c r="RCI19" s="46"/>
      <c r="RCJ19" s="46"/>
      <c r="RCK19" s="46"/>
      <c r="RCL19" s="46"/>
      <c r="RCM19" s="46"/>
      <c r="RCN19" s="46"/>
      <c r="RCO19" s="46"/>
      <c r="RCP19" s="46"/>
      <c r="RCQ19" s="46"/>
      <c r="RCR19" s="46"/>
      <c r="RCS19" s="46"/>
      <c r="RCT19" s="46"/>
      <c r="RCU19" s="46"/>
      <c r="RCV19" s="46"/>
      <c r="RCW19" s="46"/>
      <c r="RCX19" s="46"/>
      <c r="RCY19" s="46"/>
      <c r="RCZ19" s="46"/>
      <c r="RDA19" s="46"/>
      <c r="RDB19" s="46"/>
      <c r="RDC19" s="46"/>
      <c r="RDD19" s="46"/>
      <c r="RDE19" s="46"/>
      <c r="RDF19" s="46"/>
      <c r="RDG19" s="46"/>
      <c r="RDH19" s="46"/>
      <c r="RDI19" s="46"/>
      <c r="RDJ19" s="46"/>
      <c r="RDK19" s="46"/>
      <c r="RDL19" s="46"/>
      <c r="RDM19" s="46"/>
      <c r="RDN19" s="46"/>
      <c r="RDO19" s="46"/>
      <c r="RDP19" s="46"/>
      <c r="RDQ19" s="46"/>
      <c r="RDR19" s="46"/>
      <c r="RDS19" s="46"/>
      <c r="RDT19" s="46"/>
      <c r="RDU19" s="46"/>
      <c r="RDV19" s="46"/>
      <c r="RDW19" s="46"/>
      <c r="RDX19" s="46"/>
      <c r="RDY19" s="46"/>
      <c r="RDZ19" s="46"/>
      <c r="REA19" s="46"/>
      <c r="REB19" s="46"/>
      <c r="REC19" s="46"/>
      <c r="RED19" s="46"/>
      <c r="REE19" s="46"/>
      <c r="REF19" s="46"/>
      <c r="REG19" s="46"/>
      <c r="REH19" s="46"/>
      <c r="REI19" s="46"/>
      <c r="REJ19" s="46"/>
      <c r="REK19" s="46"/>
      <c r="REL19" s="46"/>
      <c r="REM19" s="46"/>
      <c r="REN19" s="46"/>
      <c r="REO19" s="46"/>
      <c r="REP19" s="46"/>
      <c r="REQ19" s="46"/>
      <c r="RER19" s="46"/>
      <c r="RES19" s="46"/>
      <c r="RET19" s="46"/>
      <c r="REU19" s="46"/>
      <c r="REV19" s="46"/>
      <c r="REW19" s="46"/>
      <c r="REX19" s="46"/>
      <c r="REY19" s="46"/>
      <c r="REZ19" s="46"/>
      <c r="RFA19" s="46"/>
      <c r="RFB19" s="46"/>
      <c r="RFC19" s="46"/>
      <c r="RFD19" s="46"/>
      <c r="RFE19" s="46"/>
      <c r="RFF19" s="46"/>
      <c r="RFG19" s="46"/>
      <c r="RFH19" s="46"/>
      <c r="RFI19" s="46"/>
      <c r="RFJ19" s="46"/>
      <c r="RFK19" s="46"/>
      <c r="RFL19" s="46"/>
      <c r="RFM19" s="46"/>
      <c r="RFN19" s="46"/>
      <c r="RFO19" s="46"/>
      <c r="RFP19" s="46"/>
      <c r="RFQ19" s="46"/>
      <c r="RFR19" s="46"/>
      <c r="RFS19" s="46"/>
      <c r="RFT19" s="46"/>
      <c r="RFU19" s="46"/>
      <c r="RFV19" s="46"/>
      <c r="RFW19" s="46"/>
      <c r="RFX19" s="46"/>
      <c r="RFY19" s="46"/>
      <c r="RFZ19" s="46"/>
      <c r="RGA19" s="46"/>
      <c r="RGB19" s="46"/>
      <c r="RGC19" s="46"/>
      <c r="RGD19" s="46"/>
      <c r="RGE19" s="46"/>
      <c r="RGF19" s="46"/>
      <c r="RGG19" s="46"/>
      <c r="RGH19" s="46"/>
      <c r="RGI19" s="46"/>
      <c r="RGJ19" s="46"/>
      <c r="RGK19" s="46"/>
      <c r="RGL19" s="46"/>
      <c r="RGM19" s="46"/>
      <c r="RGN19" s="46"/>
      <c r="RGO19" s="46"/>
      <c r="RGP19" s="46"/>
      <c r="RGQ19" s="46"/>
      <c r="RGR19" s="46"/>
      <c r="RGS19" s="46"/>
      <c r="RGT19" s="46"/>
      <c r="RGU19" s="46"/>
      <c r="RGV19" s="46"/>
      <c r="RGW19" s="46"/>
      <c r="RGX19" s="46"/>
      <c r="RGY19" s="46"/>
      <c r="RGZ19" s="46"/>
      <c r="RHA19" s="46"/>
      <c r="RHB19" s="46"/>
      <c r="RHC19" s="46"/>
      <c r="RHD19" s="46"/>
      <c r="RHE19" s="46"/>
      <c r="RHF19" s="46"/>
      <c r="RHG19" s="46"/>
      <c r="RHH19" s="46"/>
      <c r="RHI19" s="46"/>
      <c r="RHJ19" s="46"/>
      <c r="RHK19" s="46"/>
      <c r="RHL19" s="46"/>
      <c r="RHM19" s="46"/>
      <c r="RHN19" s="46"/>
      <c r="RHO19" s="46"/>
      <c r="RHP19" s="46"/>
      <c r="RHQ19" s="46"/>
      <c r="RHR19" s="46"/>
      <c r="RHS19" s="46"/>
      <c r="RHT19" s="46"/>
      <c r="RHU19" s="46"/>
      <c r="RHV19" s="46"/>
      <c r="RHW19" s="46"/>
      <c r="RHX19" s="46"/>
      <c r="RHY19" s="46"/>
      <c r="RHZ19" s="46"/>
      <c r="RIA19" s="46"/>
      <c r="RIB19" s="46"/>
      <c r="RIC19" s="46"/>
      <c r="RID19" s="46"/>
      <c r="RIE19" s="46"/>
      <c r="RIF19" s="46"/>
      <c r="RIG19" s="46"/>
      <c r="RIH19" s="46"/>
      <c r="RII19" s="46"/>
      <c r="RIJ19" s="46"/>
      <c r="RIK19" s="46"/>
      <c r="RIL19" s="46"/>
      <c r="RIM19" s="46"/>
      <c r="RIN19" s="46"/>
      <c r="RIO19" s="46"/>
      <c r="RIP19" s="46"/>
      <c r="RIQ19" s="46"/>
      <c r="RIR19" s="46"/>
      <c r="RIS19" s="46"/>
      <c r="RIT19" s="46"/>
      <c r="RIU19" s="46"/>
      <c r="RIV19" s="46"/>
      <c r="RIW19" s="46"/>
      <c r="RIX19" s="46"/>
      <c r="RIY19" s="46"/>
      <c r="RIZ19" s="46"/>
      <c r="RJA19" s="46"/>
      <c r="RJB19" s="46"/>
      <c r="RJC19" s="46"/>
      <c r="RJD19" s="46"/>
      <c r="RJE19" s="46"/>
      <c r="RJF19" s="46"/>
      <c r="RJG19" s="46"/>
      <c r="RJH19" s="46"/>
      <c r="RJI19" s="46"/>
      <c r="RJJ19" s="46"/>
      <c r="RJK19" s="46"/>
      <c r="RJL19" s="46"/>
      <c r="RJM19" s="46"/>
      <c r="RJN19" s="46"/>
      <c r="RJO19" s="46"/>
      <c r="RJP19" s="46"/>
      <c r="RJQ19" s="46"/>
      <c r="RJR19" s="46"/>
      <c r="RJS19" s="46"/>
      <c r="RJT19" s="46"/>
      <c r="RJU19" s="46"/>
      <c r="RJV19" s="46"/>
      <c r="RJW19" s="46"/>
      <c r="RJX19" s="46"/>
      <c r="RJY19" s="46"/>
      <c r="RJZ19" s="46"/>
      <c r="RKA19" s="46"/>
      <c r="RKB19" s="46"/>
      <c r="RKC19" s="46"/>
      <c r="RKD19" s="46"/>
      <c r="RKE19" s="46"/>
      <c r="RKF19" s="46"/>
      <c r="RKG19" s="46"/>
      <c r="RKH19" s="46"/>
      <c r="RKI19" s="46"/>
      <c r="RKJ19" s="46"/>
      <c r="RKK19" s="46"/>
      <c r="RKL19" s="46"/>
      <c r="RKM19" s="46"/>
      <c r="RKN19" s="46"/>
      <c r="RKO19" s="46"/>
      <c r="RKP19" s="46"/>
      <c r="RKQ19" s="46"/>
      <c r="RKR19" s="46"/>
      <c r="RKS19" s="46"/>
      <c r="RKT19" s="46"/>
      <c r="RKU19" s="46"/>
      <c r="RKV19" s="46"/>
      <c r="RKW19" s="46"/>
      <c r="RKX19" s="46"/>
      <c r="RKY19" s="46"/>
      <c r="RKZ19" s="46"/>
      <c r="RLA19" s="46"/>
      <c r="RLB19" s="46"/>
      <c r="RLC19" s="46"/>
      <c r="RLD19" s="46"/>
      <c r="RLE19" s="46"/>
      <c r="RLF19" s="46"/>
      <c r="RLG19" s="46"/>
      <c r="RLH19" s="46"/>
      <c r="RLI19" s="46"/>
      <c r="RLJ19" s="46"/>
      <c r="RLK19" s="46"/>
      <c r="RLL19" s="46"/>
      <c r="RLM19" s="46"/>
      <c r="RLN19" s="46"/>
      <c r="RLO19" s="46"/>
      <c r="RLP19" s="46"/>
      <c r="RLQ19" s="46"/>
      <c r="RLR19" s="46"/>
      <c r="RLS19" s="46"/>
      <c r="RLT19" s="46"/>
      <c r="RLU19" s="46"/>
      <c r="RLV19" s="46"/>
      <c r="RLW19" s="46"/>
      <c r="RLX19" s="46"/>
      <c r="RLY19" s="46"/>
      <c r="RLZ19" s="46"/>
      <c r="RMA19" s="46"/>
      <c r="RMB19" s="46"/>
      <c r="RMC19" s="46"/>
      <c r="RMD19" s="46"/>
      <c r="RME19" s="46"/>
      <c r="RMF19" s="46"/>
      <c r="RMG19" s="46"/>
      <c r="RMH19" s="46"/>
      <c r="RMI19" s="46"/>
      <c r="RMJ19" s="46"/>
      <c r="RMK19" s="46"/>
      <c r="RML19" s="46"/>
      <c r="RMM19" s="46"/>
      <c r="RMN19" s="46"/>
      <c r="RMO19" s="46"/>
      <c r="RMP19" s="46"/>
      <c r="RMQ19" s="46"/>
      <c r="RMR19" s="46"/>
      <c r="RMS19" s="46"/>
      <c r="RMT19" s="46"/>
      <c r="RMU19" s="46"/>
      <c r="RMV19" s="46"/>
      <c r="RMW19" s="46"/>
      <c r="RMX19" s="46"/>
      <c r="RMY19" s="46"/>
      <c r="RMZ19" s="46"/>
      <c r="RNA19" s="46"/>
      <c r="RNB19" s="46"/>
      <c r="RNC19" s="46"/>
      <c r="RND19" s="46"/>
      <c r="RNE19" s="46"/>
      <c r="RNF19" s="46"/>
      <c r="RNG19" s="46"/>
      <c r="RNH19" s="46"/>
      <c r="RNI19" s="46"/>
      <c r="RNJ19" s="46"/>
      <c r="RNK19" s="46"/>
      <c r="RNL19" s="46"/>
      <c r="RNM19" s="46"/>
      <c r="RNN19" s="46"/>
      <c r="RNO19" s="46"/>
      <c r="RNP19" s="46"/>
      <c r="RNQ19" s="46"/>
      <c r="RNR19" s="46"/>
      <c r="RNS19" s="46"/>
      <c r="RNT19" s="46"/>
      <c r="RNU19" s="46"/>
      <c r="RNV19" s="46"/>
      <c r="RNW19" s="46"/>
      <c r="RNX19" s="46"/>
      <c r="RNY19" s="46"/>
      <c r="RNZ19" s="46"/>
      <c r="ROA19" s="46"/>
      <c r="ROB19" s="46"/>
      <c r="ROC19" s="46"/>
      <c r="ROD19" s="46"/>
      <c r="ROE19" s="46"/>
      <c r="ROF19" s="46"/>
      <c r="ROG19" s="46"/>
      <c r="ROH19" s="46"/>
      <c r="ROI19" s="46"/>
      <c r="ROJ19" s="46"/>
      <c r="ROK19" s="46"/>
      <c r="ROL19" s="46"/>
      <c r="ROM19" s="46"/>
      <c r="RON19" s="46"/>
      <c r="ROO19" s="46"/>
      <c r="ROP19" s="46"/>
      <c r="ROQ19" s="46"/>
      <c r="ROR19" s="46"/>
      <c r="ROS19" s="46"/>
      <c r="ROT19" s="46"/>
      <c r="ROU19" s="46"/>
      <c r="ROV19" s="46"/>
      <c r="ROW19" s="46"/>
      <c r="ROX19" s="46"/>
      <c r="ROY19" s="46"/>
      <c r="ROZ19" s="46"/>
      <c r="RPA19" s="46"/>
      <c r="RPB19" s="46"/>
      <c r="RPC19" s="46"/>
      <c r="RPD19" s="46"/>
      <c r="RPE19" s="46"/>
      <c r="RPF19" s="46"/>
      <c r="RPG19" s="46"/>
      <c r="RPH19" s="46"/>
      <c r="RPI19" s="46"/>
      <c r="RPJ19" s="46"/>
      <c r="RPK19" s="46"/>
      <c r="RPL19" s="46"/>
      <c r="RPM19" s="46"/>
      <c r="RPN19" s="46"/>
      <c r="RPO19" s="46"/>
      <c r="RPP19" s="46"/>
      <c r="RPQ19" s="46"/>
      <c r="RPR19" s="46"/>
      <c r="RPS19" s="46"/>
      <c r="RPT19" s="46"/>
      <c r="RPU19" s="46"/>
      <c r="RPV19" s="46"/>
      <c r="RPW19" s="46"/>
      <c r="RPX19" s="46"/>
      <c r="RPY19" s="46"/>
      <c r="RPZ19" s="46"/>
      <c r="RQA19" s="46"/>
      <c r="RQB19" s="46"/>
      <c r="RQC19" s="46"/>
      <c r="RQD19" s="46"/>
      <c r="RQE19" s="46"/>
      <c r="RQF19" s="46"/>
      <c r="RQG19" s="46"/>
      <c r="RQH19" s="46"/>
      <c r="RQI19" s="46"/>
      <c r="RQJ19" s="46"/>
      <c r="RQK19" s="46"/>
      <c r="RQL19" s="46"/>
      <c r="RQM19" s="46"/>
      <c r="RQN19" s="46"/>
      <c r="RQO19" s="46"/>
      <c r="RQP19" s="46"/>
      <c r="RQQ19" s="46"/>
      <c r="RQR19" s="46"/>
      <c r="RQS19" s="46"/>
      <c r="RQT19" s="46"/>
      <c r="RQU19" s="46"/>
      <c r="RQV19" s="46"/>
      <c r="RQW19" s="46"/>
      <c r="RQX19" s="46"/>
      <c r="RQY19" s="46"/>
      <c r="RQZ19" s="46"/>
      <c r="RRA19" s="46"/>
      <c r="RRB19" s="46"/>
      <c r="RRC19" s="46"/>
      <c r="RRD19" s="46"/>
      <c r="RRE19" s="46"/>
      <c r="RRF19" s="46"/>
      <c r="RRG19" s="46"/>
      <c r="RRH19" s="46"/>
      <c r="RRI19" s="46"/>
      <c r="RRJ19" s="46"/>
      <c r="RRK19" s="46"/>
      <c r="RRL19" s="46"/>
      <c r="RRM19" s="46"/>
      <c r="RRN19" s="46"/>
      <c r="RRO19" s="46"/>
      <c r="RRP19" s="46"/>
      <c r="RRQ19" s="46"/>
      <c r="RRR19" s="46"/>
      <c r="RRS19" s="46"/>
      <c r="RRT19" s="46"/>
      <c r="RRU19" s="46"/>
      <c r="RRV19" s="46"/>
      <c r="RRW19" s="46"/>
      <c r="RRX19" s="46"/>
      <c r="RRY19" s="46"/>
      <c r="RRZ19" s="46"/>
      <c r="RSA19" s="46"/>
      <c r="RSB19" s="46"/>
      <c r="RSC19" s="46"/>
      <c r="RSD19" s="46"/>
      <c r="RSE19" s="46"/>
      <c r="RSF19" s="46"/>
      <c r="RSG19" s="46"/>
      <c r="RSH19" s="46"/>
      <c r="RSI19" s="46"/>
      <c r="RSJ19" s="46"/>
      <c r="RSK19" s="46"/>
      <c r="RSL19" s="46"/>
      <c r="RSM19" s="46"/>
      <c r="RSN19" s="46"/>
      <c r="RSO19" s="46"/>
      <c r="RSP19" s="46"/>
      <c r="RSQ19" s="46"/>
      <c r="RSR19" s="46"/>
      <c r="RSS19" s="46"/>
      <c r="RST19" s="46"/>
      <c r="RSU19" s="46"/>
      <c r="RSV19" s="46"/>
      <c r="RSW19" s="46"/>
      <c r="RSX19" s="46"/>
      <c r="RSY19" s="46"/>
      <c r="RSZ19" s="46"/>
      <c r="RTA19" s="46"/>
      <c r="RTB19" s="46"/>
      <c r="RTC19" s="46"/>
      <c r="RTD19" s="46"/>
      <c r="RTE19" s="46"/>
      <c r="RTF19" s="46"/>
      <c r="RTG19" s="46"/>
      <c r="RTH19" s="46"/>
      <c r="RTI19" s="46"/>
      <c r="RTJ19" s="46"/>
      <c r="RTK19" s="46"/>
      <c r="RTL19" s="46"/>
      <c r="RTM19" s="46"/>
      <c r="RTN19" s="46"/>
      <c r="RTO19" s="46"/>
      <c r="RTP19" s="46"/>
      <c r="RTQ19" s="46"/>
      <c r="RTR19" s="46"/>
      <c r="RTS19" s="46"/>
      <c r="RTT19" s="46"/>
      <c r="RTU19" s="46"/>
      <c r="RTV19" s="46"/>
      <c r="RTW19" s="46"/>
      <c r="RTX19" s="46"/>
      <c r="RTY19" s="46"/>
      <c r="RTZ19" s="46"/>
      <c r="RUA19" s="46"/>
      <c r="RUB19" s="46"/>
      <c r="RUC19" s="46"/>
      <c r="RUD19" s="46"/>
      <c r="RUE19" s="46"/>
      <c r="RUF19" s="46"/>
      <c r="RUG19" s="46"/>
      <c r="RUH19" s="46"/>
      <c r="RUI19" s="46"/>
      <c r="RUJ19" s="46"/>
      <c r="RUK19" s="46"/>
      <c r="RUL19" s="46"/>
      <c r="RUM19" s="46"/>
      <c r="RUN19" s="46"/>
      <c r="RUO19" s="46"/>
      <c r="RUP19" s="46"/>
      <c r="RUQ19" s="46"/>
      <c r="RUR19" s="46"/>
      <c r="RUS19" s="46"/>
      <c r="RUT19" s="46"/>
      <c r="RUU19" s="46"/>
      <c r="RUV19" s="46"/>
      <c r="RUW19" s="46"/>
      <c r="RUX19" s="46"/>
      <c r="RUY19" s="46"/>
      <c r="RUZ19" s="46"/>
      <c r="RVA19" s="46"/>
      <c r="RVB19" s="46"/>
      <c r="RVC19" s="46"/>
      <c r="RVD19" s="46"/>
      <c r="RVE19" s="46"/>
      <c r="RVF19" s="46"/>
      <c r="RVG19" s="46"/>
      <c r="RVH19" s="46"/>
      <c r="RVI19" s="46"/>
      <c r="RVJ19" s="46"/>
      <c r="RVK19" s="46"/>
      <c r="RVL19" s="46"/>
      <c r="RVM19" s="46"/>
      <c r="RVN19" s="46"/>
      <c r="RVO19" s="46"/>
      <c r="RVP19" s="46"/>
      <c r="RVQ19" s="46"/>
      <c r="RVR19" s="46"/>
      <c r="RVS19" s="46"/>
      <c r="RVT19" s="46"/>
      <c r="RVU19" s="46"/>
      <c r="RVV19" s="46"/>
      <c r="RVW19" s="46"/>
      <c r="RVX19" s="46"/>
      <c r="RVY19" s="46"/>
      <c r="RVZ19" s="46"/>
      <c r="RWA19" s="46"/>
      <c r="RWB19" s="46"/>
      <c r="RWC19" s="46"/>
      <c r="RWD19" s="46"/>
      <c r="RWE19" s="46"/>
      <c r="RWF19" s="46"/>
      <c r="RWG19" s="46"/>
      <c r="RWH19" s="46"/>
      <c r="RWI19" s="46"/>
      <c r="RWJ19" s="46"/>
      <c r="RWK19" s="46"/>
      <c r="RWL19" s="46"/>
      <c r="RWM19" s="46"/>
      <c r="RWN19" s="46"/>
      <c r="RWO19" s="46"/>
      <c r="RWP19" s="46"/>
      <c r="RWQ19" s="46"/>
      <c r="RWR19" s="46"/>
      <c r="RWS19" s="46"/>
      <c r="RWT19" s="46"/>
      <c r="RWU19" s="46"/>
      <c r="RWV19" s="46"/>
      <c r="RWW19" s="46"/>
      <c r="RWX19" s="46"/>
      <c r="RWY19" s="46"/>
      <c r="RWZ19" s="46"/>
      <c r="RXA19" s="46"/>
      <c r="RXB19" s="46"/>
      <c r="RXC19" s="46"/>
      <c r="RXD19" s="46"/>
      <c r="RXE19" s="46"/>
      <c r="RXF19" s="46"/>
      <c r="RXG19" s="46"/>
      <c r="RXH19" s="46"/>
      <c r="RXI19" s="46"/>
      <c r="RXJ19" s="46"/>
      <c r="RXK19" s="46"/>
      <c r="RXL19" s="46"/>
      <c r="RXM19" s="46"/>
      <c r="RXN19" s="46"/>
      <c r="RXO19" s="46"/>
      <c r="RXP19" s="46"/>
      <c r="RXQ19" s="46"/>
      <c r="RXR19" s="46"/>
      <c r="RXS19" s="46"/>
      <c r="RXT19" s="46"/>
      <c r="RXU19" s="46"/>
      <c r="RXV19" s="46"/>
      <c r="RXW19" s="46"/>
      <c r="RXX19" s="46"/>
      <c r="RXY19" s="46"/>
      <c r="RXZ19" s="46"/>
      <c r="RYA19" s="46"/>
      <c r="RYB19" s="46"/>
      <c r="RYC19" s="46"/>
      <c r="RYD19" s="46"/>
      <c r="RYE19" s="46"/>
      <c r="RYF19" s="46"/>
      <c r="RYG19" s="46"/>
      <c r="RYH19" s="46"/>
      <c r="RYI19" s="46"/>
      <c r="RYJ19" s="46"/>
      <c r="RYK19" s="46"/>
      <c r="RYL19" s="46"/>
      <c r="RYM19" s="46"/>
      <c r="RYN19" s="46"/>
      <c r="RYO19" s="46"/>
      <c r="RYP19" s="46"/>
      <c r="RYQ19" s="46"/>
      <c r="RYR19" s="46"/>
      <c r="RYS19" s="46"/>
      <c r="RYT19" s="46"/>
      <c r="RYU19" s="46"/>
      <c r="RYV19" s="46"/>
      <c r="RYW19" s="46"/>
      <c r="RYX19" s="46"/>
      <c r="RYY19" s="46"/>
      <c r="RYZ19" s="46"/>
      <c r="RZA19" s="46"/>
      <c r="RZB19" s="46"/>
      <c r="RZC19" s="46"/>
      <c r="RZD19" s="46"/>
      <c r="RZE19" s="46"/>
      <c r="RZF19" s="46"/>
      <c r="RZG19" s="46"/>
      <c r="RZH19" s="46"/>
      <c r="RZI19" s="46"/>
      <c r="RZJ19" s="46"/>
      <c r="RZK19" s="46"/>
      <c r="RZL19" s="46"/>
      <c r="RZM19" s="46"/>
      <c r="RZN19" s="46"/>
      <c r="RZO19" s="46"/>
      <c r="RZP19" s="46"/>
      <c r="RZQ19" s="46"/>
      <c r="RZR19" s="46"/>
      <c r="RZS19" s="46"/>
      <c r="RZT19" s="46"/>
      <c r="RZU19" s="46"/>
      <c r="RZV19" s="46"/>
      <c r="RZW19" s="46"/>
      <c r="RZX19" s="46"/>
      <c r="RZY19" s="46"/>
      <c r="RZZ19" s="46"/>
      <c r="SAA19" s="46"/>
      <c r="SAB19" s="46"/>
      <c r="SAC19" s="46"/>
      <c r="SAD19" s="46"/>
      <c r="SAE19" s="46"/>
      <c r="SAF19" s="46"/>
      <c r="SAG19" s="46"/>
      <c r="SAH19" s="46"/>
      <c r="SAI19" s="46"/>
      <c r="SAJ19" s="46"/>
      <c r="SAK19" s="46"/>
      <c r="SAL19" s="46"/>
      <c r="SAM19" s="46"/>
      <c r="SAN19" s="46"/>
      <c r="SAO19" s="46"/>
      <c r="SAP19" s="46"/>
      <c r="SAQ19" s="46"/>
      <c r="SAR19" s="46"/>
      <c r="SAS19" s="46"/>
      <c r="SAT19" s="46"/>
      <c r="SAU19" s="46"/>
      <c r="SAV19" s="46"/>
      <c r="SAW19" s="46"/>
      <c r="SAX19" s="46"/>
      <c r="SAY19" s="46"/>
      <c r="SAZ19" s="46"/>
      <c r="SBA19" s="46"/>
      <c r="SBB19" s="46"/>
      <c r="SBC19" s="46"/>
      <c r="SBD19" s="46"/>
      <c r="SBE19" s="46"/>
      <c r="SBF19" s="46"/>
      <c r="SBG19" s="46"/>
      <c r="SBH19" s="46"/>
      <c r="SBI19" s="46"/>
      <c r="SBJ19" s="46"/>
      <c r="SBK19" s="46"/>
      <c r="SBL19" s="46"/>
      <c r="SBM19" s="46"/>
      <c r="SBN19" s="46"/>
      <c r="SBO19" s="46"/>
      <c r="SBP19" s="46"/>
      <c r="SBQ19" s="46"/>
      <c r="SBR19" s="46"/>
      <c r="SBS19" s="46"/>
      <c r="SBT19" s="46"/>
      <c r="SBU19" s="46"/>
      <c r="SBV19" s="46"/>
      <c r="SBW19" s="46"/>
      <c r="SBX19" s="46"/>
      <c r="SBY19" s="46"/>
      <c r="SBZ19" s="46"/>
      <c r="SCA19" s="46"/>
      <c r="SCB19" s="46"/>
      <c r="SCC19" s="46"/>
      <c r="SCD19" s="46"/>
      <c r="SCE19" s="46"/>
      <c r="SCF19" s="46"/>
      <c r="SCG19" s="46"/>
      <c r="SCH19" s="46"/>
      <c r="SCI19" s="46"/>
      <c r="SCJ19" s="46"/>
      <c r="SCK19" s="46"/>
      <c r="SCL19" s="46"/>
      <c r="SCM19" s="46"/>
      <c r="SCN19" s="46"/>
      <c r="SCO19" s="46"/>
      <c r="SCP19" s="46"/>
      <c r="SCQ19" s="46"/>
      <c r="SCR19" s="46"/>
      <c r="SCS19" s="46"/>
      <c r="SCT19" s="46"/>
      <c r="SCU19" s="46"/>
      <c r="SCV19" s="46"/>
      <c r="SCW19" s="46"/>
      <c r="SCX19" s="46"/>
      <c r="SCY19" s="46"/>
      <c r="SCZ19" s="46"/>
      <c r="SDA19" s="46"/>
      <c r="SDB19" s="46"/>
      <c r="SDC19" s="46"/>
      <c r="SDD19" s="46"/>
      <c r="SDE19" s="46"/>
      <c r="SDF19" s="46"/>
      <c r="SDG19" s="46"/>
      <c r="SDH19" s="46"/>
      <c r="SDI19" s="46"/>
      <c r="SDJ19" s="46"/>
      <c r="SDK19" s="46"/>
      <c r="SDL19" s="46"/>
      <c r="SDM19" s="46"/>
      <c r="SDN19" s="46"/>
      <c r="SDO19" s="46"/>
      <c r="SDP19" s="46"/>
      <c r="SDQ19" s="46"/>
      <c r="SDR19" s="46"/>
      <c r="SDS19" s="46"/>
      <c r="SDT19" s="46"/>
      <c r="SDU19" s="46"/>
      <c r="SDV19" s="46"/>
      <c r="SDW19" s="46"/>
      <c r="SDX19" s="46"/>
      <c r="SDY19" s="46"/>
      <c r="SDZ19" s="46"/>
      <c r="SEA19" s="46"/>
      <c r="SEB19" s="46"/>
      <c r="SEC19" s="46"/>
      <c r="SED19" s="46"/>
      <c r="SEE19" s="46"/>
      <c r="SEF19" s="46"/>
      <c r="SEG19" s="46"/>
      <c r="SEH19" s="46"/>
      <c r="SEI19" s="46"/>
      <c r="SEJ19" s="46"/>
      <c r="SEK19" s="46"/>
      <c r="SEL19" s="46"/>
      <c r="SEM19" s="46"/>
      <c r="SEN19" s="46"/>
      <c r="SEO19" s="46"/>
      <c r="SEP19" s="46"/>
      <c r="SEQ19" s="46"/>
      <c r="SER19" s="46"/>
      <c r="SES19" s="46"/>
      <c r="SET19" s="46"/>
      <c r="SEU19" s="46"/>
      <c r="SEV19" s="46"/>
      <c r="SEW19" s="46"/>
      <c r="SEX19" s="46"/>
      <c r="SEY19" s="46"/>
      <c r="SEZ19" s="46"/>
      <c r="SFA19" s="46"/>
      <c r="SFB19" s="46"/>
      <c r="SFC19" s="46"/>
      <c r="SFD19" s="46"/>
      <c r="SFE19" s="46"/>
      <c r="SFF19" s="46"/>
      <c r="SFG19" s="46"/>
      <c r="SFH19" s="46"/>
      <c r="SFI19" s="46"/>
      <c r="SFJ19" s="46"/>
      <c r="SFK19" s="46"/>
      <c r="SFL19" s="46"/>
      <c r="SFM19" s="46"/>
      <c r="SFN19" s="46"/>
      <c r="SFO19" s="46"/>
      <c r="SFP19" s="46"/>
      <c r="SFQ19" s="46"/>
      <c r="SFR19" s="46"/>
      <c r="SFS19" s="46"/>
      <c r="SFT19" s="46"/>
      <c r="SFU19" s="46"/>
      <c r="SFV19" s="46"/>
      <c r="SFW19" s="46"/>
      <c r="SFX19" s="46"/>
      <c r="SFY19" s="46"/>
      <c r="SFZ19" s="46"/>
      <c r="SGA19" s="46"/>
      <c r="SGB19" s="46"/>
      <c r="SGC19" s="46"/>
      <c r="SGD19" s="46"/>
      <c r="SGE19" s="46"/>
      <c r="SGF19" s="46"/>
      <c r="SGG19" s="46"/>
      <c r="SGH19" s="46"/>
      <c r="SGI19" s="46"/>
      <c r="SGJ19" s="46"/>
      <c r="SGK19" s="46"/>
      <c r="SGL19" s="46"/>
      <c r="SGM19" s="46"/>
      <c r="SGN19" s="46"/>
      <c r="SGO19" s="46"/>
      <c r="SGP19" s="46"/>
      <c r="SGQ19" s="46"/>
      <c r="SGR19" s="46"/>
      <c r="SGS19" s="46"/>
      <c r="SGT19" s="46"/>
      <c r="SGU19" s="46"/>
      <c r="SGV19" s="46"/>
      <c r="SGW19" s="46"/>
      <c r="SGX19" s="46"/>
      <c r="SGY19" s="46"/>
      <c r="SGZ19" s="46"/>
      <c r="SHA19" s="46"/>
      <c r="SHB19" s="46"/>
      <c r="SHC19" s="46"/>
      <c r="SHD19" s="46"/>
      <c r="SHE19" s="46"/>
      <c r="SHF19" s="46"/>
      <c r="SHG19" s="46"/>
      <c r="SHH19" s="46"/>
      <c r="SHI19" s="46"/>
      <c r="SHJ19" s="46"/>
      <c r="SHK19" s="46"/>
      <c r="SHL19" s="46"/>
      <c r="SHM19" s="46"/>
      <c r="SHN19" s="46"/>
      <c r="SHO19" s="46"/>
      <c r="SHP19" s="46"/>
      <c r="SHQ19" s="46"/>
      <c r="SHR19" s="46"/>
      <c r="SHS19" s="46"/>
      <c r="SHT19" s="46"/>
      <c r="SHU19" s="46"/>
      <c r="SHV19" s="46"/>
      <c r="SHW19" s="46"/>
      <c r="SHX19" s="46"/>
      <c r="SHY19" s="46"/>
      <c r="SHZ19" s="46"/>
      <c r="SIA19" s="46"/>
      <c r="SIB19" s="46"/>
      <c r="SIC19" s="46"/>
      <c r="SID19" s="46"/>
      <c r="SIE19" s="46"/>
      <c r="SIF19" s="46"/>
      <c r="SIG19" s="46"/>
      <c r="SIH19" s="46"/>
      <c r="SII19" s="46"/>
      <c r="SIJ19" s="46"/>
      <c r="SIK19" s="46"/>
      <c r="SIL19" s="46"/>
      <c r="SIM19" s="46"/>
      <c r="SIN19" s="46"/>
      <c r="SIO19" s="46"/>
      <c r="SIP19" s="46"/>
      <c r="SIQ19" s="46"/>
      <c r="SIR19" s="46"/>
      <c r="SIS19" s="46"/>
      <c r="SIT19" s="46"/>
      <c r="SIU19" s="46"/>
      <c r="SIV19" s="46"/>
      <c r="SIW19" s="46"/>
      <c r="SIX19" s="46"/>
      <c r="SIY19" s="46"/>
      <c r="SIZ19" s="46"/>
      <c r="SJA19" s="46"/>
      <c r="SJB19" s="46"/>
      <c r="SJC19" s="46"/>
      <c r="SJD19" s="46"/>
      <c r="SJE19" s="46"/>
      <c r="SJF19" s="46"/>
      <c r="SJG19" s="46"/>
      <c r="SJH19" s="46"/>
      <c r="SJI19" s="46"/>
      <c r="SJJ19" s="46"/>
      <c r="SJK19" s="46"/>
      <c r="SJL19" s="46"/>
      <c r="SJM19" s="46"/>
      <c r="SJN19" s="46"/>
      <c r="SJO19" s="46"/>
      <c r="SJP19" s="46"/>
      <c r="SJQ19" s="46"/>
      <c r="SJR19" s="46"/>
      <c r="SJS19" s="46"/>
      <c r="SJT19" s="46"/>
      <c r="SJU19" s="46"/>
      <c r="SJV19" s="46"/>
      <c r="SJW19" s="46"/>
      <c r="SJX19" s="46"/>
      <c r="SJY19" s="46"/>
      <c r="SJZ19" s="46"/>
      <c r="SKA19" s="46"/>
      <c r="SKB19" s="46"/>
      <c r="SKC19" s="46"/>
      <c r="SKD19" s="46"/>
      <c r="SKE19" s="46"/>
      <c r="SKF19" s="46"/>
      <c r="SKG19" s="46"/>
      <c r="SKH19" s="46"/>
      <c r="SKI19" s="46"/>
      <c r="SKJ19" s="46"/>
      <c r="SKK19" s="46"/>
      <c r="SKL19" s="46"/>
      <c r="SKM19" s="46"/>
      <c r="SKN19" s="46"/>
      <c r="SKO19" s="46"/>
      <c r="SKP19" s="46"/>
      <c r="SKQ19" s="46"/>
      <c r="SKR19" s="46"/>
      <c r="SKS19" s="46"/>
      <c r="SKT19" s="46"/>
      <c r="SKU19" s="46"/>
      <c r="SKV19" s="46"/>
      <c r="SKW19" s="46"/>
      <c r="SKX19" s="46"/>
      <c r="SKY19" s="46"/>
      <c r="SKZ19" s="46"/>
      <c r="SLA19" s="46"/>
      <c r="SLB19" s="46"/>
      <c r="SLC19" s="46"/>
      <c r="SLD19" s="46"/>
      <c r="SLE19" s="46"/>
      <c r="SLF19" s="46"/>
      <c r="SLG19" s="46"/>
      <c r="SLH19" s="46"/>
      <c r="SLI19" s="46"/>
      <c r="SLJ19" s="46"/>
      <c r="SLK19" s="46"/>
      <c r="SLL19" s="46"/>
      <c r="SLM19" s="46"/>
      <c r="SLN19" s="46"/>
      <c r="SLO19" s="46"/>
      <c r="SLP19" s="46"/>
      <c r="SLQ19" s="46"/>
      <c r="SLR19" s="46"/>
      <c r="SLS19" s="46"/>
      <c r="SLT19" s="46"/>
      <c r="SLU19" s="46"/>
      <c r="SLV19" s="46"/>
      <c r="SLW19" s="46"/>
      <c r="SLX19" s="46"/>
      <c r="SLY19" s="46"/>
      <c r="SLZ19" s="46"/>
      <c r="SMA19" s="46"/>
      <c r="SMB19" s="46"/>
      <c r="SMC19" s="46"/>
      <c r="SMD19" s="46"/>
      <c r="SME19" s="46"/>
      <c r="SMF19" s="46"/>
      <c r="SMG19" s="46"/>
      <c r="SMH19" s="46"/>
      <c r="SMI19" s="46"/>
      <c r="SMJ19" s="46"/>
      <c r="SMK19" s="46"/>
      <c r="SML19" s="46"/>
      <c r="SMM19" s="46"/>
      <c r="SMN19" s="46"/>
      <c r="SMO19" s="46"/>
      <c r="SMP19" s="46"/>
      <c r="SMQ19" s="46"/>
      <c r="SMR19" s="46"/>
      <c r="SMS19" s="46"/>
      <c r="SMT19" s="46"/>
      <c r="SMU19" s="46"/>
      <c r="SMV19" s="46"/>
      <c r="SMW19" s="46"/>
      <c r="SMX19" s="46"/>
      <c r="SMY19" s="46"/>
      <c r="SMZ19" s="46"/>
      <c r="SNA19" s="46"/>
      <c r="SNB19" s="46"/>
      <c r="SNC19" s="46"/>
      <c r="SND19" s="46"/>
      <c r="SNE19" s="46"/>
      <c r="SNF19" s="46"/>
      <c r="SNG19" s="46"/>
      <c r="SNH19" s="46"/>
      <c r="SNI19" s="46"/>
      <c r="SNJ19" s="46"/>
      <c r="SNK19" s="46"/>
      <c r="SNL19" s="46"/>
      <c r="SNM19" s="46"/>
      <c r="SNN19" s="46"/>
      <c r="SNO19" s="46"/>
      <c r="SNP19" s="46"/>
      <c r="SNQ19" s="46"/>
      <c r="SNR19" s="46"/>
      <c r="SNS19" s="46"/>
      <c r="SNT19" s="46"/>
      <c r="SNU19" s="46"/>
      <c r="SNV19" s="46"/>
      <c r="SNW19" s="46"/>
      <c r="SNX19" s="46"/>
      <c r="SNY19" s="46"/>
      <c r="SNZ19" s="46"/>
      <c r="SOA19" s="46"/>
      <c r="SOB19" s="46"/>
      <c r="SOC19" s="46"/>
      <c r="SOD19" s="46"/>
      <c r="SOE19" s="46"/>
      <c r="SOF19" s="46"/>
      <c r="SOG19" s="46"/>
      <c r="SOH19" s="46"/>
      <c r="SOI19" s="46"/>
      <c r="SOJ19" s="46"/>
      <c r="SOK19" s="46"/>
      <c r="SOL19" s="46"/>
      <c r="SOM19" s="46"/>
      <c r="SON19" s="46"/>
      <c r="SOO19" s="46"/>
      <c r="SOP19" s="46"/>
      <c r="SOQ19" s="46"/>
      <c r="SOR19" s="46"/>
      <c r="SOS19" s="46"/>
      <c r="SOT19" s="46"/>
      <c r="SOU19" s="46"/>
      <c r="SOV19" s="46"/>
      <c r="SOW19" s="46"/>
      <c r="SOX19" s="46"/>
      <c r="SOY19" s="46"/>
      <c r="SOZ19" s="46"/>
      <c r="SPA19" s="46"/>
      <c r="SPB19" s="46"/>
      <c r="SPC19" s="46"/>
      <c r="SPD19" s="46"/>
      <c r="SPE19" s="46"/>
      <c r="SPF19" s="46"/>
      <c r="SPG19" s="46"/>
      <c r="SPH19" s="46"/>
      <c r="SPI19" s="46"/>
      <c r="SPJ19" s="46"/>
      <c r="SPK19" s="46"/>
      <c r="SPL19" s="46"/>
      <c r="SPM19" s="46"/>
      <c r="SPN19" s="46"/>
      <c r="SPO19" s="46"/>
      <c r="SPP19" s="46"/>
      <c r="SPQ19" s="46"/>
      <c r="SPR19" s="46"/>
      <c r="SPS19" s="46"/>
      <c r="SPT19" s="46"/>
      <c r="SPU19" s="46"/>
      <c r="SPV19" s="46"/>
      <c r="SPW19" s="46"/>
      <c r="SPX19" s="46"/>
      <c r="SPY19" s="46"/>
      <c r="SPZ19" s="46"/>
      <c r="SQA19" s="46"/>
      <c r="SQB19" s="46"/>
      <c r="SQC19" s="46"/>
      <c r="SQD19" s="46"/>
      <c r="SQE19" s="46"/>
      <c r="SQF19" s="46"/>
      <c r="SQG19" s="46"/>
      <c r="SQH19" s="46"/>
      <c r="SQI19" s="46"/>
      <c r="SQJ19" s="46"/>
      <c r="SQK19" s="46"/>
      <c r="SQL19" s="46"/>
      <c r="SQM19" s="46"/>
      <c r="SQN19" s="46"/>
      <c r="SQO19" s="46"/>
      <c r="SQP19" s="46"/>
      <c r="SQQ19" s="46"/>
      <c r="SQR19" s="46"/>
      <c r="SQS19" s="46"/>
      <c r="SQT19" s="46"/>
      <c r="SQU19" s="46"/>
      <c r="SQV19" s="46"/>
      <c r="SQW19" s="46"/>
      <c r="SQX19" s="46"/>
      <c r="SQY19" s="46"/>
      <c r="SQZ19" s="46"/>
      <c r="SRA19" s="46"/>
      <c r="SRB19" s="46"/>
      <c r="SRC19" s="46"/>
      <c r="SRD19" s="46"/>
      <c r="SRE19" s="46"/>
      <c r="SRF19" s="46"/>
      <c r="SRG19" s="46"/>
      <c r="SRH19" s="46"/>
      <c r="SRI19" s="46"/>
      <c r="SRJ19" s="46"/>
      <c r="SRK19" s="46"/>
      <c r="SRL19" s="46"/>
      <c r="SRM19" s="46"/>
      <c r="SRN19" s="46"/>
      <c r="SRO19" s="46"/>
      <c r="SRP19" s="46"/>
      <c r="SRQ19" s="46"/>
      <c r="SRR19" s="46"/>
      <c r="SRS19" s="46"/>
      <c r="SRT19" s="46"/>
      <c r="SRU19" s="46"/>
      <c r="SRV19" s="46"/>
      <c r="SRW19" s="46"/>
      <c r="SRX19" s="46"/>
      <c r="SRY19" s="46"/>
      <c r="SRZ19" s="46"/>
      <c r="SSA19" s="46"/>
      <c r="SSB19" s="46"/>
      <c r="SSC19" s="46"/>
      <c r="SSD19" s="46"/>
      <c r="SSE19" s="46"/>
      <c r="SSF19" s="46"/>
      <c r="SSG19" s="46"/>
      <c r="SSH19" s="46"/>
      <c r="SSI19" s="46"/>
      <c r="SSJ19" s="46"/>
      <c r="SSK19" s="46"/>
      <c r="SSL19" s="46"/>
      <c r="SSM19" s="46"/>
      <c r="SSN19" s="46"/>
      <c r="SSO19" s="46"/>
      <c r="SSP19" s="46"/>
      <c r="SSQ19" s="46"/>
      <c r="SSR19" s="46"/>
      <c r="SSS19" s="46"/>
      <c r="SST19" s="46"/>
      <c r="SSU19" s="46"/>
      <c r="SSV19" s="46"/>
      <c r="SSW19" s="46"/>
      <c r="SSX19" s="46"/>
      <c r="SSY19" s="46"/>
      <c r="SSZ19" s="46"/>
      <c r="STA19" s="46"/>
      <c r="STB19" s="46"/>
      <c r="STC19" s="46"/>
      <c r="STD19" s="46"/>
      <c r="STE19" s="46"/>
      <c r="STF19" s="46"/>
      <c r="STG19" s="46"/>
      <c r="STH19" s="46"/>
      <c r="STI19" s="46"/>
      <c r="STJ19" s="46"/>
      <c r="STK19" s="46"/>
      <c r="STL19" s="46"/>
      <c r="STM19" s="46"/>
      <c r="STN19" s="46"/>
      <c r="STO19" s="46"/>
      <c r="STP19" s="46"/>
      <c r="STQ19" s="46"/>
      <c r="STR19" s="46"/>
      <c r="STS19" s="46"/>
      <c r="STT19" s="46"/>
      <c r="STU19" s="46"/>
      <c r="STV19" s="46"/>
      <c r="STW19" s="46"/>
      <c r="STX19" s="46"/>
      <c r="STY19" s="46"/>
      <c r="STZ19" s="46"/>
      <c r="SUA19" s="46"/>
      <c r="SUB19" s="46"/>
      <c r="SUC19" s="46"/>
      <c r="SUD19" s="46"/>
      <c r="SUE19" s="46"/>
      <c r="SUF19" s="46"/>
      <c r="SUG19" s="46"/>
      <c r="SUH19" s="46"/>
      <c r="SUI19" s="46"/>
      <c r="SUJ19" s="46"/>
      <c r="SUK19" s="46"/>
      <c r="SUL19" s="46"/>
      <c r="SUM19" s="46"/>
      <c r="SUN19" s="46"/>
      <c r="SUO19" s="46"/>
      <c r="SUP19" s="46"/>
      <c r="SUQ19" s="46"/>
      <c r="SUR19" s="46"/>
      <c r="SUS19" s="46"/>
      <c r="SUT19" s="46"/>
      <c r="SUU19" s="46"/>
      <c r="SUV19" s="46"/>
      <c r="SUW19" s="46"/>
      <c r="SUX19" s="46"/>
      <c r="SUY19" s="46"/>
      <c r="SUZ19" s="46"/>
      <c r="SVA19" s="46"/>
      <c r="SVB19" s="46"/>
      <c r="SVC19" s="46"/>
      <c r="SVD19" s="46"/>
      <c r="SVE19" s="46"/>
      <c r="SVF19" s="46"/>
      <c r="SVG19" s="46"/>
      <c r="SVH19" s="46"/>
      <c r="SVI19" s="46"/>
      <c r="SVJ19" s="46"/>
      <c r="SVK19" s="46"/>
      <c r="SVL19" s="46"/>
      <c r="SVM19" s="46"/>
      <c r="SVN19" s="46"/>
      <c r="SVO19" s="46"/>
      <c r="SVP19" s="46"/>
      <c r="SVQ19" s="46"/>
      <c r="SVR19" s="46"/>
      <c r="SVS19" s="46"/>
      <c r="SVT19" s="46"/>
      <c r="SVU19" s="46"/>
      <c r="SVV19" s="46"/>
      <c r="SVW19" s="46"/>
      <c r="SVX19" s="46"/>
      <c r="SVY19" s="46"/>
      <c r="SVZ19" s="46"/>
      <c r="SWA19" s="46"/>
      <c r="SWB19" s="46"/>
      <c r="SWC19" s="46"/>
      <c r="SWD19" s="46"/>
      <c r="SWE19" s="46"/>
      <c r="SWF19" s="46"/>
      <c r="SWG19" s="46"/>
      <c r="SWH19" s="46"/>
      <c r="SWI19" s="46"/>
      <c r="SWJ19" s="46"/>
      <c r="SWK19" s="46"/>
      <c r="SWL19" s="46"/>
      <c r="SWM19" s="46"/>
      <c r="SWN19" s="46"/>
      <c r="SWO19" s="46"/>
      <c r="SWP19" s="46"/>
      <c r="SWQ19" s="46"/>
      <c r="SWR19" s="46"/>
      <c r="SWS19" s="46"/>
      <c r="SWT19" s="46"/>
      <c r="SWU19" s="46"/>
      <c r="SWV19" s="46"/>
      <c r="SWW19" s="46"/>
      <c r="SWX19" s="46"/>
      <c r="SWY19" s="46"/>
      <c r="SWZ19" s="46"/>
      <c r="SXA19" s="46"/>
      <c r="SXB19" s="46"/>
      <c r="SXC19" s="46"/>
      <c r="SXD19" s="46"/>
      <c r="SXE19" s="46"/>
      <c r="SXF19" s="46"/>
      <c r="SXG19" s="46"/>
      <c r="SXH19" s="46"/>
      <c r="SXI19" s="46"/>
      <c r="SXJ19" s="46"/>
      <c r="SXK19" s="46"/>
      <c r="SXL19" s="46"/>
      <c r="SXM19" s="46"/>
      <c r="SXN19" s="46"/>
      <c r="SXO19" s="46"/>
      <c r="SXP19" s="46"/>
      <c r="SXQ19" s="46"/>
      <c r="SXR19" s="46"/>
      <c r="SXS19" s="46"/>
      <c r="SXT19" s="46"/>
      <c r="SXU19" s="46"/>
      <c r="SXV19" s="46"/>
      <c r="SXW19" s="46"/>
      <c r="SXX19" s="46"/>
      <c r="SXY19" s="46"/>
      <c r="SXZ19" s="46"/>
      <c r="SYA19" s="46"/>
      <c r="SYB19" s="46"/>
      <c r="SYC19" s="46"/>
      <c r="SYD19" s="46"/>
      <c r="SYE19" s="46"/>
      <c r="SYF19" s="46"/>
      <c r="SYG19" s="46"/>
      <c r="SYH19" s="46"/>
      <c r="SYI19" s="46"/>
      <c r="SYJ19" s="46"/>
      <c r="SYK19" s="46"/>
      <c r="SYL19" s="46"/>
      <c r="SYM19" s="46"/>
      <c r="SYN19" s="46"/>
      <c r="SYO19" s="46"/>
      <c r="SYP19" s="46"/>
      <c r="SYQ19" s="46"/>
      <c r="SYR19" s="46"/>
      <c r="SYS19" s="46"/>
      <c r="SYT19" s="46"/>
      <c r="SYU19" s="46"/>
      <c r="SYV19" s="46"/>
      <c r="SYW19" s="46"/>
      <c r="SYX19" s="46"/>
      <c r="SYY19" s="46"/>
      <c r="SYZ19" s="46"/>
      <c r="SZA19" s="46"/>
      <c r="SZB19" s="46"/>
      <c r="SZC19" s="46"/>
      <c r="SZD19" s="46"/>
      <c r="SZE19" s="46"/>
      <c r="SZF19" s="46"/>
      <c r="SZG19" s="46"/>
      <c r="SZH19" s="46"/>
      <c r="SZI19" s="46"/>
      <c r="SZJ19" s="46"/>
      <c r="SZK19" s="46"/>
      <c r="SZL19" s="46"/>
      <c r="SZM19" s="46"/>
      <c r="SZN19" s="46"/>
      <c r="SZO19" s="46"/>
      <c r="SZP19" s="46"/>
      <c r="SZQ19" s="46"/>
      <c r="SZR19" s="46"/>
      <c r="SZS19" s="46"/>
      <c r="SZT19" s="46"/>
      <c r="SZU19" s="46"/>
      <c r="SZV19" s="46"/>
      <c r="SZW19" s="46"/>
      <c r="SZX19" s="46"/>
      <c r="SZY19" s="46"/>
      <c r="SZZ19" s="46"/>
      <c r="TAA19" s="46"/>
      <c r="TAB19" s="46"/>
      <c r="TAC19" s="46"/>
      <c r="TAD19" s="46"/>
      <c r="TAE19" s="46"/>
      <c r="TAF19" s="46"/>
      <c r="TAG19" s="46"/>
      <c r="TAH19" s="46"/>
      <c r="TAI19" s="46"/>
      <c r="TAJ19" s="46"/>
      <c r="TAK19" s="46"/>
      <c r="TAL19" s="46"/>
      <c r="TAM19" s="46"/>
      <c r="TAN19" s="46"/>
      <c r="TAO19" s="46"/>
      <c r="TAP19" s="46"/>
      <c r="TAQ19" s="46"/>
      <c r="TAR19" s="46"/>
      <c r="TAS19" s="46"/>
      <c r="TAT19" s="46"/>
      <c r="TAU19" s="46"/>
      <c r="TAV19" s="46"/>
      <c r="TAW19" s="46"/>
      <c r="TAX19" s="46"/>
      <c r="TAY19" s="46"/>
      <c r="TAZ19" s="46"/>
      <c r="TBA19" s="46"/>
      <c r="TBB19" s="46"/>
      <c r="TBC19" s="46"/>
      <c r="TBD19" s="46"/>
      <c r="TBE19" s="46"/>
      <c r="TBF19" s="46"/>
      <c r="TBG19" s="46"/>
      <c r="TBH19" s="46"/>
      <c r="TBI19" s="46"/>
      <c r="TBJ19" s="46"/>
      <c r="TBK19" s="46"/>
      <c r="TBL19" s="46"/>
      <c r="TBM19" s="46"/>
      <c r="TBN19" s="46"/>
      <c r="TBO19" s="46"/>
      <c r="TBP19" s="46"/>
      <c r="TBQ19" s="46"/>
      <c r="TBR19" s="46"/>
      <c r="TBS19" s="46"/>
      <c r="TBT19" s="46"/>
      <c r="TBU19" s="46"/>
      <c r="TBV19" s="46"/>
      <c r="TBW19" s="46"/>
      <c r="TBX19" s="46"/>
      <c r="TBY19" s="46"/>
      <c r="TBZ19" s="46"/>
      <c r="TCA19" s="46"/>
      <c r="TCB19" s="46"/>
      <c r="TCC19" s="46"/>
      <c r="TCD19" s="46"/>
      <c r="TCE19" s="46"/>
      <c r="TCF19" s="46"/>
      <c r="TCG19" s="46"/>
      <c r="TCH19" s="46"/>
      <c r="TCI19" s="46"/>
      <c r="TCJ19" s="46"/>
      <c r="TCK19" s="46"/>
      <c r="TCL19" s="46"/>
      <c r="TCM19" s="46"/>
      <c r="TCN19" s="46"/>
      <c r="TCO19" s="46"/>
      <c r="TCP19" s="46"/>
      <c r="TCQ19" s="46"/>
      <c r="TCR19" s="46"/>
      <c r="TCS19" s="46"/>
      <c r="TCT19" s="46"/>
      <c r="TCU19" s="46"/>
      <c r="TCV19" s="46"/>
      <c r="TCW19" s="46"/>
      <c r="TCX19" s="46"/>
      <c r="TCY19" s="46"/>
      <c r="TCZ19" s="46"/>
      <c r="TDA19" s="46"/>
      <c r="TDB19" s="46"/>
      <c r="TDC19" s="46"/>
      <c r="TDD19" s="46"/>
      <c r="TDE19" s="46"/>
      <c r="TDF19" s="46"/>
      <c r="TDG19" s="46"/>
      <c r="TDH19" s="46"/>
      <c r="TDI19" s="46"/>
      <c r="TDJ19" s="46"/>
      <c r="TDK19" s="46"/>
      <c r="TDL19" s="46"/>
      <c r="TDM19" s="46"/>
      <c r="TDN19" s="46"/>
      <c r="TDO19" s="46"/>
      <c r="TDP19" s="46"/>
      <c r="TDQ19" s="46"/>
      <c r="TDR19" s="46"/>
      <c r="TDS19" s="46"/>
      <c r="TDT19" s="46"/>
      <c r="TDU19" s="46"/>
      <c r="TDV19" s="46"/>
      <c r="TDW19" s="46"/>
      <c r="TDX19" s="46"/>
      <c r="TDY19" s="46"/>
      <c r="TDZ19" s="46"/>
      <c r="TEA19" s="46"/>
      <c r="TEB19" s="46"/>
      <c r="TEC19" s="46"/>
      <c r="TED19" s="46"/>
      <c r="TEE19" s="46"/>
      <c r="TEF19" s="46"/>
      <c r="TEG19" s="46"/>
      <c r="TEH19" s="46"/>
      <c r="TEI19" s="46"/>
      <c r="TEJ19" s="46"/>
      <c r="TEK19" s="46"/>
      <c r="TEL19" s="46"/>
      <c r="TEM19" s="46"/>
      <c r="TEN19" s="46"/>
      <c r="TEO19" s="46"/>
      <c r="TEP19" s="46"/>
      <c r="TEQ19" s="46"/>
      <c r="TER19" s="46"/>
      <c r="TES19" s="46"/>
      <c r="TET19" s="46"/>
      <c r="TEU19" s="46"/>
      <c r="TEV19" s="46"/>
      <c r="TEW19" s="46"/>
      <c r="TEX19" s="46"/>
      <c r="TEY19" s="46"/>
      <c r="TEZ19" s="46"/>
      <c r="TFA19" s="46"/>
      <c r="TFB19" s="46"/>
      <c r="TFC19" s="46"/>
      <c r="TFD19" s="46"/>
      <c r="TFE19" s="46"/>
      <c r="TFF19" s="46"/>
      <c r="TFG19" s="46"/>
      <c r="TFH19" s="46"/>
      <c r="TFI19" s="46"/>
      <c r="TFJ19" s="46"/>
      <c r="TFK19" s="46"/>
      <c r="TFL19" s="46"/>
      <c r="TFM19" s="46"/>
      <c r="TFN19" s="46"/>
      <c r="TFO19" s="46"/>
      <c r="TFP19" s="46"/>
      <c r="TFQ19" s="46"/>
      <c r="TFR19" s="46"/>
      <c r="TFS19" s="46"/>
      <c r="TFT19" s="46"/>
      <c r="TFU19" s="46"/>
      <c r="TFV19" s="46"/>
      <c r="TFW19" s="46"/>
      <c r="TFX19" s="46"/>
      <c r="TFY19" s="46"/>
      <c r="TFZ19" s="46"/>
      <c r="TGA19" s="46"/>
      <c r="TGB19" s="46"/>
      <c r="TGC19" s="46"/>
      <c r="TGD19" s="46"/>
      <c r="TGE19" s="46"/>
      <c r="TGF19" s="46"/>
      <c r="TGG19" s="46"/>
      <c r="TGH19" s="46"/>
      <c r="TGI19" s="46"/>
      <c r="TGJ19" s="46"/>
      <c r="TGK19" s="46"/>
      <c r="TGL19" s="46"/>
      <c r="TGM19" s="46"/>
      <c r="TGN19" s="46"/>
      <c r="TGO19" s="46"/>
      <c r="TGP19" s="46"/>
      <c r="TGQ19" s="46"/>
      <c r="TGR19" s="46"/>
      <c r="TGS19" s="46"/>
      <c r="TGT19" s="46"/>
      <c r="TGU19" s="46"/>
      <c r="TGV19" s="46"/>
      <c r="TGW19" s="46"/>
      <c r="TGX19" s="46"/>
      <c r="TGY19" s="46"/>
      <c r="TGZ19" s="46"/>
      <c r="THA19" s="46"/>
      <c r="THB19" s="46"/>
      <c r="THC19" s="46"/>
      <c r="THD19" s="46"/>
      <c r="THE19" s="46"/>
      <c r="THF19" s="46"/>
      <c r="THG19" s="46"/>
      <c r="THH19" s="46"/>
      <c r="THI19" s="46"/>
      <c r="THJ19" s="46"/>
      <c r="THK19" s="46"/>
      <c r="THL19" s="46"/>
      <c r="THM19" s="46"/>
      <c r="THN19" s="46"/>
      <c r="THO19" s="46"/>
      <c r="THP19" s="46"/>
      <c r="THQ19" s="46"/>
      <c r="THR19" s="46"/>
      <c r="THS19" s="46"/>
      <c r="THT19" s="46"/>
      <c r="THU19" s="46"/>
      <c r="THV19" s="46"/>
      <c r="THW19" s="46"/>
      <c r="THX19" s="46"/>
      <c r="THY19" s="46"/>
      <c r="THZ19" s="46"/>
      <c r="TIA19" s="46"/>
      <c r="TIB19" s="46"/>
      <c r="TIC19" s="46"/>
      <c r="TID19" s="46"/>
      <c r="TIE19" s="46"/>
      <c r="TIF19" s="46"/>
      <c r="TIG19" s="46"/>
      <c r="TIH19" s="46"/>
      <c r="TII19" s="46"/>
      <c r="TIJ19" s="46"/>
      <c r="TIK19" s="46"/>
      <c r="TIL19" s="46"/>
      <c r="TIM19" s="46"/>
      <c r="TIN19" s="46"/>
      <c r="TIO19" s="46"/>
      <c r="TIP19" s="46"/>
      <c r="TIQ19" s="46"/>
      <c r="TIR19" s="46"/>
      <c r="TIS19" s="46"/>
      <c r="TIT19" s="46"/>
      <c r="TIU19" s="46"/>
      <c r="TIV19" s="46"/>
      <c r="TIW19" s="46"/>
      <c r="TIX19" s="46"/>
      <c r="TIY19" s="46"/>
      <c r="TIZ19" s="46"/>
      <c r="TJA19" s="46"/>
      <c r="TJB19" s="46"/>
      <c r="TJC19" s="46"/>
      <c r="TJD19" s="46"/>
      <c r="TJE19" s="46"/>
      <c r="TJF19" s="46"/>
      <c r="TJG19" s="46"/>
      <c r="TJH19" s="46"/>
      <c r="TJI19" s="46"/>
      <c r="TJJ19" s="46"/>
      <c r="TJK19" s="46"/>
      <c r="TJL19" s="46"/>
      <c r="TJM19" s="46"/>
      <c r="TJN19" s="46"/>
      <c r="TJO19" s="46"/>
      <c r="TJP19" s="46"/>
      <c r="TJQ19" s="46"/>
      <c r="TJR19" s="46"/>
      <c r="TJS19" s="46"/>
      <c r="TJT19" s="46"/>
      <c r="TJU19" s="46"/>
      <c r="TJV19" s="46"/>
      <c r="TJW19" s="46"/>
      <c r="TJX19" s="46"/>
      <c r="TJY19" s="46"/>
      <c r="TJZ19" s="46"/>
      <c r="TKA19" s="46"/>
      <c r="TKB19" s="46"/>
      <c r="TKC19" s="46"/>
      <c r="TKD19" s="46"/>
      <c r="TKE19" s="46"/>
      <c r="TKF19" s="46"/>
      <c r="TKG19" s="46"/>
      <c r="TKH19" s="46"/>
      <c r="TKI19" s="46"/>
      <c r="TKJ19" s="46"/>
      <c r="TKK19" s="46"/>
      <c r="TKL19" s="46"/>
      <c r="TKM19" s="46"/>
      <c r="TKN19" s="46"/>
      <c r="TKO19" s="46"/>
      <c r="TKP19" s="46"/>
      <c r="TKQ19" s="46"/>
      <c r="TKR19" s="46"/>
      <c r="TKS19" s="46"/>
      <c r="TKT19" s="46"/>
      <c r="TKU19" s="46"/>
      <c r="TKV19" s="46"/>
      <c r="TKW19" s="46"/>
      <c r="TKX19" s="46"/>
      <c r="TKY19" s="46"/>
      <c r="TKZ19" s="46"/>
      <c r="TLA19" s="46"/>
      <c r="TLB19" s="46"/>
      <c r="TLC19" s="46"/>
      <c r="TLD19" s="46"/>
      <c r="TLE19" s="46"/>
      <c r="TLF19" s="46"/>
      <c r="TLG19" s="46"/>
      <c r="TLH19" s="46"/>
      <c r="TLI19" s="46"/>
      <c r="TLJ19" s="46"/>
      <c r="TLK19" s="46"/>
      <c r="TLL19" s="46"/>
      <c r="TLM19" s="46"/>
      <c r="TLN19" s="46"/>
      <c r="TLO19" s="46"/>
      <c r="TLP19" s="46"/>
      <c r="TLQ19" s="46"/>
      <c r="TLR19" s="46"/>
      <c r="TLS19" s="46"/>
      <c r="TLT19" s="46"/>
      <c r="TLU19" s="46"/>
      <c r="TLV19" s="46"/>
      <c r="TLW19" s="46"/>
      <c r="TLX19" s="46"/>
      <c r="TLY19" s="46"/>
      <c r="TLZ19" s="46"/>
      <c r="TMA19" s="46"/>
      <c r="TMB19" s="46"/>
      <c r="TMC19" s="46"/>
      <c r="TMD19" s="46"/>
      <c r="TME19" s="46"/>
      <c r="TMF19" s="46"/>
      <c r="TMG19" s="46"/>
      <c r="TMH19" s="46"/>
      <c r="TMI19" s="46"/>
      <c r="TMJ19" s="46"/>
      <c r="TMK19" s="46"/>
      <c r="TML19" s="46"/>
      <c r="TMM19" s="46"/>
      <c r="TMN19" s="46"/>
      <c r="TMO19" s="46"/>
      <c r="TMP19" s="46"/>
      <c r="TMQ19" s="46"/>
      <c r="TMR19" s="46"/>
      <c r="TMS19" s="46"/>
      <c r="TMT19" s="46"/>
      <c r="TMU19" s="46"/>
      <c r="TMV19" s="46"/>
      <c r="TMW19" s="46"/>
      <c r="TMX19" s="46"/>
      <c r="TMY19" s="46"/>
      <c r="TMZ19" s="46"/>
      <c r="TNA19" s="46"/>
      <c r="TNB19" s="46"/>
      <c r="TNC19" s="46"/>
      <c r="TND19" s="46"/>
      <c r="TNE19" s="46"/>
      <c r="TNF19" s="46"/>
      <c r="TNG19" s="46"/>
      <c r="TNH19" s="46"/>
      <c r="TNI19" s="46"/>
      <c r="TNJ19" s="46"/>
      <c r="TNK19" s="46"/>
      <c r="TNL19" s="46"/>
      <c r="TNM19" s="46"/>
      <c r="TNN19" s="46"/>
      <c r="TNO19" s="46"/>
      <c r="TNP19" s="46"/>
      <c r="TNQ19" s="46"/>
      <c r="TNR19" s="46"/>
      <c r="TNS19" s="46"/>
      <c r="TNT19" s="46"/>
      <c r="TNU19" s="46"/>
      <c r="TNV19" s="46"/>
      <c r="TNW19" s="46"/>
      <c r="TNX19" s="46"/>
      <c r="TNY19" s="46"/>
      <c r="TNZ19" s="46"/>
      <c r="TOA19" s="46"/>
      <c r="TOB19" s="46"/>
      <c r="TOC19" s="46"/>
      <c r="TOD19" s="46"/>
      <c r="TOE19" s="46"/>
      <c r="TOF19" s="46"/>
      <c r="TOG19" s="46"/>
      <c r="TOH19" s="46"/>
      <c r="TOI19" s="46"/>
      <c r="TOJ19" s="46"/>
      <c r="TOK19" s="46"/>
      <c r="TOL19" s="46"/>
      <c r="TOM19" s="46"/>
      <c r="TON19" s="46"/>
      <c r="TOO19" s="46"/>
      <c r="TOP19" s="46"/>
      <c r="TOQ19" s="46"/>
      <c r="TOR19" s="46"/>
      <c r="TOS19" s="46"/>
      <c r="TOT19" s="46"/>
      <c r="TOU19" s="46"/>
      <c r="TOV19" s="46"/>
      <c r="TOW19" s="46"/>
      <c r="TOX19" s="46"/>
      <c r="TOY19" s="46"/>
      <c r="TOZ19" s="46"/>
      <c r="TPA19" s="46"/>
      <c r="TPB19" s="46"/>
      <c r="TPC19" s="46"/>
      <c r="TPD19" s="46"/>
      <c r="TPE19" s="46"/>
      <c r="TPF19" s="46"/>
      <c r="TPG19" s="46"/>
      <c r="TPH19" s="46"/>
      <c r="TPI19" s="46"/>
      <c r="TPJ19" s="46"/>
      <c r="TPK19" s="46"/>
      <c r="TPL19" s="46"/>
      <c r="TPM19" s="46"/>
      <c r="TPN19" s="46"/>
      <c r="TPO19" s="46"/>
      <c r="TPP19" s="46"/>
      <c r="TPQ19" s="46"/>
      <c r="TPR19" s="46"/>
      <c r="TPS19" s="46"/>
      <c r="TPT19" s="46"/>
      <c r="TPU19" s="46"/>
      <c r="TPV19" s="46"/>
      <c r="TPW19" s="46"/>
      <c r="TPX19" s="46"/>
      <c r="TPY19" s="46"/>
      <c r="TPZ19" s="46"/>
      <c r="TQA19" s="46"/>
      <c r="TQB19" s="46"/>
      <c r="TQC19" s="46"/>
      <c r="TQD19" s="46"/>
      <c r="TQE19" s="46"/>
      <c r="TQF19" s="46"/>
      <c r="TQG19" s="46"/>
      <c r="TQH19" s="46"/>
      <c r="TQI19" s="46"/>
      <c r="TQJ19" s="46"/>
      <c r="TQK19" s="46"/>
      <c r="TQL19" s="46"/>
      <c r="TQM19" s="46"/>
      <c r="TQN19" s="46"/>
      <c r="TQO19" s="46"/>
      <c r="TQP19" s="46"/>
      <c r="TQQ19" s="46"/>
      <c r="TQR19" s="46"/>
      <c r="TQS19" s="46"/>
      <c r="TQT19" s="46"/>
      <c r="TQU19" s="46"/>
      <c r="TQV19" s="46"/>
      <c r="TQW19" s="46"/>
      <c r="TQX19" s="46"/>
      <c r="TQY19" s="46"/>
      <c r="TQZ19" s="46"/>
      <c r="TRA19" s="46"/>
      <c r="TRB19" s="46"/>
      <c r="TRC19" s="46"/>
      <c r="TRD19" s="46"/>
      <c r="TRE19" s="46"/>
      <c r="TRF19" s="46"/>
      <c r="TRG19" s="46"/>
      <c r="TRH19" s="46"/>
      <c r="TRI19" s="46"/>
      <c r="TRJ19" s="46"/>
      <c r="TRK19" s="46"/>
      <c r="TRL19" s="46"/>
      <c r="TRM19" s="46"/>
      <c r="TRN19" s="46"/>
      <c r="TRO19" s="46"/>
      <c r="TRP19" s="46"/>
      <c r="TRQ19" s="46"/>
      <c r="TRR19" s="46"/>
      <c r="TRS19" s="46"/>
      <c r="TRT19" s="46"/>
      <c r="TRU19" s="46"/>
      <c r="TRV19" s="46"/>
      <c r="TRW19" s="46"/>
      <c r="TRX19" s="46"/>
      <c r="TRY19" s="46"/>
      <c r="TRZ19" s="46"/>
      <c r="TSA19" s="46"/>
      <c r="TSB19" s="46"/>
      <c r="TSC19" s="46"/>
      <c r="TSD19" s="46"/>
      <c r="TSE19" s="46"/>
      <c r="TSF19" s="46"/>
      <c r="TSG19" s="46"/>
      <c r="TSH19" s="46"/>
      <c r="TSI19" s="46"/>
      <c r="TSJ19" s="46"/>
      <c r="TSK19" s="46"/>
      <c r="TSL19" s="46"/>
      <c r="TSM19" s="46"/>
      <c r="TSN19" s="46"/>
      <c r="TSO19" s="46"/>
      <c r="TSP19" s="46"/>
      <c r="TSQ19" s="46"/>
      <c r="TSR19" s="46"/>
      <c r="TSS19" s="46"/>
      <c r="TST19" s="46"/>
      <c r="TSU19" s="46"/>
      <c r="TSV19" s="46"/>
      <c r="TSW19" s="46"/>
      <c r="TSX19" s="46"/>
      <c r="TSY19" s="46"/>
      <c r="TSZ19" s="46"/>
      <c r="TTA19" s="46"/>
      <c r="TTB19" s="46"/>
      <c r="TTC19" s="46"/>
      <c r="TTD19" s="46"/>
      <c r="TTE19" s="46"/>
      <c r="TTF19" s="46"/>
      <c r="TTG19" s="46"/>
      <c r="TTH19" s="46"/>
      <c r="TTI19" s="46"/>
      <c r="TTJ19" s="46"/>
      <c r="TTK19" s="46"/>
      <c r="TTL19" s="46"/>
      <c r="TTM19" s="46"/>
      <c r="TTN19" s="46"/>
      <c r="TTO19" s="46"/>
      <c r="TTP19" s="46"/>
      <c r="TTQ19" s="46"/>
      <c r="TTR19" s="46"/>
      <c r="TTS19" s="46"/>
      <c r="TTT19" s="46"/>
      <c r="TTU19" s="46"/>
      <c r="TTV19" s="46"/>
      <c r="TTW19" s="46"/>
      <c r="TTX19" s="46"/>
      <c r="TTY19" s="46"/>
      <c r="TTZ19" s="46"/>
      <c r="TUA19" s="46"/>
      <c r="TUB19" s="46"/>
      <c r="TUC19" s="46"/>
      <c r="TUD19" s="46"/>
      <c r="TUE19" s="46"/>
      <c r="TUF19" s="46"/>
      <c r="TUG19" s="46"/>
      <c r="TUH19" s="46"/>
      <c r="TUI19" s="46"/>
      <c r="TUJ19" s="46"/>
      <c r="TUK19" s="46"/>
      <c r="TUL19" s="46"/>
      <c r="TUM19" s="46"/>
      <c r="TUN19" s="46"/>
      <c r="TUO19" s="46"/>
      <c r="TUP19" s="46"/>
      <c r="TUQ19" s="46"/>
      <c r="TUR19" s="46"/>
      <c r="TUS19" s="46"/>
      <c r="TUT19" s="46"/>
      <c r="TUU19" s="46"/>
      <c r="TUV19" s="46"/>
      <c r="TUW19" s="46"/>
      <c r="TUX19" s="46"/>
      <c r="TUY19" s="46"/>
      <c r="TUZ19" s="46"/>
      <c r="TVA19" s="46"/>
      <c r="TVB19" s="46"/>
      <c r="TVC19" s="46"/>
      <c r="TVD19" s="46"/>
      <c r="TVE19" s="46"/>
      <c r="TVF19" s="46"/>
      <c r="TVG19" s="46"/>
      <c r="TVH19" s="46"/>
      <c r="TVI19" s="46"/>
      <c r="TVJ19" s="46"/>
      <c r="TVK19" s="46"/>
      <c r="TVL19" s="46"/>
      <c r="TVM19" s="46"/>
      <c r="TVN19" s="46"/>
      <c r="TVO19" s="46"/>
      <c r="TVP19" s="46"/>
      <c r="TVQ19" s="46"/>
      <c r="TVR19" s="46"/>
      <c r="TVS19" s="46"/>
      <c r="TVT19" s="46"/>
      <c r="TVU19" s="46"/>
      <c r="TVV19" s="46"/>
      <c r="TVW19" s="46"/>
      <c r="TVX19" s="46"/>
      <c r="TVY19" s="46"/>
      <c r="TVZ19" s="46"/>
      <c r="TWA19" s="46"/>
      <c r="TWB19" s="46"/>
      <c r="TWC19" s="46"/>
      <c r="TWD19" s="46"/>
      <c r="TWE19" s="46"/>
      <c r="TWF19" s="46"/>
      <c r="TWG19" s="46"/>
      <c r="TWH19" s="46"/>
      <c r="TWI19" s="46"/>
      <c r="TWJ19" s="46"/>
      <c r="TWK19" s="46"/>
      <c r="TWL19" s="46"/>
      <c r="TWM19" s="46"/>
      <c r="TWN19" s="46"/>
      <c r="TWO19" s="46"/>
      <c r="TWP19" s="46"/>
      <c r="TWQ19" s="46"/>
      <c r="TWR19" s="46"/>
      <c r="TWS19" s="46"/>
      <c r="TWT19" s="46"/>
      <c r="TWU19" s="46"/>
      <c r="TWV19" s="46"/>
      <c r="TWW19" s="46"/>
      <c r="TWX19" s="46"/>
      <c r="TWY19" s="46"/>
      <c r="TWZ19" s="46"/>
      <c r="TXA19" s="46"/>
      <c r="TXB19" s="46"/>
      <c r="TXC19" s="46"/>
      <c r="TXD19" s="46"/>
      <c r="TXE19" s="46"/>
      <c r="TXF19" s="46"/>
      <c r="TXG19" s="46"/>
      <c r="TXH19" s="46"/>
      <c r="TXI19" s="46"/>
      <c r="TXJ19" s="46"/>
      <c r="TXK19" s="46"/>
      <c r="TXL19" s="46"/>
      <c r="TXM19" s="46"/>
      <c r="TXN19" s="46"/>
      <c r="TXO19" s="46"/>
      <c r="TXP19" s="46"/>
      <c r="TXQ19" s="46"/>
      <c r="TXR19" s="46"/>
      <c r="TXS19" s="46"/>
      <c r="TXT19" s="46"/>
      <c r="TXU19" s="46"/>
      <c r="TXV19" s="46"/>
      <c r="TXW19" s="46"/>
      <c r="TXX19" s="46"/>
      <c r="TXY19" s="46"/>
      <c r="TXZ19" s="46"/>
      <c r="TYA19" s="46"/>
      <c r="TYB19" s="46"/>
      <c r="TYC19" s="46"/>
      <c r="TYD19" s="46"/>
      <c r="TYE19" s="46"/>
      <c r="TYF19" s="46"/>
      <c r="TYG19" s="46"/>
      <c r="TYH19" s="46"/>
      <c r="TYI19" s="46"/>
      <c r="TYJ19" s="46"/>
      <c r="TYK19" s="46"/>
      <c r="TYL19" s="46"/>
      <c r="TYM19" s="46"/>
      <c r="TYN19" s="46"/>
      <c r="TYO19" s="46"/>
      <c r="TYP19" s="46"/>
      <c r="TYQ19" s="46"/>
      <c r="TYR19" s="46"/>
      <c r="TYS19" s="46"/>
      <c r="TYT19" s="46"/>
      <c r="TYU19" s="46"/>
      <c r="TYV19" s="46"/>
      <c r="TYW19" s="46"/>
      <c r="TYX19" s="46"/>
      <c r="TYY19" s="46"/>
      <c r="TYZ19" s="46"/>
      <c r="TZA19" s="46"/>
      <c r="TZB19" s="46"/>
      <c r="TZC19" s="46"/>
      <c r="TZD19" s="46"/>
      <c r="TZE19" s="46"/>
      <c r="TZF19" s="46"/>
      <c r="TZG19" s="46"/>
      <c r="TZH19" s="46"/>
      <c r="TZI19" s="46"/>
      <c r="TZJ19" s="46"/>
      <c r="TZK19" s="46"/>
      <c r="TZL19" s="46"/>
      <c r="TZM19" s="46"/>
      <c r="TZN19" s="46"/>
      <c r="TZO19" s="46"/>
      <c r="TZP19" s="46"/>
      <c r="TZQ19" s="46"/>
      <c r="TZR19" s="46"/>
      <c r="TZS19" s="46"/>
      <c r="TZT19" s="46"/>
      <c r="TZU19" s="46"/>
      <c r="TZV19" s="46"/>
      <c r="TZW19" s="46"/>
      <c r="TZX19" s="46"/>
      <c r="TZY19" s="46"/>
      <c r="TZZ19" s="46"/>
      <c r="UAA19" s="46"/>
      <c r="UAB19" s="46"/>
      <c r="UAC19" s="46"/>
      <c r="UAD19" s="46"/>
      <c r="UAE19" s="46"/>
      <c r="UAF19" s="46"/>
      <c r="UAG19" s="46"/>
      <c r="UAH19" s="46"/>
      <c r="UAI19" s="46"/>
      <c r="UAJ19" s="46"/>
      <c r="UAK19" s="46"/>
      <c r="UAL19" s="46"/>
      <c r="UAM19" s="46"/>
      <c r="UAN19" s="46"/>
      <c r="UAO19" s="46"/>
      <c r="UAP19" s="46"/>
      <c r="UAQ19" s="46"/>
      <c r="UAR19" s="46"/>
      <c r="UAS19" s="46"/>
      <c r="UAT19" s="46"/>
      <c r="UAU19" s="46"/>
      <c r="UAV19" s="46"/>
      <c r="UAW19" s="46"/>
      <c r="UAX19" s="46"/>
      <c r="UAY19" s="46"/>
      <c r="UAZ19" s="46"/>
      <c r="UBA19" s="46"/>
      <c r="UBB19" s="46"/>
      <c r="UBC19" s="46"/>
      <c r="UBD19" s="46"/>
      <c r="UBE19" s="46"/>
      <c r="UBF19" s="46"/>
      <c r="UBG19" s="46"/>
      <c r="UBH19" s="46"/>
      <c r="UBI19" s="46"/>
      <c r="UBJ19" s="46"/>
      <c r="UBK19" s="46"/>
      <c r="UBL19" s="46"/>
      <c r="UBM19" s="46"/>
      <c r="UBN19" s="46"/>
      <c r="UBO19" s="46"/>
      <c r="UBP19" s="46"/>
      <c r="UBQ19" s="46"/>
      <c r="UBR19" s="46"/>
      <c r="UBS19" s="46"/>
      <c r="UBT19" s="46"/>
      <c r="UBU19" s="46"/>
      <c r="UBV19" s="46"/>
      <c r="UBW19" s="46"/>
      <c r="UBX19" s="46"/>
      <c r="UBY19" s="46"/>
      <c r="UBZ19" s="46"/>
      <c r="UCA19" s="46"/>
      <c r="UCB19" s="46"/>
      <c r="UCC19" s="46"/>
      <c r="UCD19" s="46"/>
      <c r="UCE19" s="46"/>
      <c r="UCF19" s="46"/>
      <c r="UCG19" s="46"/>
      <c r="UCH19" s="46"/>
      <c r="UCI19" s="46"/>
      <c r="UCJ19" s="46"/>
      <c r="UCK19" s="46"/>
      <c r="UCL19" s="46"/>
      <c r="UCM19" s="46"/>
      <c r="UCN19" s="46"/>
      <c r="UCO19" s="46"/>
      <c r="UCP19" s="46"/>
      <c r="UCQ19" s="46"/>
      <c r="UCR19" s="46"/>
      <c r="UCS19" s="46"/>
      <c r="UCT19" s="46"/>
      <c r="UCU19" s="46"/>
      <c r="UCV19" s="46"/>
      <c r="UCW19" s="46"/>
      <c r="UCX19" s="46"/>
      <c r="UCY19" s="46"/>
      <c r="UCZ19" s="46"/>
      <c r="UDA19" s="46"/>
      <c r="UDB19" s="46"/>
      <c r="UDC19" s="46"/>
      <c r="UDD19" s="46"/>
      <c r="UDE19" s="46"/>
      <c r="UDF19" s="46"/>
      <c r="UDG19" s="46"/>
      <c r="UDH19" s="46"/>
      <c r="UDI19" s="46"/>
      <c r="UDJ19" s="46"/>
      <c r="UDK19" s="46"/>
      <c r="UDL19" s="46"/>
      <c r="UDM19" s="46"/>
      <c r="UDN19" s="46"/>
      <c r="UDO19" s="46"/>
      <c r="UDP19" s="46"/>
      <c r="UDQ19" s="46"/>
      <c r="UDR19" s="46"/>
      <c r="UDS19" s="46"/>
      <c r="UDT19" s="46"/>
      <c r="UDU19" s="46"/>
      <c r="UDV19" s="46"/>
      <c r="UDW19" s="46"/>
      <c r="UDX19" s="46"/>
      <c r="UDY19" s="46"/>
      <c r="UDZ19" s="46"/>
      <c r="UEA19" s="46"/>
      <c r="UEB19" s="46"/>
      <c r="UEC19" s="46"/>
      <c r="UED19" s="46"/>
      <c r="UEE19" s="46"/>
      <c r="UEF19" s="46"/>
      <c r="UEG19" s="46"/>
      <c r="UEH19" s="46"/>
      <c r="UEI19" s="46"/>
      <c r="UEJ19" s="46"/>
      <c r="UEK19" s="46"/>
      <c r="UEL19" s="46"/>
      <c r="UEM19" s="46"/>
      <c r="UEN19" s="46"/>
      <c r="UEO19" s="46"/>
      <c r="UEP19" s="46"/>
      <c r="UEQ19" s="46"/>
      <c r="UER19" s="46"/>
      <c r="UES19" s="46"/>
      <c r="UET19" s="46"/>
      <c r="UEU19" s="46"/>
      <c r="UEV19" s="46"/>
      <c r="UEW19" s="46"/>
      <c r="UEX19" s="46"/>
      <c r="UEY19" s="46"/>
      <c r="UEZ19" s="46"/>
      <c r="UFA19" s="46"/>
      <c r="UFB19" s="46"/>
      <c r="UFC19" s="46"/>
      <c r="UFD19" s="46"/>
      <c r="UFE19" s="46"/>
      <c r="UFF19" s="46"/>
      <c r="UFG19" s="46"/>
      <c r="UFH19" s="46"/>
      <c r="UFI19" s="46"/>
      <c r="UFJ19" s="46"/>
      <c r="UFK19" s="46"/>
      <c r="UFL19" s="46"/>
      <c r="UFM19" s="46"/>
      <c r="UFN19" s="46"/>
      <c r="UFO19" s="46"/>
      <c r="UFP19" s="46"/>
      <c r="UFQ19" s="46"/>
      <c r="UFR19" s="46"/>
      <c r="UFS19" s="46"/>
      <c r="UFT19" s="46"/>
      <c r="UFU19" s="46"/>
      <c r="UFV19" s="46"/>
      <c r="UFW19" s="46"/>
      <c r="UFX19" s="46"/>
      <c r="UFY19" s="46"/>
      <c r="UFZ19" s="46"/>
      <c r="UGA19" s="46"/>
      <c r="UGB19" s="46"/>
      <c r="UGC19" s="46"/>
      <c r="UGD19" s="46"/>
      <c r="UGE19" s="46"/>
      <c r="UGF19" s="46"/>
      <c r="UGG19" s="46"/>
      <c r="UGH19" s="46"/>
      <c r="UGI19" s="46"/>
      <c r="UGJ19" s="46"/>
      <c r="UGK19" s="46"/>
      <c r="UGL19" s="46"/>
      <c r="UGM19" s="46"/>
      <c r="UGN19" s="46"/>
      <c r="UGO19" s="46"/>
      <c r="UGP19" s="46"/>
      <c r="UGQ19" s="46"/>
      <c r="UGR19" s="46"/>
      <c r="UGS19" s="46"/>
      <c r="UGT19" s="46"/>
      <c r="UGU19" s="46"/>
      <c r="UGV19" s="46"/>
      <c r="UGW19" s="46"/>
      <c r="UGX19" s="46"/>
      <c r="UGY19" s="46"/>
      <c r="UGZ19" s="46"/>
      <c r="UHA19" s="46"/>
      <c r="UHB19" s="46"/>
      <c r="UHC19" s="46"/>
      <c r="UHD19" s="46"/>
      <c r="UHE19" s="46"/>
      <c r="UHF19" s="46"/>
      <c r="UHG19" s="46"/>
      <c r="UHH19" s="46"/>
      <c r="UHI19" s="46"/>
      <c r="UHJ19" s="46"/>
      <c r="UHK19" s="46"/>
      <c r="UHL19" s="46"/>
      <c r="UHM19" s="46"/>
      <c r="UHN19" s="46"/>
      <c r="UHO19" s="46"/>
      <c r="UHP19" s="46"/>
      <c r="UHQ19" s="46"/>
      <c r="UHR19" s="46"/>
      <c r="UHS19" s="46"/>
      <c r="UHT19" s="46"/>
      <c r="UHU19" s="46"/>
      <c r="UHV19" s="46"/>
      <c r="UHW19" s="46"/>
      <c r="UHX19" s="46"/>
      <c r="UHY19" s="46"/>
      <c r="UHZ19" s="46"/>
      <c r="UIA19" s="46"/>
      <c r="UIB19" s="46"/>
      <c r="UIC19" s="46"/>
      <c r="UID19" s="46"/>
      <c r="UIE19" s="46"/>
      <c r="UIF19" s="46"/>
      <c r="UIG19" s="46"/>
      <c r="UIH19" s="46"/>
      <c r="UII19" s="46"/>
      <c r="UIJ19" s="46"/>
      <c r="UIK19" s="46"/>
      <c r="UIL19" s="46"/>
      <c r="UIM19" s="46"/>
      <c r="UIN19" s="46"/>
      <c r="UIO19" s="46"/>
      <c r="UIP19" s="46"/>
      <c r="UIQ19" s="46"/>
      <c r="UIR19" s="46"/>
      <c r="UIS19" s="46"/>
      <c r="UIT19" s="46"/>
      <c r="UIU19" s="46"/>
      <c r="UIV19" s="46"/>
      <c r="UIW19" s="46"/>
      <c r="UIX19" s="46"/>
      <c r="UIY19" s="46"/>
      <c r="UIZ19" s="46"/>
      <c r="UJA19" s="46"/>
      <c r="UJB19" s="46"/>
      <c r="UJC19" s="46"/>
      <c r="UJD19" s="46"/>
      <c r="UJE19" s="46"/>
      <c r="UJF19" s="46"/>
      <c r="UJG19" s="46"/>
      <c r="UJH19" s="46"/>
      <c r="UJI19" s="46"/>
      <c r="UJJ19" s="46"/>
      <c r="UJK19" s="46"/>
      <c r="UJL19" s="46"/>
      <c r="UJM19" s="46"/>
      <c r="UJN19" s="46"/>
      <c r="UJO19" s="46"/>
      <c r="UJP19" s="46"/>
      <c r="UJQ19" s="46"/>
      <c r="UJR19" s="46"/>
      <c r="UJS19" s="46"/>
      <c r="UJT19" s="46"/>
      <c r="UJU19" s="46"/>
      <c r="UJV19" s="46"/>
      <c r="UJW19" s="46"/>
      <c r="UJX19" s="46"/>
      <c r="UJY19" s="46"/>
      <c r="UJZ19" s="46"/>
      <c r="UKA19" s="46"/>
      <c r="UKB19" s="46"/>
      <c r="UKC19" s="46"/>
      <c r="UKD19" s="46"/>
      <c r="UKE19" s="46"/>
      <c r="UKF19" s="46"/>
      <c r="UKG19" s="46"/>
      <c r="UKH19" s="46"/>
      <c r="UKI19" s="46"/>
      <c r="UKJ19" s="46"/>
      <c r="UKK19" s="46"/>
      <c r="UKL19" s="46"/>
      <c r="UKM19" s="46"/>
      <c r="UKN19" s="46"/>
      <c r="UKO19" s="46"/>
      <c r="UKP19" s="46"/>
      <c r="UKQ19" s="46"/>
      <c r="UKR19" s="46"/>
      <c r="UKS19" s="46"/>
      <c r="UKT19" s="46"/>
      <c r="UKU19" s="46"/>
      <c r="UKV19" s="46"/>
      <c r="UKW19" s="46"/>
      <c r="UKX19" s="46"/>
      <c r="UKY19" s="46"/>
      <c r="UKZ19" s="46"/>
      <c r="ULA19" s="46"/>
      <c r="ULB19" s="46"/>
      <c r="ULC19" s="46"/>
      <c r="ULD19" s="46"/>
      <c r="ULE19" s="46"/>
      <c r="ULF19" s="46"/>
      <c r="ULG19" s="46"/>
      <c r="ULH19" s="46"/>
      <c r="ULI19" s="46"/>
      <c r="ULJ19" s="46"/>
      <c r="ULK19" s="46"/>
      <c r="ULL19" s="46"/>
      <c r="ULM19" s="46"/>
      <c r="ULN19" s="46"/>
      <c r="ULO19" s="46"/>
      <c r="ULP19" s="46"/>
      <c r="ULQ19" s="46"/>
      <c r="ULR19" s="46"/>
      <c r="ULS19" s="46"/>
      <c r="ULT19" s="46"/>
      <c r="ULU19" s="46"/>
      <c r="ULV19" s="46"/>
      <c r="ULW19" s="46"/>
      <c r="ULX19" s="46"/>
      <c r="ULY19" s="46"/>
      <c r="ULZ19" s="46"/>
      <c r="UMA19" s="46"/>
      <c r="UMB19" s="46"/>
      <c r="UMC19" s="46"/>
      <c r="UMD19" s="46"/>
      <c r="UME19" s="46"/>
      <c r="UMF19" s="46"/>
      <c r="UMG19" s="46"/>
      <c r="UMH19" s="46"/>
      <c r="UMI19" s="46"/>
      <c r="UMJ19" s="46"/>
      <c r="UMK19" s="46"/>
      <c r="UML19" s="46"/>
      <c r="UMM19" s="46"/>
      <c r="UMN19" s="46"/>
      <c r="UMO19" s="46"/>
      <c r="UMP19" s="46"/>
      <c r="UMQ19" s="46"/>
      <c r="UMR19" s="46"/>
      <c r="UMS19" s="46"/>
      <c r="UMT19" s="46"/>
      <c r="UMU19" s="46"/>
      <c r="UMV19" s="46"/>
      <c r="UMW19" s="46"/>
      <c r="UMX19" s="46"/>
      <c r="UMY19" s="46"/>
      <c r="UMZ19" s="46"/>
      <c r="UNA19" s="46"/>
      <c r="UNB19" s="46"/>
      <c r="UNC19" s="46"/>
      <c r="UND19" s="46"/>
      <c r="UNE19" s="46"/>
      <c r="UNF19" s="46"/>
      <c r="UNG19" s="46"/>
      <c r="UNH19" s="46"/>
      <c r="UNI19" s="46"/>
      <c r="UNJ19" s="46"/>
      <c r="UNK19" s="46"/>
      <c r="UNL19" s="46"/>
      <c r="UNM19" s="46"/>
      <c r="UNN19" s="46"/>
      <c r="UNO19" s="46"/>
      <c r="UNP19" s="46"/>
      <c r="UNQ19" s="46"/>
      <c r="UNR19" s="46"/>
      <c r="UNS19" s="46"/>
      <c r="UNT19" s="46"/>
      <c r="UNU19" s="46"/>
      <c r="UNV19" s="46"/>
      <c r="UNW19" s="46"/>
      <c r="UNX19" s="46"/>
      <c r="UNY19" s="46"/>
      <c r="UNZ19" s="46"/>
      <c r="UOA19" s="46"/>
      <c r="UOB19" s="46"/>
      <c r="UOC19" s="46"/>
      <c r="UOD19" s="46"/>
      <c r="UOE19" s="46"/>
      <c r="UOF19" s="46"/>
      <c r="UOG19" s="46"/>
      <c r="UOH19" s="46"/>
      <c r="UOI19" s="46"/>
      <c r="UOJ19" s="46"/>
      <c r="UOK19" s="46"/>
      <c r="UOL19" s="46"/>
      <c r="UOM19" s="46"/>
      <c r="UON19" s="46"/>
      <c r="UOO19" s="46"/>
      <c r="UOP19" s="46"/>
      <c r="UOQ19" s="46"/>
      <c r="UOR19" s="46"/>
      <c r="UOS19" s="46"/>
      <c r="UOT19" s="46"/>
      <c r="UOU19" s="46"/>
      <c r="UOV19" s="46"/>
      <c r="UOW19" s="46"/>
      <c r="UOX19" s="46"/>
      <c r="UOY19" s="46"/>
      <c r="UOZ19" s="46"/>
      <c r="UPA19" s="46"/>
      <c r="UPB19" s="46"/>
      <c r="UPC19" s="46"/>
      <c r="UPD19" s="46"/>
      <c r="UPE19" s="46"/>
      <c r="UPF19" s="46"/>
      <c r="UPG19" s="46"/>
      <c r="UPH19" s="46"/>
      <c r="UPI19" s="46"/>
      <c r="UPJ19" s="46"/>
      <c r="UPK19" s="46"/>
      <c r="UPL19" s="46"/>
      <c r="UPM19" s="46"/>
      <c r="UPN19" s="46"/>
      <c r="UPO19" s="46"/>
      <c r="UPP19" s="46"/>
      <c r="UPQ19" s="46"/>
      <c r="UPR19" s="46"/>
      <c r="UPS19" s="46"/>
      <c r="UPT19" s="46"/>
      <c r="UPU19" s="46"/>
      <c r="UPV19" s="46"/>
      <c r="UPW19" s="46"/>
      <c r="UPX19" s="46"/>
      <c r="UPY19" s="46"/>
      <c r="UPZ19" s="46"/>
      <c r="UQA19" s="46"/>
      <c r="UQB19" s="46"/>
      <c r="UQC19" s="46"/>
      <c r="UQD19" s="46"/>
      <c r="UQE19" s="46"/>
      <c r="UQF19" s="46"/>
      <c r="UQG19" s="46"/>
      <c r="UQH19" s="46"/>
      <c r="UQI19" s="46"/>
      <c r="UQJ19" s="46"/>
      <c r="UQK19" s="46"/>
      <c r="UQL19" s="46"/>
      <c r="UQM19" s="46"/>
      <c r="UQN19" s="46"/>
      <c r="UQO19" s="46"/>
      <c r="UQP19" s="46"/>
      <c r="UQQ19" s="46"/>
      <c r="UQR19" s="46"/>
      <c r="UQS19" s="46"/>
      <c r="UQT19" s="46"/>
      <c r="UQU19" s="46"/>
      <c r="UQV19" s="46"/>
      <c r="UQW19" s="46"/>
      <c r="UQX19" s="46"/>
      <c r="UQY19" s="46"/>
      <c r="UQZ19" s="46"/>
      <c r="URA19" s="46"/>
      <c r="URB19" s="46"/>
      <c r="URC19" s="46"/>
      <c r="URD19" s="46"/>
      <c r="URE19" s="46"/>
      <c r="URF19" s="46"/>
      <c r="URG19" s="46"/>
      <c r="URH19" s="46"/>
      <c r="URI19" s="46"/>
      <c r="URJ19" s="46"/>
      <c r="URK19" s="46"/>
      <c r="URL19" s="46"/>
      <c r="URM19" s="46"/>
      <c r="URN19" s="46"/>
      <c r="URO19" s="46"/>
      <c r="URP19" s="46"/>
      <c r="URQ19" s="46"/>
      <c r="URR19" s="46"/>
      <c r="URS19" s="46"/>
      <c r="URT19" s="46"/>
      <c r="URU19" s="46"/>
      <c r="URV19" s="46"/>
      <c r="URW19" s="46"/>
      <c r="URX19" s="46"/>
      <c r="URY19" s="46"/>
      <c r="URZ19" s="46"/>
      <c r="USA19" s="46"/>
      <c r="USB19" s="46"/>
      <c r="USC19" s="46"/>
      <c r="USD19" s="46"/>
      <c r="USE19" s="46"/>
      <c r="USF19" s="46"/>
      <c r="USG19" s="46"/>
      <c r="USH19" s="46"/>
      <c r="USI19" s="46"/>
      <c r="USJ19" s="46"/>
      <c r="USK19" s="46"/>
      <c r="USL19" s="46"/>
      <c r="USM19" s="46"/>
      <c r="USN19" s="46"/>
      <c r="USO19" s="46"/>
      <c r="USP19" s="46"/>
      <c r="USQ19" s="46"/>
      <c r="USR19" s="46"/>
      <c r="USS19" s="46"/>
      <c r="UST19" s="46"/>
      <c r="USU19" s="46"/>
      <c r="USV19" s="46"/>
      <c r="USW19" s="46"/>
      <c r="USX19" s="46"/>
      <c r="USY19" s="46"/>
      <c r="USZ19" s="46"/>
      <c r="UTA19" s="46"/>
      <c r="UTB19" s="46"/>
      <c r="UTC19" s="46"/>
      <c r="UTD19" s="46"/>
      <c r="UTE19" s="46"/>
      <c r="UTF19" s="46"/>
      <c r="UTG19" s="46"/>
      <c r="UTH19" s="46"/>
      <c r="UTI19" s="46"/>
      <c r="UTJ19" s="46"/>
      <c r="UTK19" s="46"/>
      <c r="UTL19" s="46"/>
      <c r="UTM19" s="46"/>
      <c r="UTN19" s="46"/>
      <c r="UTO19" s="46"/>
      <c r="UTP19" s="46"/>
      <c r="UTQ19" s="46"/>
      <c r="UTR19" s="46"/>
      <c r="UTS19" s="46"/>
      <c r="UTT19" s="46"/>
      <c r="UTU19" s="46"/>
      <c r="UTV19" s="46"/>
      <c r="UTW19" s="46"/>
      <c r="UTX19" s="46"/>
      <c r="UTY19" s="46"/>
      <c r="UTZ19" s="46"/>
      <c r="UUA19" s="46"/>
      <c r="UUB19" s="46"/>
      <c r="UUC19" s="46"/>
      <c r="UUD19" s="46"/>
      <c r="UUE19" s="46"/>
      <c r="UUF19" s="46"/>
      <c r="UUG19" s="46"/>
      <c r="UUH19" s="46"/>
      <c r="UUI19" s="46"/>
      <c r="UUJ19" s="46"/>
      <c r="UUK19" s="46"/>
      <c r="UUL19" s="46"/>
      <c r="UUM19" s="46"/>
      <c r="UUN19" s="46"/>
      <c r="UUO19" s="46"/>
      <c r="UUP19" s="46"/>
      <c r="UUQ19" s="46"/>
      <c r="UUR19" s="46"/>
      <c r="UUS19" s="46"/>
      <c r="UUT19" s="46"/>
      <c r="UUU19" s="46"/>
      <c r="UUV19" s="46"/>
      <c r="UUW19" s="46"/>
      <c r="UUX19" s="46"/>
      <c r="UUY19" s="46"/>
      <c r="UUZ19" s="46"/>
      <c r="UVA19" s="46"/>
      <c r="UVB19" s="46"/>
      <c r="UVC19" s="46"/>
      <c r="UVD19" s="46"/>
      <c r="UVE19" s="46"/>
      <c r="UVF19" s="46"/>
      <c r="UVG19" s="46"/>
      <c r="UVH19" s="46"/>
      <c r="UVI19" s="46"/>
      <c r="UVJ19" s="46"/>
      <c r="UVK19" s="46"/>
      <c r="UVL19" s="46"/>
      <c r="UVM19" s="46"/>
      <c r="UVN19" s="46"/>
      <c r="UVO19" s="46"/>
      <c r="UVP19" s="46"/>
      <c r="UVQ19" s="46"/>
      <c r="UVR19" s="46"/>
      <c r="UVS19" s="46"/>
      <c r="UVT19" s="46"/>
      <c r="UVU19" s="46"/>
      <c r="UVV19" s="46"/>
      <c r="UVW19" s="46"/>
      <c r="UVX19" s="46"/>
      <c r="UVY19" s="46"/>
      <c r="UVZ19" s="46"/>
      <c r="UWA19" s="46"/>
      <c r="UWB19" s="46"/>
      <c r="UWC19" s="46"/>
      <c r="UWD19" s="46"/>
      <c r="UWE19" s="46"/>
      <c r="UWF19" s="46"/>
      <c r="UWG19" s="46"/>
      <c r="UWH19" s="46"/>
      <c r="UWI19" s="46"/>
      <c r="UWJ19" s="46"/>
      <c r="UWK19" s="46"/>
      <c r="UWL19" s="46"/>
      <c r="UWM19" s="46"/>
      <c r="UWN19" s="46"/>
      <c r="UWO19" s="46"/>
      <c r="UWP19" s="46"/>
      <c r="UWQ19" s="46"/>
      <c r="UWR19" s="46"/>
      <c r="UWS19" s="46"/>
      <c r="UWT19" s="46"/>
      <c r="UWU19" s="46"/>
      <c r="UWV19" s="46"/>
      <c r="UWW19" s="46"/>
      <c r="UWX19" s="46"/>
      <c r="UWY19" s="46"/>
      <c r="UWZ19" s="46"/>
      <c r="UXA19" s="46"/>
      <c r="UXB19" s="46"/>
      <c r="UXC19" s="46"/>
      <c r="UXD19" s="46"/>
      <c r="UXE19" s="46"/>
      <c r="UXF19" s="46"/>
      <c r="UXG19" s="46"/>
      <c r="UXH19" s="46"/>
      <c r="UXI19" s="46"/>
      <c r="UXJ19" s="46"/>
      <c r="UXK19" s="46"/>
      <c r="UXL19" s="46"/>
      <c r="UXM19" s="46"/>
      <c r="UXN19" s="46"/>
      <c r="UXO19" s="46"/>
      <c r="UXP19" s="46"/>
      <c r="UXQ19" s="46"/>
      <c r="UXR19" s="46"/>
      <c r="UXS19" s="46"/>
      <c r="UXT19" s="46"/>
      <c r="UXU19" s="46"/>
      <c r="UXV19" s="46"/>
      <c r="UXW19" s="46"/>
      <c r="UXX19" s="46"/>
      <c r="UXY19" s="46"/>
      <c r="UXZ19" s="46"/>
      <c r="UYA19" s="46"/>
      <c r="UYB19" s="46"/>
      <c r="UYC19" s="46"/>
      <c r="UYD19" s="46"/>
      <c r="UYE19" s="46"/>
      <c r="UYF19" s="46"/>
      <c r="UYG19" s="46"/>
      <c r="UYH19" s="46"/>
      <c r="UYI19" s="46"/>
      <c r="UYJ19" s="46"/>
      <c r="UYK19" s="46"/>
      <c r="UYL19" s="46"/>
      <c r="UYM19" s="46"/>
      <c r="UYN19" s="46"/>
      <c r="UYO19" s="46"/>
      <c r="UYP19" s="46"/>
      <c r="UYQ19" s="46"/>
      <c r="UYR19" s="46"/>
      <c r="UYS19" s="46"/>
      <c r="UYT19" s="46"/>
      <c r="UYU19" s="46"/>
      <c r="UYV19" s="46"/>
      <c r="UYW19" s="46"/>
      <c r="UYX19" s="46"/>
      <c r="UYY19" s="46"/>
      <c r="UYZ19" s="46"/>
      <c r="UZA19" s="46"/>
      <c r="UZB19" s="46"/>
      <c r="UZC19" s="46"/>
      <c r="UZD19" s="46"/>
      <c r="UZE19" s="46"/>
      <c r="UZF19" s="46"/>
      <c r="UZG19" s="46"/>
      <c r="UZH19" s="46"/>
      <c r="UZI19" s="46"/>
      <c r="UZJ19" s="46"/>
      <c r="UZK19" s="46"/>
      <c r="UZL19" s="46"/>
      <c r="UZM19" s="46"/>
      <c r="UZN19" s="46"/>
      <c r="UZO19" s="46"/>
      <c r="UZP19" s="46"/>
      <c r="UZQ19" s="46"/>
      <c r="UZR19" s="46"/>
      <c r="UZS19" s="46"/>
      <c r="UZT19" s="46"/>
      <c r="UZU19" s="46"/>
      <c r="UZV19" s="46"/>
      <c r="UZW19" s="46"/>
      <c r="UZX19" s="46"/>
      <c r="UZY19" s="46"/>
      <c r="UZZ19" s="46"/>
      <c r="VAA19" s="46"/>
      <c r="VAB19" s="46"/>
      <c r="VAC19" s="46"/>
      <c r="VAD19" s="46"/>
      <c r="VAE19" s="46"/>
      <c r="VAF19" s="46"/>
      <c r="VAG19" s="46"/>
      <c r="VAH19" s="46"/>
      <c r="VAI19" s="46"/>
      <c r="VAJ19" s="46"/>
      <c r="VAK19" s="46"/>
      <c r="VAL19" s="46"/>
      <c r="VAM19" s="46"/>
      <c r="VAN19" s="46"/>
      <c r="VAO19" s="46"/>
      <c r="VAP19" s="46"/>
      <c r="VAQ19" s="46"/>
      <c r="VAR19" s="46"/>
      <c r="VAS19" s="46"/>
      <c r="VAT19" s="46"/>
      <c r="VAU19" s="46"/>
      <c r="VAV19" s="46"/>
      <c r="VAW19" s="46"/>
      <c r="VAX19" s="46"/>
      <c r="VAY19" s="46"/>
      <c r="VAZ19" s="46"/>
      <c r="VBA19" s="46"/>
      <c r="VBB19" s="46"/>
      <c r="VBC19" s="46"/>
      <c r="VBD19" s="46"/>
      <c r="VBE19" s="46"/>
      <c r="VBF19" s="46"/>
      <c r="VBG19" s="46"/>
      <c r="VBH19" s="46"/>
      <c r="VBI19" s="46"/>
      <c r="VBJ19" s="46"/>
      <c r="VBK19" s="46"/>
      <c r="VBL19" s="46"/>
      <c r="VBM19" s="46"/>
      <c r="VBN19" s="46"/>
      <c r="VBO19" s="46"/>
      <c r="VBP19" s="46"/>
      <c r="VBQ19" s="46"/>
      <c r="VBR19" s="46"/>
      <c r="VBS19" s="46"/>
      <c r="VBT19" s="46"/>
      <c r="VBU19" s="46"/>
      <c r="VBV19" s="46"/>
      <c r="VBW19" s="46"/>
      <c r="VBX19" s="46"/>
      <c r="VBY19" s="46"/>
      <c r="VBZ19" s="46"/>
      <c r="VCA19" s="46"/>
      <c r="VCB19" s="46"/>
      <c r="VCC19" s="46"/>
      <c r="VCD19" s="46"/>
      <c r="VCE19" s="46"/>
      <c r="VCF19" s="46"/>
      <c r="VCG19" s="46"/>
      <c r="VCH19" s="46"/>
      <c r="VCI19" s="46"/>
      <c r="VCJ19" s="46"/>
      <c r="VCK19" s="46"/>
      <c r="VCL19" s="46"/>
      <c r="VCM19" s="46"/>
      <c r="VCN19" s="46"/>
      <c r="VCO19" s="46"/>
      <c r="VCP19" s="46"/>
      <c r="VCQ19" s="46"/>
      <c r="VCR19" s="46"/>
      <c r="VCS19" s="46"/>
      <c r="VCT19" s="46"/>
      <c r="VCU19" s="46"/>
      <c r="VCV19" s="46"/>
      <c r="VCW19" s="46"/>
      <c r="VCX19" s="46"/>
      <c r="VCY19" s="46"/>
      <c r="VCZ19" s="46"/>
      <c r="VDA19" s="46"/>
      <c r="VDB19" s="46"/>
      <c r="VDC19" s="46"/>
      <c r="VDD19" s="46"/>
      <c r="VDE19" s="46"/>
      <c r="VDF19" s="46"/>
      <c r="VDG19" s="46"/>
      <c r="VDH19" s="46"/>
      <c r="VDI19" s="46"/>
      <c r="VDJ19" s="46"/>
      <c r="VDK19" s="46"/>
      <c r="VDL19" s="46"/>
      <c r="VDM19" s="46"/>
      <c r="VDN19" s="46"/>
      <c r="VDO19" s="46"/>
      <c r="VDP19" s="46"/>
      <c r="VDQ19" s="46"/>
      <c r="VDR19" s="46"/>
      <c r="VDS19" s="46"/>
      <c r="VDT19" s="46"/>
      <c r="VDU19" s="46"/>
      <c r="VDV19" s="46"/>
      <c r="VDW19" s="46"/>
      <c r="VDX19" s="46"/>
      <c r="VDY19" s="46"/>
      <c r="VDZ19" s="46"/>
      <c r="VEA19" s="46"/>
      <c r="VEB19" s="46"/>
      <c r="VEC19" s="46"/>
      <c r="VED19" s="46"/>
      <c r="VEE19" s="46"/>
      <c r="VEF19" s="46"/>
      <c r="VEG19" s="46"/>
      <c r="VEH19" s="46"/>
      <c r="VEI19" s="46"/>
      <c r="VEJ19" s="46"/>
      <c r="VEK19" s="46"/>
      <c r="VEL19" s="46"/>
      <c r="VEM19" s="46"/>
      <c r="VEN19" s="46"/>
      <c r="VEO19" s="46"/>
      <c r="VEP19" s="46"/>
      <c r="VEQ19" s="46"/>
      <c r="VER19" s="46"/>
      <c r="VES19" s="46"/>
      <c r="VET19" s="46"/>
      <c r="VEU19" s="46"/>
      <c r="VEV19" s="46"/>
      <c r="VEW19" s="46"/>
      <c r="VEX19" s="46"/>
      <c r="VEY19" s="46"/>
      <c r="VEZ19" s="46"/>
      <c r="VFA19" s="46"/>
      <c r="VFB19" s="46"/>
      <c r="VFC19" s="46"/>
      <c r="VFD19" s="46"/>
      <c r="VFE19" s="46"/>
      <c r="VFF19" s="46"/>
      <c r="VFG19" s="46"/>
      <c r="VFH19" s="46"/>
      <c r="VFI19" s="46"/>
      <c r="VFJ19" s="46"/>
      <c r="VFK19" s="46"/>
      <c r="VFL19" s="46"/>
      <c r="VFM19" s="46"/>
      <c r="VFN19" s="46"/>
      <c r="VFO19" s="46"/>
      <c r="VFP19" s="46"/>
      <c r="VFQ19" s="46"/>
      <c r="VFR19" s="46"/>
      <c r="VFS19" s="46"/>
      <c r="VFT19" s="46"/>
      <c r="VFU19" s="46"/>
      <c r="VFV19" s="46"/>
      <c r="VFW19" s="46"/>
      <c r="VFX19" s="46"/>
      <c r="VFY19" s="46"/>
      <c r="VFZ19" s="46"/>
      <c r="VGA19" s="46"/>
      <c r="VGB19" s="46"/>
      <c r="VGC19" s="46"/>
      <c r="VGD19" s="46"/>
      <c r="VGE19" s="46"/>
      <c r="VGF19" s="46"/>
      <c r="VGG19" s="46"/>
      <c r="VGH19" s="46"/>
      <c r="VGI19" s="46"/>
      <c r="VGJ19" s="46"/>
      <c r="VGK19" s="46"/>
      <c r="VGL19" s="46"/>
      <c r="VGM19" s="46"/>
      <c r="VGN19" s="46"/>
      <c r="VGO19" s="46"/>
      <c r="VGP19" s="46"/>
      <c r="VGQ19" s="46"/>
      <c r="VGR19" s="46"/>
      <c r="VGS19" s="46"/>
      <c r="VGT19" s="46"/>
      <c r="VGU19" s="46"/>
      <c r="VGV19" s="46"/>
      <c r="VGW19" s="46"/>
      <c r="VGX19" s="46"/>
      <c r="VGY19" s="46"/>
      <c r="VGZ19" s="46"/>
      <c r="VHA19" s="46"/>
      <c r="VHB19" s="46"/>
      <c r="VHC19" s="46"/>
      <c r="VHD19" s="46"/>
      <c r="VHE19" s="46"/>
      <c r="VHF19" s="46"/>
      <c r="VHG19" s="46"/>
      <c r="VHH19" s="46"/>
      <c r="VHI19" s="46"/>
      <c r="VHJ19" s="46"/>
      <c r="VHK19" s="46"/>
      <c r="VHL19" s="46"/>
      <c r="VHM19" s="46"/>
      <c r="VHN19" s="46"/>
      <c r="VHO19" s="46"/>
      <c r="VHP19" s="46"/>
      <c r="VHQ19" s="46"/>
      <c r="VHR19" s="46"/>
      <c r="VHS19" s="46"/>
      <c r="VHT19" s="46"/>
      <c r="VHU19" s="46"/>
      <c r="VHV19" s="46"/>
      <c r="VHW19" s="46"/>
      <c r="VHX19" s="46"/>
      <c r="VHY19" s="46"/>
      <c r="VHZ19" s="46"/>
      <c r="VIA19" s="46"/>
      <c r="VIB19" s="46"/>
      <c r="VIC19" s="46"/>
      <c r="VID19" s="46"/>
      <c r="VIE19" s="46"/>
      <c r="VIF19" s="46"/>
      <c r="VIG19" s="46"/>
      <c r="VIH19" s="46"/>
      <c r="VII19" s="46"/>
      <c r="VIJ19" s="46"/>
      <c r="VIK19" s="46"/>
      <c r="VIL19" s="46"/>
      <c r="VIM19" s="46"/>
      <c r="VIN19" s="46"/>
      <c r="VIO19" s="46"/>
      <c r="VIP19" s="46"/>
      <c r="VIQ19" s="46"/>
      <c r="VIR19" s="46"/>
      <c r="VIS19" s="46"/>
      <c r="VIT19" s="46"/>
      <c r="VIU19" s="46"/>
      <c r="VIV19" s="46"/>
      <c r="VIW19" s="46"/>
      <c r="VIX19" s="46"/>
      <c r="VIY19" s="46"/>
      <c r="VIZ19" s="46"/>
      <c r="VJA19" s="46"/>
      <c r="VJB19" s="46"/>
      <c r="VJC19" s="46"/>
      <c r="VJD19" s="46"/>
      <c r="VJE19" s="46"/>
      <c r="VJF19" s="46"/>
      <c r="VJG19" s="46"/>
      <c r="VJH19" s="46"/>
      <c r="VJI19" s="46"/>
      <c r="VJJ19" s="46"/>
      <c r="VJK19" s="46"/>
      <c r="VJL19" s="46"/>
      <c r="VJM19" s="46"/>
      <c r="VJN19" s="46"/>
      <c r="VJO19" s="46"/>
      <c r="VJP19" s="46"/>
      <c r="VJQ19" s="46"/>
      <c r="VJR19" s="46"/>
      <c r="VJS19" s="46"/>
      <c r="VJT19" s="46"/>
      <c r="VJU19" s="46"/>
      <c r="VJV19" s="46"/>
      <c r="VJW19" s="46"/>
      <c r="VJX19" s="46"/>
      <c r="VJY19" s="46"/>
      <c r="VJZ19" s="46"/>
      <c r="VKA19" s="46"/>
      <c r="VKB19" s="46"/>
      <c r="VKC19" s="46"/>
      <c r="VKD19" s="46"/>
      <c r="VKE19" s="46"/>
      <c r="VKF19" s="46"/>
      <c r="VKG19" s="46"/>
      <c r="VKH19" s="46"/>
      <c r="VKI19" s="46"/>
      <c r="VKJ19" s="46"/>
      <c r="VKK19" s="46"/>
      <c r="VKL19" s="46"/>
      <c r="VKM19" s="46"/>
      <c r="VKN19" s="46"/>
      <c r="VKO19" s="46"/>
      <c r="VKP19" s="46"/>
      <c r="VKQ19" s="46"/>
      <c r="VKR19" s="46"/>
      <c r="VKS19" s="46"/>
      <c r="VKT19" s="46"/>
      <c r="VKU19" s="46"/>
      <c r="VKV19" s="46"/>
      <c r="VKW19" s="46"/>
      <c r="VKX19" s="46"/>
      <c r="VKY19" s="46"/>
      <c r="VKZ19" s="46"/>
      <c r="VLA19" s="46"/>
      <c r="VLB19" s="46"/>
      <c r="VLC19" s="46"/>
      <c r="VLD19" s="46"/>
      <c r="VLE19" s="46"/>
      <c r="VLF19" s="46"/>
      <c r="VLG19" s="46"/>
      <c r="VLH19" s="46"/>
      <c r="VLI19" s="46"/>
      <c r="VLJ19" s="46"/>
      <c r="VLK19" s="46"/>
      <c r="VLL19" s="46"/>
      <c r="VLM19" s="46"/>
      <c r="VLN19" s="46"/>
      <c r="VLO19" s="46"/>
      <c r="VLP19" s="46"/>
      <c r="VLQ19" s="46"/>
      <c r="VLR19" s="46"/>
      <c r="VLS19" s="46"/>
      <c r="VLT19" s="46"/>
      <c r="VLU19" s="46"/>
      <c r="VLV19" s="46"/>
      <c r="VLW19" s="46"/>
      <c r="VLX19" s="46"/>
      <c r="VLY19" s="46"/>
      <c r="VLZ19" s="46"/>
      <c r="VMA19" s="46"/>
      <c r="VMB19" s="46"/>
      <c r="VMC19" s="46"/>
      <c r="VMD19" s="46"/>
      <c r="VME19" s="46"/>
      <c r="VMF19" s="46"/>
      <c r="VMG19" s="46"/>
      <c r="VMH19" s="46"/>
      <c r="VMI19" s="46"/>
      <c r="VMJ19" s="46"/>
      <c r="VMK19" s="46"/>
      <c r="VML19" s="46"/>
      <c r="VMM19" s="46"/>
      <c r="VMN19" s="46"/>
      <c r="VMO19" s="46"/>
      <c r="VMP19" s="46"/>
      <c r="VMQ19" s="46"/>
      <c r="VMR19" s="46"/>
      <c r="VMS19" s="46"/>
      <c r="VMT19" s="46"/>
      <c r="VMU19" s="46"/>
      <c r="VMV19" s="46"/>
      <c r="VMW19" s="46"/>
      <c r="VMX19" s="46"/>
      <c r="VMY19" s="46"/>
      <c r="VMZ19" s="46"/>
      <c r="VNA19" s="46"/>
      <c r="VNB19" s="46"/>
      <c r="VNC19" s="46"/>
      <c r="VND19" s="46"/>
      <c r="VNE19" s="46"/>
      <c r="VNF19" s="46"/>
      <c r="VNG19" s="46"/>
      <c r="VNH19" s="46"/>
      <c r="VNI19" s="46"/>
      <c r="VNJ19" s="46"/>
      <c r="VNK19" s="46"/>
      <c r="VNL19" s="46"/>
      <c r="VNM19" s="46"/>
      <c r="VNN19" s="46"/>
      <c r="VNO19" s="46"/>
      <c r="VNP19" s="46"/>
      <c r="VNQ19" s="46"/>
      <c r="VNR19" s="46"/>
      <c r="VNS19" s="46"/>
      <c r="VNT19" s="46"/>
      <c r="VNU19" s="46"/>
      <c r="VNV19" s="46"/>
      <c r="VNW19" s="46"/>
      <c r="VNX19" s="46"/>
      <c r="VNY19" s="46"/>
      <c r="VNZ19" s="46"/>
      <c r="VOA19" s="46"/>
      <c r="VOB19" s="46"/>
      <c r="VOC19" s="46"/>
      <c r="VOD19" s="46"/>
      <c r="VOE19" s="46"/>
      <c r="VOF19" s="46"/>
      <c r="VOG19" s="46"/>
      <c r="VOH19" s="46"/>
      <c r="VOI19" s="46"/>
      <c r="VOJ19" s="46"/>
      <c r="VOK19" s="46"/>
      <c r="VOL19" s="46"/>
      <c r="VOM19" s="46"/>
      <c r="VON19" s="46"/>
      <c r="VOO19" s="46"/>
      <c r="VOP19" s="46"/>
      <c r="VOQ19" s="46"/>
      <c r="VOR19" s="46"/>
      <c r="VOS19" s="46"/>
      <c r="VOT19" s="46"/>
      <c r="VOU19" s="46"/>
      <c r="VOV19" s="46"/>
      <c r="VOW19" s="46"/>
      <c r="VOX19" s="46"/>
      <c r="VOY19" s="46"/>
      <c r="VOZ19" s="46"/>
      <c r="VPA19" s="46"/>
      <c r="VPB19" s="46"/>
      <c r="VPC19" s="46"/>
      <c r="VPD19" s="46"/>
      <c r="VPE19" s="46"/>
      <c r="VPF19" s="46"/>
      <c r="VPG19" s="46"/>
      <c r="VPH19" s="46"/>
      <c r="VPI19" s="46"/>
      <c r="VPJ19" s="46"/>
      <c r="VPK19" s="46"/>
      <c r="VPL19" s="46"/>
      <c r="VPM19" s="46"/>
      <c r="VPN19" s="46"/>
      <c r="VPO19" s="46"/>
      <c r="VPP19" s="46"/>
      <c r="VPQ19" s="46"/>
      <c r="VPR19" s="46"/>
      <c r="VPS19" s="46"/>
      <c r="VPT19" s="46"/>
      <c r="VPU19" s="46"/>
      <c r="VPV19" s="46"/>
      <c r="VPW19" s="46"/>
      <c r="VPX19" s="46"/>
      <c r="VPY19" s="46"/>
      <c r="VPZ19" s="46"/>
      <c r="VQA19" s="46"/>
      <c r="VQB19" s="46"/>
      <c r="VQC19" s="46"/>
      <c r="VQD19" s="46"/>
      <c r="VQE19" s="46"/>
      <c r="VQF19" s="46"/>
      <c r="VQG19" s="46"/>
      <c r="VQH19" s="46"/>
      <c r="VQI19" s="46"/>
      <c r="VQJ19" s="46"/>
      <c r="VQK19" s="46"/>
      <c r="VQL19" s="46"/>
      <c r="VQM19" s="46"/>
      <c r="VQN19" s="46"/>
      <c r="VQO19" s="46"/>
      <c r="VQP19" s="46"/>
      <c r="VQQ19" s="46"/>
      <c r="VQR19" s="46"/>
      <c r="VQS19" s="46"/>
      <c r="VQT19" s="46"/>
      <c r="VQU19" s="46"/>
      <c r="VQV19" s="46"/>
      <c r="VQW19" s="46"/>
      <c r="VQX19" s="46"/>
      <c r="VQY19" s="46"/>
      <c r="VQZ19" s="46"/>
      <c r="VRA19" s="46"/>
      <c r="VRB19" s="46"/>
      <c r="VRC19" s="46"/>
      <c r="VRD19" s="46"/>
      <c r="VRE19" s="46"/>
      <c r="VRF19" s="46"/>
      <c r="VRG19" s="46"/>
      <c r="VRH19" s="46"/>
      <c r="VRI19" s="46"/>
      <c r="VRJ19" s="46"/>
      <c r="VRK19" s="46"/>
      <c r="VRL19" s="46"/>
      <c r="VRM19" s="46"/>
      <c r="VRN19" s="46"/>
      <c r="VRO19" s="46"/>
      <c r="VRP19" s="46"/>
      <c r="VRQ19" s="46"/>
      <c r="VRR19" s="46"/>
      <c r="VRS19" s="46"/>
      <c r="VRT19" s="46"/>
      <c r="VRU19" s="46"/>
      <c r="VRV19" s="46"/>
      <c r="VRW19" s="46"/>
      <c r="VRX19" s="46"/>
      <c r="VRY19" s="46"/>
      <c r="VRZ19" s="46"/>
      <c r="VSA19" s="46"/>
      <c r="VSB19" s="46"/>
      <c r="VSC19" s="46"/>
      <c r="VSD19" s="46"/>
      <c r="VSE19" s="46"/>
      <c r="VSF19" s="46"/>
      <c r="VSG19" s="46"/>
      <c r="VSH19" s="46"/>
      <c r="VSI19" s="46"/>
      <c r="VSJ19" s="46"/>
      <c r="VSK19" s="46"/>
      <c r="VSL19" s="46"/>
      <c r="VSM19" s="46"/>
      <c r="VSN19" s="46"/>
      <c r="VSO19" s="46"/>
      <c r="VSP19" s="46"/>
      <c r="VSQ19" s="46"/>
      <c r="VSR19" s="46"/>
      <c r="VSS19" s="46"/>
      <c r="VST19" s="46"/>
      <c r="VSU19" s="46"/>
      <c r="VSV19" s="46"/>
      <c r="VSW19" s="46"/>
      <c r="VSX19" s="46"/>
      <c r="VSY19" s="46"/>
      <c r="VSZ19" s="46"/>
      <c r="VTA19" s="46"/>
      <c r="VTB19" s="46"/>
      <c r="VTC19" s="46"/>
      <c r="VTD19" s="46"/>
      <c r="VTE19" s="46"/>
      <c r="VTF19" s="46"/>
      <c r="VTG19" s="46"/>
      <c r="VTH19" s="46"/>
      <c r="VTI19" s="46"/>
      <c r="VTJ19" s="46"/>
      <c r="VTK19" s="46"/>
      <c r="VTL19" s="46"/>
      <c r="VTM19" s="46"/>
      <c r="VTN19" s="46"/>
      <c r="VTO19" s="46"/>
      <c r="VTP19" s="46"/>
      <c r="VTQ19" s="46"/>
      <c r="VTR19" s="46"/>
      <c r="VTS19" s="46"/>
      <c r="VTT19" s="46"/>
      <c r="VTU19" s="46"/>
      <c r="VTV19" s="46"/>
      <c r="VTW19" s="46"/>
      <c r="VTX19" s="46"/>
      <c r="VTY19" s="46"/>
      <c r="VTZ19" s="46"/>
      <c r="VUA19" s="46"/>
      <c r="VUB19" s="46"/>
      <c r="VUC19" s="46"/>
      <c r="VUD19" s="46"/>
      <c r="VUE19" s="46"/>
      <c r="VUF19" s="46"/>
      <c r="VUG19" s="46"/>
      <c r="VUH19" s="46"/>
      <c r="VUI19" s="46"/>
      <c r="VUJ19" s="46"/>
      <c r="VUK19" s="46"/>
      <c r="VUL19" s="46"/>
      <c r="VUM19" s="46"/>
      <c r="VUN19" s="46"/>
      <c r="VUO19" s="46"/>
      <c r="VUP19" s="46"/>
      <c r="VUQ19" s="46"/>
      <c r="VUR19" s="46"/>
      <c r="VUS19" s="46"/>
      <c r="VUT19" s="46"/>
      <c r="VUU19" s="46"/>
      <c r="VUV19" s="46"/>
      <c r="VUW19" s="46"/>
      <c r="VUX19" s="46"/>
      <c r="VUY19" s="46"/>
      <c r="VUZ19" s="46"/>
      <c r="VVA19" s="46"/>
      <c r="VVB19" s="46"/>
      <c r="VVC19" s="46"/>
      <c r="VVD19" s="46"/>
      <c r="VVE19" s="46"/>
      <c r="VVF19" s="46"/>
      <c r="VVG19" s="46"/>
      <c r="VVH19" s="46"/>
      <c r="VVI19" s="46"/>
      <c r="VVJ19" s="46"/>
      <c r="VVK19" s="46"/>
      <c r="VVL19" s="46"/>
      <c r="VVM19" s="46"/>
      <c r="VVN19" s="46"/>
      <c r="VVO19" s="46"/>
      <c r="VVP19" s="46"/>
      <c r="VVQ19" s="46"/>
      <c r="VVR19" s="46"/>
      <c r="VVS19" s="46"/>
      <c r="VVT19" s="46"/>
      <c r="VVU19" s="46"/>
      <c r="VVV19" s="46"/>
      <c r="VVW19" s="46"/>
      <c r="VVX19" s="46"/>
      <c r="VVY19" s="46"/>
      <c r="VVZ19" s="46"/>
      <c r="VWA19" s="46"/>
      <c r="VWB19" s="46"/>
      <c r="VWC19" s="46"/>
      <c r="VWD19" s="46"/>
      <c r="VWE19" s="46"/>
      <c r="VWF19" s="46"/>
      <c r="VWG19" s="46"/>
      <c r="VWH19" s="46"/>
      <c r="VWI19" s="46"/>
      <c r="VWJ19" s="46"/>
      <c r="VWK19" s="46"/>
      <c r="VWL19" s="46"/>
      <c r="VWM19" s="46"/>
      <c r="VWN19" s="46"/>
      <c r="VWO19" s="46"/>
      <c r="VWP19" s="46"/>
      <c r="VWQ19" s="46"/>
      <c r="VWR19" s="46"/>
      <c r="VWS19" s="46"/>
      <c r="VWT19" s="46"/>
      <c r="VWU19" s="46"/>
      <c r="VWV19" s="46"/>
      <c r="VWW19" s="46"/>
      <c r="VWX19" s="46"/>
      <c r="VWY19" s="46"/>
      <c r="VWZ19" s="46"/>
      <c r="VXA19" s="46"/>
      <c r="VXB19" s="46"/>
      <c r="VXC19" s="46"/>
      <c r="VXD19" s="46"/>
      <c r="VXE19" s="46"/>
      <c r="VXF19" s="46"/>
      <c r="VXG19" s="46"/>
      <c r="VXH19" s="46"/>
      <c r="VXI19" s="46"/>
      <c r="VXJ19" s="46"/>
      <c r="VXK19" s="46"/>
      <c r="VXL19" s="46"/>
      <c r="VXM19" s="46"/>
      <c r="VXN19" s="46"/>
      <c r="VXO19" s="46"/>
      <c r="VXP19" s="46"/>
      <c r="VXQ19" s="46"/>
      <c r="VXR19" s="46"/>
      <c r="VXS19" s="46"/>
      <c r="VXT19" s="46"/>
      <c r="VXU19" s="46"/>
      <c r="VXV19" s="46"/>
      <c r="VXW19" s="46"/>
      <c r="VXX19" s="46"/>
      <c r="VXY19" s="46"/>
      <c r="VXZ19" s="46"/>
      <c r="VYA19" s="46"/>
      <c r="VYB19" s="46"/>
      <c r="VYC19" s="46"/>
      <c r="VYD19" s="46"/>
      <c r="VYE19" s="46"/>
      <c r="VYF19" s="46"/>
      <c r="VYG19" s="46"/>
      <c r="VYH19" s="46"/>
      <c r="VYI19" s="46"/>
      <c r="VYJ19" s="46"/>
      <c r="VYK19" s="46"/>
      <c r="VYL19" s="46"/>
      <c r="VYM19" s="46"/>
      <c r="VYN19" s="46"/>
      <c r="VYO19" s="46"/>
      <c r="VYP19" s="46"/>
      <c r="VYQ19" s="46"/>
      <c r="VYR19" s="46"/>
      <c r="VYS19" s="46"/>
      <c r="VYT19" s="46"/>
      <c r="VYU19" s="46"/>
      <c r="VYV19" s="46"/>
      <c r="VYW19" s="46"/>
      <c r="VYX19" s="46"/>
      <c r="VYY19" s="46"/>
      <c r="VYZ19" s="46"/>
      <c r="VZA19" s="46"/>
      <c r="VZB19" s="46"/>
      <c r="VZC19" s="46"/>
      <c r="VZD19" s="46"/>
      <c r="VZE19" s="46"/>
      <c r="VZF19" s="46"/>
      <c r="VZG19" s="46"/>
      <c r="VZH19" s="46"/>
      <c r="VZI19" s="46"/>
      <c r="VZJ19" s="46"/>
      <c r="VZK19" s="46"/>
      <c r="VZL19" s="46"/>
      <c r="VZM19" s="46"/>
      <c r="VZN19" s="46"/>
      <c r="VZO19" s="46"/>
      <c r="VZP19" s="46"/>
      <c r="VZQ19" s="46"/>
      <c r="VZR19" s="46"/>
      <c r="VZS19" s="46"/>
      <c r="VZT19" s="46"/>
      <c r="VZU19" s="46"/>
      <c r="VZV19" s="46"/>
      <c r="VZW19" s="46"/>
      <c r="VZX19" s="46"/>
      <c r="VZY19" s="46"/>
      <c r="VZZ19" s="46"/>
      <c r="WAA19" s="46"/>
      <c r="WAB19" s="46"/>
      <c r="WAC19" s="46"/>
      <c r="WAD19" s="46"/>
      <c r="WAE19" s="46"/>
      <c r="WAF19" s="46"/>
      <c r="WAG19" s="46"/>
      <c r="WAH19" s="46"/>
      <c r="WAI19" s="46"/>
      <c r="WAJ19" s="46"/>
      <c r="WAK19" s="46"/>
      <c r="WAL19" s="46"/>
      <c r="WAM19" s="46"/>
      <c r="WAN19" s="46"/>
      <c r="WAO19" s="46"/>
      <c r="WAP19" s="46"/>
      <c r="WAQ19" s="46"/>
      <c r="WAR19" s="46"/>
      <c r="WAS19" s="46"/>
      <c r="WAT19" s="46"/>
      <c r="WAU19" s="46"/>
      <c r="WAV19" s="46"/>
      <c r="WAW19" s="46"/>
      <c r="WAX19" s="46"/>
      <c r="WAY19" s="46"/>
      <c r="WAZ19" s="46"/>
      <c r="WBA19" s="46"/>
      <c r="WBB19" s="46"/>
      <c r="WBC19" s="46"/>
      <c r="WBD19" s="46"/>
      <c r="WBE19" s="46"/>
      <c r="WBF19" s="46"/>
      <c r="WBG19" s="46"/>
      <c r="WBH19" s="46"/>
      <c r="WBI19" s="46"/>
      <c r="WBJ19" s="46"/>
      <c r="WBK19" s="46"/>
      <c r="WBL19" s="46"/>
      <c r="WBM19" s="46"/>
      <c r="WBN19" s="46"/>
      <c r="WBO19" s="46"/>
      <c r="WBP19" s="46"/>
      <c r="WBQ19" s="46"/>
      <c r="WBR19" s="46"/>
      <c r="WBS19" s="46"/>
      <c r="WBT19" s="46"/>
      <c r="WBU19" s="46"/>
      <c r="WBV19" s="46"/>
      <c r="WBW19" s="46"/>
      <c r="WBX19" s="46"/>
      <c r="WBY19" s="46"/>
      <c r="WBZ19" s="46"/>
      <c r="WCA19" s="46"/>
      <c r="WCB19" s="46"/>
      <c r="WCC19" s="46"/>
      <c r="WCD19" s="46"/>
      <c r="WCE19" s="46"/>
      <c r="WCF19" s="46"/>
      <c r="WCG19" s="46"/>
      <c r="WCH19" s="46"/>
      <c r="WCI19" s="46"/>
      <c r="WCJ19" s="46"/>
      <c r="WCK19" s="46"/>
      <c r="WCL19" s="46"/>
      <c r="WCM19" s="46"/>
      <c r="WCN19" s="46"/>
      <c r="WCO19" s="46"/>
      <c r="WCP19" s="46"/>
      <c r="WCQ19" s="46"/>
      <c r="WCR19" s="46"/>
      <c r="WCS19" s="46"/>
      <c r="WCT19" s="46"/>
      <c r="WCU19" s="46"/>
      <c r="WCV19" s="46"/>
      <c r="WCW19" s="46"/>
      <c r="WCX19" s="46"/>
      <c r="WCY19" s="46"/>
      <c r="WCZ19" s="46"/>
      <c r="WDA19" s="46"/>
      <c r="WDB19" s="46"/>
      <c r="WDC19" s="46"/>
      <c r="WDD19" s="46"/>
      <c r="WDE19" s="46"/>
      <c r="WDF19" s="46"/>
      <c r="WDG19" s="46"/>
      <c r="WDH19" s="46"/>
      <c r="WDI19" s="46"/>
      <c r="WDJ19" s="46"/>
      <c r="WDK19" s="46"/>
      <c r="WDL19" s="46"/>
      <c r="WDM19" s="46"/>
      <c r="WDN19" s="46"/>
      <c r="WDO19" s="46"/>
      <c r="WDP19" s="46"/>
      <c r="WDQ19" s="46"/>
      <c r="WDR19" s="46"/>
      <c r="WDS19" s="46"/>
      <c r="WDT19" s="46"/>
      <c r="WDU19" s="46"/>
      <c r="WDV19" s="46"/>
      <c r="WDW19" s="46"/>
      <c r="WDX19" s="46"/>
      <c r="WDY19" s="46"/>
      <c r="WDZ19" s="46"/>
      <c r="WEA19" s="46"/>
      <c r="WEB19" s="46"/>
      <c r="WEC19" s="46"/>
      <c r="WED19" s="46"/>
      <c r="WEE19" s="46"/>
      <c r="WEF19" s="46"/>
      <c r="WEG19" s="46"/>
      <c r="WEH19" s="46"/>
      <c r="WEI19" s="46"/>
      <c r="WEJ19" s="46"/>
      <c r="WEK19" s="46"/>
      <c r="WEL19" s="46"/>
      <c r="WEM19" s="46"/>
      <c r="WEN19" s="46"/>
      <c r="WEO19" s="46"/>
      <c r="WEP19" s="46"/>
      <c r="WEQ19" s="46"/>
      <c r="WER19" s="46"/>
      <c r="WES19" s="46"/>
      <c r="WET19" s="46"/>
      <c r="WEU19" s="46"/>
      <c r="WEV19" s="46"/>
      <c r="WEW19" s="46"/>
      <c r="WEX19" s="46"/>
      <c r="WEY19" s="46"/>
      <c r="WEZ19" s="46"/>
      <c r="WFA19" s="46"/>
      <c r="WFB19" s="46"/>
      <c r="WFC19" s="46"/>
      <c r="WFD19" s="46"/>
      <c r="WFE19" s="46"/>
      <c r="WFF19" s="46"/>
      <c r="WFG19" s="46"/>
      <c r="WFH19" s="46"/>
      <c r="WFI19" s="46"/>
      <c r="WFJ19" s="46"/>
      <c r="WFK19" s="46"/>
      <c r="WFL19" s="46"/>
      <c r="WFM19" s="46"/>
      <c r="WFN19" s="46"/>
      <c r="WFO19" s="46"/>
      <c r="WFP19" s="46"/>
      <c r="WFQ19" s="46"/>
      <c r="WFR19" s="46"/>
      <c r="WFS19" s="46"/>
      <c r="WFT19" s="46"/>
      <c r="WFU19" s="46"/>
      <c r="WFV19" s="46"/>
      <c r="WFW19" s="46"/>
      <c r="WFX19" s="46"/>
      <c r="WFY19" s="46"/>
      <c r="WFZ19" s="46"/>
      <c r="WGA19" s="46"/>
      <c r="WGB19" s="46"/>
      <c r="WGC19" s="46"/>
      <c r="WGD19" s="46"/>
      <c r="WGE19" s="46"/>
      <c r="WGF19" s="46"/>
      <c r="WGG19" s="46"/>
      <c r="WGH19" s="46"/>
      <c r="WGI19" s="46"/>
      <c r="WGJ19" s="46"/>
      <c r="WGK19" s="46"/>
      <c r="WGL19" s="46"/>
      <c r="WGM19" s="46"/>
      <c r="WGN19" s="46"/>
      <c r="WGO19" s="46"/>
      <c r="WGP19" s="46"/>
      <c r="WGQ19" s="46"/>
      <c r="WGR19" s="46"/>
      <c r="WGS19" s="46"/>
      <c r="WGT19" s="46"/>
      <c r="WGU19" s="46"/>
      <c r="WGV19" s="46"/>
      <c r="WGW19" s="46"/>
      <c r="WGX19" s="46"/>
      <c r="WGY19" s="46"/>
      <c r="WGZ19" s="46"/>
      <c r="WHA19" s="46"/>
      <c r="WHB19" s="46"/>
      <c r="WHC19" s="46"/>
      <c r="WHD19" s="46"/>
      <c r="WHE19" s="46"/>
      <c r="WHF19" s="46"/>
      <c r="WHG19" s="46"/>
      <c r="WHH19" s="46"/>
      <c r="WHI19" s="46"/>
      <c r="WHJ19" s="46"/>
      <c r="WHK19" s="46"/>
      <c r="WHL19" s="46"/>
      <c r="WHM19" s="46"/>
      <c r="WHN19" s="46"/>
      <c r="WHO19" s="46"/>
      <c r="WHP19" s="46"/>
      <c r="WHQ19" s="46"/>
      <c r="WHR19" s="46"/>
      <c r="WHS19" s="46"/>
      <c r="WHT19" s="46"/>
      <c r="WHU19" s="46"/>
      <c r="WHV19" s="46"/>
      <c r="WHW19" s="46"/>
      <c r="WHX19" s="46"/>
      <c r="WHY19" s="46"/>
      <c r="WHZ19" s="46"/>
      <c r="WIA19" s="46"/>
      <c r="WIB19" s="46"/>
      <c r="WIC19" s="46"/>
      <c r="WID19" s="46"/>
      <c r="WIE19" s="46"/>
      <c r="WIF19" s="46"/>
      <c r="WIG19" s="46"/>
      <c r="WIH19" s="46"/>
      <c r="WII19" s="46"/>
      <c r="WIJ19" s="46"/>
      <c r="WIK19" s="46"/>
      <c r="WIL19" s="46"/>
      <c r="WIM19" s="46"/>
      <c r="WIN19" s="46"/>
      <c r="WIO19" s="46"/>
      <c r="WIP19" s="46"/>
      <c r="WIQ19" s="46"/>
      <c r="WIR19" s="46"/>
      <c r="WIS19" s="46"/>
      <c r="WIT19" s="46"/>
      <c r="WIU19" s="46"/>
      <c r="WIV19" s="46"/>
      <c r="WIW19" s="46"/>
      <c r="WIX19" s="46"/>
      <c r="WIY19" s="46"/>
      <c r="WIZ19" s="46"/>
      <c r="WJA19" s="46"/>
      <c r="WJB19" s="46"/>
      <c r="WJC19" s="46"/>
      <c r="WJD19" s="46"/>
      <c r="WJE19" s="46"/>
      <c r="WJF19" s="46"/>
      <c r="WJG19" s="46"/>
      <c r="WJH19" s="46"/>
      <c r="WJI19" s="46"/>
      <c r="WJJ19" s="46"/>
      <c r="WJK19" s="46"/>
      <c r="WJL19" s="46"/>
      <c r="WJM19" s="46"/>
      <c r="WJN19" s="46"/>
      <c r="WJO19" s="46"/>
      <c r="WJP19" s="46"/>
      <c r="WJQ19" s="46"/>
      <c r="WJR19" s="46"/>
      <c r="WJS19" s="46"/>
      <c r="WJT19" s="46"/>
      <c r="WJU19" s="46"/>
      <c r="WJV19" s="46"/>
      <c r="WJW19" s="46"/>
      <c r="WJX19" s="46"/>
      <c r="WJY19" s="46"/>
      <c r="WJZ19" s="46"/>
      <c r="WKA19" s="46"/>
      <c r="WKB19" s="46"/>
      <c r="WKC19" s="46"/>
      <c r="WKD19" s="46"/>
      <c r="WKE19" s="46"/>
      <c r="WKF19" s="46"/>
      <c r="WKG19" s="46"/>
      <c r="WKH19" s="46"/>
      <c r="WKI19" s="46"/>
      <c r="WKJ19" s="46"/>
      <c r="WKK19" s="46"/>
      <c r="WKL19" s="46"/>
      <c r="WKM19" s="46"/>
      <c r="WKN19" s="46"/>
      <c r="WKO19" s="46"/>
      <c r="WKP19" s="46"/>
      <c r="WKQ19" s="46"/>
      <c r="WKR19" s="46"/>
      <c r="WKS19" s="46"/>
      <c r="WKT19" s="46"/>
      <c r="WKU19" s="46"/>
      <c r="WKV19" s="46"/>
      <c r="WKW19" s="46"/>
      <c r="WKX19" s="46"/>
      <c r="WKY19" s="46"/>
      <c r="WKZ19" s="46"/>
      <c r="WLA19" s="46"/>
      <c r="WLB19" s="46"/>
      <c r="WLC19" s="46"/>
      <c r="WLD19" s="46"/>
      <c r="WLE19" s="46"/>
      <c r="WLF19" s="46"/>
      <c r="WLG19" s="46"/>
      <c r="WLH19" s="46"/>
      <c r="WLI19" s="46"/>
      <c r="WLJ19" s="46"/>
      <c r="WLK19" s="46"/>
      <c r="WLL19" s="46"/>
      <c r="WLM19" s="46"/>
      <c r="WLN19" s="46"/>
      <c r="WLO19" s="46"/>
      <c r="WLP19" s="46"/>
      <c r="WLQ19" s="46"/>
      <c r="WLR19" s="46"/>
      <c r="WLS19" s="46"/>
      <c r="WLT19" s="46"/>
      <c r="WLU19" s="46"/>
      <c r="WLV19" s="46"/>
      <c r="WLW19" s="46"/>
      <c r="WLX19" s="46"/>
      <c r="WLY19" s="46"/>
      <c r="WLZ19" s="46"/>
      <c r="WMA19" s="46"/>
      <c r="WMB19" s="46"/>
      <c r="WMC19" s="46"/>
      <c r="WMD19" s="46"/>
      <c r="WME19" s="46"/>
      <c r="WMF19" s="46"/>
      <c r="WMG19" s="46"/>
      <c r="WMH19" s="46"/>
      <c r="WMI19" s="46"/>
      <c r="WMJ19" s="46"/>
      <c r="WMK19" s="46"/>
      <c r="WML19" s="46"/>
      <c r="WMM19" s="46"/>
      <c r="WMN19" s="46"/>
      <c r="WMO19" s="46"/>
      <c r="WMP19" s="46"/>
      <c r="WMQ19" s="46"/>
      <c r="WMR19" s="46"/>
      <c r="WMS19" s="46"/>
      <c r="WMT19" s="46"/>
      <c r="WMU19" s="46"/>
      <c r="WMV19" s="46"/>
      <c r="WMW19" s="46"/>
      <c r="WMX19" s="46"/>
      <c r="WMY19" s="46"/>
      <c r="WMZ19" s="46"/>
      <c r="WNA19" s="46"/>
      <c r="WNB19" s="46"/>
      <c r="WNC19" s="46"/>
      <c r="WND19" s="46"/>
      <c r="WNE19" s="46"/>
      <c r="WNF19" s="46"/>
      <c r="WNG19" s="46"/>
      <c r="WNH19" s="46"/>
      <c r="WNI19" s="46"/>
      <c r="WNJ19" s="46"/>
      <c r="WNK19" s="46"/>
      <c r="WNL19" s="46"/>
      <c r="WNM19" s="46"/>
      <c r="WNN19" s="46"/>
      <c r="WNO19" s="46"/>
      <c r="WNP19" s="46"/>
      <c r="WNQ19" s="46"/>
      <c r="WNR19" s="46"/>
      <c r="WNS19" s="46"/>
      <c r="WNT19" s="46"/>
      <c r="WNU19" s="46"/>
      <c r="WNV19" s="46"/>
      <c r="WNW19" s="46"/>
      <c r="WNX19" s="46"/>
      <c r="WNY19" s="46"/>
      <c r="WNZ19" s="46"/>
      <c r="WOA19" s="46"/>
      <c r="WOB19" s="46"/>
      <c r="WOC19" s="46"/>
      <c r="WOD19" s="46"/>
      <c r="WOE19" s="46"/>
      <c r="WOF19" s="46"/>
      <c r="WOG19" s="46"/>
      <c r="WOH19" s="46"/>
      <c r="WOI19" s="46"/>
      <c r="WOJ19" s="46"/>
      <c r="WOK19" s="46"/>
      <c r="WOL19" s="46"/>
      <c r="WOM19" s="46"/>
      <c r="WON19" s="46"/>
      <c r="WOO19" s="46"/>
      <c r="WOP19" s="46"/>
      <c r="WOQ19" s="46"/>
      <c r="WOR19" s="46"/>
      <c r="WOS19" s="46"/>
      <c r="WOT19" s="46"/>
      <c r="WOU19" s="46"/>
      <c r="WOV19" s="46"/>
      <c r="WOW19" s="46"/>
      <c r="WOX19" s="46"/>
      <c r="WOY19" s="46"/>
      <c r="WOZ19" s="46"/>
      <c r="WPA19" s="46"/>
      <c r="WPB19" s="46"/>
      <c r="WPC19" s="46"/>
      <c r="WPD19" s="46"/>
      <c r="WPE19" s="46"/>
      <c r="WPF19" s="46"/>
      <c r="WPG19" s="46"/>
      <c r="WPH19" s="46"/>
      <c r="WPI19" s="46"/>
      <c r="WPJ19" s="46"/>
      <c r="WPK19" s="46"/>
      <c r="WPL19" s="46"/>
      <c r="WPM19" s="46"/>
      <c r="WPN19" s="46"/>
      <c r="WPO19" s="46"/>
      <c r="WPP19" s="46"/>
      <c r="WPQ19" s="46"/>
      <c r="WPR19" s="46"/>
      <c r="WPS19" s="46"/>
      <c r="WPT19" s="46"/>
      <c r="WPU19" s="46"/>
      <c r="WPV19" s="46"/>
      <c r="WPW19" s="46"/>
      <c r="WPX19" s="46"/>
      <c r="WPY19" s="46"/>
      <c r="WPZ19" s="46"/>
      <c r="WQA19" s="46"/>
      <c r="WQB19" s="46"/>
      <c r="WQC19" s="46"/>
      <c r="WQD19" s="46"/>
      <c r="WQE19" s="46"/>
      <c r="WQF19" s="46"/>
      <c r="WQG19" s="46"/>
      <c r="WQH19" s="46"/>
      <c r="WQI19" s="46"/>
      <c r="WQJ19" s="46"/>
      <c r="WQK19" s="46"/>
      <c r="WQL19" s="46"/>
      <c r="WQM19" s="46"/>
      <c r="WQN19" s="46"/>
      <c r="WQO19" s="46"/>
      <c r="WQP19" s="46"/>
      <c r="WQQ19" s="46"/>
      <c r="WQR19" s="46"/>
      <c r="WQS19" s="46"/>
      <c r="WQT19" s="46"/>
      <c r="WQU19" s="46"/>
      <c r="WQV19" s="46"/>
      <c r="WQW19" s="46"/>
      <c r="WQX19" s="46"/>
      <c r="WQY19" s="46"/>
      <c r="WQZ19" s="46"/>
      <c r="WRA19" s="46"/>
      <c r="WRB19" s="46"/>
      <c r="WRC19" s="46"/>
      <c r="WRD19" s="46"/>
      <c r="WRE19" s="46"/>
      <c r="WRF19" s="46"/>
      <c r="WRG19" s="46"/>
      <c r="WRH19" s="46"/>
      <c r="WRI19" s="46"/>
      <c r="WRJ19" s="46"/>
      <c r="WRK19" s="46"/>
      <c r="WRL19" s="46"/>
      <c r="WRM19" s="46"/>
      <c r="WRN19" s="46"/>
      <c r="WRO19" s="46"/>
      <c r="WRP19" s="46"/>
      <c r="WRQ19" s="46"/>
      <c r="WRR19" s="46"/>
      <c r="WRS19" s="46"/>
      <c r="WRT19" s="46"/>
      <c r="WRU19" s="46"/>
      <c r="WRV19" s="46"/>
      <c r="WRW19" s="46"/>
      <c r="WRX19" s="46"/>
      <c r="WRY19" s="46"/>
      <c r="WRZ19" s="46"/>
      <c r="WSA19" s="46"/>
      <c r="WSB19" s="46"/>
      <c r="WSC19" s="46"/>
      <c r="WSD19" s="46"/>
      <c r="WSE19" s="46"/>
      <c r="WSF19" s="46"/>
      <c r="WSG19" s="46"/>
      <c r="WSH19" s="46"/>
      <c r="WSI19" s="46"/>
      <c r="WSJ19" s="46"/>
      <c r="WSK19" s="46"/>
      <c r="WSL19" s="46"/>
      <c r="WSM19" s="46"/>
      <c r="WSN19" s="46"/>
      <c r="WSO19" s="46"/>
      <c r="WSP19" s="46"/>
      <c r="WSQ19" s="46"/>
      <c r="WSR19" s="46"/>
      <c r="WSS19" s="46"/>
      <c r="WST19" s="46"/>
      <c r="WSU19" s="46"/>
      <c r="WSV19" s="46"/>
      <c r="WSW19" s="46"/>
      <c r="WSX19" s="46"/>
      <c r="WSY19" s="46"/>
      <c r="WSZ19" s="46"/>
      <c r="WTA19" s="46"/>
      <c r="WTB19" s="46"/>
      <c r="WTC19" s="46"/>
      <c r="WTD19" s="46"/>
      <c r="WTE19" s="46"/>
      <c r="WTF19" s="46"/>
      <c r="WTG19" s="46"/>
      <c r="WTH19" s="46"/>
      <c r="WTI19" s="46"/>
      <c r="WTJ19" s="46"/>
      <c r="WTK19" s="46"/>
      <c r="WTL19" s="46"/>
      <c r="WTM19" s="46"/>
      <c r="WTN19" s="46"/>
      <c r="WTO19" s="46"/>
      <c r="WTP19" s="46"/>
      <c r="WTQ19" s="46"/>
      <c r="WTR19" s="46"/>
      <c r="WTS19" s="46"/>
      <c r="WTT19" s="46"/>
      <c r="WTU19" s="46"/>
      <c r="WTV19" s="46"/>
      <c r="WTW19" s="46"/>
      <c r="WTX19" s="46"/>
      <c r="WTY19" s="46"/>
      <c r="WTZ19" s="46"/>
      <c r="WUA19" s="46"/>
      <c r="WUB19" s="46"/>
      <c r="WUC19" s="46"/>
      <c r="WUD19" s="46"/>
      <c r="WUE19" s="46"/>
      <c r="WUF19" s="46"/>
      <c r="WUG19" s="46"/>
      <c r="WUH19" s="46"/>
      <c r="WUI19" s="46"/>
      <c r="WUJ19" s="46"/>
      <c r="WUK19" s="46"/>
      <c r="WUL19" s="46"/>
      <c r="WUM19" s="46"/>
      <c r="WUN19" s="46"/>
      <c r="WUO19" s="46"/>
      <c r="WUP19" s="46"/>
      <c r="WUQ19" s="46"/>
      <c r="WUR19" s="46"/>
      <c r="WUS19" s="46"/>
      <c r="WUT19" s="46"/>
      <c r="WUU19" s="46"/>
      <c r="WUV19" s="46"/>
      <c r="WUW19" s="46"/>
      <c r="WUX19" s="46"/>
      <c r="WUY19" s="46"/>
      <c r="WUZ19" s="46"/>
      <c r="WVA19" s="46"/>
      <c r="WVB19" s="46"/>
      <c r="WVC19" s="46"/>
      <c r="WVD19" s="46"/>
      <c r="WVE19" s="46"/>
      <c r="WVF19" s="46"/>
      <c r="WVG19" s="46"/>
      <c r="WVH19" s="46"/>
      <c r="WVI19" s="46"/>
      <c r="WVJ19" s="46"/>
      <c r="WVK19" s="46"/>
      <c r="WVL19" s="46"/>
      <c r="WVM19" s="46"/>
      <c r="WVN19" s="46"/>
      <c r="WVO19" s="46"/>
      <c r="WVP19" s="46"/>
      <c r="WVQ19" s="46"/>
      <c r="WVR19" s="46"/>
      <c r="WVS19" s="46"/>
      <c r="WVT19" s="46"/>
      <c r="WVU19" s="46"/>
      <c r="WVV19" s="46"/>
      <c r="WVW19" s="46"/>
      <c r="WVX19" s="46"/>
      <c r="WVY19" s="46"/>
      <c r="WVZ19" s="46"/>
      <c r="WWA19" s="46"/>
      <c r="WWB19" s="46"/>
      <c r="WWC19" s="46"/>
      <c r="WWD19" s="46"/>
      <c r="WWE19" s="46"/>
      <c r="WWF19" s="46"/>
      <c r="WWG19" s="46"/>
      <c r="WWH19" s="46"/>
      <c r="WWI19" s="46"/>
      <c r="WWJ19" s="46"/>
      <c r="WWK19" s="46"/>
      <c r="WWL19" s="46"/>
      <c r="WWM19" s="46"/>
      <c r="WWN19" s="46"/>
      <c r="WWO19" s="46"/>
      <c r="WWP19" s="46"/>
      <c r="WWQ19" s="46"/>
      <c r="WWR19" s="46"/>
      <c r="WWS19" s="46"/>
      <c r="WWT19" s="46"/>
      <c r="WWU19" s="46"/>
      <c r="WWV19" s="46"/>
      <c r="WWW19" s="46"/>
      <c r="WWX19" s="46"/>
      <c r="WWY19" s="46"/>
      <c r="WWZ19" s="46"/>
      <c r="WXA19" s="46"/>
      <c r="WXB19" s="46"/>
      <c r="WXC19" s="46"/>
      <c r="WXD19" s="46"/>
      <c r="WXE19" s="46"/>
      <c r="WXF19" s="46"/>
      <c r="WXG19" s="46"/>
      <c r="WXH19" s="46"/>
      <c r="WXI19" s="46"/>
      <c r="WXJ19" s="46"/>
      <c r="WXK19" s="46"/>
      <c r="WXL19" s="46"/>
      <c r="WXM19" s="46"/>
      <c r="WXN19" s="46"/>
      <c r="WXO19" s="46"/>
      <c r="WXP19" s="46"/>
      <c r="WXQ19" s="46"/>
      <c r="WXR19" s="46"/>
      <c r="WXS19" s="46"/>
      <c r="WXT19" s="46"/>
      <c r="WXU19" s="46"/>
      <c r="WXV19" s="46"/>
      <c r="WXW19" s="46"/>
      <c r="WXX19" s="46"/>
      <c r="WXY19" s="46"/>
      <c r="WXZ19" s="46"/>
      <c r="WYA19" s="46"/>
      <c r="WYB19" s="46"/>
      <c r="WYC19" s="46"/>
      <c r="WYD19" s="46"/>
      <c r="WYE19" s="46"/>
      <c r="WYF19" s="46"/>
      <c r="WYG19" s="46"/>
      <c r="WYH19" s="46"/>
      <c r="WYI19" s="46"/>
      <c r="WYJ19" s="46"/>
      <c r="WYK19" s="46"/>
      <c r="WYL19" s="46"/>
      <c r="WYM19" s="46"/>
      <c r="WYN19" s="46"/>
      <c r="WYO19" s="46"/>
      <c r="WYP19" s="46"/>
      <c r="WYQ19" s="46"/>
      <c r="WYR19" s="46"/>
      <c r="WYS19" s="46"/>
      <c r="WYT19" s="46"/>
      <c r="WYU19" s="46"/>
      <c r="WYV19" s="46"/>
      <c r="WYW19" s="46"/>
      <c r="WYX19" s="46"/>
      <c r="WYY19" s="46"/>
      <c r="WYZ19" s="46"/>
      <c r="WZA19" s="46"/>
      <c r="WZB19" s="46"/>
      <c r="WZC19" s="46"/>
      <c r="WZD19" s="46"/>
      <c r="WZE19" s="46"/>
      <c r="WZF19" s="46"/>
      <c r="WZG19" s="46"/>
      <c r="WZH19" s="46"/>
      <c r="WZI19" s="46"/>
      <c r="WZJ19" s="46"/>
      <c r="WZK19" s="46"/>
      <c r="WZL19" s="46"/>
      <c r="WZM19" s="46"/>
      <c r="WZN19" s="46"/>
      <c r="WZO19" s="46"/>
      <c r="WZP19" s="46"/>
      <c r="WZQ19" s="46"/>
      <c r="WZR19" s="46"/>
      <c r="WZS19" s="46"/>
      <c r="WZT19" s="46"/>
      <c r="WZU19" s="46"/>
      <c r="WZV19" s="46"/>
      <c r="WZW19" s="46"/>
      <c r="WZX19" s="46"/>
      <c r="WZY19" s="46"/>
      <c r="WZZ19" s="46"/>
      <c r="XAA19" s="46"/>
      <c r="XAB19" s="46"/>
      <c r="XAC19" s="46"/>
      <c r="XAD19" s="46"/>
      <c r="XAE19" s="46"/>
      <c r="XAF19" s="46"/>
      <c r="XAG19" s="46"/>
      <c r="XAH19" s="46"/>
      <c r="XAI19" s="46"/>
      <c r="XAJ19" s="46"/>
      <c r="XAK19" s="46"/>
      <c r="XAL19" s="46"/>
      <c r="XAM19" s="46"/>
      <c r="XAN19" s="46"/>
      <c r="XAO19" s="46"/>
      <c r="XAP19" s="46"/>
      <c r="XAQ19" s="46"/>
      <c r="XAR19" s="46"/>
      <c r="XAS19" s="46"/>
      <c r="XAT19" s="46"/>
      <c r="XAU19" s="46"/>
      <c r="XAV19" s="46"/>
      <c r="XAW19" s="46"/>
      <c r="XAX19" s="46"/>
      <c r="XAY19" s="46"/>
      <c r="XAZ19" s="46"/>
      <c r="XBA19" s="46"/>
      <c r="XBB19" s="46"/>
      <c r="XBC19" s="46"/>
      <c r="XBD19" s="46"/>
      <c r="XBE19" s="46"/>
      <c r="XBF19" s="46"/>
      <c r="XBG19" s="46"/>
      <c r="XBH19" s="46"/>
      <c r="XBI19" s="46"/>
      <c r="XBJ19" s="46"/>
      <c r="XBK19" s="46"/>
      <c r="XBL19" s="46"/>
      <c r="XBM19" s="46"/>
      <c r="XBN19" s="46"/>
      <c r="XBO19" s="46"/>
      <c r="XBP19" s="46"/>
      <c r="XBQ19" s="46"/>
      <c r="XBR19" s="46"/>
      <c r="XBS19" s="46"/>
      <c r="XBT19" s="46"/>
      <c r="XBU19" s="46"/>
      <c r="XBV19" s="46"/>
      <c r="XBW19" s="46"/>
      <c r="XBX19" s="46"/>
      <c r="XBY19" s="46"/>
      <c r="XBZ19" s="46"/>
      <c r="XCA19" s="46"/>
      <c r="XCB19" s="46"/>
      <c r="XCC19" s="46"/>
      <c r="XCD19" s="46"/>
      <c r="XCE19" s="46"/>
      <c r="XCF19" s="46"/>
      <c r="XCG19" s="46"/>
      <c r="XCH19" s="46"/>
      <c r="XCI19" s="46"/>
      <c r="XCJ19" s="46"/>
      <c r="XCK19" s="46"/>
      <c r="XCL19" s="46"/>
      <c r="XCM19" s="46"/>
      <c r="XCN19" s="46"/>
      <c r="XCO19" s="46"/>
      <c r="XCP19" s="46"/>
      <c r="XCQ19" s="46"/>
      <c r="XCR19" s="46"/>
      <c r="XCS19" s="46"/>
      <c r="XCT19" s="46"/>
      <c r="XCU19" s="46"/>
      <c r="XCV19" s="46"/>
      <c r="XCW19" s="46"/>
      <c r="XCX19" s="46"/>
      <c r="XCY19" s="46"/>
      <c r="XCZ19" s="46"/>
      <c r="XDA19" s="46"/>
      <c r="XDB19" s="46"/>
      <c r="XDC19" s="46"/>
      <c r="XDD19" s="46"/>
      <c r="XDE19" s="46"/>
      <c r="XDF19" s="46"/>
      <c r="XDG19" s="46"/>
      <c r="XDH19" s="46"/>
      <c r="XDI19" s="46"/>
      <c r="XDJ19" s="46"/>
      <c r="XDK19" s="46"/>
      <c r="XDL19" s="46"/>
      <c r="XDM19" s="46"/>
      <c r="XDN19" s="46"/>
      <c r="XDO19" s="46"/>
      <c r="XDP19" s="46"/>
      <c r="XDQ19" s="46"/>
      <c r="XDR19" s="46"/>
      <c r="XDS19" s="46"/>
      <c r="XDT19" s="46"/>
      <c r="XDU19" s="46"/>
      <c r="XDV19" s="46"/>
      <c r="XDW19" s="46"/>
      <c r="XDX19" s="46"/>
      <c r="XDY19" s="46"/>
      <c r="XDZ19" s="46"/>
      <c r="XEA19" s="46"/>
      <c r="XEB19" s="46"/>
      <c r="XEC19" s="46"/>
      <c r="XED19" s="46"/>
      <c r="XEE19" s="46"/>
      <c r="XEF19" s="46"/>
      <c r="XEG19" s="46"/>
      <c r="XEH19" s="46"/>
      <c r="XEI19" s="46"/>
      <c r="XEJ19" s="46"/>
      <c r="XEK19" s="46"/>
      <c r="XEL19" s="46"/>
      <c r="XEM19" s="46"/>
      <c r="XEN19" s="46"/>
      <c r="XEO19" s="46"/>
      <c r="XEP19" s="46"/>
      <c r="XEQ19" s="46"/>
      <c r="XER19" s="46"/>
      <c r="XES19" s="46"/>
    </row>
    <row r="20" spans="1:16373" s="7" customFormat="1" ht="36" customHeight="1" x14ac:dyDescent="0.2">
      <c r="A20" s="46"/>
      <c r="B20" s="191"/>
      <c r="C20" s="192"/>
      <c r="D20" s="179" t="s">
        <v>58</v>
      </c>
      <c r="E20" s="220" t="str">
        <f>IF(I11=0,"-",IF(OR(COUNTIF('Unit Calculation'!$C$12:$C$511,Functionality!$H$5),COUNTIF('Unit Calculation'!$C$12:$C$511,Functionality!$I$5)),((I16-I11)/I11),0))</f>
        <v>-</v>
      </c>
      <c r="F20" s="187"/>
      <c r="G20" s="93"/>
      <c r="H20" s="179" t="s">
        <v>57</v>
      </c>
      <c r="I20" s="221">
        <f>'Unit Calculation'!BP11</f>
        <v>0</v>
      </c>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c r="BRA20" s="46"/>
      <c r="BRB20" s="46"/>
      <c r="BRC20" s="46"/>
      <c r="BRD20" s="46"/>
      <c r="BRE20" s="46"/>
      <c r="BRF20" s="46"/>
      <c r="BRG20" s="46"/>
      <c r="BRH20" s="46"/>
      <c r="BRI20" s="46"/>
      <c r="BRJ20" s="46"/>
      <c r="BRK20" s="46"/>
      <c r="BRL20" s="46"/>
      <c r="BRM20" s="46"/>
      <c r="BRN20" s="46"/>
      <c r="BRO20" s="46"/>
      <c r="BRP20" s="46"/>
      <c r="BRQ20" s="46"/>
      <c r="BRR20" s="46"/>
      <c r="BRS20" s="46"/>
      <c r="BRT20" s="46"/>
      <c r="BRU20" s="46"/>
      <c r="BRV20" s="46"/>
      <c r="BRW20" s="46"/>
      <c r="BRX20" s="46"/>
      <c r="BRY20" s="46"/>
      <c r="BRZ20" s="46"/>
      <c r="BSA20" s="46"/>
      <c r="BSB20" s="46"/>
      <c r="BSC20" s="46"/>
      <c r="BSD20" s="46"/>
      <c r="BSE20" s="46"/>
      <c r="BSF20" s="46"/>
      <c r="BSG20" s="46"/>
      <c r="BSH20" s="46"/>
      <c r="BSI20" s="46"/>
      <c r="BSJ20" s="46"/>
      <c r="BSK20" s="46"/>
      <c r="BSL20" s="46"/>
      <c r="BSM20" s="46"/>
      <c r="BSN20" s="46"/>
      <c r="BSO20" s="46"/>
      <c r="BSP20" s="46"/>
      <c r="BSQ20" s="46"/>
      <c r="BSR20" s="46"/>
      <c r="BSS20" s="46"/>
      <c r="BST20" s="46"/>
      <c r="BSU20" s="46"/>
      <c r="BSV20" s="46"/>
      <c r="BSW20" s="46"/>
      <c r="BSX20" s="46"/>
      <c r="BSY20" s="46"/>
      <c r="BSZ20" s="46"/>
      <c r="BTA20" s="46"/>
      <c r="BTB20" s="46"/>
      <c r="BTC20" s="46"/>
      <c r="BTD20" s="46"/>
      <c r="BTE20" s="46"/>
      <c r="BTF20" s="46"/>
      <c r="BTG20" s="46"/>
      <c r="BTH20" s="46"/>
      <c r="BTI20" s="46"/>
      <c r="BTJ20" s="46"/>
      <c r="BTK20" s="46"/>
      <c r="BTL20" s="46"/>
      <c r="BTM20" s="46"/>
      <c r="BTN20" s="46"/>
      <c r="BTO20" s="46"/>
      <c r="BTP20" s="46"/>
      <c r="BTQ20" s="46"/>
      <c r="BTR20" s="46"/>
      <c r="BTS20" s="46"/>
      <c r="BTT20" s="46"/>
      <c r="BTU20" s="46"/>
      <c r="BTV20" s="46"/>
      <c r="BTW20" s="46"/>
      <c r="BTX20" s="46"/>
      <c r="BTY20" s="46"/>
      <c r="BTZ20" s="46"/>
      <c r="BUA20" s="46"/>
      <c r="BUB20" s="46"/>
      <c r="BUC20" s="46"/>
      <c r="BUD20" s="46"/>
      <c r="BUE20" s="46"/>
      <c r="BUF20" s="46"/>
      <c r="BUG20" s="46"/>
      <c r="BUH20" s="46"/>
      <c r="BUI20" s="46"/>
      <c r="BUJ20" s="46"/>
      <c r="BUK20" s="46"/>
      <c r="BUL20" s="46"/>
      <c r="BUM20" s="46"/>
      <c r="BUN20" s="46"/>
      <c r="BUO20" s="46"/>
      <c r="BUP20" s="46"/>
      <c r="BUQ20" s="46"/>
      <c r="BUR20" s="46"/>
      <c r="BUS20" s="46"/>
      <c r="BUT20" s="46"/>
      <c r="BUU20" s="46"/>
      <c r="BUV20" s="46"/>
      <c r="BUW20" s="46"/>
      <c r="BUX20" s="46"/>
      <c r="BUY20" s="46"/>
      <c r="BUZ20" s="46"/>
      <c r="BVA20" s="46"/>
      <c r="BVB20" s="46"/>
      <c r="BVC20" s="46"/>
      <c r="BVD20" s="46"/>
      <c r="BVE20" s="46"/>
      <c r="BVF20" s="46"/>
      <c r="BVG20" s="46"/>
      <c r="BVH20" s="46"/>
      <c r="BVI20" s="46"/>
      <c r="BVJ20" s="46"/>
      <c r="BVK20" s="46"/>
      <c r="BVL20" s="46"/>
      <c r="BVM20" s="46"/>
      <c r="BVN20" s="46"/>
      <c r="BVO20" s="46"/>
      <c r="BVP20" s="46"/>
      <c r="BVQ20" s="46"/>
      <c r="BVR20" s="46"/>
      <c r="BVS20" s="46"/>
      <c r="BVT20" s="46"/>
      <c r="BVU20" s="46"/>
      <c r="BVV20" s="46"/>
      <c r="BVW20" s="46"/>
      <c r="BVX20" s="46"/>
      <c r="BVY20" s="46"/>
      <c r="BVZ20" s="46"/>
      <c r="BWA20" s="46"/>
      <c r="BWB20" s="46"/>
      <c r="BWC20" s="46"/>
      <c r="BWD20" s="46"/>
      <c r="BWE20" s="46"/>
      <c r="BWF20" s="46"/>
      <c r="BWG20" s="46"/>
      <c r="BWH20" s="46"/>
      <c r="BWI20" s="46"/>
      <c r="BWJ20" s="46"/>
      <c r="BWK20" s="46"/>
      <c r="BWL20" s="46"/>
      <c r="BWM20" s="46"/>
      <c r="BWN20" s="46"/>
      <c r="BWO20" s="46"/>
      <c r="BWP20" s="46"/>
      <c r="BWQ20" s="46"/>
      <c r="BWR20" s="46"/>
      <c r="BWS20" s="46"/>
      <c r="BWT20" s="46"/>
      <c r="BWU20" s="46"/>
      <c r="BWV20" s="46"/>
      <c r="BWW20" s="46"/>
      <c r="BWX20" s="46"/>
      <c r="BWY20" s="46"/>
      <c r="BWZ20" s="46"/>
      <c r="BXA20" s="46"/>
      <c r="BXB20" s="46"/>
      <c r="BXC20" s="46"/>
      <c r="BXD20" s="46"/>
      <c r="BXE20" s="46"/>
      <c r="BXF20" s="46"/>
      <c r="BXG20" s="46"/>
      <c r="BXH20" s="46"/>
      <c r="BXI20" s="46"/>
      <c r="BXJ20" s="46"/>
      <c r="BXK20" s="46"/>
      <c r="BXL20" s="46"/>
      <c r="BXM20" s="46"/>
      <c r="BXN20" s="46"/>
      <c r="BXO20" s="46"/>
      <c r="BXP20" s="46"/>
      <c r="BXQ20" s="46"/>
      <c r="BXR20" s="46"/>
      <c r="BXS20" s="46"/>
      <c r="BXT20" s="46"/>
      <c r="BXU20" s="46"/>
      <c r="BXV20" s="46"/>
      <c r="BXW20" s="46"/>
      <c r="BXX20" s="46"/>
      <c r="BXY20" s="46"/>
      <c r="BXZ20" s="46"/>
      <c r="BYA20" s="46"/>
      <c r="BYB20" s="46"/>
      <c r="BYC20" s="46"/>
      <c r="BYD20" s="46"/>
      <c r="BYE20" s="46"/>
      <c r="BYF20" s="46"/>
      <c r="BYG20" s="46"/>
      <c r="BYH20" s="46"/>
      <c r="BYI20" s="46"/>
      <c r="BYJ20" s="46"/>
      <c r="BYK20" s="46"/>
      <c r="BYL20" s="46"/>
      <c r="BYM20" s="46"/>
      <c r="BYN20" s="46"/>
      <c r="BYO20" s="46"/>
      <c r="BYP20" s="46"/>
      <c r="BYQ20" s="46"/>
      <c r="BYR20" s="46"/>
      <c r="BYS20" s="46"/>
      <c r="BYT20" s="46"/>
      <c r="BYU20" s="46"/>
      <c r="BYV20" s="46"/>
      <c r="BYW20" s="46"/>
      <c r="BYX20" s="46"/>
      <c r="BYY20" s="46"/>
      <c r="BYZ20" s="46"/>
      <c r="BZA20" s="46"/>
      <c r="BZB20" s="46"/>
      <c r="BZC20" s="46"/>
      <c r="BZD20" s="46"/>
      <c r="BZE20" s="46"/>
      <c r="BZF20" s="46"/>
      <c r="BZG20" s="46"/>
      <c r="BZH20" s="46"/>
      <c r="BZI20" s="46"/>
      <c r="BZJ20" s="46"/>
      <c r="BZK20" s="46"/>
      <c r="BZL20" s="46"/>
      <c r="BZM20" s="46"/>
      <c r="BZN20" s="46"/>
      <c r="BZO20" s="46"/>
      <c r="BZP20" s="46"/>
      <c r="BZQ20" s="46"/>
      <c r="BZR20" s="46"/>
      <c r="BZS20" s="46"/>
      <c r="BZT20" s="46"/>
      <c r="BZU20" s="46"/>
      <c r="BZV20" s="46"/>
      <c r="BZW20" s="46"/>
      <c r="BZX20" s="46"/>
      <c r="BZY20" s="46"/>
      <c r="BZZ20" s="46"/>
      <c r="CAA20" s="46"/>
      <c r="CAB20" s="46"/>
      <c r="CAC20" s="46"/>
      <c r="CAD20" s="46"/>
      <c r="CAE20" s="46"/>
      <c r="CAF20" s="46"/>
      <c r="CAG20" s="46"/>
      <c r="CAH20" s="46"/>
      <c r="CAI20" s="46"/>
      <c r="CAJ20" s="46"/>
      <c r="CAK20" s="46"/>
      <c r="CAL20" s="46"/>
      <c r="CAM20" s="46"/>
      <c r="CAN20" s="46"/>
      <c r="CAO20" s="46"/>
      <c r="CAP20" s="46"/>
      <c r="CAQ20" s="46"/>
      <c r="CAR20" s="46"/>
      <c r="CAS20" s="46"/>
      <c r="CAT20" s="46"/>
      <c r="CAU20" s="46"/>
      <c r="CAV20" s="46"/>
      <c r="CAW20" s="46"/>
      <c r="CAX20" s="46"/>
      <c r="CAY20" s="46"/>
      <c r="CAZ20" s="46"/>
      <c r="CBA20" s="46"/>
      <c r="CBB20" s="46"/>
      <c r="CBC20" s="46"/>
      <c r="CBD20" s="46"/>
      <c r="CBE20" s="46"/>
      <c r="CBF20" s="46"/>
      <c r="CBG20" s="46"/>
      <c r="CBH20" s="46"/>
      <c r="CBI20" s="46"/>
      <c r="CBJ20" s="46"/>
      <c r="CBK20" s="46"/>
      <c r="CBL20" s="46"/>
      <c r="CBM20" s="46"/>
      <c r="CBN20" s="46"/>
      <c r="CBO20" s="46"/>
      <c r="CBP20" s="46"/>
      <c r="CBQ20" s="46"/>
      <c r="CBR20" s="46"/>
      <c r="CBS20" s="46"/>
      <c r="CBT20" s="46"/>
      <c r="CBU20" s="46"/>
      <c r="CBV20" s="46"/>
      <c r="CBW20" s="46"/>
      <c r="CBX20" s="46"/>
      <c r="CBY20" s="46"/>
      <c r="CBZ20" s="46"/>
      <c r="CCA20" s="46"/>
      <c r="CCB20" s="46"/>
      <c r="CCC20" s="46"/>
      <c r="CCD20" s="46"/>
      <c r="CCE20" s="46"/>
      <c r="CCF20" s="46"/>
      <c r="CCG20" s="46"/>
      <c r="CCH20" s="46"/>
      <c r="CCI20" s="46"/>
      <c r="CCJ20" s="46"/>
      <c r="CCK20" s="46"/>
      <c r="CCL20" s="46"/>
      <c r="CCM20" s="46"/>
      <c r="CCN20" s="46"/>
      <c r="CCO20" s="46"/>
      <c r="CCP20" s="46"/>
      <c r="CCQ20" s="46"/>
      <c r="CCR20" s="46"/>
      <c r="CCS20" s="46"/>
      <c r="CCT20" s="46"/>
      <c r="CCU20" s="46"/>
      <c r="CCV20" s="46"/>
      <c r="CCW20" s="46"/>
      <c r="CCX20" s="46"/>
      <c r="CCY20" s="46"/>
      <c r="CCZ20" s="46"/>
      <c r="CDA20" s="46"/>
      <c r="CDB20" s="46"/>
      <c r="CDC20" s="46"/>
      <c r="CDD20" s="46"/>
      <c r="CDE20" s="46"/>
      <c r="CDF20" s="46"/>
      <c r="CDG20" s="46"/>
      <c r="CDH20" s="46"/>
      <c r="CDI20" s="46"/>
      <c r="CDJ20" s="46"/>
      <c r="CDK20" s="46"/>
      <c r="CDL20" s="46"/>
      <c r="CDM20" s="46"/>
      <c r="CDN20" s="46"/>
      <c r="CDO20" s="46"/>
      <c r="CDP20" s="46"/>
      <c r="CDQ20" s="46"/>
      <c r="CDR20" s="46"/>
      <c r="CDS20" s="46"/>
      <c r="CDT20" s="46"/>
      <c r="CDU20" s="46"/>
      <c r="CDV20" s="46"/>
      <c r="CDW20" s="46"/>
      <c r="CDX20" s="46"/>
      <c r="CDY20" s="46"/>
      <c r="CDZ20" s="46"/>
      <c r="CEA20" s="46"/>
      <c r="CEB20" s="46"/>
      <c r="CEC20" s="46"/>
      <c r="CED20" s="46"/>
      <c r="CEE20" s="46"/>
      <c r="CEF20" s="46"/>
      <c r="CEG20" s="46"/>
      <c r="CEH20" s="46"/>
      <c r="CEI20" s="46"/>
      <c r="CEJ20" s="46"/>
      <c r="CEK20" s="46"/>
      <c r="CEL20" s="46"/>
      <c r="CEM20" s="46"/>
      <c r="CEN20" s="46"/>
      <c r="CEO20" s="46"/>
      <c r="CEP20" s="46"/>
      <c r="CEQ20" s="46"/>
      <c r="CER20" s="46"/>
      <c r="CES20" s="46"/>
      <c r="CET20" s="46"/>
      <c r="CEU20" s="46"/>
      <c r="CEV20" s="46"/>
      <c r="CEW20" s="46"/>
      <c r="CEX20" s="46"/>
      <c r="CEY20" s="46"/>
      <c r="CEZ20" s="46"/>
      <c r="CFA20" s="46"/>
      <c r="CFB20" s="46"/>
      <c r="CFC20" s="46"/>
      <c r="CFD20" s="46"/>
      <c r="CFE20" s="46"/>
      <c r="CFF20" s="46"/>
      <c r="CFG20" s="46"/>
      <c r="CFH20" s="46"/>
      <c r="CFI20" s="46"/>
      <c r="CFJ20" s="46"/>
      <c r="CFK20" s="46"/>
      <c r="CFL20" s="46"/>
      <c r="CFM20" s="46"/>
      <c r="CFN20" s="46"/>
      <c r="CFO20" s="46"/>
      <c r="CFP20" s="46"/>
      <c r="CFQ20" s="46"/>
      <c r="CFR20" s="46"/>
      <c r="CFS20" s="46"/>
      <c r="CFT20" s="46"/>
      <c r="CFU20" s="46"/>
      <c r="CFV20" s="46"/>
      <c r="CFW20" s="46"/>
      <c r="CFX20" s="46"/>
      <c r="CFY20" s="46"/>
      <c r="CFZ20" s="46"/>
      <c r="CGA20" s="46"/>
      <c r="CGB20" s="46"/>
      <c r="CGC20" s="46"/>
      <c r="CGD20" s="46"/>
      <c r="CGE20" s="46"/>
      <c r="CGF20" s="46"/>
      <c r="CGG20" s="46"/>
      <c r="CGH20" s="46"/>
      <c r="CGI20" s="46"/>
      <c r="CGJ20" s="46"/>
      <c r="CGK20" s="46"/>
      <c r="CGL20" s="46"/>
      <c r="CGM20" s="46"/>
      <c r="CGN20" s="46"/>
      <c r="CGO20" s="46"/>
      <c r="CGP20" s="46"/>
      <c r="CGQ20" s="46"/>
      <c r="CGR20" s="46"/>
      <c r="CGS20" s="46"/>
      <c r="CGT20" s="46"/>
      <c r="CGU20" s="46"/>
      <c r="CGV20" s="46"/>
      <c r="CGW20" s="46"/>
      <c r="CGX20" s="46"/>
      <c r="CGY20" s="46"/>
      <c r="CGZ20" s="46"/>
      <c r="CHA20" s="46"/>
      <c r="CHB20" s="46"/>
      <c r="CHC20" s="46"/>
      <c r="CHD20" s="46"/>
      <c r="CHE20" s="46"/>
      <c r="CHF20" s="46"/>
      <c r="CHG20" s="46"/>
      <c r="CHH20" s="46"/>
      <c r="CHI20" s="46"/>
      <c r="CHJ20" s="46"/>
      <c r="CHK20" s="46"/>
      <c r="CHL20" s="46"/>
      <c r="CHM20" s="46"/>
      <c r="CHN20" s="46"/>
      <c r="CHO20" s="46"/>
      <c r="CHP20" s="46"/>
      <c r="CHQ20" s="46"/>
      <c r="CHR20" s="46"/>
      <c r="CHS20" s="46"/>
      <c r="CHT20" s="46"/>
      <c r="CHU20" s="46"/>
      <c r="CHV20" s="46"/>
      <c r="CHW20" s="46"/>
      <c r="CHX20" s="46"/>
      <c r="CHY20" s="46"/>
      <c r="CHZ20" s="46"/>
      <c r="CIA20" s="46"/>
      <c r="CIB20" s="46"/>
      <c r="CIC20" s="46"/>
      <c r="CID20" s="46"/>
      <c r="CIE20" s="46"/>
      <c r="CIF20" s="46"/>
      <c r="CIG20" s="46"/>
      <c r="CIH20" s="46"/>
      <c r="CII20" s="46"/>
      <c r="CIJ20" s="46"/>
      <c r="CIK20" s="46"/>
      <c r="CIL20" s="46"/>
      <c r="CIM20" s="46"/>
      <c r="CIN20" s="46"/>
      <c r="CIO20" s="46"/>
      <c r="CIP20" s="46"/>
      <c r="CIQ20" s="46"/>
      <c r="CIR20" s="46"/>
      <c r="CIS20" s="46"/>
      <c r="CIT20" s="46"/>
      <c r="CIU20" s="46"/>
      <c r="CIV20" s="46"/>
      <c r="CIW20" s="46"/>
      <c r="CIX20" s="46"/>
      <c r="CIY20" s="46"/>
      <c r="CIZ20" s="46"/>
      <c r="CJA20" s="46"/>
      <c r="CJB20" s="46"/>
      <c r="CJC20" s="46"/>
      <c r="CJD20" s="46"/>
      <c r="CJE20" s="46"/>
      <c r="CJF20" s="46"/>
      <c r="CJG20" s="46"/>
      <c r="CJH20" s="46"/>
      <c r="CJI20" s="46"/>
      <c r="CJJ20" s="46"/>
      <c r="CJK20" s="46"/>
      <c r="CJL20" s="46"/>
      <c r="CJM20" s="46"/>
      <c r="CJN20" s="46"/>
      <c r="CJO20" s="46"/>
      <c r="CJP20" s="46"/>
      <c r="CJQ20" s="46"/>
      <c r="CJR20" s="46"/>
      <c r="CJS20" s="46"/>
      <c r="CJT20" s="46"/>
      <c r="CJU20" s="46"/>
      <c r="CJV20" s="46"/>
      <c r="CJW20" s="46"/>
      <c r="CJX20" s="46"/>
      <c r="CJY20" s="46"/>
      <c r="CJZ20" s="46"/>
      <c r="CKA20" s="46"/>
      <c r="CKB20" s="46"/>
      <c r="CKC20" s="46"/>
      <c r="CKD20" s="46"/>
      <c r="CKE20" s="46"/>
      <c r="CKF20" s="46"/>
      <c r="CKG20" s="46"/>
      <c r="CKH20" s="46"/>
      <c r="CKI20" s="46"/>
      <c r="CKJ20" s="46"/>
      <c r="CKK20" s="46"/>
      <c r="CKL20" s="46"/>
      <c r="CKM20" s="46"/>
      <c r="CKN20" s="46"/>
      <c r="CKO20" s="46"/>
      <c r="CKP20" s="46"/>
      <c r="CKQ20" s="46"/>
      <c r="CKR20" s="46"/>
      <c r="CKS20" s="46"/>
      <c r="CKT20" s="46"/>
      <c r="CKU20" s="46"/>
      <c r="CKV20" s="46"/>
      <c r="CKW20" s="46"/>
      <c r="CKX20" s="46"/>
      <c r="CKY20" s="46"/>
      <c r="CKZ20" s="46"/>
      <c r="CLA20" s="46"/>
      <c r="CLB20" s="46"/>
      <c r="CLC20" s="46"/>
      <c r="CLD20" s="46"/>
      <c r="CLE20" s="46"/>
      <c r="CLF20" s="46"/>
      <c r="CLG20" s="46"/>
      <c r="CLH20" s="46"/>
      <c r="CLI20" s="46"/>
      <c r="CLJ20" s="46"/>
      <c r="CLK20" s="46"/>
      <c r="CLL20" s="46"/>
      <c r="CLM20" s="46"/>
      <c r="CLN20" s="46"/>
      <c r="CLO20" s="46"/>
      <c r="CLP20" s="46"/>
      <c r="CLQ20" s="46"/>
      <c r="CLR20" s="46"/>
      <c r="CLS20" s="46"/>
      <c r="CLT20" s="46"/>
      <c r="CLU20" s="46"/>
      <c r="CLV20" s="46"/>
      <c r="CLW20" s="46"/>
      <c r="CLX20" s="46"/>
      <c r="CLY20" s="46"/>
      <c r="CLZ20" s="46"/>
      <c r="CMA20" s="46"/>
      <c r="CMB20" s="46"/>
      <c r="CMC20" s="46"/>
      <c r="CMD20" s="46"/>
      <c r="CME20" s="46"/>
      <c r="CMF20" s="46"/>
      <c r="CMG20" s="46"/>
      <c r="CMH20" s="46"/>
      <c r="CMI20" s="46"/>
      <c r="CMJ20" s="46"/>
      <c r="CMK20" s="46"/>
      <c r="CML20" s="46"/>
      <c r="CMM20" s="46"/>
      <c r="CMN20" s="46"/>
      <c r="CMO20" s="46"/>
      <c r="CMP20" s="46"/>
      <c r="CMQ20" s="46"/>
      <c r="CMR20" s="46"/>
      <c r="CMS20" s="46"/>
      <c r="CMT20" s="46"/>
      <c r="CMU20" s="46"/>
      <c r="CMV20" s="46"/>
      <c r="CMW20" s="46"/>
      <c r="CMX20" s="46"/>
      <c r="CMY20" s="46"/>
      <c r="CMZ20" s="46"/>
      <c r="CNA20" s="46"/>
      <c r="CNB20" s="46"/>
      <c r="CNC20" s="46"/>
      <c r="CND20" s="46"/>
      <c r="CNE20" s="46"/>
      <c r="CNF20" s="46"/>
      <c r="CNG20" s="46"/>
      <c r="CNH20" s="46"/>
      <c r="CNI20" s="46"/>
      <c r="CNJ20" s="46"/>
      <c r="CNK20" s="46"/>
      <c r="CNL20" s="46"/>
      <c r="CNM20" s="46"/>
      <c r="CNN20" s="46"/>
      <c r="CNO20" s="46"/>
      <c r="CNP20" s="46"/>
      <c r="CNQ20" s="46"/>
      <c r="CNR20" s="46"/>
      <c r="CNS20" s="46"/>
      <c r="CNT20" s="46"/>
      <c r="CNU20" s="46"/>
      <c r="CNV20" s="46"/>
      <c r="CNW20" s="46"/>
      <c r="CNX20" s="46"/>
      <c r="CNY20" s="46"/>
      <c r="CNZ20" s="46"/>
      <c r="COA20" s="46"/>
      <c r="COB20" s="46"/>
      <c r="COC20" s="46"/>
      <c r="COD20" s="46"/>
      <c r="COE20" s="46"/>
      <c r="COF20" s="46"/>
      <c r="COG20" s="46"/>
      <c r="COH20" s="46"/>
      <c r="COI20" s="46"/>
      <c r="COJ20" s="46"/>
      <c r="COK20" s="46"/>
      <c r="COL20" s="46"/>
      <c r="COM20" s="46"/>
      <c r="CON20" s="46"/>
      <c r="COO20" s="46"/>
      <c r="COP20" s="46"/>
      <c r="COQ20" s="46"/>
      <c r="COR20" s="46"/>
      <c r="COS20" s="46"/>
      <c r="COT20" s="46"/>
      <c r="COU20" s="46"/>
      <c r="COV20" s="46"/>
      <c r="COW20" s="46"/>
      <c r="COX20" s="46"/>
      <c r="COY20" s="46"/>
      <c r="COZ20" s="46"/>
      <c r="CPA20" s="46"/>
      <c r="CPB20" s="46"/>
      <c r="CPC20" s="46"/>
      <c r="CPD20" s="46"/>
      <c r="CPE20" s="46"/>
      <c r="CPF20" s="46"/>
      <c r="CPG20" s="46"/>
      <c r="CPH20" s="46"/>
      <c r="CPI20" s="46"/>
      <c r="CPJ20" s="46"/>
      <c r="CPK20" s="46"/>
      <c r="CPL20" s="46"/>
      <c r="CPM20" s="46"/>
      <c r="CPN20" s="46"/>
      <c r="CPO20" s="46"/>
      <c r="CPP20" s="46"/>
      <c r="CPQ20" s="46"/>
      <c r="CPR20" s="46"/>
      <c r="CPS20" s="46"/>
      <c r="CPT20" s="46"/>
      <c r="CPU20" s="46"/>
      <c r="CPV20" s="46"/>
      <c r="CPW20" s="46"/>
      <c r="CPX20" s="46"/>
      <c r="CPY20" s="46"/>
      <c r="CPZ20" s="46"/>
      <c r="CQA20" s="46"/>
      <c r="CQB20" s="46"/>
      <c r="CQC20" s="46"/>
      <c r="CQD20" s="46"/>
      <c r="CQE20" s="46"/>
      <c r="CQF20" s="46"/>
      <c r="CQG20" s="46"/>
      <c r="CQH20" s="46"/>
      <c r="CQI20" s="46"/>
      <c r="CQJ20" s="46"/>
      <c r="CQK20" s="46"/>
      <c r="CQL20" s="46"/>
      <c r="CQM20" s="46"/>
      <c r="CQN20" s="46"/>
      <c r="CQO20" s="46"/>
      <c r="CQP20" s="46"/>
      <c r="CQQ20" s="46"/>
      <c r="CQR20" s="46"/>
      <c r="CQS20" s="46"/>
      <c r="CQT20" s="46"/>
      <c r="CQU20" s="46"/>
      <c r="CQV20" s="46"/>
      <c r="CQW20" s="46"/>
      <c r="CQX20" s="46"/>
      <c r="CQY20" s="46"/>
      <c r="CQZ20" s="46"/>
      <c r="CRA20" s="46"/>
      <c r="CRB20" s="46"/>
      <c r="CRC20" s="46"/>
      <c r="CRD20" s="46"/>
      <c r="CRE20" s="46"/>
      <c r="CRF20" s="46"/>
      <c r="CRG20" s="46"/>
      <c r="CRH20" s="46"/>
      <c r="CRI20" s="46"/>
      <c r="CRJ20" s="46"/>
      <c r="CRK20" s="46"/>
      <c r="CRL20" s="46"/>
      <c r="CRM20" s="46"/>
      <c r="CRN20" s="46"/>
      <c r="CRO20" s="46"/>
      <c r="CRP20" s="46"/>
      <c r="CRQ20" s="46"/>
      <c r="CRR20" s="46"/>
      <c r="CRS20" s="46"/>
      <c r="CRT20" s="46"/>
      <c r="CRU20" s="46"/>
      <c r="CRV20" s="46"/>
      <c r="CRW20" s="46"/>
      <c r="CRX20" s="46"/>
      <c r="CRY20" s="46"/>
      <c r="CRZ20" s="46"/>
      <c r="CSA20" s="46"/>
      <c r="CSB20" s="46"/>
      <c r="CSC20" s="46"/>
      <c r="CSD20" s="46"/>
      <c r="CSE20" s="46"/>
      <c r="CSF20" s="46"/>
      <c r="CSG20" s="46"/>
      <c r="CSH20" s="46"/>
      <c r="CSI20" s="46"/>
      <c r="CSJ20" s="46"/>
      <c r="CSK20" s="46"/>
      <c r="CSL20" s="46"/>
      <c r="CSM20" s="46"/>
      <c r="CSN20" s="46"/>
      <c r="CSO20" s="46"/>
      <c r="CSP20" s="46"/>
      <c r="CSQ20" s="46"/>
      <c r="CSR20" s="46"/>
      <c r="CSS20" s="46"/>
      <c r="CST20" s="46"/>
      <c r="CSU20" s="46"/>
      <c r="CSV20" s="46"/>
      <c r="CSW20" s="46"/>
      <c r="CSX20" s="46"/>
      <c r="CSY20" s="46"/>
      <c r="CSZ20" s="46"/>
      <c r="CTA20" s="46"/>
      <c r="CTB20" s="46"/>
      <c r="CTC20" s="46"/>
      <c r="CTD20" s="46"/>
      <c r="CTE20" s="46"/>
      <c r="CTF20" s="46"/>
      <c r="CTG20" s="46"/>
      <c r="CTH20" s="46"/>
      <c r="CTI20" s="46"/>
      <c r="CTJ20" s="46"/>
      <c r="CTK20" s="46"/>
      <c r="CTL20" s="46"/>
      <c r="CTM20" s="46"/>
      <c r="CTN20" s="46"/>
      <c r="CTO20" s="46"/>
      <c r="CTP20" s="46"/>
      <c r="CTQ20" s="46"/>
      <c r="CTR20" s="46"/>
      <c r="CTS20" s="46"/>
      <c r="CTT20" s="46"/>
      <c r="CTU20" s="46"/>
      <c r="CTV20" s="46"/>
      <c r="CTW20" s="46"/>
      <c r="CTX20" s="46"/>
      <c r="CTY20" s="46"/>
      <c r="CTZ20" s="46"/>
      <c r="CUA20" s="46"/>
      <c r="CUB20" s="46"/>
      <c r="CUC20" s="46"/>
      <c r="CUD20" s="46"/>
      <c r="CUE20" s="46"/>
      <c r="CUF20" s="46"/>
      <c r="CUG20" s="46"/>
      <c r="CUH20" s="46"/>
      <c r="CUI20" s="46"/>
      <c r="CUJ20" s="46"/>
      <c r="CUK20" s="46"/>
      <c r="CUL20" s="46"/>
      <c r="CUM20" s="46"/>
      <c r="CUN20" s="46"/>
      <c r="CUO20" s="46"/>
      <c r="CUP20" s="46"/>
      <c r="CUQ20" s="46"/>
      <c r="CUR20" s="46"/>
      <c r="CUS20" s="46"/>
      <c r="CUT20" s="46"/>
      <c r="CUU20" s="46"/>
      <c r="CUV20" s="46"/>
      <c r="CUW20" s="46"/>
      <c r="CUX20" s="46"/>
      <c r="CUY20" s="46"/>
      <c r="CUZ20" s="46"/>
      <c r="CVA20" s="46"/>
      <c r="CVB20" s="46"/>
      <c r="CVC20" s="46"/>
      <c r="CVD20" s="46"/>
      <c r="CVE20" s="46"/>
      <c r="CVF20" s="46"/>
      <c r="CVG20" s="46"/>
      <c r="CVH20" s="46"/>
      <c r="CVI20" s="46"/>
      <c r="CVJ20" s="46"/>
      <c r="CVK20" s="46"/>
      <c r="CVL20" s="46"/>
      <c r="CVM20" s="46"/>
      <c r="CVN20" s="46"/>
      <c r="CVO20" s="46"/>
      <c r="CVP20" s="46"/>
      <c r="CVQ20" s="46"/>
      <c r="CVR20" s="46"/>
      <c r="CVS20" s="46"/>
      <c r="CVT20" s="46"/>
      <c r="CVU20" s="46"/>
      <c r="CVV20" s="46"/>
      <c r="CVW20" s="46"/>
      <c r="CVX20" s="46"/>
      <c r="CVY20" s="46"/>
      <c r="CVZ20" s="46"/>
      <c r="CWA20" s="46"/>
      <c r="CWB20" s="46"/>
      <c r="CWC20" s="46"/>
      <c r="CWD20" s="46"/>
      <c r="CWE20" s="46"/>
      <c r="CWF20" s="46"/>
      <c r="CWG20" s="46"/>
      <c r="CWH20" s="46"/>
      <c r="CWI20" s="46"/>
      <c r="CWJ20" s="46"/>
      <c r="CWK20" s="46"/>
      <c r="CWL20" s="46"/>
      <c r="CWM20" s="46"/>
      <c r="CWN20" s="46"/>
      <c r="CWO20" s="46"/>
      <c r="CWP20" s="46"/>
      <c r="CWQ20" s="46"/>
      <c r="CWR20" s="46"/>
      <c r="CWS20" s="46"/>
      <c r="CWT20" s="46"/>
      <c r="CWU20" s="46"/>
      <c r="CWV20" s="46"/>
      <c r="CWW20" s="46"/>
      <c r="CWX20" s="46"/>
      <c r="CWY20" s="46"/>
      <c r="CWZ20" s="46"/>
      <c r="CXA20" s="46"/>
      <c r="CXB20" s="46"/>
      <c r="CXC20" s="46"/>
      <c r="CXD20" s="46"/>
      <c r="CXE20" s="46"/>
      <c r="CXF20" s="46"/>
      <c r="CXG20" s="46"/>
      <c r="CXH20" s="46"/>
      <c r="CXI20" s="46"/>
      <c r="CXJ20" s="46"/>
      <c r="CXK20" s="46"/>
      <c r="CXL20" s="46"/>
      <c r="CXM20" s="46"/>
      <c r="CXN20" s="46"/>
      <c r="CXO20" s="46"/>
      <c r="CXP20" s="46"/>
      <c r="CXQ20" s="46"/>
      <c r="CXR20" s="46"/>
      <c r="CXS20" s="46"/>
      <c r="CXT20" s="46"/>
      <c r="CXU20" s="46"/>
      <c r="CXV20" s="46"/>
      <c r="CXW20" s="46"/>
      <c r="CXX20" s="46"/>
      <c r="CXY20" s="46"/>
      <c r="CXZ20" s="46"/>
      <c r="CYA20" s="46"/>
      <c r="CYB20" s="46"/>
      <c r="CYC20" s="46"/>
      <c r="CYD20" s="46"/>
      <c r="CYE20" s="46"/>
      <c r="CYF20" s="46"/>
      <c r="CYG20" s="46"/>
      <c r="CYH20" s="46"/>
      <c r="CYI20" s="46"/>
      <c r="CYJ20" s="46"/>
      <c r="CYK20" s="46"/>
      <c r="CYL20" s="46"/>
      <c r="CYM20" s="46"/>
      <c r="CYN20" s="46"/>
      <c r="CYO20" s="46"/>
      <c r="CYP20" s="46"/>
      <c r="CYQ20" s="46"/>
      <c r="CYR20" s="46"/>
      <c r="CYS20" s="46"/>
      <c r="CYT20" s="46"/>
      <c r="CYU20" s="46"/>
      <c r="CYV20" s="46"/>
      <c r="CYW20" s="46"/>
      <c r="CYX20" s="46"/>
      <c r="CYY20" s="46"/>
      <c r="CYZ20" s="46"/>
      <c r="CZA20" s="46"/>
      <c r="CZB20" s="46"/>
      <c r="CZC20" s="46"/>
      <c r="CZD20" s="46"/>
      <c r="CZE20" s="46"/>
      <c r="CZF20" s="46"/>
      <c r="CZG20" s="46"/>
      <c r="CZH20" s="46"/>
      <c r="CZI20" s="46"/>
      <c r="CZJ20" s="46"/>
      <c r="CZK20" s="46"/>
      <c r="CZL20" s="46"/>
      <c r="CZM20" s="46"/>
      <c r="CZN20" s="46"/>
      <c r="CZO20" s="46"/>
      <c r="CZP20" s="46"/>
      <c r="CZQ20" s="46"/>
      <c r="CZR20" s="46"/>
      <c r="CZS20" s="46"/>
      <c r="CZT20" s="46"/>
      <c r="CZU20" s="46"/>
      <c r="CZV20" s="46"/>
      <c r="CZW20" s="46"/>
      <c r="CZX20" s="46"/>
      <c r="CZY20" s="46"/>
      <c r="CZZ20" s="46"/>
      <c r="DAA20" s="46"/>
      <c r="DAB20" s="46"/>
      <c r="DAC20" s="46"/>
      <c r="DAD20" s="46"/>
      <c r="DAE20" s="46"/>
      <c r="DAF20" s="46"/>
      <c r="DAG20" s="46"/>
      <c r="DAH20" s="46"/>
      <c r="DAI20" s="46"/>
      <c r="DAJ20" s="46"/>
      <c r="DAK20" s="46"/>
      <c r="DAL20" s="46"/>
      <c r="DAM20" s="46"/>
      <c r="DAN20" s="46"/>
      <c r="DAO20" s="46"/>
      <c r="DAP20" s="46"/>
      <c r="DAQ20" s="46"/>
      <c r="DAR20" s="46"/>
      <c r="DAS20" s="46"/>
      <c r="DAT20" s="46"/>
      <c r="DAU20" s="46"/>
      <c r="DAV20" s="46"/>
      <c r="DAW20" s="46"/>
      <c r="DAX20" s="46"/>
      <c r="DAY20" s="46"/>
      <c r="DAZ20" s="46"/>
      <c r="DBA20" s="46"/>
      <c r="DBB20" s="46"/>
      <c r="DBC20" s="46"/>
      <c r="DBD20" s="46"/>
      <c r="DBE20" s="46"/>
      <c r="DBF20" s="46"/>
      <c r="DBG20" s="46"/>
      <c r="DBH20" s="46"/>
      <c r="DBI20" s="46"/>
      <c r="DBJ20" s="46"/>
      <c r="DBK20" s="46"/>
      <c r="DBL20" s="46"/>
      <c r="DBM20" s="46"/>
      <c r="DBN20" s="46"/>
      <c r="DBO20" s="46"/>
      <c r="DBP20" s="46"/>
      <c r="DBQ20" s="46"/>
      <c r="DBR20" s="46"/>
      <c r="DBS20" s="46"/>
      <c r="DBT20" s="46"/>
      <c r="DBU20" s="46"/>
      <c r="DBV20" s="46"/>
      <c r="DBW20" s="46"/>
      <c r="DBX20" s="46"/>
      <c r="DBY20" s="46"/>
      <c r="DBZ20" s="46"/>
      <c r="DCA20" s="46"/>
      <c r="DCB20" s="46"/>
      <c r="DCC20" s="46"/>
      <c r="DCD20" s="46"/>
      <c r="DCE20" s="46"/>
      <c r="DCF20" s="46"/>
      <c r="DCG20" s="46"/>
      <c r="DCH20" s="46"/>
      <c r="DCI20" s="46"/>
      <c r="DCJ20" s="46"/>
      <c r="DCK20" s="46"/>
      <c r="DCL20" s="46"/>
      <c r="DCM20" s="46"/>
      <c r="DCN20" s="46"/>
      <c r="DCO20" s="46"/>
      <c r="DCP20" s="46"/>
      <c r="DCQ20" s="46"/>
      <c r="DCR20" s="46"/>
      <c r="DCS20" s="46"/>
      <c r="DCT20" s="46"/>
      <c r="DCU20" s="46"/>
      <c r="DCV20" s="46"/>
      <c r="DCW20" s="46"/>
      <c r="DCX20" s="46"/>
      <c r="DCY20" s="46"/>
      <c r="DCZ20" s="46"/>
      <c r="DDA20" s="46"/>
      <c r="DDB20" s="46"/>
      <c r="DDC20" s="46"/>
      <c r="DDD20" s="46"/>
      <c r="DDE20" s="46"/>
      <c r="DDF20" s="46"/>
      <c r="DDG20" s="46"/>
      <c r="DDH20" s="46"/>
      <c r="DDI20" s="46"/>
      <c r="DDJ20" s="46"/>
      <c r="DDK20" s="46"/>
      <c r="DDL20" s="46"/>
      <c r="DDM20" s="46"/>
      <c r="DDN20" s="46"/>
      <c r="DDO20" s="46"/>
      <c r="DDP20" s="46"/>
      <c r="DDQ20" s="46"/>
      <c r="DDR20" s="46"/>
      <c r="DDS20" s="46"/>
      <c r="DDT20" s="46"/>
      <c r="DDU20" s="46"/>
      <c r="DDV20" s="46"/>
      <c r="DDW20" s="46"/>
      <c r="DDX20" s="46"/>
      <c r="DDY20" s="46"/>
      <c r="DDZ20" s="46"/>
      <c r="DEA20" s="46"/>
      <c r="DEB20" s="46"/>
      <c r="DEC20" s="46"/>
      <c r="DED20" s="46"/>
      <c r="DEE20" s="46"/>
      <c r="DEF20" s="46"/>
      <c r="DEG20" s="46"/>
      <c r="DEH20" s="46"/>
      <c r="DEI20" s="46"/>
      <c r="DEJ20" s="46"/>
      <c r="DEK20" s="46"/>
      <c r="DEL20" s="46"/>
      <c r="DEM20" s="46"/>
      <c r="DEN20" s="46"/>
      <c r="DEO20" s="46"/>
      <c r="DEP20" s="46"/>
      <c r="DEQ20" s="46"/>
      <c r="DER20" s="46"/>
      <c r="DES20" s="46"/>
      <c r="DET20" s="46"/>
      <c r="DEU20" s="46"/>
      <c r="DEV20" s="46"/>
      <c r="DEW20" s="46"/>
      <c r="DEX20" s="46"/>
      <c r="DEY20" s="46"/>
      <c r="DEZ20" s="46"/>
      <c r="DFA20" s="46"/>
      <c r="DFB20" s="46"/>
      <c r="DFC20" s="46"/>
      <c r="DFD20" s="46"/>
      <c r="DFE20" s="46"/>
      <c r="DFF20" s="46"/>
      <c r="DFG20" s="46"/>
      <c r="DFH20" s="46"/>
      <c r="DFI20" s="46"/>
      <c r="DFJ20" s="46"/>
      <c r="DFK20" s="46"/>
      <c r="DFL20" s="46"/>
      <c r="DFM20" s="46"/>
      <c r="DFN20" s="46"/>
      <c r="DFO20" s="46"/>
      <c r="DFP20" s="46"/>
      <c r="DFQ20" s="46"/>
      <c r="DFR20" s="46"/>
      <c r="DFS20" s="46"/>
      <c r="DFT20" s="46"/>
      <c r="DFU20" s="46"/>
      <c r="DFV20" s="46"/>
      <c r="DFW20" s="46"/>
      <c r="DFX20" s="46"/>
      <c r="DFY20" s="46"/>
      <c r="DFZ20" s="46"/>
      <c r="DGA20" s="46"/>
      <c r="DGB20" s="46"/>
      <c r="DGC20" s="46"/>
      <c r="DGD20" s="46"/>
      <c r="DGE20" s="46"/>
      <c r="DGF20" s="46"/>
      <c r="DGG20" s="46"/>
      <c r="DGH20" s="46"/>
      <c r="DGI20" s="46"/>
      <c r="DGJ20" s="46"/>
      <c r="DGK20" s="46"/>
      <c r="DGL20" s="46"/>
      <c r="DGM20" s="46"/>
      <c r="DGN20" s="46"/>
      <c r="DGO20" s="46"/>
      <c r="DGP20" s="46"/>
      <c r="DGQ20" s="46"/>
      <c r="DGR20" s="46"/>
      <c r="DGS20" s="46"/>
      <c r="DGT20" s="46"/>
      <c r="DGU20" s="46"/>
      <c r="DGV20" s="46"/>
      <c r="DGW20" s="46"/>
      <c r="DGX20" s="46"/>
      <c r="DGY20" s="46"/>
      <c r="DGZ20" s="46"/>
      <c r="DHA20" s="46"/>
      <c r="DHB20" s="46"/>
      <c r="DHC20" s="46"/>
      <c r="DHD20" s="46"/>
      <c r="DHE20" s="46"/>
      <c r="DHF20" s="46"/>
      <c r="DHG20" s="46"/>
      <c r="DHH20" s="46"/>
      <c r="DHI20" s="46"/>
      <c r="DHJ20" s="46"/>
      <c r="DHK20" s="46"/>
      <c r="DHL20" s="46"/>
      <c r="DHM20" s="46"/>
      <c r="DHN20" s="46"/>
      <c r="DHO20" s="46"/>
      <c r="DHP20" s="46"/>
      <c r="DHQ20" s="46"/>
      <c r="DHR20" s="46"/>
      <c r="DHS20" s="46"/>
      <c r="DHT20" s="46"/>
      <c r="DHU20" s="46"/>
      <c r="DHV20" s="46"/>
      <c r="DHW20" s="46"/>
      <c r="DHX20" s="46"/>
      <c r="DHY20" s="46"/>
      <c r="DHZ20" s="46"/>
      <c r="DIA20" s="46"/>
      <c r="DIB20" s="46"/>
      <c r="DIC20" s="46"/>
      <c r="DID20" s="46"/>
      <c r="DIE20" s="46"/>
      <c r="DIF20" s="46"/>
      <c r="DIG20" s="46"/>
      <c r="DIH20" s="46"/>
      <c r="DII20" s="46"/>
      <c r="DIJ20" s="46"/>
      <c r="DIK20" s="46"/>
      <c r="DIL20" s="46"/>
      <c r="DIM20" s="46"/>
      <c r="DIN20" s="46"/>
      <c r="DIO20" s="46"/>
      <c r="DIP20" s="46"/>
      <c r="DIQ20" s="46"/>
      <c r="DIR20" s="46"/>
      <c r="DIS20" s="46"/>
      <c r="DIT20" s="46"/>
      <c r="DIU20" s="46"/>
      <c r="DIV20" s="46"/>
      <c r="DIW20" s="46"/>
      <c r="DIX20" s="46"/>
      <c r="DIY20" s="46"/>
      <c r="DIZ20" s="46"/>
      <c r="DJA20" s="46"/>
      <c r="DJB20" s="46"/>
      <c r="DJC20" s="46"/>
      <c r="DJD20" s="46"/>
      <c r="DJE20" s="46"/>
      <c r="DJF20" s="46"/>
      <c r="DJG20" s="46"/>
      <c r="DJH20" s="46"/>
      <c r="DJI20" s="46"/>
      <c r="DJJ20" s="46"/>
      <c r="DJK20" s="46"/>
      <c r="DJL20" s="46"/>
      <c r="DJM20" s="46"/>
      <c r="DJN20" s="46"/>
      <c r="DJO20" s="46"/>
      <c r="DJP20" s="46"/>
      <c r="DJQ20" s="46"/>
      <c r="DJR20" s="46"/>
      <c r="DJS20" s="46"/>
      <c r="DJT20" s="46"/>
      <c r="DJU20" s="46"/>
      <c r="DJV20" s="46"/>
      <c r="DJW20" s="46"/>
      <c r="DJX20" s="46"/>
      <c r="DJY20" s="46"/>
      <c r="DJZ20" s="46"/>
      <c r="DKA20" s="46"/>
      <c r="DKB20" s="46"/>
      <c r="DKC20" s="46"/>
      <c r="DKD20" s="46"/>
      <c r="DKE20" s="46"/>
      <c r="DKF20" s="46"/>
      <c r="DKG20" s="46"/>
      <c r="DKH20" s="46"/>
      <c r="DKI20" s="46"/>
      <c r="DKJ20" s="46"/>
      <c r="DKK20" s="46"/>
      <c r="DKL20" s="46"/>
      <c r="DKM20" s="46"/>
      <c r="DKN20" s="46"/>
      <c r="DKO20" s="46"/>
      <c r="DKP20" s="46"/>
      <c r="DKQ20" s="46"/>
      <c r="DKR20" s="46"/>
      <c r="DKS20" s="46"/>
      <c r="DKT20" s="46"/>
      <c r="DKU20" s="46"/>
      <c r="DKV20" s="46"/>
      <c r="DKW20" s="46"/>
      <c r="DKX20" s="46"/>
      <c r="DKY20" s="46"/>
      <c r="DKZ20" s="46"/>
      <c r="DLA20" s="46"/>
      <c r="DLB20" s="46"/>
      <c r="DLC20" s="46"/>
      <c r="DLD20" s="46"/>
      <c r="DLE20" s="46"/>
      <c r="DLF20" s="46"/>
      <c r="DLG20" s="46"/>
      <c r="DLH20" s="46"/>
      <c r="DLI20" s="46"/>
      <c r="DLJ20" s="46"/>
      <c r="DLK20" s="46"/>
      <c r="DLL20" s="46"/>
      <c r="DLM20" s="46"/>
      <c r="DLN20" s="46"/>
      <c r="DLO20" s="46"/>
      <c r="DLP20" s="46"/>
      <c r="DLQ20" s="46"/>
      <c r="DLR20" s="46"/>
      <c r="DLS20" s="46"/>
      <c r="DLT20" s="46"/>
      <c r="DLU20" s="46"/>
      <c r="DLV20" s="46"/>
      <c r="DLW20" s="46"/>
      <c r="DLX20" s="46"/>
      <c r="DLY20" s="46"/>
      <c r="DLZ20" s="46"/>
      <c r="DMA20" s="46"/>
      <c r="DMB20" s="46"/>
      <c r="DMC20" s="46"/>
      <c r="DMD20" s="46"/>
      <c r="DME20" s="46"/>
      <c r="DMF20" s="46"/>
      <c r="DMG20" s="46"/>
      <c r="DMH20" s="46"/>
      <c r="DMI20" s="46"/>
      <c r="DMJ20" s="46"/>
      <c r="DMK20" s="46"/>
      <c r="DML20" s="46"/>
      <c r="DMM20" s="46"/>
      <c r="DMN20" s="46"/>
      <c r="DMO20" s="46"/>
      <c r="DMP20" s="46"/>
      <c r="DMQ20" s="46"/>
      <c r="DMR20" s="46"/>
      <c r="DMS20" s="46"/>
      <c r="DMT20" s="46"/>
      <c r="DMU20" s="46"/>
      <c r="DMV20" s="46"/>
      <c r="DMW20" s="46"/>
      <c r="DMX20" s="46"/>
      <c r="DMY20" s="46"/>
      <c r="DMZ20" s="46"/>
      <c r="DNA20" s="46"/>
      <c r="DNB20" s="46"/>
      <c r="DNC20" s="46"/>
      <c r="DND20" s="46"/>
      <c r="DNE20" s="46"/>
      <c r="DNF20" s="46"/>
      <c r="DNG20" s="46"/>
      <c r="DNH20" s="46"/>
      <c r="DNI20" s="46"/>
      <c r="DNJ20" s="46"/>
      <c r="DNK20" s="46"/>
      <c r="DNL20" s="46"/>
      <c r="DNM20" s="46"/>
      <c r="DNN20" s="46"/>
      <c r="DNO20" s="46"/>
      <c r="DNP20" s="46"/>
      <c r="DNQ20" s="46"/>
      <c r="DNR20" s="46"/>
      <c r="DNS20" s="46"/>
      <c r="DNT20" s="46"/>
      <c r="DNU20" s="46"/>
      <c r="DNV20" s="46"/>
      <c r="DNW20" s="46"/>
      <c r="DNX20" s="46"/>
      <c r="DNY20" s="46"/>
      <c r="DNZ20" s="46"/>
      <c r="DOA20" s="46"/>
      <c r="DOB20" s="46"/>
      <c r="DOC20" s="46"/>
      <c r="DOD20" s="46"/>
      <c r="DOE20" s="46"/>
      <c r="DOF20" s="46"/>
      <c r="DOG20" s="46"/>
      <c r="DOH20" s="46"/>
      <c r="DOI20" s="46"/>
      <c r="DOJ20" s="46"/>
      <c r="DOK20" s="46"/>
      <c r="DOL20" s="46"/>
      <c r="DOM20" s="46"/>
      <c r="DON20" s="46"/>
      <c r="DOO20" s="46"/>
      <c r="DOP20" s="46"/>
      <c r="DOQ20" s="46"/>
      <c r="DOR20" s="46"/>
      <c r="DOS20" s="46"/>
      <c r="DOT20" s="46"/>
      <c r="DOU20" s="46"/>
      <c r="DOV20" s="46"/>
      <c r="DOW20" s="46"/>
      <c r="DOX20" s="46"/>
      <c r="DOY20" s="46"/>
      <c r="DOZ20" s="46"/>
      <c r="DPA20" s="46"/>
      <c r="DPB20" s="46"/>
      <c r="DPC20" s="46"/>
      <c r="DPD20" s="46"/>
      <c r="DPE20" s="46"/>
      <c r="DPF20" s="46"/>
      <c r="DPG20" s="46"/>
      <c r="DPH20" s="46"/>
      <c r="DPI20" s="46"/>
      <c r="DPJ20" s="46"/>
      <c r="DPK20" s="46"/>
      <c r="DPL20" s="46"/>
      <c r="DPM20" s="46"/>
      <c r="DPN20" s="46"/>
      <c r="DPO20" s="46"/>
      <c r="DPP20" s="46"/>
      <c r="DPQ20" s="46"/>
      <c r="DPR20" s="46"/>
      <c r="DPS20" s="46"/>
      <c r="DPT20" s="46"/>
      <c r="DPU20" s="46"/>
      <c r="DPV20" s="46"/>
      <c r="DPW20" s="46"/>
      <c r="DPX20" s="46"/>
      <c r="DPY20" s="46"/>
      <c r="DPZ20" s="46"/>
      <c r="DQA20" s="46"/>
      <c r="DQB20" s="46"/>
      <c r="DQC20" s="46"/>
      <c r="DQD20" s="46"/>
      <c r="DQE20" s="46"/>
      <c r="DQF20" s="46"/>
      <c r="DQG20" s="46"/>
      <c r="DQH20" s="46"/>
      <c r="DQI20" s="46"/>
      <c r="DQJ20" s="46"/>
      <c r="DQK20" s="46"/>
      <c r="DQL20" s="46"/>
      <c r="DQM20" s="46"/>
      <c r="DQN20" s="46"/>
      <c r="DQO20" s="46"/>
      <c r="DQP20" s="46"/>
      <c r="DQQ20" s="46"/>
      <c r="DQR20" s="46"/>
      <c r="DQS20" s="46"/>
      <c r="DQT20" s="46"/>
      <c r="DQU20" s="46"/>
      <c r="DQV20" s="46"/>
      <c r="DQW20" s="46"/>
      <c r="DQX20" s="46"/>
      <c r="DQY20" s="46"/>
      <c r="DQZ20" s="46"/>
      <c r="DRA20" s="46"/>
      <c r="DRB20" s="46"/>
      <c r="DRC20" s="46"/>
      <c r="DRD20" s="46"/>
      <c r="DRE20" s="46"/>
      <c r="DRF20" s="46"/>
      <c r="DRG20" s="46"/>
      <c r="DRH20" s="46"/>
      <c r="DRI20" s="46"/>
      <c r="DRJ20" s="46"/>
      <c r="DRK20" s="46"/>
      <c r="DRL20" s="46"/>
      <c r="DRM20" s="46"/>
      <c r="DRN20" s="46"/>
      <c r="DRO20" s="46"/>
      <c r="DRP20" s="46"/>
      <c r="DRQ20" s="46"/>
      <c r="DRR20" s="46"/>
      <c r="DRS20" s="46"/>
      <c r="DRT20" s="46"/>
      <c r="DRU20" s="46"/>
      <c r="DRV20" s="46"/>
      <c r="DRW20" s="46"/>
      <c r="DRX20" s="46"/>
      <c r="DRY20" s="46"/>
      <c r="DRZ20" s="46"/>
      <c r="DSA20" s="46"/>
      <c r="DSB20" s="46"/>
      <c r="DSC20" s="46"/>
      <c r="DSD20" s="46"/>
      <c r="DSE20" s="46"/>
      <c r="DSF20" s="46"/>
      <c r="DSG20" s="46"/>
      <c r="DSH20" s="46"/>
      <c r="DSI20" s="46"/>
      <c r="DSJ20" s="46"/>
      <c r="DSK20" s="46"/>
      <c r="DSL20" s="46"/>
      <c r="DSM20" s="46"/>
      <c r="DSN20" s="46"/>
      <c r="DSO20" s="46"/>
      <c r="DSP20" s="46"/>
      <c r="DSQ20" s="46"/>
      <c r="DSR20" s="46"/>
      <c r="DSS20" s="46"/>
      <c r="DST20" s="46"/>
      <c r="DSU20" s="46"/>
      <c r="DSV20" s="46"/>
      <c r="DSW20" s="46"/>
      <c r="DSX20" s="46"/>
      <c r="DSY20" s="46"/>
      <c r="DSZ20" s="46"/>
      <c r="DTA20" s="46"/>
      <c r="DTB20" s="46"/>
      <c r="DTC20" s="46"/>
      <c r="DTD20" s="46"/>
      <c r="DTE20" s="46"/>
      <c r="DTF20" s="46"/>
      <c r="DTG20" s="46"/>
      <c r="DTH20" s="46"/>
      <c r="DTI20" s="46"/>
      <c r="DTJ20" s="46"/>
      <c r="DTK20" s="46"/>
      <c r="DTL20" s="46"/>
      <c r="DTM20" s="46"/>
      <c r="DTN20" s="46"/>
      <c r="DTO20" s="46"/>
      <c r="DTP20" s="46"/>
      <c r="DTQ20" s="46"/>
      <c r="DTR20" s="46"/>
      <c r="DTS20" s="46"/>
      <c r="DTT20" s="46"/>
      <c r="DTU20" s="46"/>
      <c r="DTV20" s="46"/>
      <c r="DTW20" s="46"/>
      <c r="DTX20" s="46"/>
      <c r="DTY20" s="46"/>
      <c r="DTZ20" s="46"/>
      <c r="DUA20" s="46"/>
      <c r="DUB20" s="46"/>
      <c r="DUC20" s="46"/>
      <c r="DUD20" s="46"/>
      <c r="DUE20" s="46"/>
      <c r="DUF20" s="46"/>
      <c r="DUG20" s="46"/>
      <c r="DUH20" s="46"/>
      <c r="DUI20" s="46"/>
      <c r="DUJ20" s="46"/>
      <c r="DUK20" s="46"/>
      <c r="DUL20" s="46"/>
      <c r="DUM20" s="46"/>
      <c r="DUN20" s="46"/>
      <c r="DUO20" s="46"/>
      <c r="DUP20" s="46"/>
      <c r="DUQ20" s="46"/>
      <c r="DUR20" s="46"/>
      <c r="DUS20" s="46"/>
      <c r="DUT20" s="46"/>
      <c r="DUU20" s="46"/>
      <c r="DUV20" s="46"/>
      <c r="DUW20" s="46"/>
      <c r="DUX20" s="46"/>
      <c r="DUY20" s="46"/>
      <c r="DUZ20" s="46"/>
      <c r="DVA20" s="46"/>
      <c r="DVB20" s="46"/>
      <c r="DVC20" s="46"/>
      <c r="DVD20" s="46"/>
      <c r="DVE20" s="46"/>
      <c r="DVF20" s="46"/>
      <c r="DVG20" s="46"/>
      <c r="DVH20" s="46"/>
      <c r="DVI20" s="46"/>
      <c r="DVJ20" s="46"/>
      <c r="DVK20" s="46"/>
      <c r="DVL20" s="46"/>
      <c r="DVM20" s="46"/>
      <c r="DVN20" s="46"/>
      <c r="DVO20" s="46"/>
      <c r="DVP20" s="46"/>
      <c r="DVQ20" s="46"/>
      <c r="DVR20" s="46"/>
      <c r="DVS20" s="46"/>
      <c r="DVT20" s="46"/>
      <c r="DVU20" s="46"/>
      <c r="DVV20" s="46"/>
      <c r="DVW20" s="46"/>
      <c r="DVX20" s="46"/>
      <c r="DVY20" s="46"/>
      <c r="DVZ20" s="46"/>
      <c r="DWA20" s="46"/>
      <c r="DWB20" s="46"/>
      <c r="DWC20" s="46"/>
      <c r="DWD20" s="46"/>
      <c r="DWE20" s="46"/>
      <c r="DWF20" s="46"/>
      <c r="DWG20" s="46"/>
      <c r="DWH20" s="46"/>
      <c r="DWI20" s="46"/>
      <c r="DWJ20" s="46"/>
      <c r="DWK20" s="46"/>
      <c r="DWL20" s="46"/>
      <c r="DWM20" s="46"/>
      <c r="DWN20" s="46"/>
      <c r="DWO20" s="46"/>
      <c r="DWP20" s="46"/>
      <c r="DWQ20" s="46"/>
      <c r="DWR20" s="46"/>
      <c r="DWS20" s="46"/>
      <c r="DWT20" s="46"/>
      <c r="DWU20" s="46"/>
      <c r="DWV20" s="46"/>
      <c r="DWW20" s="46"/>
      <c r="DWX20" s="46"/>
      <c r="DWY20" s="46"/>
      <c r="DWZ20" s="46"/>
      <c r="DXA20" s="46"/>
      <c r="DXB20" s="46"/>
      <c r="DXC20" s="46"/>
      <c r="DXD20" s="46"/>
      <c r="DXE20" s="46"/>
      <c r="DXF20" s="46"/>
      <c r="DXG20" s="46"/>
      <c r="DXH20" s="46"/>
      <c r="DXI20" s="46"/>
      <c r="DXJ20" s="46"/>
      <c r="DXK20" s="46"/>
      <c r="DXL20" s="46"/>
      <c r="DXM20" s="46"/>
      <c r="DXN20" s="46"/>
      <c r="DXO20" s="46"/>
      <c r="DXP20" s="46"/>
      <c r="DXQ20" s="46"/>
      <c r="DXR20" s="46"/>
      <c r="DXS20" s="46"/>
      <c r="DXT20" s="46"/>
      <c r="DXU20" s="46"/>
      <c r="DXV20" s="46"/>
      <c r="DXW20" s="46"/>
      <c r="DXX20" s="46"/>
      <c r="DXY20" s="46"/>
      <c r="DXZ20" s="46"/>
      <c r="DYA20" s="46"/>
      <c r="DYB20" s="46"/>
      <c r="DYC20" s="46"/>
      <c r="DYD20" s="46"/>
      <c r="DYE20" s="46"/>
      <c r="DYF20" s="46"/>
      <c r="DYG20" s="46"/>
      <c r="DYH20" s="46"/>
      <c r="DYI20" s="46"/>
      <c r="DYJ20" s="46"/>
      <c r="DYK20" s="46"/>
      <c r="DYL20" s="46"/>
      <c r="DYM20" s="46"/>
      <c r="DYN20" s="46"/>
      <c r="DYO20" s="46"/>
      <c r="DYP20" s="46"/>
      <c r="DYQ20" s="46"/>
      <c r="DYR20" s="46"/>
      <c r="DYS20" s="46"/>
      <c r="DYT20" s="46"/>
      <c r="DYU20" s="46"/>
      <c r="DYV20" s="46"/>
      <c r="DYW20" s="46"/>
      <c r="DYX20" s="46"/>
      <c r="DYY20" s="46"/>
      <c r="DYZ20" s="46"/>
      <c r="DZA20" s="46"/>
      <c r="DZB20" s="46"/>
      <c r="DZC20" s="46"/>
      <c r="DZD20" s="46"/>
      <c r="DZE20" s="46"/>
      <c r="DZF20" s="46"/>
      <c r="DZG20" s="46"/>
      <c r="DZH20" s="46"/>
      <c r="DZI20" s="46"/>
      <c r="DZJ20" s="46"/>
      <c r="DZK20" s="46"/>
      <c r="DZL20" s="46"/>
      <c r="DZM20" s="46"/>
      <c r="DZN20" s="46"/>
      <c r="DZO20" s="46"/>
      <c r="DZP20" s="46"/>
      <c r="DZQ20" s="46"/>
      <c r="DZR20" s="46"/>
      <c r="DZS20" s="46"/>
      <c r="DZT20" s="46"/>
      <c r="DZU20" s="46"/>
      <c r="DZV20" s="46"/>
      <c r="DZW20" s="46"/>
      <c r="DZX20" s="46"/>
      <c r="DZY20" s="46"/>
      <c r="DZZ20" s="46"/>
      <c r="EAA20" s="46"/>
      <c r="EAB20" s="46"/>
      <c r="EAC20" s="46"/>
      <c r="EAD20" s="46"/>
      <c r="EAE20" s="46"/>
      <c r="EAF20" s="46"/>
      <c r="EAG20" s="46"/>
      <c r="EAH20" s="46"/>
      <c r="EAI20" s="46"/>
      <c r="EAJ20" s="46"/>
      <c r="EAK20" s="46"/>
      <c r="EAL20" s="46"/>
      <c r="EAM20" s="46"/>
      <c r="EAN20" s="46"/>
      <c r="EAO20" s="46"/>
      <c r="EAP20" s="46"/>
      <c r="EAQ20" s="46"/>
      <c r="EAR20" s="46"/>
      <c r="EAS20" s="46"/>
      <c r="EAT20" s="46"/>
      <c r="EAU20" s="46"/>
      <c r="EAV20" s="46"/>
      <c r="EAW20" s="46"/>
      <c r="EAX20" s="46"/>
      <c r="EAY20" s="46"/>
      <c r="EAZ20" s="46"/>
      <c r="EBA20" s="46"/>
      <c r="EBB20" s="46"/>
      <c r="EBC20" s="46"/>
      <c r="EBD20" s="46"/>
      <c r="EBE20" s="46"/>
      <c r="EBF20" s="46"/>
      <c r="EBG20" s="46"/>
      <c r="EBH20" s="46"/>
      <c r="EBI20" s="46"/>
      <c r="EBJ20" s="46"/>
      <c r="EBK20" s="46"/>
      <c r="EBL20" s="46"/>
      <c r="EBM20" s="46"/>
      <c r="EBN20" s="46"/>
      <c r="EBO20" s="46"/>
      <c r="EBP20" s="46"/>
      <c r="EBQ20" s="46"/>
      <c r="EBR20" s="46"/>
      <c r="EBS20" s="46"/>
      <c r="EBT20" s="46"/>
      <c r="EBU20" s="46"/>
      <c r="EBV20" s="46"/>
      <c r="EBW20" s="46"/>
      <c r="EBX20" s="46"/>
      <c r="EBY20" s="46"/>
      <c r="EBZ20" s="46"/>
      <c r="ECA20" s="46"/>
      <c r="ECB20" s="46"/>
      <c r="ECC20" s="46"/>
      <c r="ECD20" s="46"/>
      <c r="ECE20" s="46"/>
      <c r="ECF20" s="46"/>
      <c r="ECG20" s="46"/>
      <c r="ECH20" s="46"/>
      <c r="ECI20" s="46"/>
      <c r="ECJ20" s="46"/>
      <c r="ECK20" s="46"/>
      <c r="ECL20" s="46"/>
      <c r="ECM20" s="46"/>
      <c r="ECN20" s="46"/>
      <c r="ECO20" s="46"/>
      <c r="ECP20" s="46"/>
      <c r="ECQ20" s="46"/>
      <c r="ECR20" s="46"/>
      <c r="ECS20" s="46"/>
      <c r="ECT20" s="46"/>
      <c r="ECU20" s="46"/>
      <c r="ECV20" s="46"/>
      <c r="ECW20" s="46"/>
      <c r="ECX20" s="46"/>
      <c r="ECY20" s="46"/>
      <c r="ECZ20" s="46"/>
      <c r="EDA20" s="46"/>
      <c r="EDB20" s="46"/>
      <c r="EDC20" s="46"/>
      <c r="EDD20" s="46"/>
      <c r="EDE20" s="46"/>
      <c r="EDF20" s="46"/>
      <c r="EDG20" s="46"/>
      <c r="EDH20" s="46"/>
      <c r="EDI20" s="46"/>
      <c r="EDJ20" s="46"/>
      <c r="EDK20" s="46"/>
      <c r="EDL20" s="46"/>
      <c r="EDM20" s="46"/>
      <c r="EDN20" s="46"/>
      <c r="EDO20" s="46"/>
      <c r="EDP20" s="46"/>
      <c r="EDQ20" s="46"/>
      <c r="EDR20" s="46"/>
      <c r="EDS20" s="46"/>
      <c r="EDT20" s="46"/>
      <c r="EDU20" s="46"/>
      <c r="EDV20" s="46"/>
      <c r="EDW20" s="46"/>
      <c r="EDX20" s="46"/>
      <c r="EDY20" s="46"/>
      <c r="EDZ20" s="46"/>
      <c r="EEA20" s="46"/>
      <c r="EEB20" s="46"/>
      <c r="EEC20" s="46"/>
      <c r="EED20" s="46"/>
      <c r="EEE20" s="46"/>
      <c r="EEF20" s="46"/>
      <c r="EEG20" s="46"/>
      <c r="EEH20" s="46"/>
      <c r="EEI20" s="46"/>
      <c r="EEJ20" s="46"/>
      <c r="EEK20" s="46"/>
      <c r="EEL20" s="46"/>
      <c r="EEM20" s="46"/>
      <c r="EEN20" s="46"/>
      <c r="EEO20" s="46"/>
      <c r="EEP20" s="46"/>
      <c r="EEQ20" s="46"/>
      <c r="EER20" s="46"/>
      <c r="EES20" s="46"/>
      <c r="EET20" s="46"/>
      <c r="EEU20" s="46"/>
      <c r="EEV20" s="46"/>
      <c r="EEW20" s="46"/>
      <c r="EEX20" s="46"/>
      <c r="EEY20" s="46"/>
      <c r="EEZ20" s="46"/>
      <c r="EFA20" s="46"/>
      <c r="EFB20" s="46"/>
      <c r="EFC20" s="46"/>
      <c r="EFD20" s="46"/>
      <c r="EFE20" s="46"/>
      <c r="EFF20" s="46"/>
      <c r="EFG20" s="46"/>
      <c r="EFH20" s="46"/>
      <c r="EFI20" s="46"/>
      <c r="EFJ20" s="46"/>
      <c r="EFK20" s="46"/>
      <c r="EFL20" s="46"/>
      <c r="EFM20" s="46"/>
      <c r="EFN20" s="46"/>
      <c r="EFO20" s="46"/>
      <c r="EFP20" s="46"/>
      <c r="EFQ20" s="46"/>
      <c r="EFR20" s="46"/>
      <c r="EFS20" s="46"/>
      <c r="EFT20" s="46"/>
      <c r="EFU20" s="46"/>
      <c r="EFV20" s="46"/>
      <c r="EFW20" s="46"/>
      <c r="EFX20" s="46"/>
      <c r="EFY20" s="46"/>
      <c r="EFZ20" s="46"/>
      <c r="EGA20" s="46"/>
      <c r="EGB20" s="46"/>
      <c r="EGC20" s="46"/>
      <c r="EGD20" s="46"/>
      <c r="EGE20" s="46"/>
      <c r="EGF20" s="46"/>
      <c r="EGG20" s="46"/>
      <c r="EGH20" s="46"/>
      <c r="EGI20" s="46"/>
      <c r="EGJ20" s="46"/>
      <c r="EGK20" s="46"/>
      <c r="EGL20" s="46"/>
      <c r="EGM20" s="46"/>
      <c r="EGN20" s="46"/>
      <c r="EGO20" s="46"/>
      <c r="EGP20" s="46"/>
      <c r="EGQ20" s="46"/>
      <c r="EGR20" s="46"/>
      <c r="EGS20" s="46"/>
      <c r="EGT20" s="46"/>
      <c r="EGU20" s="46"/>
      <c r="EGV20" s="46"/>
      <c r="EGW20" s="46"/>
      <c r="EGX20" s="46"/>
      <c r="EGY20" s="46"/>
      <c r="EGZ20" s="46"/>
      <c r="EHA20" s="46"/>
      <c r="EHB20" s="46"/>
      <c r="EHC20" s="46"/>
      <c r="EHD20" s="46"/>
      <c r="EHE20" s="46"/>
      <c r="EHF20" s="46"/>
      <c r="EHG20" s="46"/>
      <c r="EHH20" s="46"/>
      <c r="EHI20" s="46"/>
      <c r="EHJ20" s="46"/>
      <c r="EHK20" s="46"/>
      <c r="EHL20" s="46"/>
      <c r="EHM20" s="46"/>
      <c r="EHN20" s="46"/>
      <c r="EHO20" s="46"/>
      <c r="EHP20" s="46"/>
      <c r="EHQ20" s="46"/>
      <c r="EHR20" s="46"/>
      <c r="EHS20" s="46"/>
      <c r="EHT20" s="46"/>
      <c r="EHU20" s="46"/>
      <c r="EHV20" s="46"/>
      <c r="EHW20" s="46"/>
      <c r="EHX20" s="46"/>
      <c r="EHY20" s="46"/>
      <c r="EHZ20" s="46"/>
      <c r="EIA20" s="46"/>
      <c r="EIB20" s="46"/>
      <c r="EIC20" s="46"/>
      <c r="EID20" s="46"/>
      <c r="EIE20" s="46"/>
      <c r="EIF20" s="46"/>
      <c r="EIG20" s="46"/>
      <c r="EIH20" s="46"/>
      <c r="EII20" s="46"/>
      <c r="EIJ20" s="46"/>
      <c r="EIK20" s="46"/>
      <c r="EIL20" s="46"/>
      <c r="EIM20" s="46"/>
      <c r="EIN20" s="46"/>
      <c r="EIO20" s="46"/>
      <c r="EIP20" s="46"/>
      <c r="EIQ20" s="46"/>
      <c r="EIR20" s="46"/>
      <c r="EIS20" s="46"/>
      <c r="EIT20" s="46"/>
      <c r="EIU20" s="46"/>
      <c r="EIV20" s="46"/>
      <c r="EIW20" s="46"/>
      <c r="EIX20" s="46"/>
      <c r="EIY20" s="46"/>
      <c r="EIZ20" s="46"/>
      <c r="EJA20" s="46"/>
      <c r="EJB20" s="46"/>
      <c r="EJC20" s="46"/>
      <c r="EJD20" s="46"/>
      <c r="EJE20" s="46"/>
      <c r="EJF20" s="46"/>
      <c r="EJG20" s="46"/>
      <c r="EJH20" s="46"/>
      <c r="EJI20" s="46"/>
      <c r="EJJ20" s="46"/>
      <c r="EJK20" s="46"/>
      <c r="EJL20" s="46"/>
      <c r="EJM20" s="46"/>
      <c r="EJN20" s="46"/>
      <c r="EJO20" s="46"/>
      <c r="EJP20" s="46"/>
      <c r="EJQ20" s="46"/>
      <c r="EJR20" s="46"/>
      <c r="EJS20" s="46"/>
      <c r="EJT20" s="46"/>
      <c r="EJU20" s="46"/>
      <c r="EJV20" s="46"/>
      <c r="EJW20" s="46"/>
      <c r="EJX20" s="46"/>
      <c r="EJY20" s="46"/>
      <c r="EJZ20" s="46"/>
      <c r="EKA20" s="46"/>
      <c r="EKB20" s="46"/>
      <c r="EKC20" s="46"/>
      <c r="EKD20" s="46"/>
      <c r="EKE20" s="46"/>
      <c r="EKF20" s="46"/>
      <c r="EKG20" s="46"/>
      <c r="EKH20" s="46"/>
      <c r="EKI20" s="46"/>
      <c r="EKJ20" s="46"/>
      <c r="EKK20" s="46"/>
      <c r="EKL20" s="46"/>
      <c r="EKM20" s="46"/>
      <c r="EKN20" s="46"/>
      <c r="EKO20" s="46"/>
      <c r="EKP20" s="46"/>
      <c r="EKQ20" s="46"/>
      <c r="EKR20" s="46"/>
      <c r="EKS20" s="46"/>
      <c r="EKT20" s="46"/>
      <c r="EKU20" s="46"/>
      <c r="EKV20" s="46"/>
      <c r="EKW20" s="46"/>
      <c r="EKX20" s="46"/>
      <c r="EKY20" s="46"/>
      <c r="EKZ20" s="46"/>
      <c r="ELA20" s="46"/>
      <c r="ELB20" s="46"/>
      <c r="ELC20" s="46"/>
      <c r="ELD20" s="46"/>
      <c r="ELE20" s="46"/>
      <c r="ELF20" s="46"/>
      <c r="ELG20" s="46"/>
      <c r="ELH20" s="46"/>
      <c r="ELI20" s="46"/>
      <c r="ELJ20" s="46"/>
      <c r="ELK20" s="46"/>
      <c r="ELL20" s="46"/>
      <c r="ELM20" s="46"/>
      <c r="ELN20" s="46"/>
      <c r="ELO20" s="46"/>
      <c r="ELP20" s="46"/>
      <c r="ELQ20" s="46"/>
      <c r="ELR20" s="46"/>
      <c r="ELS20" s="46"/>
      <c r="ELT20" s="46"/>
      <c r="ELU20" s="46"/>
      <c r="ELV20" s="46"/>
      <c r="ELW20" s="46"/>
      <c r="ELX20" s="46"/>
      <c r="ELY20" s="46"/>
      <c r="ELZ20" s="46"/>
      <c r="EMA20" s="46"/>
      <c r="EMB20" s="46"/>
      <c r="EMC20" s="46"/>
      <c r="EMD20" s="46"/>
      <c r="EME20" s="46"/>
      <c r="EMF20" s="46"/>
      <c r="EMG20" s="46"/>
      <c r="EMH20" s="46"/>
      <c r="EMI20" s="46"/>
      <c r="EMJ20" s="46"/>
      <c r="EMK20" s="46"/>
      <c r="EML20" s="46"/>
      <c r="EMM20" s="46"/>
      <c r="EMN20" s="46"/>
      <c r="EMO20" s="46"/>
      <c r="EMP20" s="46"/>
      <c r="EMQ20" s="46"/>
      <c r="EMR20" s="46"/>
      <c r="EMS20" s="46"/>
      <c r="EMT20" s="46"/>
      <c r="EMU20" s="46"/>
      <c r="EMV20" s="46"/>
      <c r="EMW20" s="46"/>
      <c r="EMX20" s="46"/>
      <c r="EMY20" s="46"/>
      <c r="EMZ20" s="46"/>
      <c r="ENA20" s="46"/>
      <c r="ENB20" s="46"/>
      <c r="ENC20" s="46"/>
      <c r="END20" s="46"/>
      <c r="ENE20" s="46"/>
      <c r="ENF20" s="46"/>
      <c r="ENG20" s="46"/>
      <c r="ENH20" s="46"/>
      <c r="ENI20" s="46"/>
      <c r="ENJ20" s="46"/>
      <c r="ENK20" s="46"/>
      <c r="ENL20" s="46"/>
      <c r="ENM20" s="46"/>
      <c r="ENN20" s="46"/>
      <c r="ENO20" s="46"/>
      <c r="ENP20" s="46"/>
      <c r="ENQ20" s="46"/>
      <c r="ENR20" s="46"/>
      <c r="ENS20" s="46"/>
      <c r="ENT20" s="46"/>
      <c r="ENU20" s="46"/>
      <c r="ENV20" s="46"/>
      <c r="ENW20" s="46"/>
      <c r="ENX20" s="46"/>
      <c r="ENY20" s="46"/>
      <c r="ENZ20" s="46"/>
      <c r="EOA20" s="46"/>
      <c r="EOB20" s="46"/>
      <c r="EOC20" s="46"/>
      <c r="EOD20" s="46"/>
      <c r="EOE20" s="46"/>
      <c r="EOF20" s="46"/>
      <c r="EOG20" s="46"/>
      <c r="EOH20" s="46"/>
      <c r="EOI20" s="46"/>
      <c r="EOJ20" s="46"/>
      <c r="EOK20" s="46"/>
      <c r="EOL20" s="46"/>
      <c r="EOM20" s="46"/>
      <c r="EON20" s="46"/>
      <c r="EOO20" s="46"/>
      <c r="EOP20" s="46"/>
      <c r="EOQ20" s="46"/>
      <c r="EOR20" s="46"/>
      <c r="EOS20" s="46"/>
      <c r="EOT20" s="46"/>
      <c r="EOU20" s="46"/>
      <c r="EOV20" s="46"/>
      <c r="EOW20" s="46"/>
      <c r="EOX20" s="46"/>
      <c r="EOY20" s="46"/>
      <c r="EOZ20" s="46"/>
      <c r="EPA20" s="46"/>
      <c r="EPB20" s="46"/>
      <c r="EPC20" s="46"/>
      <c r="EPD20" s="46"/>
      <c r="EPE20" s="46"/>
      <c r="EPF20" s="46"/>
      <c r="EPG20" s="46"/>
      <c r="EPH20" s="46"/>
      <c r="EPI20" s="46"/>
      <c r="EPJ20" s="46"/>
      <c r="EPK20" s="46"/>
      <c r="EPL20" s="46"/>
      <c r="EPM20" s="46"/>
      <c r="EPN20" s="46"/>
      <c r="EPO20" s="46"/>
      <c r="EPP20" s="46"/>
      <c r="EPQ20" s="46"/>
      <c r="EPR20" s="46"/>
      <c r="EPS20" s="46"/>
      <c r="EPT20" s="46"/>
      <c r="EPU20" s="46"/>
      <c r="EPV20" s="46"/>
      <c r="EPW20" s="46"/>
      <c r="EPX20" s="46"/>
      <c r="EPY20" s="46"/>
      <c r="EPZ20" s="46"/>
      <c r="EQA20" s="46"/>
      <c r="EQB20" s="46"/>
      <c r="EQC20" s="46"/>
      <c r="EQD20" s="46"/>
      <c r="EQE20" s="46"/>
      <c r="EQF20" s="46"/>
      <c r="EQG20" s="46"/>
      <c r="EQH20" s="46"/>
      <c r="EQI20" s="46"/>
      <c r="EQJ20" s="46"/>
      <c r="EQK20" s="46"/>
      <c r="EQL20" s="46"/>
      <c r="EQM20" s="46"/>
      <c r="EQN20" s="46"/>
      <c r="EQO20" s="46"/>
      <c r="EQP20" s="46"/>
      <c r="EQQ20" s="46"/>
      <c r="EQR20" s="46"/>
      <c r="EQS20" s="46"/>
      <c r="EQT20" s="46"/>
      <c r="EQU20" s="46"/>
      <c r="EQV20" s="46"/>
      <c r="EQW20" s="46"/>
      <c r="EQX20" s="46"/>
      <c r="EQY20" s="46"/>
      <c r="EQZ20" s="46"/>
      <c r="ERA20" s="46"/>
      <c r="ERB20" s="46"/>
      <c r="ERC20" s="46"/>
      <c r="ERD20" s="46"/>
      <c r="ERE20" s="46"/>
      <c r="ERF20" s="46"/>
      <c r="ERG20" s="46"/>
      <c r="ERH20" s="46"/>
      <c r="ERI20" s="46"/>
      <c r="ERJ20" s="46"/>
      <c r="ERK20" s="46"/>
      <c r="ERL20" s="46"/>
      <c r="ERM20" s="46"/>
      <c r="ERN20" s="46"/>
      <c r="ERO20" s="46"/>
      <c r="ERP20" s="46"/>
      <c r="ERQ20" s="46"/>
      <c r="ERR20" s="46"/>
      <c r="ERS20" s="46"/>
      <c r="ERT20" s="46"/>
      <c r="ERU20" s="46"/>
      <c r="ERV20" s="46"/>
      <c r="ERW20" s="46"/>
      <c r="ERX20" s="46"/>
      <c r="ERY20" s="46"/>
      <c r="ERZ20" s="46"/>
      <c r="ESA20" s="46"/>
      <c r="ESB20" s="46"/>
      <c r="ESC20" s="46"/>
      <c r="ESD20" s="46"/>
      <c r="ESE20" s="46"/>
      <c r="ESF20" s="46"/>
      <c r="ESG20" s="46"/>
      <c r="ESH20" s="46"/>
      <c r="ESI20" s="46"/>
      <c r="ESJ20" s="46"/>
      <c r="ESK20" s="46"/>
      <c r="ESL20" s="46"/>
      <c r="ESM20" s="46"/>
      <c r="ESN20" s="46"/>
      <c r="ESO20" s="46"/>
      <c r="ESP20" s="46"/>
      <c r="ESQ20" s="46"/>
      <c r="ESR20" s="46"/>
      <c r="ESS20" s="46"/>
      <c r="EST20" s="46"/>
      <c r="ESU20" s="46"/>
      <c r="ESV20" s="46"/>
      <c r="ESW20" s="46"/>
      <c r="ESX20" s="46"/>
      <c r="ESY20" s="46"/>
      <c r="ESZ20" s="46"/>
      <c r="ETA20" s="46"/>
      <c r="ETB20" s="46"/>
      <c r="ETC20" s="46"/>
      <c r="ETD20" s="46"/>
      <c r="ETE20" s="46"/>
      <c r="ETF20" s="46"/>
      <c r="ETG20" s="46"/>
      <c r="ETH20" s="46"/>
      <c r="ETI20" s="46"/>
      <c r="ETJ20" s="46"/>
      <c r="ETK20" s="46"/>
      <c r="ETL20" s="46"/>
      <c r="ETM20" s="46"/>
      <c r="ETN20" s="46"/>
      <c r="ETO20" s="46"/>
      <c r="ETP20" s="46"/>
      <c r="ETQ20" s="46"/>
      <c r="ETR20" s="46"/>
      <c r="ETS20" s="46"/>
      <c r="ETT20" s="46"/>
      <c r="ETU20" s="46"/>
      <c r="ETV20" s="46"/>
      <c r="ETW20" s="46"/>
      <c r="ETX20" s="46"/>
      <c r="ETY20" s="46"/>
      <c r="ETZ20" s="46"/>
      <c r="EUA20" s="46"/>
      <c r="EUB20" s="46"/>
      <c r="EUC20" s="46"/>
      <c r="EUD20" s="46"/>
      <c r="EUE20" s="46"/>
      <c r="EUF20" s="46"/>
      <c r="EUG20" s="46"/>
      <c r="EUH20" s="46"/>
      <c r="EUI20" s="46"/>
      <c r="EUJ20" s="46"/>
      <c r="EUK20" s="46"/>
      <c r="EUL20" s="46"/>
      <c r="EUM20" s="46"/>
      <c r="EUN20" s="46"/>
      <c r="EUO20" s="46"/>
      <c r="EUP20" s="46"/>
      <c r="EUQ20" s="46"/>
      <c r="EUR20" s="46"/>
      <c r="EUS20" s="46"/>
      <c r="EUT20" s="46"/>
      <c r="EUU20" s="46"/>
      <c r="EUV20" s="46"/>
      <c r="EUW20" s="46"/>
      <c r="EUX20" s="46"/>
      <c r="EUY20" s="46"/>
      <c r="EUZ20" s="46"/>
      <c r="EVA20" s="46"/>
      <c r="EVB20" s="46"/>
      <c r="EVC20" s="46"/>
      <c r="EVD20" s="46"/>
      <c r="EVE20" s="46"/>
      <c r="EVF20" s="46"/>
      <c r="EVG20" s="46"/>
      <c r="EVH20" s="46"/>
      <c r="EVI20" s="46"/>
      <c r="EVJ20" s="46"/>
      <c r="EVK20" s="46"/>
      <c r="EVL20" s="46"/>
      <c r="EVM20" s="46"/>
      <c r="EVN20" s="46"/>
      <c r="EVO20" s="46"/>
      <c r="EVP20" s="46"/>
      <c r="EVQ20" s="46"/>
      <c r="EVR20" s="46"/>
      <c r="EVS20" s="46"/>
      <c r="EVT20" s="46"/>
      <c r="EVU20" s="46"/>
      <c r="EVV20" s="46"/>
      <c r="EVW20" s="46"/>
      <c r="EVX20" s="46"/>
      <c r="EVY20" s="46"/>
      <c r="EVZ20" s="46"/>
      <c r="EWA20" s="46"/>
      <c r="EWB20" s="46"/>
      <c r="EWC20" s="46"/>
      <c r="EWD20" s="46"/>
      <c r="EWE20" s="46"/>
      <c r="EWF20" s="46"/>
      <c r="EWG20" s="46"/>
      <c r="EWH20" s="46"/>
      <c r="EWI20" s="46"/>
      <c r="EWJ20" s="46"/>
      <c r="EWK20" s="46"/>
      <c r="EWL20" s="46"/>
      <c r="EWM20" s="46"/>
      <c r="EWN20" s="46"/>
      <c r="EWO20" s="46"/>
      <c r="EWP20" s="46"/>
      <c r="EWQ20" s="46"/>
      <c r="EWR20" s="46"/>
      <c r="EWS20" s="46"/>
      <c r="EWT20" s="46"/>
      <c r="EWU20" s="46"/>
      <c r="EWV20" s="46"/>
      <c r="EWW20" s="46"/>
      <c r="EWX20" s="46"/>
      <c r="EWY20" s="46"/>
      <c r="EWZ20" s="46"/>
      <c r="EXA20" s="46"/>
      <c r="EXB20" s="46"/>
      <c r="EXC20" s="46"/>
      <c r="EXD20" s="46"/>
      <c r="EXE20" s="46"/>
      <c r="EXF20" s="46"/>
      <c r="EXG20" s="46"/>
      <c r="EXH20" s="46"/>
      <c r="EXI20" s="46"/>
      <c r="EXJ20" s="46"/>
      <c r="EXK20" s="46"/>
      <c r="EXL20" s="46"/>
      <c r="EXM20" s="46"/>
      <c r="EXN20" s="46"/>
      <c r="EXO20" s="46"/>
      <c r="EXP20" s="46"/>
      <c r="EXQ20" s="46"/>
      <c r="EXR20" s="46"/>
      <c r="EXS20" s="46"/>
      <c r="EXT20" s="46"/>
      <c r="EXU20" s="46"/>
      <c r="EXV20" s="46"/>
      <c r="EXW20" s="46"/>
      <c r="EXX20" s="46"/>
      <c r="EXY20" s="46"/>
      <c r="EXZ20" s="46"/>
      <c r="EYA20" s="46"/>
      <c r="EYB20" s="46"/>
      <c r="EYC20" s="46"/>
      <c r="EYD20" s="46"/>
      <c r="EYE20" s="46"/>
      <c r="EYF20" s="46"/>
      <c r="EYG20" s="46"/>
      <c r="EYH20" s="46"/>
      <c r="EYI20" s="46"/>
      <c r="EYJ20" s="46"/>
      <c r="EYK20" s="46"/>
      <c r="EYL20" s="46"/>
      <c r="EYM20" s="46"/>
      <c r="EYN20" s="46"/>
      <c r="EYO20" s="46"/>
      <c r="EYP20" s="46"/>
      <c r="EYQ20" s="46"/>
      <c r="EYR20" s="46"/>
      <c r="EYS20" s="46"/>
      <c r="EYT20" s="46"/>
      <c r="EYU20" s="46"/>
      <c r="EYV20" s="46"/>
      <c r="EYW20" s="46"/>
      <c r="EYX20" s="46"/>
      <c r="EYY20" s="46"/>
      <c r="EYZ20" s="46"/>
      <c r="EZA20" s="46"/>
      <c r="EZB20" s="46"/>
      <c r="EZC20" s="46"/>
      <c r="EZD20" s="46"/>
      <c r="EZE20" s="46"/>
      <c r="EZF20" s="46"/>
      <c r="EZG20" s="46"/>
      <c r="EZH20" s="46"/>
      <c r="EZI20" s="46"/>
      <c r="EZJ20" s="46"/>
      <c r="EZK20" s="46"/>
      <c r="EZL20" s="46"/>
      <c r="EZM20" s="46"/>
      <c r="EZN20" s="46"/>
      <c r="EZO20" s="46"/>
      <c r="EZP20" s="46"/>
      <c r="EZQ20" s="46"/>
      <c r="EZR20" s="46"/>
      <c r="EZS20" s="46"/>
      <c r="EZT20" s="46"/>
      <c r="EZU20" s="46"/>
      <c r="EZV20" s="46"/>
      <c r="EZW20" s="46"/>
      <c r="EZX20" s="46"/>
      <c r="EZY20" s="46"/>
      <c r="EZZ20" s="46"/>
      <c r="FAA20" s="46"/>
      <c r="FAB20" s="46"/>
      <c r="FAC20" s="46"/>
      <c r="FAD20" s="46"/>
      <c r="FAE20" s="46"/>
      <c r="FAF20" s="46"/>
      <c r="FAG20" s="46"/>
      <c r="FAH20" s="46"/>
      <c r="FAI20" s="46"/>
      <c r="FAJ20" s="46"/>
      <c r="FAK20" s="46"/>
      <c r="FAL20" s="46"/>
      <c r="FAM20" s="46"/>
      <c r="FAN20" s="46"/>
      <c r="FAO20" s="46"/>
      <c r="FAP20" s="46"/>
      <c r="FAQ20" s="46"/>
      <c r="FAR20" s="46"/>
      <c r="FAS20" s="46"/>
      <c r="FAT20" s="46"/>
      <c r="FAU20" s="46"/>
      <c r="FAV20" s="46"/>
      <c r="FAW20" s="46"/>
      <c r="FAX20" s="46"/>
      <c r="FAY20" s="46"/>
      <c r="FAZ20" s="46"/>
      <c r="FBA20" s="46"/>
      <c r="FBB20" s="46"/>
      <c r="FBC20" s="46"/>
      <c r="FBD20" s="46"/>
      <c r="FBE20" s="46"/>
      <c r="FBF20" s="46"/>
      <c r="FBG20" s="46"/>
      <c r="FBH20" s="46"/>
      <c r="FBI20" s="46"/>
      <c r="FBJ20" s="46"/>
      <c r="FBK20" s="46"/>
      <c r="FBL20" s="46"/>
      <c r="FBM20" s="46"/>
      <c r="FBN20" s="46"/>
      <c r="FBO20" s="46"/>
      <c r="FBP20" s="46"/>
      <c r="FBQ20" s="46"/>
      <c r="FBR20" s="46"/>
      <c r="FBS20" s="46"/>
      <c r="FBT20" s="46"/>
      <c r="FBU20" s="46"/>
      <c r="FBV20" s="46"/>
      <c r="FBW20" s="46"/>
      <c r="FBX20" s="46"/>
      <c r="FBY20" s="46"/>
      <c r="FBZ20" s="46"/>
      <c r="FCA20" s="46"/>
      <c r="FCB20" s="46"/>
      <c r="FCC20" s="46"/>
      <c r="FCD20" s="46"/>
      <c r="FCE20" s="46"/>
      <c r="FCF20" s="46"/>
      <c r="FCG20" s="46"/>
      <c r="FCH20" s="46"/>
      <c r="FCI20" s="46"/>
      <c r="FCJ20" s="46"/>
      <c r="FCK20" s="46"/>
      <c r="FCL20" s="46"/>
      <c r="FCM20" s="46"/>
      <c r="FCN20" s="46"/>
      <c r="FCO20" s="46"/>
      <c r="FCP20" s="46"/>
      <c r="FCQ20" s="46"/>
      <c r="FCR20" s="46"/>
      <c r="FCS20" s="46"/>
      <c r="FCT20" s="46"/>
      <c r="FCU20" s="46"/>
      <c r="FCV20" s="46"/>
      <c r="FCW20" s="46"/>
      <c r="FCX20" s="46"/>
      <c r="FCY20" s="46"/>
      <c r="FCZ20" s="46"/>
      <c r="FDA20" s="46"/>
      <c r="FDB20" s="46"/>
      <c r="FDC20" s="46"/>
      <c r="FDD20" s="46"/>
      <c r="FDE20" s="46"/>
      <c r="FDF20" s="46"/>
      <c r="FDG20" s="46"/>
      <c r="FDH20" s="46"/>
      <c r="FDI20" s="46"/>
      <c r="FDJ20" s="46"/>
      <c r="FDK20" s="46"/>
      <c r="FDL20" s="46"/>
      <c r="FDM20" s="46"/>
      <c r="FDN20" s="46"/>
      <c r="FDO20" s="46"/>
      <c r="FDP20" s="46"/>
      <c r="FDQ20" s="46"/>
      <c r="FDR20" s="46"/>
      <c r="FDS20" s="46"/>
      <c r="FDT20" s="46"/>
      <c r="FDU20" s="46"/>
      <c r="FDV20" s="46"/>
      <c r="FDW20" s="46"/>
      <c r="FDX20" s="46"/>
      <c r="FDY20" s="46"/>
      <c r="FDZ20" s="46"/>
      <c r="FEA20" s="46"/>
      <c r="FEB20" s="46"/>
      <c r="FEC20" s="46"/>
      <c r="FED20" s="46"/>
      <c r="FEE20" s="46"/>
      <c r="FEF20" s="46"/>
      <c r="FEG20" s="46"/>
      <c r="FEH20" s="46"/>
      <c r="FEI20" s="46"/>
      <c r="FEJ20" s="46"/>
      <c r="FEK20" s="46"/>
      <c r="FEL20" s="46"/>
      <c r="FEM20" s="46"/>
      <c r="FEN20" s="46"/>
      <c r="FEO20" s="46"/>
      <c r="FEP20" s="46"/>
      <c r="FEQ20" s="46"/>
      <c r="FER20" s="46"/>
      <c r="FES20" s="46"/>
      <c r="FET20" s="46"/>
      <c r="FEU20" s="46"/>
      <c r="FEV20" s="46"/>
      <c r="FEW20" s="46"/>
      <c r="FEX20" s="46"/>
      <c r="FEY20" s="46"/>
      <c r="FEZ20" s="46"/>
      <c r="FFA20" s="46"/>
      <c r="FFB20" s="46"/>
      <c r="FFC20" s="46"/>
      <c r="FFD20" s="46"/>
      <c r="FFE20" s="46"/>
      <c r="FFF20" s="46"/>
      <c r="FFG20" s="46"/>
      <c r="FFH20" s="46"/>
      <c r="FFI20" s="46"/>
      <c r="FFJ20" s="46"/>
      <c r="FFK20" s="46"/>
      <c r="FFL20" s="46"/>
      <c r="FFM20" s="46"/>
      <c r="FFN20" s="46"/>
      <c r="FFO20" s="46"/>
      <c r="FFP20" s="46"/>
      <c r="FFQ20" s="46"/>
      <c r="FFR20" s="46"/>
      <c r="FFS20" s="46"/>
      <c r="FFT20" s="46"/>
      <c r="FFU20" s="46"/>
      <c r="FFV20" s="46"/>
      <c r="FFW20" s="46"/>
      <c r="FFX20" s="46"/>
      <c r="FFY20" s="46"/>
      <c r="FFZ20" s="46"/>
      <c r="FGA20" s="46"/>
      <c r="FGB20" s="46"/>
      <c r="FGC20" s="46"/>
      <c r="FGD20" s="46"/>
      <c r="FGE20" s="46"/>
      <c r="FGF20" s="46"/>
      <c r="FGG20" s="46"/>
      <c r="FGH20" s="46"/>
      <c r="FGI20" s="46"/>
      <c r="FGJ20" s="46"/>
      <c r="FGK20" s="46"/>
      <c r="FGL20" s="46"/>
      <c r="FGM20" s="46"/>
      <c r="FGN20" s="46"/>
      <c r="FGO20" s="46"/>
      <c r="FGP20" s="46"/>
      <c r="FGQ20" s="46"/>
      <c r="FGR20" s="46"/>
      <c r="FGS20" s="46"/>
      <c r="FGT20" s="46"/>
      <c r="FGU20" s="46"/>
      <c r="FGV20" s="46"/>
      <c r="FGW20" s="46"/>
      <c r="FGX20" s="46"/>
      <c r="FGY20" s="46"/>
      <c r="FGZ20" s="46"/>
      <c r="FHA20" s="46"/>
      <c r="FHB20" s="46"/>
      <c r="FHC20" s="46"/>
      <c r="FHD20" s="46"/>
      <c r="FHE20" s="46"/>
      <c r="FHF20" s="46"/>
      <c r="FHG20" s="46"/>
      <c r="FHH20" s="46"/>
      <c r="FHI20" s="46"/>
      <c r="FHJ20" s="46"/>
      <c r="FHK20" s="46"/>
      <c r="FHL20" s="46"/>
      <c r="FHM20" s="46"/>
      <c r="FHN20" s="46"/>
      <c r="FHO20" s="46"/>
      <c r="FHP20" s="46"/>
      <c r="FHQ20" s="46"/>
      <c r="FHR20" s="46"/>
      <c r="FHS20" s="46"/>
      <c r="FHT20" s="46"/>
      <c r="FHU20" s="46"/>
      <c r="FHV20" s="46"/>
      <c r="FHW20" s="46"/>
      <c r="FHX20" s="46"/>
      <c r="FHY20" s="46"/>
      <c r="FHZ20" s="46"/>
      <c r="FIA20" s="46"/>
      <c r="FIB20" s="46"/>
      <c r="FIC20" s="46"/>
      <c r="FID20" s="46"/>
      <c r="FIE20" s="46"/>
      <c r="FIF20" s="46"/>
      <c r="FIG20" s="46"/>
      <c r="FIH20" s="46"/>
      <c r="FII20" s="46"/>
      <c r="FIJ20" s="46"/>
      <c r="FIK20" s="46"/>
      <c r="FIL20" s="46"/>
      <c r="FIM20" s="46"/>
      <c r="FIN20" s="46"/>
      <c r="FIO20" s="46"/>
      <c r="FIP20" s="46"/>
      <c r="FIQ20" s="46"/>
      <c r="FIR20" s="46"/>
      <c r="FIS20" s="46"/>
      <c r="FIT20" s="46"/>
      <c r="FIU20" s="46"/>
      <c r="FIV20" s="46"/>
      <c r="FIW20" s="46"/>
      <c r="FIX20" s="46"/>
      <c r="FIY20" s="46"/>
      <c r="FIZ20" s="46"/>
      <c r="FJA20" s="46"/>
      <c r="FJB20" s="46"/>
      <c r="FJC20" s="46"/>
      <c r="FJD20" s="46"/>
      <c r="FJE20" s="46"/>
      <c r="FJF20" s="46"/>
      <c r="FJG20" s="46"/>
      <c r="FJH20" s="46"/>
      <c r="FJI20" s="46"/>
      <c r="FJJ20" s="46"/>
      <c r="FJK20" s="46"/>
      <c r="FJL20" s="46"/>
      <c r="FJM20" s="46"/>
      <c r="FJN20" s="46"/>
      <c r="FJO20" s="46"/>
      <c r="FJP20" s="46"/>
      <c r="FJQ20" s="46"/>
      <c r="FJR20" s="46"/>
      <c r="FJS20" s="46"/>
      <c r="FJT20" s="46"/>
      <c r="FJU20" s="46"/>
      <c r="FJV20" s="46"/>
      <c r="FJW20" s="46"/>
      <c r="FJX20" s="46"/>
      <c r="FJY20" s="46"/>
      <c r="FJZ20" s="46"/>
      <c r="FKA20" s="46"/>
      <c r="FKB20" s="46"/>
      <c r="FKC20" s="46"/>
      <c r="FKD20" s="46"/>
      <c r="FKE20" s="46"/>
      <c r="FKF20" s="46"/>
      <c r="FKG20" s="46"/>
      <c r="FKH20" s="46"/>
      <c r="FKI20" s="46"/>
      <c r="FKJ20" s="46"/>
      <c r="FKK20" s="46"/>
      <c r="FKL20" s="46"/>
      <c r="FKM20" s="46"/>
      <c r="FKN20" s="46"/>
      <c r="FKO20" s="46"/>
      <c r="FKP20" s="46"/>
      <c r="FKQ20" s="46"/>
      <c r="FKR20" s="46"/>
      <c r="FKS20" s="46"/>
      <c r="FKT20" s="46"/>
      <c r="FKU20" s="46"/>
      <c r="FKV20" s="46"/>
      <c r="FKW20" s="46"/>
      <c r="FKX20" s="46"/>
      <c r="FKY20" s="46"/>
      <c r="FKZ20" s="46"/>
      <c r="FLA20" s="46"/>
      <c r="FLB20" s="46"/>
      <c r="FLC20" s="46"/>
      <c r="FLD20" s="46"/>
      <c r="FLE20" s="46"/>
      <c r="FLF20" s="46"/>
      <c r="FLG20" s="46"/>
      <c r="FLH20" s="46"/>
      <c r="FLI20" s="46"/>
      <c r="FLJ20" s="46"/>
      <c r="FLK20" s="46"/>
      <c r="FLL20" s="46"/>
      <c r="FLM20" s="46"/>
      <c r="FLN20" s="46"/>
      <c r="FLO20" s="46"/>
      <c r="FLP20" s="46"/>
      <c r="FLQ20" s="46"/>
      <c r="FLR20" s="46"/>
      <c r="FLS20" s="46"/>
      <c r="FLT20" s="46"/>
      <c r="FLU20" s="46"/>
      <c r="FLV20" s="46"/>
      <c r="FLW20" s="46"/>
      <c r="FLX20" s="46"/>
      <c r="FLY20" s="46"/>
      <c r="FLZ20" s="46"/>
      <c r="FMA20" s="46"/>
      <c r="FMB20" s="46"/>
      <c r="FMC20" s="46"/>
      <c r="FMD20" s="46"/>
      <c r="FME20" s="46"/>
      <c r="FMF20" s="46"/>
      <c r="FMG20" s="46"/>
      <c r="FMH20" s="46"/>
      <c r="FMI20" s="46"/>
      <c r="FMJ20" s="46"/>
      <c r="FMK20" s="46"/>
      <c r="FML20" s="46"/>
      <c r="FMM20" s="46"/>
      <c r="FMN20" s="46"/>
      <c r="FMO20" s="46"/>
      <c r="FMP20" s="46"/>
      <c r="FMQ20" s="46"/>
      <c r="FMR20" s="46"/>
      <c r="FMS20" s="46"/>
      <c r="FMT20" s="46"/>
      <c r="FMU20" s="46"/>
      <c r="FMV20" s="46"/>
      <c r="FMW20" s="46"/>
      <c r="FMX20" s="46"/>
      <c r="FMY20" s="46"/>
      <c r="FMZ20" s="46"/>
      <c r="FNA20" s="46"/>
      <c r="FNB20" s="46"/>
      <c r="FNC20" s="46"/>
      <c r="FND20" s="46"/>
      <c r="FNE20" s="46"/>
      <c r="FNF20" s="46"/>
      <c r="FNG20" s="46"/>
      <c r="FNH20" s="46"/>
      <c r="FNI20" s="46"/>
      <c r="FNJ20" s="46"/>
      <c r="FNK20" s="46"/>
      <c r="FNL20" s="46"/>
      <c r="FNM20" s="46"/>
      <c r="FNN20" s="46"/>
      <c r="FNO20" s="46"/>
      <c r="FNP20" s="46"/>
      <c r="FNQ20" s="46"/>
      <c r="FNR20" s="46"/>
      <c r="FNS20" s="46"/>
      <c r="FNT20" s="46"/>
      <c r="FNU20" s="46"/>
      <c r="FNV20" s="46"/>
      <c r="FNW20" s="46"/>
      <c r="FNX20" s="46"/>
      <c r="FNY20" s="46"/>
      <c r="FNZ20" s="46"/>
      <c r="FOA20" s="46"/>
      <c r="FOB20" s="46"/>
      <c r="FOC20" s="46"/>
      <c r="FOD20" s="46"/>
      <c r="FOE20" s="46"/>
      <c r="FOF20" s="46"/>
      <c r="FOG20" s="46"/>
      <c r="FOH20" s="46"/>
      <c r="FOI20" s="46"/>
      <c r="FOJ20" s="46"/>
      <c r="FOK20" s="46"/>
      <c r="FOL20" s="46"/>
      <c r="FOM20" s="46"/>
      <c r="FON20" s="46"/>
      <c r="FOO20" s="46"/>
      <c r="FOP20" s="46"/>
      <c r="FOQ20" s="46"/>
      <c r="FOR20" s="46"/>
      <c r="FOS20" s="46"/>
      <c r="FOT20" s="46"/>
      <c r="FOU20" s="46"/>
      <c r="FOV20" s="46"/>
      <c r="FOW20" s="46"/>
      <c r="FOX20" s="46"/>
      <c r="FOY20" s="46"/>
      <c r="FOZ20" s="46"/>
      <c r="FPA20" s="46"/>
      <c r="FPB20" s="46"/>
      <c r="FPC20" s="46"/>
      <c r="FPD20" s="46"/>
      <c r="FPE20" s="46"/>
      <c r="FPF20" s="46"/>
      <c r="FPG20" s="46"/>
      <c r="FPH20" s="46"/>
      <c r="FPI20" s="46"/>
      <c r="FPJ20" s="46"/>
      <c r="FPK20" s="46"/>
      <c r="FPL20" s="46"/>
      <c r="FPM20" s="46"/>
      <c r="FPN20" s="46"/>
      <c r="FPO20" s="46"/>
      <c r="FPP20" s="46"/>
      <c r="FPQ20" s="46"/>
      <c r="FPR20" s="46"/>
      <c r="FPS20" s="46"/>
      <c r="FPT20" s="46"/>
      <c r="FPU20" s="46"/>
      <c r="FPV20" s="46"/>
      <c r="FPW20" s="46"/>
      <c r="FPX20" s="46"/>
      <c r="FPY20" s="46"/>
      <c r="FPZ20" s="46"/>
      <c r="FQA20" s="46"/>
      <c r="FQB20" s="46"/>
      <c r="FQC20" s="46"/>
      <c r="FQD20" s="46"/>
      <c r="FQE20" s="46"/>
      <c r="FQF20" s="46"/>
      <c r="FQG20" s="46"/>
      <c r="FQH20" s="46"/>
      <c r="FQI20" s="46"/>
      <c r="FQJ20" s="46"/>
      <c r="FQK20" s="46"/>
      <c r="FQL20" s="46"/>
      <c r="FQM20" s="46"/>
      <c r="FQN20" s="46"/>
      <c r="FQO20" s="46"/>
      <c r="FQP20" s="46"/>
      <c r="FQQ20" s="46"/>
      <c r="FQR20" s="46"/>
      <c r="FQS20" s="46"/>
      <c r="FQT20" s="46"/>
      <c r="FQU20" s="46"/>
      <c r="FQV20" s="46"/>
      <c r="FQW20" s="46"/>
      <c r="FQX20" s="46"/>
      <c r="FQY20" s="46"/>
      <c r="FQZ20" s="46"/>
      <c r="FRA20" s="46"/>
      <c r="FRB20" s="46"/>
      <c r="FRC20" s="46"/>
      <c r="FRD20" s="46"/>
      <c r="FRE20" s="46"/>
      <c r="FRF20" s="46"/>
      <c r="FRG20" s="46"/>
      <c r="FRH20" s="46"/>
      <c r="FRI20" s="46"/>
      <c r="FRJ20" s="46"/>
      <c r="FRK20" s="46"/>
      <c r="FRL20" s="46"/>
      <c r="FRM20" s="46"/>
      <c r="FRN20" s="46"/>
      <c r="FRO20" s="46"/>
      <c r="FRP20" s="46"/>
      <c r="FRQ20" s="46"/>
      <c r="FRR20" s="46"/>
      <c r="FRS20" s="46"/>
      <c r="FRT20" s="46"/>
      <c r="FRU20" s="46"/>
      <c r="FRV20" s="46"/>
      <c r="FRW20" s="46"/>
      <c r="FRX20" s="46"/>
      <c r="FRY20" s="46"/>
      <c r="FRZ20" s="46"/>
      <c r="FSA20" s="46"/>
      <c r="FSB20" s="46"/>
      <c r="FSC20" s="46"/>
      <c r="FSD20" s="46"/>
      <c r="FSE20" s="46"/>
      <c r="FSF20" s="46"/>
      <c r="FSG20" s="46"/>
      <c r="FSH20" s="46"/>
      <c r="FSI20" s="46"/>
      <c r="FSJ20" s="46"/>
      <c r="FSK20" s="46"/>
      <c r="FSL20" s="46"/>
      <c r="FSM20" s="46"/>
      <c r="FSN20" s="46"/>
      <c r="FSO20" s="46"/>
      <c r="FSP20" s="46"/>
      <c r="FSQ20" s="46"/>
      <c r="FSR20" s="46"/>
      <c r="FSS20" s="46"/>
      <c r="FST20" s="46"/>
      <c r="FSU20" s="46"/>
      <c r="FSV20" s="46"/>
      <c r="FSW20" s="46"/>
      <c r="FSX20" s="46"/>
      <c r="FSY20" s="46"/>
      <c r="FSZ20" s="46"/>
      <c r="FTA20" s="46"/>
      <c r="FTB20" s="46"/>
      <c r="FTC20" s="46"/>
      <c r="FTD20" s="46"/>
      <c r="FTE20" s="46"/>
      <c r="FTF20" s="46"/>
      <c r="FTG20" s="46"/>
      <c r="FTH20" s="46"/>
      <c r="FTI20" s="46"/>
      <c r="FTJ20" s="46"/>
      <c r="FTK20" s="46"/>
      <c r="FTL20" s="46"/>
      <c r="FTM20" s="46"/>
      <c r="FTN20" s="46"/>
      <c r="FTO20" s="46"/>
      <c r="FTP20" s="46"/>
      <c r="FTQ20" s="46"/>
      <c r="FTR20" s="46"/>
      <c r="FTS20" s="46"/>
      <c r="FTT20" s="46"/>
      <c r="FTU20" s="46"/>
      <c r="FTV20" s="46"/>
      <c r="FTW20" s="46"/>
      <c r="FTX20" s="46"/>
      <c r="FTY20" s="46"/>
      <c r="FTZ20" s="46"/>
      <c r="FUA20" s="46"/>
      <c r="FUB20" s="46"/>
      <c r="FUC20" s="46"/>
      <c r="FUD20" s="46"/>
      <c r="FUE20" s="46"/>
      <c r="FUF20" s="46"/>
      <c r="FUG20" s="46"/>
      <c r="FUH20" s="46"/>
      <c r="FUI20" s="46"/>
      <c r="FUJ20" s="46"/>
      <c r="FUK20" s="46"/>
      <c r="FUL20" s="46"/>
      <c r="FUM20" s="46"/>
      <c r="FUN20" s="46"/>
      <c r="FUO20" s="46"/>
      <c r="FUP20" s="46"/>
      <c r="FUQ20" s="46"/>
      <c r="FUR20" s="46"/>
      <c r="FUS20" s="46"/>
      <c r="FUT20" s="46"/>
      <c r="FUU20" s="46"/>
      <c r="FUV20" s="46"/>
      <c r="FUW20" s="46"/>
      <c r="FUX20" s="46"/>
      <c r="FUY20" s="46"/>
      <c r="FUZ20" s="46"/>
      <c r="FVA20" s="46"/>
      <c r="FVB20" s="46"/>
      <c r="FVC20" s="46"/>
      <c r="FVD20" s="46"/>
      <c r="FVE20" s="46"/>
      <c r="FVF20" s="46"/>
      <c r="FVG20" s="46"/>
      <c r="FVH20" s="46"/>
      <c r="FVI20" s="46"/>
      <c r="FVJ20" s="46"/>
      <c r="FVK20" s="46"/>
      <c r="FVL20" s="46"/>
      <c r="FVM20" s="46"/>
      <c r="FVN20" s="46"/>
      <c r="FVO20" s="46"/>
      <c r="FVP20" s="46"/>
      <c r="FVQ20" s="46"/>
      <c r="FVR20" s="46"/>
      <c r="FVS20" s="46"/>
      <c r="FVT20" s="46"/>
      <c r="FVU20" s="46"/>
      <c r="FVV20" s="46"/>
      <c r="FVW20" s="46"/>
      <c r="FVX20" s="46"/>
      <c r="FVY20" s="46"/>
      <c r="FVZ20" s="46"/>
      <c r="FWA20" s="46"/>
      <c r="FWB20" s="46"/>
      <c r="FWC20" s="46"/>
      <c r="FWD20" s="46"/>
      <c r="FWE20" s="46"/>
      <c r="FWF20" s="46"/>
      <c r="FWG20" s="46"/>
      <c r="FWH20" s="46"/>
      <c r="FWI20" s="46"/>
      <c r="FWJ20" s="46"/>
      <c r="FWK20" s="46"/>
      <c r="FWL20" s="46"/>
      <c r="FWM20" s="46"/>
      <c r="FWN20" s="46"/>
      <c r="FWO20" s="46"/>
      <c r="FWP20" s="46"/>
      <c r="FWQ20" s="46"/>
      <c r="FWR20" s="46"/>
      <c r="FWS20" s="46"/>
      <c r="FWT20" s="46"/>
      <c r="FWU20" s="46"/>
      <c r="FWV20" s="46"/>
      <c r="FWW20" s="46"/>
      <c r="FWX20" s="46"/>
      <c r="FWY20" s="46"/>
      <c r="FWZ20" s="46"/>
      <c r="FXA20" s="46"/>
      <c r="FXB20" s="46"/>
      <c r="FXC20" s="46"/>
      <c r="FXD20" s="46"/>
      <c r="FXE20" s="46"/>
      <c r="FXF20" s="46"/>
      <c r="FXG20" s="46"/>
      <c r="FXH20" s="46"/>
      <c r="FXI20" s="46"/>
      <c r="FXJ20" s="46"/>
      <c r="FXK20" s="46"/>
      <c r="FXL20" s="46"/>
      <c r="FXM20" s="46"/>
      <c r="FXN20" s="46"/>
      <c r="FXO20" s="46"/>
      <c r="FXP20" s="46"/>
      <c r="FXQ20" s="46"/>
      <c r="FXR20" s="46"/>
      <c r="FXS20" s="46"/>
      <c r="FXT20" s="46"/>
      <c r="FXU20" s="46"/>
      <c r="FXV20" s="46"/>
      <c r="FXW20" s="46"/>
      <c r="FXX20" s="46"/>
      <c r="FXY20" s="46"/>
      <c r="FXZ20" s="46"/>
      <c r="FYA20" s="46"/>
      <c r="FYB20" s="46"/>
      <c r="FYC20" s="46"/>
      <c r="FYD20" s="46"/>
      <c r="FYE20" s="46"/>
      <c r="FYF20" s="46"/>
      <c r="FYG20" s="46"/>
      <c r="FYH20" s="46"/>
      <c r="FYI20" s="46"/>
      <c r="FYJ20" s="46"/>
      <c r="FYK20" s="46"/>
      <c r="FYL20" s="46"/>
      <c r="FYM20" s="46"/>
      <c r="FYN20" s="46"/>
      <c r="FYO20" s="46"/>
      <c r="FYP20" s="46"/>
      <c r="FYQ20" s="46"/>
      <c r="FYR20" s="46"/>
      <c r="FYS20" s="46"/>
      <c r="FYT20" s="46"/>
      <c r="FYU20" s="46"/>
      <c r="FYV20" s="46"/>
      <c r="FYW20" s="46"/>
      <c r="FYX20" s="46"/>
      <c r="FYY20" s="46"/>
      <c r="FYZ20" s="46"/>
      <c r="FZA20" s="46"/>
      <c r="FZB20" s="46"/>
      <c r="FZC20" s="46"/>
      <c r="FZD20" s="46"/>
      <c r="FZE20" s="46"/>
      <c r="FZF20" s="46"/>
      <c r="FZG20" s="46"/>
      <c r="FZH20" s="46"/>
      <c r="FZI20" s="46"/>
      <c r="FZJ20" s="46"/>
      <c r="FZK20" s="46"/>
      <c r="FZL20" s="46"/>
      <c r="FZM20" s="46"/>
      <c r="FZN20" s="46"/>
      <c r="FZO20" s="46"/>
      <c r="FZP20" s="46"/>
      <c r="FZQ20" s="46"/>
      <c r="FZR20" s="46"/>
      <c r="FZS20" s="46"/>
      <c r="FZT20" s="46"/>
      <c r="FZU20" s="46"/>
      <c r="FZV20" s="46"/>
      <c r="FZW20" s="46"/>
      <c r="FZX20" s="46"/>
      <c r="FZY20" s="46"/>
      <c r="FZZ20" s="46"/>
      <c r="GAA20" s="46"/>
      <c r="GAB20" s="46"/>
      <c r="GAC20" s="46"/>
      <c r="GAD20" s="46"/>
      <c r="GAE20" s="46"/>
      <c r="GAF20" s="46"/>
      <c r="GAG20" s="46"/>
      <c r="GAH20" s="46"/>
      <c r="GAI20" s="46"/>
      <c r="GAJ20" s="46"/>
      <c r="GAK20" s="46"/>
      <c r="GAL20" s="46"/>
      <c r="GAM20" s="46"/>
      <c r="GAN20" s="46"/>
      <c r="GAO20" s="46"/>
      <c r="GAP20" s="46"/>
      <c r="GAQ20" s="46"/>
      <c r="GAR20" s="46"/>
      <c r="GAS20" s="46"/>
      <c r="GAT20" s="46"/>
      <c r="GAU20" s="46"/>
      <c r="GAV20" s="46"/>
      <c r="GAW20" s="46"/>
      <c r="GAX20" s="46"/>
      <c r="GAY20" s="46"/>
      <c r="GAZ20" s="46"/>
      <c r="GBA20" s="46"/>
      <c r="GBB20" s="46"/>
      <c r="GBC20" s="46"/>
      <c r="GBD20" s="46"/>
      <c r="GBE20" s="46"/>
      <c r="GBF20" s="46"/>
      <c r="GBG20" s="46"/>
      <c r="GBH20" s="46"/>
      <c r="GBI20" s="46"/>
      <c r="GBJ20" s="46"/>
      <c r="GBK20" s="46"/>
      <c r="GBL20" s="46"/>
      <c r="GBM20" s="46"/>
      <c r="GBN20" s="46"/>
      <c r="GBO20" s="46"/>
      <c r="GBP20" s="46"/>
      <c r="GBQ20" s="46"/>
      <c r="GBR20" s="46"/>
      <c r="GBS20" s="46"/>
      <c r="GBT20" s="46"/>
      <c r="GBU20" s="46"/>
      <c r="GBV20" s="46"/>
      <c r="GBW20" s="46"/>
      <c r="GBX20" s="46"/>
      <c r="GBY20" s="46"/>
      <c r="GBZ20" s="46"/>
      <c r="GCA20" s="46"/>
      <c r="GCB20" s="46"/>
      <c r="GCC20" s="46"/>
      <c r="GCD20" s="46"/>
      <c r="GCE20" s="46"/>
      <c r="GCF20" s="46"/>
      <c r="GCG20" s="46"/>
      <c r="GCH20" s="46"/>
      <c r="GCI20" s="46"/>
      <c r="GCJ20" s="46"/>
      <c r="GCK20" s="46"/>
      <c r="GCL20" s="46"/>
      <c r="GCM20" s="46"/>
      <c r="GCN20" s="46"/>
      <c r="GCO20" s="46"/>
      <c r="GCP20" s="46"/>
      <c r="GCQ20" s="46"/>
      <c r="GCR20" s="46"/>
      <c r="GCS20" s="46"/>
      <c r="GCT20" s="46"/>
      <c r="GCU20" s="46"/>
      <c r="GCV20" s="46"/>
      <c r="GCW20" s="46"/>
      <c r="GCX20" s="46"/>
      <c r="GCY20" s="46"/>
      <c r="GCZ20" s="46"/>
      <c r="GDA20" s="46"/>
      <c r="GDB20" s="46"/>
      <c r="GDC20" s="46"/>
      <c r="GDD20" s="46"/>
      <c r="GDE20" s="46"/>
      <c r="GDF20" s="46"/>
      <c r="GDG20" s="46"/>
      <c r="GDH20" s="46"/>
      <c r="GDI20" s="46"/>
      <c r="GDJ20" s="46"/>
      <c r="GDK20" s="46"/>
      <c r="GDL20" s="46"/>
      <c r="GDM20" s="46"/>
      <c r="GDN20" s="46"/>
      <c r="GDO20" s="46"/>
      <c r="GDP20" s="46"/>
      <c r="GDQ20" s="46"/>
      <c r="GDR20" s="46"/>
      <c r="GDS20" s="46"/>
      <c r="GDT20" s="46"/>
      <c r="GDU20" s="46"/>
      <c r="GDV20" s="46"/>
      <c r="GDW20" s="46"/>
      <c r="GDX20" s="46"/>
      <c r="GDY20" s="46"/>
      <c r="GDZ20" s="46"/>
      <c r="GEA20" s="46"/>
      <c r="GEB20" s="46"/>
      <c r="GEC20" s="46"/>
      <c r="GED20" s="46"/>
      <c r="GEE20" s="46"/>
      <c r="GEF20" s="46"/>
      <c r="GEG20" s="46"/>
      <c r="GEH20" s="46"/>
      <c r="GEI20" s="46"/>
      <c r="GEJ20" s="46"/>
      <c r="GEK20" s="46"/>
      <c r="GEL20" s="46"/>
      <c r="GEM20" s="46"/>
      <c r="GEN20" s="46"/>
      <c r="GEO20" s="46"/>
      <c r="GEP20" s="46"/>
      <c r="GEQ20" s="46"/>
      <c r="GER20" s="46"/>
      <c r="GES20" s="46"/>
      <c r="GET20" s="46"/>
      <c r="GEU20" s="46"/>
      <c r="GEV20" s="46"/>
      <c r="GEW20" s="46"/>
      <c r="GEX20" s="46"/>
      <c r="GEY20" s="46"/>
      <c r="GEZ20" s="46"/>
      <c r="GFA20" s="46"/>
      <c r="GFB20" s="46"/>
      <c r="GFC20" s="46"/>
      <c r="GFD20" s="46"/>
      <c r="GFE20" s="46"/>
      <c r="GFF20" s="46"/>
      <c r="GFG20" s="46"/>
      <c r="GFH20" s="46"/>
      <c r="GFI20" s="46"/>
      <c r="GFJ20" s="46"/>
      <c r="GFK20" s="46"/>
      <c r="GFL20" s="46"/>
      <c r="GFM20" s="46"/>
      <c r="GFN20" s="46"/>
      <c r="GFO20" s="46"/>
      <c r="GFP20" s="46"/>
      <c r="GFQ20" s="46"/>
      <c r="GFR20" s="46"/>
      <c r="GFS20" s="46"/>
      <c r="GFT20" s="46"/>
      <c r="GFU20" s="46"/>
      <c r="GFV20" s="46"/>
      <c r="GFW20" s="46"/>
      <c r="GFX20" s="46"/>
      <c r="GFY20" s="46"/>
      <c r="GFZ20" s="46"/>
      <c r="GGA20" s="46"/>
      <c r="GGB20" s="46"/>
      <c r="GGC20" s="46"/>
      <c r="GGD20" s="46"/>
      <c r="GGE20" s="46"/>
      <c r="GGF20" s="46"/>
      <c r="GGG20" s="46"/>
      <c r="GGH20" s="46"/>
      <c r="GGI20" s="46"/>
      <c r="GGJ20" s="46"/>
      <c r="GGK20" s="46"/>
      <c r="GGL20" s="46"/>
      <c r="GGM20" s="46"/>
      <c r="GGN20" s="46"/>
      <c r="GGO20" s="46"/>
      <c r="GGP20" s="46"/>
      <c r="GGQ20" s="46"/>
      <c r="GGR20" s="46"/>
      <c r="GGS20" s="46"/>
      <c r="GGT20" s="46"/>
      <c r="GGU20" s="46"/>
      <c r="GGV20" s="46"/>
      <c r="GGW20" s="46"/>
      <c r="GGX20" s="46"/>
      <c r="GGY20" s="46"/>
      <c r="GGZ20" s="46"/>
      <c r="GHA20" s="46"/>
      <c r="GHB20" s="46"/>
      <c r="GHC20" s="46"/>
      <c r="GHD20" s="46"/>
      <c r="GHE20" s="46"/>
      <c r="GHF20" s="46"/>
      <c r="GHG20" s="46"/>
      <c r="GHH20" s="46"/>
      <c r="GHI20" s="46"/>
      <c r="GHJ20" s="46"/>
      <c r="GHK20" s="46"/>
      <c r="GHL20" s="46"/>
      <c r="GHM20" s="46"/>
      <c r="GHN20" s="46"/>
      <c r="GHO20" s="46"/>
      <c r="GHP20" s="46"/>
      <c r="GHQ20" s="46"/>
      <c r="GHR20" s="46"/>
      <c r="GHS20" s="46"/>
      <c r="GHT20" s="46"/>
      <c r="GHU20" s="46"/>
      <c r="GHV20" s="46"/>
      <c r="GHW20" s="46"/>
      <c r="GHX20" s="46"/>
      <c r="GHY20" s="46"/>
      <c r="GHZ20" s="46"/>
      <c r="GIA20" s="46"/>
      <c r="GIB20" s="46"/>
      <c r="GIC20" s="46"/>
      <c r="GID20" s="46"/>
      <c r="GIE20" s="46"/>
      <c r="GIF20" s="46"/>
      <c r="GIG20" s="46"/>
      <c r="GIH20" s="46"/>
      <c r="GII20" s="46"/>
      <c r="GIJ20" s="46"/>
      <c r="GIK20" s="46"/>
      <c r="GIL20" s="46"/>
      <c r="GIM20" s="46"/>
      <c r="GIN20" s="46"/>
      <c r="GIO20" s="46"/>
      <c r="GIP20" s="46"/>
      <c r="GIQ20" s="46"/>
      <c r="GIR20" s="46"/>
      <c r="GIS20" s="46"/>
      <c r="GIT20" s="46"/>
      <c r="GIU20" s="46"/>
      <c r="GIV20" s="46"/>
      <c r="GIW20" s="46"/>
      <c r="GIX20" s="46"/>
      <c r="GIY20" s="46"/>
      <c r="GIZ20" s="46"/>
      <c r="GJA20" s="46"/>
      <c r="GJB20" s="46"/>
      <c r="GJC20" s="46"/>
      <c r="GJD20" s="46"/>
      <c r="GJE20" s="46"/>
      <c r="GJF20" s="46"/>
      <c r="GJG20" s="46"/>
      <c r="GJH20" s="46"/>
      <c r="GJI20" s="46"/>
      <c r="GJJ20" s="46"/>
      <c r="GJK20" s="46"/>
      <c r="GJL20" s="46"/>
      <c r="GJM20" s="46"/>
      <c r="GJN20" s="46"/>
      <c r="GJO20" s="46"/>
      <c r="GJP20" s="46"/>
      <c r="GJQ20" s="46"/>
      <c r="GJR20" s="46"/>
      <c r="GJS20" s="46"/>
      <c r="GJT20" s="46"/>
      <c r="GJU20" s="46"/>
      <c r="GJV20" s="46"/>
      <c r="GJW20" s="46"/>
      <c r="GJX20" s="46"/>
      <c r="GJY20" s="46"/>
      <c r="GJZ20" s="46"/>
      <c r="GKA20" s="46"/>
      <c r="GKB20" s="46"/>
      <c r="GKC20" s="46"/>
      <c r="GKD20" s="46"/>
      <c r="GKE20" s="46"/>
      <c r="GKF20" s="46"/>
      <c r="GKG20" s="46"/>
      <c r="GKH20" s="46"/>
      <c r="GKI20" s="46"/>
      <c r="GKJ20" s="46"/>
      <c r="GKK20" s="46"/>
      <c r="GKL20" s="46"/>
      <c r="GKM20" s="46"/>
      <c r="GKN20" s="46"/>
      <c r="GKO20" s="46"/>
      <c r="GKP20" s="46"/>
      <c r="GKQ20" s="46"/>
      <c r="GKR20" s="46"/>
      <c r="GKS20" s="46"/>
      <c r="GKT20" s="46"/>
      <c r="GKU20" s="46"/>
      <c r="GKV20" s="46"/>
      <c r="GKW20" s="46"/>
      <c r="GKX20" s="46"/>
      <c r="GKY20" s="46"/>
      <c r="GKZ20" s="46"/>
      <c r="GLA20" s="46"/>
      <c r="GLB20" s="46"/>
      <c r="GLC20" s="46"/>
      <c r="GLD20" s="46"/>
      <c r="GLE20" s="46"/>
      <c r="GLF20" s="46"/>
      <c r="GLG20" s="46"/>
      <c r="GLH20" s="46"/>
      <c r="GLI20" s="46"/>
      <c r="GLJ20" s="46"/>
      <c r="GLK20" s="46"/>
      <c r="GLL20" s="46"/>
      <c r="GLM20" s="46"/>
      <c r="GLN20" s="46"/>
      <c r="GLO20" s="46"/>
      <c r="GLP20" s="46"/>
      <c r="GLQ20" s="46"/>
      <c r="GLR20" s="46"/>
      <c r="GLS20" s="46"/>
      <c r="GLT20" s="46"/>
      <c r="GLU20" s="46"/>
      <c r="GLV20" s="46"/>
      <c r="GLW20" s="46"/>
      <c r="GLX20" s="46"/>
      <c r="GLY20" s="46"/>
      <c r="GLZ20" s="46"/>
      <c r="GMA20" s="46"/>
      <c r="GMB20" s="46"/>
      <c r="GMC20" s="46"/>
      <c r="GMD20" s="46"/>
      <c r="GME20" s="46"/>
      <c r="GMF20" s="46"/>
      <c r="GMG20" s="46"/>
      <c r="GMH20" s="46"/>
      <c r="GMI20" s="46"/>
      <c r="GMJ20" s="46"/>
      <c r="GMK20" s="46"/>
      <c r="GML20" s="46"/>
      <c r="GMM20" s="46"/>
      <c r="GMN20" s="46"/>
      <c r="GMO20" s="46"/>
      <c r="GMP20" s="46"/>
      <c r="GMQ20" s="46"/>
      <c r="GMR20" s="46"/>
      <c r="GMS20" s="46"/>
      <c r="GMT20" s="46"/>
      <c r="GMU20" s="46"/>
      <c r="GMV20" s="46"/>
      <c r="GMW20" s="46"/>
      <c r="GMX20" s="46"/>
      <c r="GMY20" s="46"/>
      <c r="GMZ20" s="46"/>
      <c r="GNA20" s="46"/>
      <c r="GNB20" s="46"/>
      <c r="GNC20" s="46"/>
      <c r="GND20" s="46"/>
      <c r="GNE20" s="46"/>
      <c r="GNF20" s="46"/>
      <c r="GNG20" s="46"/>
      <c r="GNH20" s="46"/>
      <c r="GNI20" s="46"/>
      <c r="GNJ20" s="46"/>
      <c r="GNK20" s="46"/>
      <c r="GNL20" s="46"/>
      <c r="GNM20" s="46"/>
      <c r="GNN20" s="46"/>
      <c r="GNO20" s="46"/>
      <c r="GNP20" s="46"/>
      <c r="GNQ20" s="46"/>
      <c r="GNR20" s="46"/>
      <c r="GNS20" s="46"/>
      <c r="GNT20" s="46"/>
      <c r="GNU20" s="46"/>
      <c r="GNV20" s="46"/>
      <c r="GNW20" s="46"/>
      <c r="GNX20" s="46"/>
      <c r="GNY20" s="46"/>
      <c r="GNZ20" s="46"/>
      <c r="GOA20" s="46"/>
      <c r="GOB20" s="46"/>
      <c r="GOC20" s="46"/>
      <c r="GOD20" s="46"/>
      <c r="GOE20" s="46"/>
      <c r="GOF20" s="46"/>
      <c r="GOG20" s="46"/>
      <c r="GOH20" s="46"/>
      <c r="GOI20" s="46"/>
      <c r="GOJ20" s="46"/>
      <c r="GOK20" s="46"/>
      <c r="GOL20" s="46"/>
      <c r="GOM20" s="46"/>
      <c r="GON20" s="46"/>
      <c r="GOO20" s="46"/>
      <c r="GOP20" s="46"/>
      <c r="GOQ20" s="46"/>
      <c r="GOR20" s="46"/>
      <c r="GOS20" s="46"/>
      <c r="GOT20" s="46"/>
      <c r="GOU20" s="46"/>
      <c r="GOV20" s="46"/>
      <c r="GOW20" s="46"/>
      <c r="GOX20" s="46"/>
      <c r="GOY20" s="46"/>
      <c r="GOZ20" s="46"/>
      <c r="GPA20" s="46"/>
      <c r="GPB20" s="46"/>
      <c r="GPC20" s="46"/>
      <c r="GPD20" s="46"/>
      <c r="GPE20" s="46"/>
      <c r="GPF20" s="46"/>
      <c r="GPG20" s="46"/>
      <c r="GPH20" s="46"/>
      <c r="GPI20" s="46"/>
      <c r="GPJ20" s="46"/>
      <c r="GPK20" s="46"/>
      <c r="GPL20" s="46"/>
      <c r="GPM20" s="46"/>
      <c r="GPN20" s="46"/>
      <c r="GPO20" s="46"/>
      <c r="GPP20" s="46"/>
      <c r="GPQ20" s="46"/>
      <c r="GPR20" s="46"/>
      <c r="GPS20" s="46"/>
      <c r="GPT20" s="46"/>
      <c r="GPU20" s="46"/>
      <c r="GPV20" s="46"/>
      <c r="GPW20" s="46"/>
      <c r="GPX20" s="46"/>
      <c r="GPY20" s="46"/>
      <c r="GPZ20" s="46"/>
      <c r="GQA20" s="46"/>
      <c r="GQB20" s="46"/>
      <c r="GQC20" s="46"/>
      <c r="GQD20" s="46"/>
      <c r="GQE20" s="46"/>
      <c r="GQF20" s="46"/>
      <c r="GQG20" s="46"/>
      <c r="GQH20" s="46"/>
      <c r="GQI20" s="46"/>
      <c r="GQJ20" s="46"/>
      <c r="GQK20" s="46"/>
      <c r="GQL20" s="46"/>
      <c r="GQM20" s="46"/>
      <c r="GQN20" s="46"/>
      <c r="GQO20" s="46"/>
      <c r="GQP20" s="46"/>
      <c r="GQQ20" s="46"/>
      <c r="GQR20" s="46"/>
      <c r="GQS20" s="46"/>
      <c r="GQT20" s="46"/>
      <c r="GQU20" s="46"/>
      <c r="GQV20" s="46"/>
      <c r="GQW20" s="46"/>
      <c r="GQX20" s="46"/>
      <c r="GQY20" s="46"/>
      <c r="GQZ20" s="46"/>
      <c r="GRA20" s="46"/>
      <c r="GRB20" s="46"/>
      <c r="GRC20" s="46"/>
      <c r="GRD20" s="46"/>
      <c r="GRE20" s="46"/>
      <c r="GRF20" s="46"/>
      <c r="GRG20" s="46"/>
      <c r="GRH20" s="46"/>
      <c r="GRI20" s="46"/>
      <c r="GRJ20" s="46"/>
      <c r="GRK20" s="46"/>
      <c r="GRL20" s="46"/>
      <c r="GRM20" s="46"/>
      <c r="GRN20" s="46"/>
      <c r="GRO20" s="46"/>
      <c r="GRP20" s="46"/>
      <c r="GRQ20" s="46"/>
      <c r="GRR20" s="46"/>
      <c r="GRS20" s="46"/>
      <c r="GRT20" s="46"/>
      <c r="GRU20" s="46"/>
      <c r="GRV20" s="46"/>
      <c r="GRW20" s="46"/>
      <c r="GRX20" s="46"/>
      <c r="GRY20" s="46"/>
      <c r="GRZ20" s="46"/>
      <c r="GSA20" s="46"/>
      <c r="GSB20" s="46"/>
      <c r="GSC20" s="46"/>
      <c r="GSD20" s="46"/>
      <c r="GSE20" s="46"/>
      <c r="GSF20" s="46"/>
      <c r="GSG20" s="46"/>
      <c r="GSH20" s="46"/>
      <c r="GSI20" s="46"/>
      <c r="GSJ20" s="46"/>
      <c r="GSK20" s="46"/>
      <c r="GSL20" s="46"/>
      <c r="GSM20" s="46"/>
      <c r="GSN20" s="46"/>
      <c r="GSO20" s="46"/>
      <c r="GSP20" s="46"/>
      <c r="GSQ20" s="46"/>
      <c r="GSR20" s="46"/>
      <c r="GSS20" s="46"/>
      <c r="GST20" s="46"/>
      <c r="GSU20" s="46"/>
      <c r="GSV20" s="46"/>
      <c r="GSW20" s="46"/>
      <c r="GSX20" s="46"/>
      <c r="GSY20" s="46"/>
      <c r="GSZ20" s="46"/>
      <c r="GTA20" s="46"/>
      <c r="GTB20" s="46"/>
      <c r="GTC20" s="46"/>
      <c r="GTD20" s="46"/>
      <c r="GTE20" s="46"/>
      <c r="GTF20" s="46"/>
      <c r="GTG20" s="46"/>
      <c r="GTH20" s="46"/>
      <c r="GTI20" s="46"/>
      <c r="GTJ20" s="46"/>
      <c r="GTK20" s="46"/>
      <c r="GTL20" s="46"/>
      <c r="GTM20" s="46"/>
      <c r="GTN20" s="46"/>
      <c r="GTO20" s="46"/>
      <c r="GTP20" s="46"/>
      <c r="GTQ20" s="46"/>
      <c r="GTR20" s="46"/>
      <c r="GTS20" s="46"/>
      <c r="GTT20" s="46"/>
      <c r="GTU20" s="46"/>
      <c r="GTV20" s="46"/>
      <c r="GTW20" s="46"/>
      <c r="GTX20" s="46"/>
      <c r="GTY20" s="46"/>
      <c r="GTZ20" s="46"/>
      <c r="GUA20" s="46"/>
      <c r="GUB20" s="46"/>
      <c r="GUC20" s="46"/>
      <c r="GUD20" s="46"/>
      <c r="GUE20" s="46"/>
      <c r="GUF20" s="46"/>
      <c r="GUG20" s="46"/>
      <c r="GUH20" s="46"/>
      <c r="GUI20" s="46"/>
      <c r="GUJ20" s="46"/>
      <c r="GUK20" s="46"/>
      <c r="GUL20" s="46"/>
      <c r="GUM20" s="46"/>
      <c r="GUN20" s="46"/>
      <c r="GUO20" s="46"/>
      <c r="GUP20" s="46"/>
      <c r="GUQ20" s="46"/>
      <c r="GUR20" s="46"/>
      <c r="GUS20" s="46"/>
      <c r="GUT20" s="46"/>
      <c r="GUU20" s="46"/>
      <c r="GUV20" s="46"/>
      <c r="GUW20" s="46"/>
      <c r="GUX20" s="46"/>
      <c r="GUY20" s="46"/>
      <c r="GUZ20" s="46"/>
      <c r="GVA20" s="46"/>
      <c r="GVB20" s="46"/>
      <c r="GVC20" s="46"/>
      <c r="GVD20" s="46"/>
      <c r="GVE20" s="46"/>
      <c r="GVF20" s="46"/>
      <c r="GVG20" s="46"/>
      <c r="GVH20" s="46"/>
      <c r="GVI20" s="46"/>
      <c r="GVJ20" s="46"/>
      <c r="GVK20" s="46"/>
      <c r="GVL20" s="46"/>
      <c r="GVM20" s="46"/>
      <c r="GVN20" s="46"/>
      <c r="GVO20" s="46"/>
      <c r="GVP20" s="46"/>
      <c r="GVQ20" s="46"/>
      <c r="GVR20" s="46"/>
      <c r="GVS20" s="46"/>
      <c r="GVT20" s="46"/>
      <c r="GVU20" s="46"/>
      <c r="GVV20" s="46"/>
      <c r="GVW20" s="46"/>
      <c r="GVX20" s="46"/>
      <c r="GVY20" s="46"/>
      <c r="GVZ20" s="46"/>
      <c r="GWA20" s="46"/>
      <c r="GWB20" s="46"/>
      <c r="GWC20" s="46"/>
      <c r="GWD20" s="46"/>
      <c r="GWE20" s="46"/>
      <c r="GWF20" s="46"/>
      <c r="GWG20" s="46"/>
      <c r="GWH20" s="46"/>
      <c r="GWI20" s="46"/>
      <c r="GWJ20" s="46"/>
      <c r="GWK20" s="46"/>
      <c r="GWL20" s="46"/>
      <c r="GWM20" s="46"/>
      <c r="GWN20" s="46"/>
      <c r="GWO20" s="46"/>
      <c r="GWP20" s="46"/>
      <c r="GWQ20" s="46"/>
      <c r="GWR20" s="46"/>
      <c r="GWS20" s="46"/>
      <c r="GWT20" s="46"/>
      <c r="GWU20" s="46"/>
      <c r="GWV20" s="46"/>
      <c r="GWW20" s="46"/>
      <c r="GWX20" s="46"/>
      <c r="GWY20" s="46"/>
      <c r="GWZ20" s="46"/>
      <c r="GXA20" s="46"/>
      <c r="GXB20" s="46"/>
      <c r="GXC20" s="46"/>
      <c r="GXD20" s="46"/>
      <c r="GXE20" s="46"/>
      <c r="GXF20" s="46"/>
      <c r="GXG20" s="46"/>
      <c r="GXH20" s="46"/>
      <c r="GXI20" s="46"/>
      <c r="GXJ20" s="46"/>
      <c r="GXK20" s="46"/>
      <c r="GXL20" s="46"/>
      <c r="GXM20" s="46"/>
      <c r="GXN20" s="46"/>
      <c r="GXO20" s="46"/>
      <c r="GXP20" s="46"/>
      <c r="GXQ20" s="46"/>
      <c r="GXR20" s="46"/>
      <c r="GXS20" s="46"/>
      <c r="GXT20" s="46"/>
      <c r="GXU20" s="46"/>
      <c r="GXV20" s="46"/>
      <c r="GXW20" s="46"/>
      <c r="GXX20" s="46"/>
      <c r="GXY20" s="46"/>
      <c r="GXZ20" s="46"/>
      <c r="GYA20" s="46"/>
      <c r="GYB20" s="46"/>
      <c r="GYC20" s="46"/>
      <c r="GYD20" s="46"/>
      <c r="GYE20" s="46"/>
      <c r="GYF20" s="46"/>
      <c r="GYG20" s="46"/>
      <c r="GYH20" s="46"/>
      <c r="GYI20" s="46"/>
      <c r="GYJ20" s="46"/>
      <c r="GYK20" s="46"/>
      <c r="GYL20" s="46"/>
      <c r="GYM20" s="46"/>
      <c r="GYN20" s="46"/>
      <c r="GYO20" s="46"/>
      <c r="GYP20" s="46"/>
      <c r="GYQ20" s="46"/>
      <c r="GYR20" s="46"/>
      <c r="GYS20" s="46"/>
      <c r="GYT20" s="46"/>
      <c r="GYU20" s="46"/>
      <c r="GYV20" s="46"/>
      <c r="GYW20" s="46"/>
      <c r="GYX20" s="46"/>
      <c r="GYY20" s="46"/>
      <c r="GYZ20" s="46"/>
      <c r="GZA20" s="46"/>
      <c r="GZB20" s="46"/>
      <c r="GZC20" s="46"/>
      <c r="GZD20" s="46"/>
      <c r="GZE20" s="46"/>
      <c r="GZF20" s="46"/>
      <c r="GZG20" s="46"/>
      <c r="GZH20" s="46"/>
      <c r="GZI20" s="46"/>
      <c r="GZJ20" s="46"/>
      <c r="GZK20" s="46"/>
      <c r="GZL20" s="46"/>
      <c r="GZM20" s="46"/>
      <c r="GZN20" s="46"/>
      <c r="GZO20" s="46"/>
      <c r="GZP20" s="46"/>
      <c r="GZQ20" s="46"/>
      <c r="GZR20" s="46"/>
      <c r="GZS20" s="46"/>
      <c r="GZT20" s="46"/>
      <c r="GZU20" s="46"/>
      <c r="GZV20" s="46"/>
      <c r="GZW20" s="46"/>
      <c r="GZX20" s="46"/>
      <c r="GZY20" s="46"/>
      <c r="GZZ20" s="46"/>
      <c r="HAA20" s="46"/>
      <c r="HAB20" s="46"/>
      <c r="HAC20" s="46"/>
      <c r="HAD20" s="46"/>
      <c r="HAE20" s="46"/>
      <c r="HAF20" s="46"/>
      <c r="HAG20" s="46"/>
      <c r="HAH20" s="46"/>
      <c r="HAI20" s="46"/>
      <c r="HAJ20" s="46"/>
      <c r="HAK20" s="46"/>
      <c r="HAL20" s="46"/>
      <c r="HAM20" s="46"/>
      <c r="HAN20" s="46"/>
      <c r="HAO20" s="46"/>
      <c r="HAP20" s="46"/>
      <c r="HAQ20" s="46"/>
      <c r="HAR20" s="46"/>
      <c r="HAS20" s="46"/>
      <c r="HAT20" s="46"/>
      <c r="HAU20" s="46"/>
      <c r="HAV20" s="46"/>
      <c r="HAW20" s="46"/>
      <c r="HAX20" s="46"/>
      <c r="HAY20" s="46"/>
      <c r="HAZ20" s="46"/>
      <c r="HBA20" s="46"/>
      <c r="HBB20" s="46"/>
      <c r="HBC20" s="46"/>
      <c r="HBD20" s="46"/>
      <c r="HBE20" s="46"/>
      <c r="HBF20" s="46"/>
      <c r="HBG20" s="46"/>
      <c r="HBH20" s="46"/>
      <c r="HBI20" s="46"/>
      <c r="HBJ20" s="46"/>
      <c r="HBK20" s="46"/>
      <c r="HBL20" s="46"/>
      <c r="HBM20" s="46"/>
      <c r="HBN20" s="46"/>
      <c r="HBO20" s="46"/>
      <c r="HBP20" s="46"/>
      <c r="HBQ20" s="46"/>
      <c r="HBR20" s="46"/>
      <c r="HBS20" s="46"/>
      <c r="HBT20" s="46"/>
      <c r="HBU20" s="46"/>
      <c r="HBV20" s="46"/>
      <c r="HBW20" s="46"/>
      <c r="HBX20" s="46"/>
      <c r="HBY20" s="46"/>
      <c r="HBZ20" s="46"/>
      <c r="HCA20" s="46"/>
      <c r="HCB20" s="46"/>
      <c r="HCC20" s="46"/>
      <c r="HCD20" s="46"/>
      <c r="HCE20" s="46"/>
      <c r="HCF20" s="46"/>
      <c r="HCG20" s="46"/>
      <c r="HCH20" s="46"/>
      <c r="HCI20" s="46"/>
      <c r="HCJ20" s="46"/>
      <c r="HCK20" s="46"/>
      <c r="HCL20" s="46"/>
      <c r="HCM20" s="46"/>
      <c r="HCN20" s="46"/>
      <c r="HCO20" s="46"/>
      <c r="HCP20" s="46"/>
      <c r="HCQ20" s="46"/>
      <c r="HCR20" s="46"/>
      <c r="HCS20" s="46"/>
      <c r="HCT20" s="46"/>
      <c r="HCU20" s="46"/>
      <c r="HCV20" s="46"/>
      <c r="HCW20" s="46"/>
      <c r="HCX20" s="46"/>
      <c r="HCY20" s="46"/>
      <c r="HCZ20" s="46"/>
      <c r="HDA20" s="46"/>
      <c r="HDB20" s="46"/>
      <c r="HDC20" s="46"/>
      <c r="HDD20" s="46"/>
      <c r="HDE20" s="46"/>
      <c r="HDF20" s="46"/>
      <c r="HDG20" s="46"/>
      <c r="HDH20" s="46"/>
      <c r="HDI20" s="46"/>
      <c r="HDJ20" s="46"/>
      <c r="HDK20" s="46"/>
      <c r="HDL20" s="46"/>
      <c r="HDM20" s="46"/>
      <c r="HDN20" s="46"/>
      <c r="HDO20" s="46"/>
      <c r="HDP20" s="46"/>
      <c r="HDQ20" s="46"/>
      <c r="HDR20" s="46"/>
      <c r="HDS20" s="46"/>
      <c r="HDT20" s="46"/>
      <c r="HDU20" s="46"/>
      <c r="HDV20" s="46"/>
      <c r="HDW20" s="46"/>
      <c r="HDX20" s="46"/>
      <c r="HDY20" s="46"/>
      <c r="HDZ20" s="46"/>
      <c r="HEA20" s="46"/>
      <c r="HEB20" s="46"/>
      <c r="HEC20" s="46"/>
      <c r="HED20" s="46"/>
      <c r="HEE20" s="46"/>
      <c r="HEF20" s="46"/>
      <c r="HEG20" s="46"/>
      <c r="HEH20" s="46"/>
      <c r="HEI20" s="46"/>
      <c r="HEJ20" s="46"/>
      <c r="HEK20" s="46"/>
      <c r="HEL20" s="46"/>
      <c r="HEM20" s="46"/>
      <c r="HEN20" s="46"/>
      <c r="HEO20" s="46"/>
      <c r="HEP20" s="46"/>
      <c r="HEQ20" s="46"/>
      <c r="HER20" s="46"/>
      <c r="HES20" s="46"/>
      <c r="HET20" s="46"/>
      <c r="HEU20" s="46"/>
      <c r="HEV20" s="46"/>
      <c r="HEW20" s="46"/>
      <c r="HEX20" s="46"/>
      <c r="HEY20" s="46"/>
      <c r="HEZ20" s="46"/>
      <c r="HFA20" s="46"/>
      <c r="HFB20" s="46"/>
      <c r="HFC20" s="46"/>
      <c r="HFD20" s="46"/>
      <c r="HFE20" s="46"/>
      <c r="HFF20" s="46"/>
      <c r="HFG20" s="46"/>
      <c r="HFH20" s="46"/>
      <c r="HFI20" s="46"/>
      <c r="HFJ20" s="46"/>
      <c r="HFK20" s="46"/>
      <c r="HFL20" s="46"/>
      <c r="HFM20" s="46"/>
      <c r="HFN20" s="46"/>
      <c r="HFO20" s="46"/>
      <c r="HFP20" s="46"/>
      <c r="HFQ20" s="46"/>
      <c r="HFR20" s="46"/>
      <c r="HFS20" s="46"/>
      <c r="HFT20" s="46"/>
      <c r="HFU20" s="46"/>
      <c r="HFV20" s="46"/>
      <c r="HFW20" s="46"/>
      <c r="HFX20" s="46"/>
      <c r="HFY20" s="46"/>
      <c r="HFZ20" s="46"/>
      <c r="HGA20" s="46"/>
      <c r="HGB20" s="46"/>
      <c r="HGC20" s="46"/>
      <c r="HGD20" s="46"/>
      <c r="HGE20" s="46"/>
      <c r="HGF20" s="46"/>
      <c r="HGG20" s="46"/>
      <c r="HGH20" s="46"/>
      <c r="HGI20" s="46"/>
      <c r="HGJ20" s="46"/>
      <c r="HGK20" s="46"/>
      <c r="HGL20" s="46"/>
      <c r="HGM20" s="46"/>
      <c r="HGN20" s="46"/>
      <c r="HGO20" s="46"/>
      <c r="HGP20" s="46"/>
      <c r="HGQ20" s="46"/>
      <c r="HGR20" s="46"/>
      <c r="HGS20" s="46"/>
      <c r="HGT20" s="46"/>
      <c r="HGU20" s="46"/>
      <c r="HGV20" s="46"/>
      <c r="HGW20" s="46"/>
      <c r="HGX20" s="46"/>
      <c r="HGY20" s="46"/>
      <c r="HGZ20" s="46"/>
      <c r="HHA20" s="46"/>
      <c r="HHB20" s="46"/>
      <c r="HHC20" s="46"/>
      <c r="HHD20" s="46"/>
      <c r="HHE20" s="46"/>
      <c r="HHF20" s="46"/>
      <c r="HHG20" s="46"/>
      <c r="HHH20" s="46"/>
      <c r="HHI20" s="46"/>
      <c r="HHJ20" s="46"/>
      <c r="HHK20" s="46"/>
      <c r="HHL20" s="46"/>
      <c r="HHM20" s="46"/>
      <c r="HHN20" s="46"/>
      <c r="HHO20" s="46"/>
      <c r="HHP20" s="46"/>
      <c r="HHQ20" s="46"/>
      <c r="HHR20" s="46"/>
      <c r="HHS20" s="46"/>
      <c r="HHT20" s="46"/>
      <c r="HHU20" s="46"/>
      <c r="HHV20" s="46"/>
      <c r="HHW20" s="46"/>
      <c r="HHX20" s="46"/>
      <c r="HHY20" s="46"/>
      <c r="HHZ20" s="46"/>
      <c r="HIA20" s="46"/>
      <c r="HIB20" s="46"/>
      <c r="HIC20" s="46"/>
      <c r="HID20" s="46"/>
      <c r="HIE20" s="46"/>
      <c r="HIF20" s="46"/>
      <c r="HIG20" s="46"/>
      <c r="HIH20" s="46"/>
      <c r="HII20" s="46"/>
      <c r="HIJ20" s="46"/>
      <c r="HIK20" s="46"/>
      <c r="HIL20" s="46"/>
      <c r="HIM20" s="46"/>
      <c r="HIN20" s="46"/>
      <c r="HIO20" s="46"/>
      <c r="HIP20" s="46"/>
      <c r="HIQ20" s="46"/>
      <c r="HIR20" s="46"/>
      <c r="HIS20" s="46"/>
      <c r="HIT20" s="46"/>
      <c r="HIU20" s="46"/>
      <c r="HIV20" s="46"/>
      <c r="HIW20" s="46"/>
      <c r="HIX20" s="46"/>
      <c r="HIY20" s="46"/>
      <c r="HIZ20" s="46"/>
      <c r="HJA20" s="46"/>
      <c r="HJB20" s="46"/>
      <c r="HJC20" s="46"/>
      <c r="HJD20" s="46"/>
      <c r="HJE20" s="46"/>
      <c r="HJF20" s="46"/>
      <c r="HJG20" s="46"/>
      <c r="HJH20" s="46"/>
      <c r="HJI20" s="46"/>
      <c r="HJJ20" s="46"/>
      <c r="HJK20" s="46"/>
      <c r="HJL20" s="46"/>
      <c r="HJM20" s="46"/>
      <c r="HJN20" s="46"/>
      <c r="HJO20" s="46"/>
      <c r="HJP20" s="46"/>
      <c r="HJQ20" s="46"/>
      <c r="HJR20" s="46"/>
      <c r="HJS20" s="46"/>
      <c r="HJT20" s="46"/>
      <c r="HJU20" s="46"/>
      <c r="HJV20" s="46"/>
      <c r="HJW20" s="46"/>
      <c r="HJX20" s="46"/>
      <c r="HJY20" s="46"/>
      <c r="HJZ20" s="46"/>
      <c r="HKA20" s="46"/>
      <c r="HKB20" s="46"/>
      <c r="HKC20" s="46"/>
      <c r="HKD20" s="46"/>
      <c r="HKE20" s="46"/>
      <c r="HKF20" s="46"/>
      <c r="HKG20" s="46"/>
      <c r="HKH20" s="46"/>
      <c r="HKI20" s="46"/>
      <c r="HKJ20" s="46"/>
      <c r="HKK20" s="46"/>
      <c r="HKL20" s="46"/>
      <c r="HKM20" s="46"/>
      <c r="HKN20" s="46"/>
      <c r="HKO20" s="46"/>
      <c r="HKP20" s="46"/>
      <c r="HKQ20" s="46"/>
      <c r="HKR20" s="46"/>
      <c r="HKS20" s="46"/>
      <c r="HKT20" s="46"/>
      <c r="HKU20" s="46"/>
      <c r="HKV20" s="46"/>
      <c r="HKW20" s="46"/>
      <c r="HKX20" s="46"/>
      <c r="HKY20" s="46"/>
      <c r="HKZ20" s="46"/>
      <c r="HLA20" s="46"/>
      <c r="HLB20" s="46"/>
      <c r="HLC20" s="46"/>
      <c r="HLD20" s="46"/>
      <c r="HLE20" s="46"/>
      <c r="HLF20" s="46"/>
      <c r="HLG20" s="46"/>
      <c r="HLH20" s="46"/>
      <c r="HLI20" s="46"/>
      <c r="HLJ20" s="46"/>
      <c r="HLK20" s="46"/>
      <c r="HLL20" s="46"/>
      <c r="HLM20" s="46"/>
      <c r="HLN20" s="46"/>
      <c r="HLO20" s="46"/>
      <c r="HLP20" s="46"/>
      <c r="HLQ20" s="46"/>
      <c r="HLR20" s="46"/>
      <c r="HLS20" s="46"/>
      <c r="HLT20" s="46"/>
      <c r="HLU20" s="46"/>
      <c r="HLV20" s="46"/>
      <c r="HLW20" s="46"/>
      <c r="HLX20" s="46"/>
      <c r="HLY20" s="46"/>
      <c r="HLZ20" s="46"/>
      <c r="HMA20" s="46"/>
      <c r="HMB20" s="46"/>
      <c r="HMC20" s="46"/>
      <c r="HMD20" s="46"/>
      <c r="HME20" s="46"/>
      <c r="HMF20" s="46"/>
      <c r="HMG20" s="46"/>
      <c r="HMH20" s="46"/>
      <c r="HMI20" s="46"/>
      <c r="HMJ20" s="46"/>
      <c r="HMK20" s="46"/>
      <c r="HML20" s="46"/>
      <c r="HMM20" s="46"/>
      <c r="HMN20" s="46"/>
      <c r="HMO20" s="46"/>
      <c r="HMP20" s="46"/>
      <c r="HMQ20" s="46"/>
      <c r="HMR20" s="46"/>
      <c r="HMS20" s="46"/>
      <c r="HMT20" s="46"/>
      <c r="HMU20" s="46"/>
      <c r="HMV20" s="46"/>
      <c r="HMW20" s="46"/>
      <c r="HMX20" s="46"/>
      <c r="HMY20" s="46"/>
      <c r="HMZ20" s="46"/>
      <c r="HNA20" s="46"/>
      <c r="HNB20" s="46"/>
      <c r="HNC20" s="46"/>
      <c r="HND20" s="46"/>
      <c r="HNE20" s="46"/>
      <c r="HNF20" s="46"/>
      <c r="HNG20" s="46"/>
      <c r="HNH20" s="46"/>
      <c r="HNI20" s="46"/>
      <c r="HNJ20" s="46"/>
      <c r="HNK20" s="46"/>
      <c r="HNL20" s="46"/>
      <c r="HNM20" s="46"/>
      <c r="HNN20" s="46"/>
      <c r="HNO20" s="46"/>
      <c r="HNP20" s="46"/>
      <c r="HNQ20" s="46"/>
      <c r="HNR20" s="46"/>
      <c r="HNS20" s="46"/>
      <c r="HNT20" s="46"/>
      <c r="HNU20" s="46"/>
      <c r="HNV20" s="46"/>
      <c r="HNW20" s="46"/>
      <c r="HNX20" s="46"/>
      <c r="HNY20" s="46"/>
      <c r="HNZ20" s="46"/>
      <c r="HOA20" s="46"/>
      <c r="HOB20" s="46"/>
      <c r="HOC20" s="46"/>
      <c r="HOD20" s="46"/>
      <c r="HOE20" s="46"/>
      <c r="HOF20" s="46"/>
      <c r="HOG20" s="46"/>
      <c r="HOH20" s="46"/>
      <c r="HOI20" s="46"/>
      <c r="HOJ20" s="46"/>
      <c r="HOK20" s="46"/>
      <c r="HOL20" s="46"/>
      <c r="HOM20" s="46"/>
      <c r="HON20" s="46"/>
      <c r="HOO20" s="46"/>
      <c r="HOP20" s="46"/>
      <c r="HOQ20" s="46"/>
      <c r="HOR20" s="46"/>
      <c r="HOS20" s="46"/>
      <c r="HOT20" s="46"/>
      <c r="HOU20" s="46"/>
      <c r="HOV20" s="46"/>
      <c r="HOW20" s="46"/>
      <c r="HOX20" s="46"/>
      <c r="HOY20" s="46"/>
      <c r="HOZ20" s="46"/>
      <c r="HPA20" s="46"/>
      <c r="HPB20" s="46"/>
      <c r="HPC20" s="46"/>
      <c r="HPD20" s="46"/>
      <c r="HPE20" s="46"/>
      <c r="HPF20" s="46"/>
      <c r="HPG20" s="46"/>
      <c r="HPH20" s="46"/>
      <c r="HPI20" s="46"/>
      <c r="HPJ20" s="46"/>
      <c r="HPK20" s="46"/>
      <c r="HPL20" s="46"/>
      <c r="HPM20" s="46"/>
      <c r="HPN20" s="46"/>
      <c r="HPO20" s="46"/>
      <c r="HPP20" s="46"/>
      <c r="HPQ20" s="46"/>
      <c r="HPR20" s="46"/>
      <c r="HPS20" s="46"/>
      <c r="HPT20" s="46"/>
      <c r="HPU20" s="46"/>
      <c r="HPV20" s="46"/>
      <c r="HPW20" s="46"/>
      <c r="HPX20" s="46"/>
      <c r="HPY20" s="46"/>
      <c r="HPZ20" s="46"/>
      <c r="HQA20" s="46"/>
      <c r="HQB20" s="46"/>
      <c r="HQC20" s="46"/>
      <c r="HQD20" s="46"/>
      <c r="HQE20" s="46"/>
      <c r="HQF20" s="46"/>
      <c r="HQG20" s="46"/>
      <c r="HQH20" s="46"/>
      <c r="HQI20" s="46"/>
      <c r="HQJ20" s="46"/>
      <c r="HQK20" s="46"/>
      <c r="HQL20" s="46"/>
      <c r="HQM20" s="46"/>
      <c r="HQN20" s="46"/>
      <c r="HQO20" s="46"/>
      <c r="HQP20" s="46"/>
      <c r="HQQ20" s="46"/>
      <c r="HQR20" s="46"/>
      <c r="HQS20" s="46"/>
      <c r="HQT20" s="46"/>
      <c r="HQU20" s="46"/>
      <c r="HQV20" s="46"/>
      <c r="HQW20" s="46"/>
      <c r="HQX20" s="46"/>
      <c r="HQY20" s="46"/>
      <c r="HQZ20" s="46"/>
      <c r="HRA20" s="46"/>
      <c r="HRB20" s="46"/>
      <c r="HRC20" s="46"/>
      <c r="HRD20" s="46"/>
      <c r="HRE20" s="46"/>
      <c r="HRF20" s="46"/>
      <c r="HRG20" s="46"/>
      <c r="HRH20" s="46"/>
      <c r="HRI20" s="46"/>
      <c r="HRJ20" s="46"/>
      <c r="HRK20" s="46"/>
      <c r="HRL20" s="46"/>
      <c r="HRM20" s="46"/>
      <c r="HRN20" s="46"/>
      <c r="HRO20" s="46"/>
      <c r="HRP20" s="46"/>
      <c r="HRQ20" s="46"/>
      <c r="HRR20" s="46"/>
      <c r="HRS20" s="46"/>
      <c r="HRT20" s="46"/>
      <c r="HRU20" s="46"/>
      <c r="HRV20" s="46"/>
      <c r="HRW20" s="46"/>
      <c r="HRX20" s="46"/>
      <c r="HRY20" s="46"/>
      <c r="HRZ20" s="46"/>
      <c r="HSA20" s="46"/>
      <c r="HSB20" s="46"/>
      <c r="HSC20" s="46"/>
      <c r="HSD20" s="46"/>
      <c r="HSE20" s="46"/>
      <c r="HSF20" s="46"/>
      <c r="HSG20" s="46"/>
      <c r="HSH20" s="46"/>
      <c r="HSI20" s="46"/>
      <c r="HSJ20" s="46"/>
      <c r="HSK20" s="46"/>
      <c r="HSL20" s="46"/>
      <c r="HSM20" s="46"/>
      <c r="HSN20" s="46"/>
      <c r="HSO20" s="46"/>
      <c r="HSP20" s="46"/>
      <c r="HSQ20" s="46"/>
      <c r="HSR20" s="46"/>
      <c r="HSS20" s="46"/>
      <c r="HST20" s="46"/>
      <c r="HSU20" s="46"/>
      <c r="HSV20" s="46"/>
      <c r="HSW20" s="46"/>
      <c r="HSX20" s="46"/>
      <c r="HSY20" s="46"/>
      <c r="HSZ20" s="46"/>
      <c r="HTA20" s="46"/>
      <c r="HTB20" s="46"/>
      <c r="HTC20" s="46"/>
      <c r="HTD20" s="46"/>
      <c r="HTE20" s="46"/>
      <c r="HTF20" s="46"/>
      <c r="HTG20" s="46"/>
      <c r="HTH20" s="46"/>
      <c r="HTI20" s="46"/>
      <c r="HTJ20" s="46"/>
      <c r="HTK20" s="46"/>
      <c r="HTL20" s="46"/>
      <c r="HTM20" s="46"/>
      <c r="HTN20" s="46"/>
      <c r="HTO20" s="46"/>
      <c r="HTP20" s="46"/>
      <c r="HTQ20" s="46"/>
      <c r="HTR20" s="46"/>
      <c r="HTS20" s="46"/>
      <c r="HTT20" s="46"/>
      <c r="HTU20" s="46"/>
      <c r="HTV20" s="46"/>
      <c r="HTW20" s="46"/>
      <c r="HTX20" s="46"/>
      <c r="HTY20" s="46"/>
      <c r="HTZ20" s="46"/>
      <c r="HUA20" s="46"/>
      <c r="HUB20" s="46"/>
      <c r="HUC20" s="46"/>
      <c r="HUD20" s="46"/>
      <c r="HUE20" s="46"/>
      <c r="HUF20" s="46"/>
      <c r="HUG20" s="46"/>
      <c r="HUH20" s="46"/>
      <c r="HUI20" s="46"/>
      <c r="HUJ20" s="46"/>
      <c r="HUK20" s="46"/>
      <c r="HUL20" s="46"/>
      <c r="HUM20" s="46"/>
      <c r="HUN20" s="46"/>
      <c r="HUO20" s="46"/>
      <c r="HUP20" s="46"/>
      <c r="HUQ20" s="46"/>
      <c r="HUR20" s="46"/>
      <c r="HUS20" s="46"/>
      <c r="HUT20" s="46"/>
      <c r="HUU20" s="46"/>
      <c r="HUV20" s="46"/>
      <c r="HUW20" s="46"/>
      <c r="HUX20" s="46"/>
      <c r="HUY20" s="46"/>
      <c r="HUZ20" s="46"/>
      <c r="HVA20" s="46"/>
      <c r="HVB20" s="46"/>
      <c r="HVC20" s="46"/>
      <c r="HVD20" s="46"/>
      <c r="HVE20" s="46"/>
      <c r="HVF20" s="46"/>
      <c r="HVG20" s="46"/>
      <c r="HVH20" s="46"/>
      <c r="HVI20" s="46"/>
      <c r="HVJ20" s="46"/>
      <c r="HVK20" s="46"/>
      <c r="HVL20" s="46"/>
      <c r="HVM20" s="46"/>
      <c r="HVN20" s="46"/>
      <c r="HVO20" s="46"/>
      <c r="HVP20" s="46"/>
      <c r="HVQ20" s="46"/>
      <c r="HVR20" s="46"/>
      <c r="HVS20" s="46"/>
      <c r="HVT20" s="46"/>
      <c r="HVU20" s="46"/>
      <c r="HVV20" s="46"/>
      <c r="HVW20" s="46"/>
      <c r="HVX20" s="46"/>
      <c r="HVY20" s="46"/>
      <c r="HVZ20" s="46"/>
      <c r="HWA20" s="46"/>
      <c r="HWB20" s="46"/>
      <c r="HWC20" s="46"/>
      <c r="HWD20" s="46"/>
      <c r="HWE20" s="46"/>
      <c r="HWF20" s="46"/>
      <c r="HWG20" s="46"/>
      <c r="HWH20" s="46"/>
      <c r="HWI20" s="46"/>
      <c r="HWJ20" s="46"/>
      <c r="HWK20" s="46"/>
      <c r="HWL20" s="46"/>
      <c r="HWM20" s="46"/>
      <c r="HWN20" s="46"/>
      <c r="HWO20" s="46"/>
      <c r="HWP20" s="46"/>
      <c r="HWQ20" s="46"/>
      <c r="HWR20" s="46"/>
      <c r="HWS20" s="46"/>
      <c r="HWT20" s="46"/>
      <c r="HWU20" s="46"/>
      <c r="HWV20" s="46"/>
      <c r="HWW20" s="46"/>
      <c r="HWX20" s="46"/>
      <c r="HWY20" s="46"/>
      <c r="HWZ20" s="46"/>
      <c r="HXA20" s="46"/>
      <c r="HXB20" s="46"/>
      <c r="HXC20" s="46"/>
      <c r="HXD20" s="46"/>
      <c r="HXE20" s="46"/>
      <c r="HXF20" s="46"/>
      <c r="HXG20" s="46"/>
      <c r="HXH20" s="46"/>
      <c r="HXI20" s="46"/>
      <c r="HXJ20" s="46"/>
      <c r="HXK20" s="46"/>
      <c r="HXL20" s="46"/>
      <c r="HXM20" s="46"/>
      <c r="HXN20" s="46"/>
      <c r="HXO20" s="46"/>
      <c r="HXP20" s="46"/>
      <c r="HXQ20" s="46"/>
      <c r="HXR20" s="46"/>
      <c r="HXS20" s="46"/>
      <c r="HXT20" s="46"/>
      <c r="HXU20" s="46"/>
      <c r="HXV20" s="46"/>
      <c r="HXW20" s="46"/>
      <c r="HXX20" s="46"/>
      <c r="HXY20" s="46"/>
      <c r="HXZ20" s="46"/>
      <c r="HYA20" s="46"/>
      <c r="HYB20" s="46"/>
      <c r="HYC20" s="46"/>
      <c r="HYD20" s="46"/>
      <c r="HYE20" s="46"/>
      <c r="HYF20" s="46"/>
      <c r="HYG20" s="46"/>
      <c r="HYH20" s="46"/>
      <c r="HYI20" s="46"/>
      <c r="HYJ20" s="46"/>
      <c r="HYK20" s="46"/>
      <c r="HYL20" s="46"/>
      <c r="HYM20" s="46"/>
      <c r="HYN20" s="46"/>
      <c r="HYO20" s="46"/>
      <c r="HYP20" s="46"/>
      <c r="HYQ20" s="46"/>
      <c r="HYR20" s="46"/>
      <c r="HYS20" s="46"/>
      <c r="HYT20" s="46"/>
      <c r="HYU20" s="46"/>
      <c r="HYV20" s="46"/>
      <c r="HYW20" s="46"/>
      <c r="HYX20" s="46"/>
      <c r="HYY20" s="46"/>
      <c r="HYZ20" s="46"/>
      <c r="HZA20" s="46"/>
      <c r="HZB20" s="46"/>
      <c r="HZC20" s="46"/>
      <c r="HZD20" s="46"/>
      <c r="HZE20" s="46"/>
      <c r="HZF20" s="46"/>
      <c r="HZG20" s="46"/>
      <c r="HZH20" s="46"/>
      <c r="HZI20" s="46"/>
      <c r="HZJ20" s="46"/>
      <c r="HZK20" s="46"/>
      <c r="HZL20" s="46"/>
      <c r="HZM20" s="46"/>
      <c r="HZN20" s="46"/>
      <c r="HZO20" s="46"/>
      <c r="HZP20" s="46"/>
      <c r="HZQ20" s="46"/>
      <c r="HZR20" s="46"/>
      <c r="HZS20" s="46"/>
      <c r="HZT20" s="46"/>
      <c r="HZU20" s="46"/>
      <c r="HZV20" s="46"/>
      <c r="HZW20" s="46"/>
      <c r="HZX20" s="46"/>
      <c r="HZY20" s="46"/>
      <c r="HZZ20" s="46"/>
      <c r="IAA20" s="46"/>
      <c r="IAB20" s="46"/>
      <c r="IAC20" s="46"/>
      <c r="IAD20" s="46"/>
      <c r="IAE20" s="46"/>
      <c r="IAF20" s="46"/>
      <c r="IAG20" s="46"/>
      <c r="IAH20" s="46"/>
      <c r="IAI20" s="46"/>
      <c r="IAJ20" s="46"/>
      <c r="IAK20" s="46"/>
      <c r="IAL20" s="46"/>
      <c r="IAM20" s="46"/>
      <c r="IAN20" s="46"/>
      <c r="IAO20" s="46"/>
      <c r="IAP20" s="46"/>
      <c r="IAQ20" s="46"/>
      <c r="IAR20" s="46"/>
      <c r="IAS20" s="46"/>
      <c r="IAT20" s="46"/>
      <c r="IAU20" s="46"/>
      <c r="IAV20" s="46"/>
      <c r="IAW20" s="46"/>
      <c r="IAX20" s="46"/>
      <c r="IAY20" s="46"/>
      <c r="IAZ20" s="46"/>
      <c r="IBA20" s="46"/>
      <c r="IBB20" s="46"/>
      <c r="IBC20" s="46"/>
      <c r="IBD20" s="46"/>
      <c r="IBE20" s="46"/>
      <c r="IBF20" s="46"/>
      <c r="IBG20" s="46"/>
      <c r="IBH20" s="46"/>
      <c r="IBI20" s="46"/>
      <c r="IBJ20" s="46"/>
      <c r="IBK20" s="46"/>
      <c r="IBL20" s="46"/>
      <c r="IBM20" s="46"/>
      <c r="IBN20" s="46"/>
      <c r="IBO20" s="46"/>
      <c r="IBP20" s="46"/>
      <c r="IBQ20" s="46"/>
      <c r="IBR20" s="46"/>
      <c r="IBS20" s="46"/>
      <c r="IBT20" s="46"/>
      <c r="IBU20" s="46"/>
      <c r="IBV20" s="46"/>
      <c r="IBW20" s="46"/>
      <c r="IBX20" s="46"/>
      <c r="IBY20" s="46"/>
      <c r="IBZ20" s="46"/>
      <c r="ICA20" s="46"/>
      <c r="ICB20" s="46"/>
      <c r="ICC20" s="46"/>
      <c r="ICD20" s="46"/>
      <c r="ICE20" s="46"/>
      <c r="ICF20" s="46"/>
      <c r="ICG20" s="46"/>
      <c r="ICH20" s="46"/>
      <c r="ICI20" s="46"/>
      <c r="ICJ20" s="46"/>
      <c r="ICK20" s="46"/>
      <c r="ICL20" s="46"/>
      <c r="ICM20" s="46"/>
      <c r="ICN20" s="46"/>
      <c r="ICO20" s="46"/>
      <c r="ICP20" s="46"/>
      <c r="ICQ20" s="46"/>
      <c r="ICR20" s="46"/>
      <c r="ICS20" s="46"/>
      <c r="ICT20" s="46"/>
      <c r="ICU20" s="46"/>
      <c r="ICV20" s="46"/>
      <c r="ICW20" s="46"/>
      <c r="ICX20" s="46"/>
      <c r="ICY20" s="46"/>
      <c r="ICZ20" s="46"/>
      <c r="IDA20" s="46"/>
      <c r="IDB20" s="46"/>
      <c r="IDC20" s="46"/>
      <c r="IDD20" s="46"/>
      <c r="IDE20" s="46"/>
      <c r="IDF20" s="46"/>
      <c r="IDG20" s="46"/>
      <c r="IDH20" s="46"/>
      <c r="IDI20" s="46"/>
      <c r="IDJ20" s="46"/>
      <c r="IDK20" s="46"/>
      <c r="IDL20" s="46"/>
      <c r="IDM20" s="46"/>
      <c r="IDN20" s="46"/>
      <c r="IDO20" s="46"/>
      <c r="IDP20" s="46"/>
      <c r="IDQ20" s="46"/>
      <c r="IDR20" s="46"/>
      <c r="IDS20" s="46"/>
      <c r="IDT20" s="46"/>
      <c r="IDU20" s="46"/>
      <c r="IDV20" s="46"/>
      <c r="IDW20" s="46"/>
      <c r="IDX20" s="46"/>
      <c r="IDY20" s="46"/>
      <c r="IDZ20" s="46"/>
      <c r="IEA20" s="46"/>
      <c r="IEB20" s="46"/>
      <c r="IEC20" s="46"/>
      <c r="IED20" s="46"/>
      <c r="IEE20" s="46"/>
      <c r="IEF20" s="46"/>
      <c r="IEG20" s="46"/>
      <c r="IEH20" s="46"/>
      <c r="IEI20" s="46"/>
      <c r="IEJ20" s="46"/>
      <c r="IEK20" s="46"/>
      <c r="IEL20" s="46"/>
      <c r="IEM20" s="46"/>
      <c r="IEN20" s="46"/>
      <c r="IEO20" s="46"/>
      <c r="IEP20" s="46"/>
      <c r="IEQ20" s="46"/>
      <c r="IER20" s="46"/>
      <c r="IES20" s="46"/>
      <c r="IET20" s="46"/>
      <c r="IEU20" s="46"/>
      <c r="IEV20" s="46"/>
      <c r="IEW20" s="46"/>
      <c r="IEX20" s="46"/>
      <c r="IEY20" s="46"/>
      <c r="IEZ20" s="46"/>
      <c r="IFA20" s="46"/>
      <c r="IFB20" s="46"/>
      <c r="IFC20" s="46"/>
      <c r="IFD20" s="46"/>
      <c r="IFE20" s="46"/>
      <c r="IFF20" s="46"/>
      <c r="IFG20" s="46"/>
      <c r="IFH20" s="46"/>
      <c r="IFI20" s="46"/>
      <c r="IFJ20" s="46"/>
      <c r="IFK20" s="46"/>
      <c r="IFL20" s="46"/>
      <c r="IFM20" s="46"/>
      <c r="IFN20" s="46"/>
      <c r="IFO20" s="46"/>
      <c r="IFP20" s="46"/>
      <c r="IFQ20" s="46"/>
      <c r="IFR20" s="46"/>
      <c r="IFS20" s="46"/>
      <c r="IFT20" s="46"/>
      <c r="IFU20" s="46"/>
      <c r="IFV20" s="46"/>
      <c r="IFW20" s="46"/>
      <c r="IFX20" s="46"/>
      <c r="IFY20" s="46"/>
      <c r="IFZ20" s="46"/>
      <c r="IGA20" s="46"/>
      <c r="IGB20" s="46"/>
      <c r="IGC20" s="46"/>
      <c r="IGD20" s="46"/>
      <c r="IGE20" s="46"/>
      <c r="IGF20" s="46"/>
      <c r="IGG20" s="46"/>
      <c r="IGH20" s="46"/>
      <c r="IGI20" s="46"/>
      <c r="IGJ20" s="46"/>
      <c r="IGK20" s="46"/>
      <c r="IGL20" s="46"/>
      <c r="IGM20" s="46"/>
      <c r="IGN20" s="46"/>
      <c r="IGO20" s="46"/>
      <c r="IGP20" s="46"/>
      <c r="IGQ20" s="46"/>
      <c r="IGR20" s="46"/>
      <c r="IGS20" s="46"/>
      <c r="IGT20" s="46"/>
      <c r="IGU20" s="46"/>
      <c r="IGV20" s="46"/>
      <c r="IGW20" s="46"/>
      <c r="IGX20" s="46"/>
      <c r="IGY20" s="46"/>
      <c r="IGZ20" s="46"/>
      <c r="IHA20" s="46"/>
      <c r="IHB20" s="46"/>
      <c r="IHC20" s="46"/>
      <c r="IHD20" s="46"/>
      <c r="IHE20" s="46"/>
      <c r="IHF20" s="46"/>
      <c r="IHG20" s="46"/>
      <c r="IHH20" s="46"/>
      <c r="IHI20" s="46"/>
      <c r="IHJ20" s="46"/>
      <c r="IHK20" s="46"/>
      <c r="IHL20" s="46"/>
      <c r="IHM20" s="46"/>
      <c r="IHN20" s="46"/>
      <c r="IHO20" s="46"/>
      <c r="IHP20" s="46"/>
      <c r="IHQ20" s="46"/>
      <c r="IHR20" s="46"/>
      <c r="IHS20" s="46"/>
      <c r="IHT20" s="46"/>
      <c r="IHU20" s="46"/>
      <c r="IHV20" s="46"/>
      <c r="IHW20" s="46"/>
      <c r="IHX20" s="46"/>
      <c r="IHY20" s="46"/>
      <c r="IHZ20" s="46"/>
      <c r="IIA20" s="46"/>
      <c r="IIB20" s="46"/>
      <c r="IIC20" s="46"/>
      <c r="IID20" s="46"/>
      <c r="IIE20" s="46"/>
      <c r="IIF20" s="46"/>
      <c r="IIG20" s="46"/>
      <c r="IIH20" s="46"/>
      <c r="III20" s="46"/>
      <c r="IIJ20" s="46"/>
      <c r="IIK20" s="46"/>
      <c r="IIL20" s="46"/>
      <c r="IIM20" s="46"/>
      <c r="IIN20" s="46"/>
      <c r="IIO20" s="46"/>
      <c r="IIP20" s="46"/>
      <c r="IIQ20" s="46"/>
      <c r="IIR20" s="46"/>
      <c r="IIS20" s="46"/>
      <c r="IIT20" s="46"/>
      <c r="IIU20" s="46"/>
      <c r="IIV20" s="46"/>
      <c r="IIW20" s="46"/>
      <c r="IIX20" s="46"/>
      <c r="IIY20" s="46"/>
      <c r="IIZ20" s="46"/>
      <c r="IJA20" s="46"/>
      <c r="IJB20" s="46"/>
      <c r="IJC20" s="46"/>
      <c r="IJD20" s="46"/>
      <c r="IJE20" s="46"/>
      <c r="IJF20" s="46"/>
      <c r="IJG20" s="46"/>
      <c r="IJH20" s="46"/>
      <c r="IJI20" s="46"/>
      <c r="IJJ20" s="46"/>
      <c r="IJK20" s="46"/>
      <c r="IJL20" s="46"/>
      <c r="IJM20" s="46"/>
      <c r="IJN20" s="46"/>
      <c r="IJO20" s="46"/>
      <c r="IJP20" s="46"/>
      <c r="IJQ20" s="46"/>
      <c r="IJR20" s="46"/>
      <c r="IJS20" s="46"/>
      <c r="IJT20" s="46"/>
      <c r="IJU20" s="46"/>
      <c r="IJV20" s="46"/>
      <c r="IJW20" s="46"/>
      <c r="IJX20" s="46"/>
      <c r="IJY20" s="46"/>
      <c r="IJZ20" s="46"/>
      <c r="IKA20" s="46"/>
      <c r="IKB20" s="46"/>
      <c r="IKC20" s="46"/>
      <c r="IKD20" s="46"/>
      <c r="IKE20" s="46"/>
      <c r="IKF20" s="46"/>
      <c r="IKG20" s="46"/>
      <c r="IKH20" s="46"/>
      <c r="IKI20" s="46"/>
      <c r="IKJ20" s="46"/>
      <c r="IKK20" s="46"/>
      <c r="IKL20" s="46"/>
      <c r="IKM20" s="46"/>
      <c r="IKN20" s="46"/>
      <c r="IKO20" s="46"/>
      <c r="IKP20" s="46"/>
      <c r="IKQ20" s="46"/>
      <c r="IKR20" s="46"/>
      <c r="IKS20" s="46"/>
      <c r="IKT20" s="46"/>
      <c r="IKU20" s="46"/>
      <c r="IKV20" s="46"/>
      <c r="IKW20" s="46"/>
      <c r="IKX20" s="46"/>
      <c r="IKY20" s="46"/>
      <c r="IKZ20" s="46"/>
      <c r="ILA20" s="46"/>
      <c r="ILB20" s="46"/>
      <c r="ILC20" s="46"/>
      <c r="ILD20" s="46"/>
      <c r="ILE20" s="46"/>
      <c r="ILF20" s="46"/>
      <c r="ILG20" s="46"/>
      <c r="ILH20" s="46"/>
      <c r="ILI20" s="46"/>
      <c r="ILJ20" s="46"/>
      <c r="ILK20" s="46"/>
      <c r="ILL20" s="46"/>
      <c r="ILM20" s="46"/>
      <c r="ILN20" s="46"/>
      <c r="ILO20" s="46"/>
      <c r="ILP20" s="46"/>
      <c r="ILQ20" s="46"/>
      <c r="ILR20" s="46"/>
      <c r="ILS20" s="46"/>
      <c r="ILT20" s="46"/>
      <c r="ILU20" s="46"/>
      <c r="ILV20" s="46"/>
      <c r="ILW20" s="46"/>
      <c r="ILX20" s="46"/>
      <c r="ILY20" s="46"/>
      <c r="ILZ20" s="46"/>
      <c r="IMA20" s="46"/>
      <c r="IMB20" s="46"/>
      <c r="IMC20" s="46"/>
      <c r="IMD20" s="46"/>
      <c r="IME20" s="46"/>
      <c r="IMF20" s="46"/>
      <c r="IMG20" s="46"/>
      <c r="IMH20" s="46"/>
      <c r="IMI20" s="46"/>
      <c r="IMJ20" s="46"/>
      <c r="IMK20" s="46"/>
      <c r="IML20" s="46"/>
      <c r="IMM20" s="46"/>
      <c r="IMN20" s="46"/>
      <c r="IMO20" s="46"/>
      <c r="IMP20" s="46"/>
      <c r="IMQ20" s="46"/>
      <c r="IMR20" s="46"/>
      <c r="IMS20" s="46"/>
      <c r="IMT20" s="46"/>
      <c r="IMU20" s="46"/>
      <c r="IMV20" s="46"/>
      <c r="IMW20" s="46"/>
      <c r="IMX20" s="46"/>
      <c r="IMY20" s="46"/>
      <c r="IMZ20" s="46"/>
      <c r="INA20" s="46"/>
      <c r="INB20" s="46"/>
      <c r="INC20" s="46"/>
      <c r="IND20" s="46"/>
      <c r="INE20" s="46"/>
      <c r="INF20" s="46"/>
      <c r="ING20" s="46"/>
      <c r="INH20" s="46"/>
      <c r="INI20" s="46"/>
      <c r="INJ20" s="46"/>
      <c r="INK20" s="46"/>
      <c r="INL20" s="46"/>
      <c r="INM20" s="46"/>
      <c r="INN20" s="46"/>
      <c r="INO20" s="46"/>
      <c r="INP20" s="46"/>
      <c r="INQ20" s="46"/>
      <c r="INR20" s="46"/>
      <c r="INS20" s="46"/>
      <c r="INT20" s="46"/>
      <c r="INU20" s="46"/>
      <c r="INV20" s="46"/>
      <c r="INW20" s="46"/>
      <c r="INX20" s="46"/>
      <c r="INY20" s="46"/>
      <c r="INZ20" s="46"/>
      <c r="IOA20" s="46"/>
      <c r="IOB20" s="46"/>
      <c r="IOC20" s="46"/>
      <c r="IOD20" s="46"/>
      <c r="IOE20" s="46"/>
      <c r="IOF20" s="46"/>
      <c r="IOG20" s="46"/>
      <c r="IOH20" s="46"/>
      <c r="IOI20" s="46"/>
      <c r="IOJ20" s="46"/>
      <c r="IOK20" s="46"/>
      <c r="IOL20" s="46"/>
      <c r="IOM20" s="46"/>
      <c r="ION20" s="46"/>
      <c r="IOO20" s="46"/>
      <c r="IOP20" s="46"/>
      <c r="IOQ20" s="46"/>
      <c r="IOR20" s="46"/>
      <c r="IOS20" s="46"/>
      <c r="IOT20" s="46"/>
      <c r="IOU20" s="46"/>
      <c r="IOV20" s="46"/>
      <c r="IOW20" s="46"/>
      <c r="IOX20" s="46"/>
      <c r="IOY20" s="46"/>
      <c r="IOZ20" s="46"/>
      <c r="IPA20" s="46"/>
      <c r="IPB20" s="46"/>
      <c r="IPC20" s="46"/>
      <c r="IPD20" s="46"/>
      <c r="IPE20" s="46"/>
      <c r="IPF20" s="46"/>
      <c r="IPG20" s="46"/>
      <c r="IPH20" s="46"/>
      <c r="IPI20" s="46"/>
      <c r="IPJ20" s="46"/>
      <c r="IPK20" s="46"/>
      <c r="IPL20" s="46"/>
      <c r="IPM20" s="46"/>
      <c r="IPN20" s="46"/>
      <c r="IPO20" s="46"/>
      <c r="IPP20" s="46"/>
      <c r="IPQ20" s="46"/>
      <c r="IPR20" s="46"/>
      <c r="IPS20" s="46"/>
      <c r="IPT20" s="46"/>
      <c r="IPU20" s="46"/>
      <c r="IPV20" s="46"/>
      <c r="IPW20" s="46"/>
      <c r="IPX20" s="46"/>
      <c r="IPY20" s="46"/>
      <c r="IPZ20" s="46"/>
      <c r="IQA20" s="46"/>
      <c r="IQB20" s="46"/>
      <c r="IQC20" s="46"/>
      <c r="IQD20" s="46"/>
      <c r="IQE20" s="46"/>
      <c r="IQF20" s="46"/>
      <c r="IQG20" s="46"/>
      <c r="IQH20" s="46"/>
      <c r="IQI20" s="46"/>
      <c r="IQJ20" s="46"/>
      <c r="IQK20" s="46"/>
      <c r="IQL20" s="46"/>
      <c r="IQM20" s="46"/>
      <c r="IQN20" s="46"/>
      <c r="IQO20" s="46"/>
      <c r="IQP20" s="46"/>
      <c r="IQQ20" s="46"/>
      <c r="IQR20" s="46"/>
      <c r="IQS20" s="46"/>
      <c r="IQT20" s="46"/>
      <c r="IQU20" s="46"/>
      <c r="IQV20" s="46"/>
      <c r="IQW20" s="46"/>
      <c r="IQX20" s="46"/>
      <c r="IQY20" s="46"/>
      <c r="IQZ20" s="46"/>
      <c r="IRA20" s="46"/>
      <c r="IRB20" s="46"/>
      <c r="IRC20" s="46"/>
      <c r="IRD20" s="46"/>
      <c r="IRE20" s="46"/>
      <c r="IRF20" s="46"/>
      <c r="IRG20" s="46"/>
      <c r="IRH20" s="46"/>
      <c r="IRI20" s="46"/>
      <c r="IRJ20" s="46"/>
      <c r="IRK20" s="46"/>
      <c r="IRL20" s="46"/>
      <c r="IRM20" s="46"/>
      <c r="IRN20" s="46"/>
      <c r="IRO20" s="46"/>
      <c r="IRP20" s="46"/>
      <c r="IRQ20" s="46"/>
      <c r="IRR20" s="46"/>
      <c r="IRS20" s="46"/>
      <c r="IRT20" s="46"/>
      <c r="IRU20" s="46"/>
      <c r="IRV20" s="46"/>
      <c r="IRW20" s="46"/>
      <c r="IRX20" s="46"/>
      <c r="IRY20" s="46"/>
      <c r="IRZ20" s="46"/>
      <c r="ISA20" s="46"/>
      <c r="ISB20" s="46"/>
      <c r="ISC20" s="46"/>
      <c r="ISD20" s="46"/>
      <c r="ISE20" s="46"/>
      <c r="ISF20" s="46"/>
      <c r="ISG20" s="46"/>
      <c r="ISH20" s="46"/>
      <c r="ISI20" s="46"/>
      <c r="ISJ20" s="46"/>
      <c r="ISK20" s="46"/>
      <c r="ISL20" s="46"/>
      <c r="ISM20" s="46"/>
      <c r="ISN20" s="46"/>
      <c r="ISO20" s="46"/>
      <c r="ISP20" s="46"/>
      <c r="ISQ20" s="46"/>
      <c r="ISR20" s="46"/>
      <c r="ISS20" s="46"/>
      <c r="IST20" s="46"/>
      <c r="ISU20" s="46"/>
      <c r="ISV20" s="46"/>
      <c r="ISW20" s="46"/>
      <c r="ISX20" s="46"/>
      <c r="ISY20" s="46"/>
      <c r="ISZ20" s="46"/>
      <c r="ITA20" s="46"/>
      <c r="ITB20" s="46"/>
      <c r="ITC20" s="46"/>
      <c r="ITD20" s="46"/>
      <c r="ITE20" s="46"/>
      <c r="ITF20" s="46"/>
      <c r="ITG20" s="46"/>
      <c r="ITH20" s="46"/>
      <c r="ITI20" s="46"/>
      <c r="ITJ20" s="46"/>
      <c r="ITK20" s="46"/>
      <c r="ITL20" s="46"/>
      <c r="ITM20" s="46"/>
      <c r="ITN20" s="46"/>
      <c r="ITO20" s="46"/>
      <c r="ITP20" s="46"/>
      <c r="ITQ20" s="46"/>
      <c r="ITR20" s="46"/>
      <c r="ITS20" s="46"/>
      <c r="ITT20" s="46"/>
      <c r="ITU20" s="46"/>
      <c r="ITV20" s="46"/>
      <c r="ITW20" s="46"/>
      <c r="ITX20" s="46"/>
      <c r="ITY20" s="46"/>
      <c r="ITZ20" s="46"/>
      <c r="IUA20" s="46"/>
      <c r="IUB20" s="46"/>
      <c r="IUC20" s="46"/>
      <c r="IUD20" s="46"/>
      <c r="IUE20" s="46"/>
      <c r="IUF20" s="46"/>
      <c r="IUG20" s="46"/>
      <c r="IUH20" s="46"/>
      <c r="IUI20" s="46"/>
      <c r="IUJ20" s="46"/>
      <c r="IUK20" s="46"/>
      <c r="IUL20" s="46"/>
      <c r="IUM20" s="46"/>
      <c r="IUN20" s="46"/>
      <c r="IUO20" s="46"/>
      <c r="IUP20" s="46"/>
      <c r="IUQ20" s="46"/>
      <c r="IUR20" s="46"/>
      <c r="IUS20" s="46"/>
      <c r="IUT20" s="46"/>
      <c r="IUU20" s="46"/>
      <c r="IUV20" s="46"/>
      <c r="IUW20" s="46"/>
      <c r="IUX20" s="46"/>
      <c r="IUY20" s="46"/>
      <c r="IUZ20" s="46"/>
      <c r="IVA20" s="46"/>
      <c r="IVB20" s="46"/>
      <c r="IVC20" s="46"/>
      <c r="IVD20" s="46"/>
      <c r="IVE20" s="46"/>
      <c r="IVF20" s="46"/>
      <c r="IVG20" s="46"/>
      <c r="IVH20" s="46"/>
      <c r="IVI20" s="46"/>
      <c r="IVJ20" s="46"/>
      <c r="IVK20" s="46"/>
      <c r="IVL20" s="46"/>
      <c r="IVM20" s="46"/>
      <c r="IVN20" s="46"/>
      <c r="IVO20" s="46"/>
      <c r="IVP20" s="46"/>
      <c r="IVQ20" s="46"/>
      <c r="IVR20" s="46"/>
      <c r="IVS20" s="46"/>
      <c r="IVT20" s="46"/>
      <c r="IVU20" s="46"/>
      <c r="IVV20" s="46"/>
      <c r="IVW20" s="46"/>
      <c r="IVX20" s="46"/>
      <c r="IVY20" s="46"/>
      <c r="IVZ20" s="46"/>
      <c r="IWA20" s="46"/>
      <c r="IWB20" s="46"/>
      <c r="IWC20" s="46"/>
      <c r="IWD20" s="46"/>
      <c r="IWE20" s="46"/>
      <c r="IWF20" s="46"/>
      <c r="IWG20" s="46"/>
      <c r="IWH20" s="46"/>
      <c r="IWI20" s="46"/>
      <c r="IWJ20" s="46"/>
      <c r="IWK20" s="46"/>
      <c r="IWL20" s="46"/>
      <c r="IWM20" s="46"/>
      <c r="IWN20" s="46"/>
      <c r="IWO20" s="46"/>
      <c r="IWP20" s="46"/>
      <c r="IWQ20" s="46"/>
      <c r="IWR20" s="46"/>
      <c r="IWS20" s="46"/>
      <c r="IWT20" s="46"/>
      <c r="IWU20" s="46"/>
      <c r="IWV20" s="46"/>
      <c r="IWW20" s="46"/>
      <c r="IWX20" s="46"/>
      <c r="IWY20" s="46"/>
      <c r="IWZ20" s="46"/>
      <c r="IXA20" s="46"/>
      <c r="IXB20" s="46"/>
      <c r="IXC20" s="46"/>
      <c r="IXD20" s="46"/>
      <c r="IXE20" s="46"/>
      <c r="IXF20" s="46"/>
      <c r="IXG20" s="46"/>
      <c r="IXH20" s="46"/>
      <c r="IXI20" s="46"/>
      <c r="IXJ20" s="46"/>
      <c r="IXK20" s="46"/>
      <c r="IXL20" s="46"/>
      <c r="IXM20" s="46"/>
      <c r="IXN20" s="46"/>
      <c r="IXO20" s="46"/>
      <c r="IXP20" s="46"/>
      <c r="IXQ20" s="46"/>
      <c r="IXR20" s="46"/>
      <c r="IXS20" s="46"/>
      <c r="IXT20" s="46"/>
      <c r="IXU20" s="46"/>
      <c r="IXV20" s="46"/>
      <c r="IXW20" s="46"/>
      <c r="IXX20" s="46"/>
      <c r="IXY20" s="46"/>
      <c r="IXZ20" s="46"/>
      <c r="IYA20" s="46"/>
      <c r="IYB20" s="46"/>
      <c r="IYC20" s="46"/>
      <c r="IYD20" s="46"/>
      <c r="IYE20" s="46"/>
      <c r="IYF20" s="46"/>
      <c r="IYG20" s="46"/>
      <c r="IYH20" s="46"/>
      <c r="IYI20" s="46"/>
      <c r="IYJ20" s="46"/>
      <c r="IYK20" s="46"/>
      <c r="IYL20" s="46"/>
      <c r="IYM20" s="46"/>
      <c r="IYN20" s="46"/>
      <c r="IYO20" s="46"/>
      <c r="IYP20" s="46"/>
      <c r="IYQ20" s="46"/>
      <c r="IYR20" s="46"/>
      <c r="IYS20" s="46"/>
      <c r="IYT20" s="46"/>
      <c r="IYU20" s="46"/>
      <c r="IYV20" s="46"/>
      <c r="IYW20" s="46"/>
      <c r="IYX20" s="46"/>
      <c r="IYY20" s="46"/>
      <c r="IYZ20" s="46"/>
      <c r="IZA20" s="46"/>
      <c r="IZB20" s="46"/>
      <c r="IZC20" s="46"/>
      <c r="IZD20" s="46"/>
      <c r="IZE20" s="46"/>
      <c r="IZF20" s="46"/>
      <c r="IZG20" s="46"/>
      <c r="IZH20" s="46"/>
      <c r="IZI20" s="46"/>
      <c r="IZJ20" s="46"/>
      <c r="IZK20" s="46"/>
      <c r="IZL20" s="46"/>
      <c r="IZM20" s="46"/>
      <c r="IZN20" s="46"/>
      <c r="IZO20" s="46"/>
      <c r="IZP20" s="46"/>
      <c r="IZQ20" s="46"/>
      <c r="IZR20" s="46"/>
      <c r="IZS20" s="46"/>
      <c r="IZT20" s="46"/>
      <c r="IZU20" s="46"/>
      <c r="IZV20" s="46"/>
      <c r="IZW20" s="46"/>
      <c r="IZX20" s="46"/>
      <c r="IZY20" s="46"/>
      <c r="IZZ20" s="46"/>
      <c r="JAA20" s="46"/>
      <c r="JAB20" s="46"/>
      <c r="JAC20" s="46"/>
      <c r="JAD20" s="46"/>
      <c r="JAE20" s="46"/>
      <c r="JAF20" s="46"/>
      <c r="JAG20" s="46"/>
      <c r="JAH20" s="46"/>
      <c r="JAI20" s="46"/>
      <c r="JAJ20" s="46"/>
      <c r="JAK20" s="46"/>
      <c r="JAL20" s="46"/>
      <c r="JAM20" s="46"/>
      <c r="JAN20" s="46"/>
      <c r="JAO20" s="46"/>
      <c r="JAP20" s="46"/>
      <c r="JAQ20" s="46"/>
      <c r="JAR20" s="46"/>
      <c r="JAS20" s="46"/>
      <c r="JAT20" s="46"/>
      <c r="JAU20" s="46"/>
      <c r="JAV20" s="46"/>
      <c r="JAW20" s="46"/>
      <c r="JAX20" s="46"/>
      <c r="JAY20" s="46"/>
      <c r="JAZ20" s="46"/>
      <c r="JBA20" s="46"/>
      <c r="JBB20" s="46"/>
      <c r="JBC20" s="46"/>
      <c r="JBD20" s="46"/>
      <c r="JBE20" s="46"/>
      <c r="JBF20" s="46"/>
      <c r="JBG20" s="46"/>
      <c r="JBH20" s="46"/>
      <c r="JBI20" s="46"/>
      <c r="JBJ20" s="46"/>
      <c r="JBK20" s="46"/>
      <c r="JBL20" s="46"/>
      <c r="JBM20" s="46"/>
      <c r="JBN20" s="46"/>
      <c r="JBO20" s="46"/>
      <c r="JBP20" s="46"/>
      <c r="JBQ20" s="46"/>
      <c r="JBR20" s="46"/>
      <c r="JBS20" s="46"/>
      <c r="JBT20" s="46"/>
      <c r="JBU20" s="46"/>
      <c r="JBV20" s="46"/>
      <c r="JBW20" s="46"/>
      <c r="JBX20" s="46"/>
      <c r="JBY20" s="46"/>
      <c r="JBZ20" s="46"/>
      <c r="JCA20" s="46"/>
      <c r="JCB20" s="46"/>
      <c r="JCC20" s="46"/>
      <c r="JCD20" s="46"/>
      <c r="JCE20" s="46"/>
      <c r="JCF20" s="46"/>
      <c r="JCG20" s="46"/>
      <c r="JCH20" s="46"/>
      <c r="JCI20" s="46"/>
      <c r="JCJ20" s="46"/>
      <c r="JCK20" s="46"/>
      <c r="JCL20" s="46"/>
      <c r="JCM20" s="46"/>
      <c r="JCN20" s="46"/>
      <c r="JCO20" s="46"/>
      <c r="JCP20" s="46"/>
      <c r="JCQ20" s="46"/>
      <c r="JCR20" s="46"/>
      <c r="JCS20" s="46"/>
      <c r="JCT20" s="46"/>
      <c r="JCU20" s="46"/>
      <c r="JCV20" s="46"/>
      <c r="JCW20" s="46"/>
      <c r="JCX20" s="46"/>
      <c r="JCY20" s="46"/>
      <c r="JCZ20" s="46"/>
      <c r="JDA20" s="46"/>
      <c r="JDB20" s="46"/>
      <c r="JDC20" s="46"/>
      <c r="JDD20" s="46"/>
      <c r="JDE20" s="46"/>
      <c r="JDF20" s="46"/>
      <c r="JDG20" s="46"/>
      <c r="JDH20" s="46"/>
      <c r="JDI20" s="46"/>
      <c r="JDJ20" s="46"/>
      <c r="JDK20" s="46"/>
      <c r="JDL20" s="46"/>
      <c r="JDM20" s="46"/>
      <c r="JDN20" s="46"/>
      <c r="JDO20" s="46"/>
      <c r="JDP20" s="46"/>
      <c r="JDQ20" s="46"/>
      <c r="JDR20" s="46"/>
      <c r="JDS20" s="46"/>
      <c r="JDT20" s="46"/>
      <c r="JDU20" s="46"/>
      <c r="JDV20" s="46"/>
      <c r="JDW20" s="46"/>
      <c r="JDX20" s="46"/>
      <c r="JDY20" s="46"/>
      <c r="JDZ20" s="46"/>
      <c r="JEA20" s="46"/>
      <c r="JEB20" s="46"/>
      <c r="JEC20" s="46"/>
      <c r="JED20" s="46"/>
      <c r="JEE20" s="46"/>
      <c r="JEF20" s="46"/>
      <c r="JEG20" s="46"/>
      <c r="JEH20" s="46"/>
      <c r="JEI20" s="46"/>
      <c r="JEJ20" s="46"/>
      <c r="JEK20" s="46"/>
      <c r="JEL20" s="46"/>
      <c r="JEM20" s="46"/>
      <c r="JEN20" s="46"/>
      <c r="JEO20" s="46"/>
      <c r="JEP20" s="46"/>
      <c r="JEQ20" s="46"/>
      <c r="JER20" s="46"/>
      <c r="JES20" s="46"/>
      <c r="JET20" s="46"/>
      <c r="JEU20" s="46"/>
      <c r="JEV20" s="46"/>
      <c r="JEW20" s="46"/>
      <c r="JEX20" s="46"/>
      <c r="JEY20" s="46"/>
      <c r="JEZ20" s="46"/>
      <c r="JFA20" s="46"/>
      <c r="JFB20" s="46"/>
      <c r="JFC20" s="46"/>
      <c r="JFD20" s="46"/>
      <c r="JFE20" s="46"/>
      <c r="JFF20" s="46"/>
      <c r="JFG20" s="46"/>
      <c r="JFH20" s="46"/>
      <c r="JFI20" s="46"/>
      <c r="JFJ20" s="46"/>
      <c r="JFK20" s="46"/>
      <c r="JFL20" s="46"/>
      <c r="JFM20" s="46"/>
      <c r="JFN20" s="46"/>
      <c r="JFO20" s="46"/>
      <c r="JFP20" s="46"/>
      <c r="JFQ20" s="46"/>
      <c r="JFR20" s="46"/>
      <c r="JFS20" s="46"/>
      <c r="JFT20" s="46"/>
      <c r="JFU20" s="46"/>
      <c r="JFV20" s="46"/>
      <c r="JFW20" s="46"/>
      <c r="JFX20" s="46"/>
      <c r="JFY20" s="46"/>
      <c r="JFZ20" s="46"/>
      <c r="JGA20" s="46"/>
      <c r="JGB20" s="46"/>
      <c r="JGC20" s="46"/>
      <c r="JGD20" s="46"/>
      <c r="JGE20" s="46"/>
      <c r="JGF20" s="46"/>
      <c r="JGG20" s="46"/>
      <c r="JGH20" s="46"/>
      <c r="JGI20" s="46"/>
      <c r="JGJ20" s="46"/>
      <c r="JGK20" s="46"/>
      <c r="JGL20" s="46"/>
      <c r="JGM20" s="46"/>
      <c r="JGN20" s="46"/>
      <c r="JGO20" s="46"/>
      <c r="JGP20" s="46"/>
      <c r="JGQ20" s="46"/>
      <c r="JGR20" s="46"/>
      <c r="JGS20" s="46"/>
      <c r="JGT20" s="46"/>
      <c r="JGU20" s="46"/>
      <c r="JGV20" s="46"/>
      <c r="JGW20" s="46"/>
      <c r="JGX20" s="46"/>
      <c r="JGY20" s="46"/>
      <c r="JGZ20" s="46"/>
      <c r="JHA20" s="46"/>
      <c r="JHB20" s="46"/>
      <c r="JHC20" s="46"/>
      <c r="JHD20" s="46"/>
      <c r="JHE20" s="46"/>
      <c r="JHF20" s="46"/>
      <c r="JHG20" s="46"/>
      <c r="JHH20" s="46"/>
      <c r="JHI20" s="46"/>
      <c r="JHJ20" s="46"/>
      <c r="JHK20" s="46"/>
      <c r="JHL20" s="46"/>
      <c r="JHM20" s="46"/>
      <c r="JHN20" s="46"/>
      <c r="JHO20" s="46"/>
      <c r="JHP20" s="46"/>
      <c r="JHQ20" s="46"/>
      <c r="JHR20" s="46"/>
      <c r="JHS20" s="46"/>
      <c r="JHT20" s="46"/>
      <c r="JHU20" s="46"/>
      <c r="JHV20" s="46"/>
      <c r="JHW20" s="46"/>
      <c r="JHX20" s="46"/>
      <c r="JHY20" s="46"/>
      <c r="JHZ20" s="46"/>
      <c r="JIA20" s="46"/>
      <c r="JIB20" s="46"/>
      <c r="JIC20" s="46"/>
      <c r="JID20" s="46"/>
      <c r="JIE20" s="46"/>
      <c r="JIF20" s="46"/>
      <c r="JIG20" s="46"/>
      <c r="JIH20" s="46"/>
      <c r="JII20" s="46"/>
      <c r="JIJ20" s="46"/>
      <c r="JIK20" s="46"/>
      <c r="JIL20" s="46"/>
      <c r="JIM20" s="46"/>
      <c r="JIN20" s="46"/>
      <c r="JIO20" s="46"/>
      <c r="JIP20" s="46"/>
      <c r="JIQ20" s="46"/>
      <c r="JIR20" s="46"/>
      <c r="JIS20" s="46"/>
      <c r="JIT20" s="46"/>
      <c r="JIU20" s="46"/>
      <c r="JIV20" s="46"/>
      <c r="JIW20" s="46"/>
      <c r="JIX20" s="46"/>
      <c r="JIY20" s="46"/>
      <c r="JIZ20" s="46"/>
      <c r="JJA20" s="46"/>
      <c r="JJB20" s="46"/>
      <c r="JJC20" s="46"/>
      <c r="JJD20" s="46"/>
      <c r="JJE20" s="46"/>
      <c r="JJF20" s="46"/>
      <c r="JJG20" s="46"/>
      <c r="JJH20" s="46"/>
      <c r="JJI20" s="46"/>
      <c r="JJJ20" s="46"/>
      <c r="JJK20" s="46"/>
      <c r="JJL20" s="46"/>
      <c r="JJM20" s="46"/>
      <c r="JJN20" s="46"/>
      <c r="JJO20" s="46"/>
      <c r="JJP20" s="46"/>
      <c r="JJQ20" s="46"/>
      <c r="JJR20" s="46"/>
      <c r="JJS20" s="46"/>
      <c r="JJT20" s="46"/>
      <c r="JJU20" s="46"/>
      <c r="JJV20" s="46"/>
      <c r="JJW20" s="46"/>
      <c r="JJX20" s="46"/>
      <c r="JJY20" s="46"/>
      <c r="JJZ20" s="46"/>
      <c r="JKA20" s="46"/>
      <c r="JKB20" s="46"/>
      <c r="JKC20" s="46"/>
      <c r="JKD20" s="46"/>
      <c r="JKE20" s="46"/>
      <c r="JKF20" s="46"/>
      <c r="JKG20" s="46"/>
      <c r="JKH20" s="46"/>
      <c r="JKI20" s="46"/>
      <c r="JKJ20" s="46"/>
      <c r="JKK20" s="46"/>
      <c r="JKL20" s="46"/>
      <c r="JKM20" s="46"/>
      <c r="JKN20" s="46"/>
      <c r="JKO20" s="46"/>
      <c r="JKP20" s="46"/>
      <c r="JKQ20" s="46"/>
      <c r="JKR20" s="46"/>
      <c r="JKS20" s="46"/>
      <c r="JKT20" s="46"/>
      <c r="JKU20" s="46"/>
      <c r="JKV20" s="46"/>
      <c r="JKW20" s="46"/>
      <c r="JKX20" s="46"/>
      <c r="JKY20" s="46"/>
      <c r="JKZ20" s="46"/>
      <c r="JLA20" s="46"/>
      <c r="JLB20" s="46"/>
      <c r="JLC20" s="46"/>
      <c r="JLD20" s="46"/>
      <c r="JLE20" s="46"/>
      <c r="JLF20" s="46"/>
      <c r="JLG20" s="46"/>
      <c r="JLH20" s="46"/>
      <c r="JLI20" s="46"/>
      <c r="JLJ20" s="46"/>
      <c r="JLK20" s="46"/>
      <c r="JLL20" s="46"/>
      <c r="JLM20" s="46"/>
      <c r="JLN20" s="46"/>
      <c r="JLO20" s="46"/>
      <c r="JLP20" s="46"/>
      <c r="JLQ20" s="46"/>
      <c r="JLR20" s="46"/>
      <c r="JLS20" s="46"/>
      <c r="JLT20" s="46"/>
      <c r="JLU20" s="46"/>
      <c r="JLV20" s="46"/>
      <c r="JLW20" s="46"/>
      <c r="JLX20" s="46"/>
      <c r="JLY20" s="46"/>
      <c r="JLZ20" s="46"/>
      <c r="JMA20" s="46"/>
      <c r="JMB20" s="46"/>
      <c r="JMC20" s="46"/>
      <c r="JMD20" s="46"/>
      <c r="JME20" s="46"/>
      <c r="JMF20" s="46"/>
      <c r="JMG20" s="46"/>
      <c r="JMH20" s="46"/>
      <c r="JMI20" s="46"/>
      <c r="JMJ20" s="46"/>
      <c r="JMK20" s="46"/>
      <c r="JML20" s="46"/>
      <c r="JMM20" s="46"/>
      <c r="JMN20" s="46"/>
      <c r="JMO20" s="46"/>
      <c r="JMP20" s="46"/>
      <c r="JMQ20" s="46"/>
      <c r="JMR20" s="46"/>
      <c r="JMS20" s="46"/>
      <c r="JMT20" s="46"/>
      <c r="JMU20" s="46"/>
      <c r="JMV20" s="46"/>
      <c r="JMW20" s="46"/>
      <c r="JMX20" s="46"/>
      <c r="JMY20" s="46"/>
      <c r="JMZ20" s="46"/>
      <c r="JNA20" s="46"/>
      <c r="JNB20" s="46"/>
      <c r="JNC20" s="46"/>
      <c r="JND20" s="46"/>
      <c r="JNE20" s="46"/>
      <c r="JNF20" s="46"/>
      <c r="JNG20" s="46"/>
      <c r="JNH20" s="46"/>
      <c r="JNI20" s="46"/>
      <c r="JNJ20" s="46"/>
      <c r="JNK20" s="46"/>
      <c r="JNL20" s="46"/>
      <c r="JNM20" s="46"/>
      <c r="JNN20" s="46"/>
      <c r="JNO20" s="46"/>
      <c r="JNP20" s="46"/>
      <c r="JNQ20" s="46"/>
      <c r="JNR20" s="46"/>
      <c r="JNS20" s="46"/>
      <c r="JNT20" s="46"/>
      <c r="JNU20" s="46"/>
      <c r="JNV20" s="46"/>
      <c r="JNW20" s="46"/>
      <c r="JNX20" s="46"/>
      <c r="JNY20" s="46"/>
      <c r="JNZ20" s="46"/>
      <c r="JOA20" s="46"/>
      <c r="JOB20" s="46"/>
      <c r="JOC20" s="46"/>
      <c r="JOD20" s="46"/>
      <c r="JOE20" s="46"/>
      <c r="JOF20" s="46"/>
      <c r="JOG20" s="46"/>
      <c r="JOH20" s="46"/>
      <c r="JOI20" s="46"/>
      <c r="JOJ20" s="46"/>
      <c r="JOK20" s="46"/>
      <c r="JOL20" s="46"/>
      <c r="JOM20" s="46"/>
      <c r="JON20" s="46"/>
      <c r="JOO20" s="46"/>
      <c r="JOP20" s="46"/>
      <c r="JOQ20" s="46"/>
      <c r="JOR20" s="46"/>
      <c r="JOS20" s="46"/>
      <c r="JOT20" s="46"/>
      <c r="JOU20" s="46"/>
      <c r="JOV20" s="46"/>
      <c r="JOW20" s="46"/>
      <c r="JOX20" s="46"/>
      <c r="JOY20" s="46"/>
      <c r="JOZ20" s="46"/>
      <c r="JPA20" s="46"/>
      <c r="JPB20" s="46"/>
      <c r="JPC20" s="46"/>
      <c r="JPD20" s="46"/>
      <c r="JPE20" s="46"/>
      <c r="JPF20" s="46"/>
      <c r="JPG20" s="46"/>
      <c r="JPH20" s="46"/>
      <c r="JPI20" s="46"/>
      <c r="JPJ20" s="46"/>
      <c r="JPK20" s="46"/>
      <c r="JPL20" s="46"/>
      <c r="JPM20" s="46"/>
      <c r="JPN20" s="46"/>
      <c r="JPO20" s="46"/>
      <c r="JPP20" s="46"/>
      <c r="JPQ20" s="46"/>
      <c r="JPR20" s="46"/>
      <c r="JPS20" s="46"/>
      <c r="JPT20" s="46"/>
      <c r="JPU20" s="46"/>
      <c r="JPV20" s="46"/>
      <c r="JPW20" s="46"/>
      <c r="JPX20" s="46"/>
      <c r="JPY20" s="46"/>
      <c r="JPZ20" s="46"/>
      <c r="JQA20" s="46"/>
      <c r="JQB20" s="46"/>
      <c r="JQC20" s="46"/>
      <c r="JQD20" s="46"/>
      <c r="JQE20" s="46"/>
      <c r="JQF20" s="46"/>
      <c r="JQG20" s="46"/>
      <c r="JQH20" s="46"/>
      <c r="JQI20" s="46"/>
      <c r="JQJ20" s="46"/>
      <c r="JQK20" s="46"/>
      <c r="JQL20" s="46"/>
      <c r="JQM20" s="46"/>
      <c r="JQN20" s="46"/>
      <c r="JQO20" s="46"/>
      <c r="JQP20" s="46"/>
      <c r="JQQ20" s="46"/>
      <c r="JQR20" s="46"/>
      <c r="JQS20" s="46"/>
      <c r="JQT20" s="46"/>
      <c r="JQU20" s="46"/>
      <c r="JQV20" s="46"/>
      <c r="JQW20" s="46"/>
      <c r="JQX20" s="46"/>
      <c r="JQY20" s="46"/>
      <c r="JQZ20" s="46"/>
      <c r="JRA20" s="46"/>
      <c r="JRB20" s="46"/>
      <c r="JRC20" s="46"/>
      <c r="JRD20" s="46"/>
      <c r="JRE20" s="46"/>
      <c r="JRF20" s="46"/>
      <c r="JRG20" s="46"/>
      <c r="JRH20" s="46"/>
      <c r="JRI20" s="46"/>
      <c r="JRJ20" s="46"/>
      <c r="JRK20" s="46"/>
      <c r="JRL20" s="46"/>
      <c r="JRM20" s="46"/>
      <c r="JRN20" s="46"/>
      <c r="JRO20" s="46"/>
      <c r="JRP20" s="46"/>
      <c r="JRQ20" s="46"/>
      <c r="JRR20" s="46"/>
      <c r="JRS20" s="46"/>
      <c r="JRT20" s="46"/>
      <c r="JRU20" s="46"/>
      <c r="JRV20" s="46"/>
      <c r="JRW20" s="46"/>
      <c r="JRX20" s="46"/>
      <c r="JRY20" s="46"/>
      <c r="JRZ20" s="46"/>
      <c r="JSA20" s="46"/>
      <c r="JSB20" s="46"/>
      <c r="JSC20" s="46"/>
      <c r="JSD20" s="46"/>
      <c r="JSE20" s="46"/>
      <c r="JSF20" s="46"/>
      <c r="JSG20" s="46"/>
      <c r="JSH20" s="46"/>
      <c r="JSI20" s="46"/>
      <c r="JSJ20" s="46"/>
      <c r="JSK20" s="46"/>
      <c r="JSL20" s="46"/>
      <c r="JSM20" s="46"/>
      <c r="JSN20" s="46"/>
      <c r="JSO20" s="46"/>
      <c r="JSP20" s="46"/>
      <c r="JSQ20" s="46"/>
      <c r="JSR20" s="46"/>
      <c r="JSS20" s="46"/>
      <c r="JST20" s="46"/>
      <c r="JSU20" s="46"/>
      <c r="JSV20" s="46"/>
      <c r="JSW20" s="46"/>
      <c r="JSX20" s="46"/>
      <c r="JSY20" s="46"/>
      <c r="JSZ20" s="46"/>
      <c r="JTA20" s="46"/>
      <c r="JTB20" s="46"/>
      <c r="JTC20" s="46"/>
      <c r="JTD20" s="46"/>
      <c r="JTE20" s="46"/>
      <c r="JTF20" s="46"/>
      <c r="JTG20" s="46"/>
      <c r="JTH20" s="46"/>
      <c r="JTI20" s="46"/>
      <c r="JTJ20" s="46"/>
      <c r="JTK20" s="46"/>
      <c r="JTL20" s="46"/>
      <c r="JTM20" s="46"/>
      <c r="JTN20" s="46"/>
      <c r="JTO20" s="46"/>
      <c r="JTP20" s="46"/>
      <c r="JTQ20" s="46"/>
      <c r="JTR20" s="46"/>
      <c r="JTS20" s="46"/>
      <c r="JTT20" s="46"/>
      <c r="JTU20" s="46"/>
      <c r="JTV20" s="46"/>
      <c r="JTW20" s="46"/>
      <c r="JTX20" s="46"/>
      <c r="JTY20" s="46"/>
      <c r="JTZ20" s="46"/>
      <c r="JUA20" s="46"/>
      <c r="JUB20" s="46"/>
      <c r="JUC20" s="46"/>
      <c r="JUD20" s="46"/>
      <c r="JUE20" s="46"/>
      <c r="JUF20" s="46"/>
      <c r="JUG20" s="46"/>
      <c r="JUH20" s="46"/>
      <c r="JUI20" s="46"/>
      <c r="JUJ20" s="46"/>
      <c r="JUK20" s="46"/>
      <c r="JUL20" s="46"/>
      <c r="JUM20" s="46"/>
      <c r="JUN20" s="46"/>
      <c r="JUO20" s="46"/>
      <c r="JUP20" s="46"/>
      <c r="JUQ20" s="46"/>
      <c r="JUR20" s="46"/>
      <c r="JUS20" s="46"/>
      <c r="JUT20" s="46"/>
      <c r="JUU20" s="46"/>
      <c r="JUV20" s="46"/>
      <c r="JUW20" s="46"/>
      <c r="JUX20" s="46"/>
      <c r="JUY20" s="46"/>
      <c r="JUZ20" s="46"/>
      <c r="JVA20" s="46"/>
      <c r="JVB20" s="46"/>
      <c r="JVC20" s="46"/>
      <c r="JVD20" s="46"/>
      <c r="JVE20" s="46"/>
      <c r="JVF20" s="46"/>
      <c r="JVG20" s="46"/>
      <c r="JVH20" s="46"/>
      <c r="JVI20" s="46"/>
      <c r="JVJ20" s="46"/>
      <c r="JVK20" s="46"/>
      <c r="JVL20" s="46"/>
      <c r="JVM20" s="46"/>
      <c r="JVN20" s="46"/>
      <c r="JVO20" s="46"/>
      <c r="JVP20" s="46"/>
      <c r="JVQ20" s="46"/>
      <c r="JVR20" s="46"/>
      <c r="JVS20" s="46"/>
      <c r="JVT20" s="46"/>
      <c r="JVU20" s="46"/>
      <c r="JVV20" s="46"/>
      <c r="JVW20" s="46"/>
      <c r="JVX20" s="46"/>
      <c r="JVY20" s="46"/>
      <c r="JVZ20" s="46"/>
      <c r="JWA20" s="46"/>
      <c r="JWB20" s="46"/>
      <c r="JWC20" s="46"/>
      <c r="JWD20" s="46"/>
      <c r="JWE20" s="46"/>
      <c r="JWF20" s="46"/>
      <c r="JWG20" s="46"/>
      <c r="JWH20" s="46"/>
      <c r="JWI20" s="46"/>
      <c r="JWJ20" s="46"/>
      <c r="JWK20" s="46"/>
      <c r="JWL20" s="46"/>
      <c r="JWM20" s="46"/>
      <c r="JWN20" s="46"/>
      <c r="JWO20" s="46"/>
      <c r="JWP20" s="46"/>
      <c r="JWQ20" s="46"/>
      <c r="JWR20" s="46"/>
      <c r="JWS20" s="46"/>
      <c r="JWT20" s="46"/>
      <c r="JWU20" s="46"/>
      <c r="JWV20" s="46"/>
      <c r="JWW20" s="46"/>
      <c r="JWX20" s="46"/>
      <c r="JWY20" s="46"/>
      <c r="JWZ20" s="46"/>
      <c r="JXA20" s="46"/>
      <c r="JXB20" s="46"/>
      <c r="JXC20" s="46"/>
      <c r="JXD20" s="46"/>
      <c r="JXE20" s="46"/>
      <c r="JXF20" s="46"/>
      <c r="JXG20" s="46"/>
      <c r="JXH20" s="46"/>
      <c r="JXI20" s="46"/>
      <c r="JXJ20" s="46"/>
      <c r="JXK20" s="46"/>
      <c r="JXL20" s="46"/>
      <c r="JXM20" s="46"/>
      <c r="JXN20" s="46"/>
      <c r="JXO20" s="46"/>
      <c r="JXP20" s="46"/>
      <c r="JXQ20" s="46"/>
      <c r="JXR20" s="46"/>
      <c r="JXS20" s="46"/>
      <c r="JXT20" s="46"/>
      <c r="JXU20" s="46"/>
      <c r="JXV20" s="46"/>
      <c r="JXW20" s="46"/>
      <c r="JXX20" s="46"/>
      <c r="JXY20" s="46"/>
      <c r="JXZ20" s="46"/>
      <c r="JYA20" s="46"/>
      <c r="JYB20" s="46"/>
      <c r="JYC20" s="46"/>
      <c r="JYD20" s="46"/>
      <c r="JYE20" s="46"/>
      <c r="JYF20" s="46"/>
      <c r="JYG20" s="46"/>
      <c r="JYH20" s="46"/>
      <c r="JYI20" s="46"/>
      <c r="JYJ20" s="46"/>
      <c r="JYK20" s="46"/>
      <c r="JYL20" s="46"/>
      <c r="JYM20" s="46"/>
      <c r="JYN20" s="46"/>
      <c r="JYO20" s="46"/>
      <c r="JYP20" s="46"/>
      <c r="JYQ20" s="46"/>
      <c r="JYR20" s="46"/>
      <c r="JYS20" s="46"/>
      <c r="JYT20" s="46"/>
      <c r="JYU20" s="46"/>
      <c r="JYV20" s="46"/>
      <c r="JYW20" s="46"/>
      <c r="JYX20" s="46"/>
      <c r="JYY20" s="46"/>
      <c r="JYZ20" s="46"/>
      <c r="JZA20" s="46"/>
      <c r="JZB20" s="46"/>
      <c r="JZC20" s="46"/>
      <c r="JZD20" s="46"/>
      <c r="JZE20" s="46"/>
      <c r="JZF20" s="46"/>
      <c r="JZG20" s="46"/>
      <c r="JZH20" s="46"/>
      <c r="JZI20" s="46"/>
      <c r="JZJ20" s="46"/>
      <c r="JZK20" s="46"/>
      <c r="JZL20" s="46"/>
      <c r="JZM20" s="46"/>
      <c r="JZN20" s="46"/>
      <c r="JZO20" s="46"/>
      <c r="JZP20" s="46"/>
      <c r="JZQ20" s="46"/>
      <c r="JZR20" s="46"/>
      <c r="JZS20" s="46"/>
      <c r="JZT20" s="46"/>
      <c r="JZU20" s="46"/>
      <c r="JZV20" s="46"/>
      <c r="JZW20" s="46"/>
      <c r="JZX20" s="46"/>
      <c r="JZY20" s="46"/>
      <c r="JZZ20" s="46"/>
      <c r="KAA20" s="46"/>
      <c r="KAB20" s="46"/>
      <c r="KAC20" s="46"/>
      <c r="KAD20" s="46"/>
      <c r="KAE20" s="46"/>
      <c r="KAF20" s="46"/>
      <c r="KAG20" s="46"/>
      <c r="KAH20" s="46"/>
      <c r="KAI20" s="46"/>
      <c r="KAJ20" s="46"/>
      <c r="KAK20" s="46"/>
      <c r="KAL20" s="46"/>
      <c r="KAM20" s="46"/>
      <c r="KAN20" s="46"/>
      <c r="KAO20" s="46"/>
      <c r="KAP20" s="46"/>
      <c r="KAQ20" s="46"/>
      <c r="KAR20" s="46"/>
      <c r="KAS20" s="46"/>
      <c r="KAT20" s="46"/>
      <c r="KAU20" s="46"/>
      <c r="KAV20" s="46"/>
      <c r="KAW20" s="46"/>
      <c r="KAX20" s="46"/>
      <c r="KAY20" s="46"/>
      <c r="KAZ20" s="46"/>
      <c r="KBA20" s="46"/>
      <c r="KBB20" s="46"/>
      <c r="KBC20" s="46"/>
      <c r="KBD20" s="46"/>
      <c r="KBE20" s="46"/>
      <c r="KBF20" s="46"/>
      <c r="KBG20" s="46"/>
      <c r="KBH20" s="46"/>
      <c r="KBI20" s="46"/>
      <c r="KBJ20" s="46"/>
      <c r="KBK20" s="46"/>
      <c r="KBL20" s="46"/>
      <c r="KBM20" s="46"/>
      <c r="KBN20" s="46"/>
      <c r="KBO20" s="46"/>
      <c r="KBP20" s="46"/>
      <c r="KBQ20" s="46"/>
      <c r="KBR20" s="46"/>
      <c r="KBS20" s="46"/>
      <c r="KBT20" s="46"/>
      <c r="KBU20" s="46"/>
      <c r="KBV20" s="46"/>
      <c r="KBW20" s="46"/>
      <c r="KBX20" s="46"/>
      <c r="KBY20" s="46"/>
      <c r="KBZ20" s="46"/>
      <c r="KCA20" s="46"/>
      <c r="KCB20" s="46"/>
      <c r="KCC20" s="46"/>
      <c r="KCD20" s="46"/>
      <c r="KCE20" s="46"/>
      <c r="KCF20" s="46"/>
      <c r="KCG20" s="46"/>
      <c r="KCH20" s="46"/>
      <c r="KCI20" s="46"/>
      <c r="KCJ20" s="46"/>
      <c r="KCK20" s="46"/>
      <c r="KCL20" s="46"/>
      <c r="KCM20" s="46"/>
      <c r="KCN20" s="46"/>
      <c r="KCO20" s="46"/>
      <c r="KCP20" s="46"/>
      <c r="KCQ20" s="46"/>
      <c r="KCR20" s="46"/>
      <c r="KCS20" s="46"/>
      <c r="KCT20" s="46"/>
      <c r="KCU20" s="46"/>
      <c r="KCV20" s="46"/>
      <c r="KCW20" s="46"/>
      <c r="KCX20" s="46"/>
      <c r="KCY20" s="46"/>
      <c r="KCZ20" s="46"/>
      <c r="KDA20" s="46"/>
      <c r="KDB20" s="46"/>
      <c r="KDC20" s="46"/>
      <c r="KDD20" s="46"/>
      <c r="KDE20" s="46"/>
      <c r="KDF20" s="46"/>
      <c r="KDG20" s="46"/>
      <c r="KDH20" s="46"/>
      <c r="KDI20" s="46"/>
      <c r="KDJ20" s="46"/>
      <c r="KDK20" s="46"/>
      <c r="KDL20" s="46"/>
      <c r="KDM20" s="46"/>
      <c r="KDN20" s="46"/>
      <c r="KDO20" s="46"/>
      <c r="KDP20" s="46"/>
      <c r="KDQ20" s="46"/>
      <c r="KDR20" s="46"/>
      <c r="KDS20" s="46"/>
      <c r="KDT20" s="46"/>
      <c r="KDU20" s="46"/>
      <c r="KDV20" s="46"/>
      <c r="KDW20" s="46"/>
      <c r="KDX20" s="46"/>
      <c r="KDY20" s="46"/>
      <c r="KDZ20" s="46"/>
      <c r="KEA20" s="46"/>
      <c r="KEB20" s="46"/>
      <c r="KEC20" s="46"/>
      <c r="KED20" s="46"/>
      <c r="KEE20" s="46"/>
      <c r="KEF20" s="46"/>
      <c r="KEG20" s="46"/>
      <c r="KEH20" s="46"/>
      <c r="KEI20" s="46"/>
      <c r="KEJ20" s="46"/>
      <c r="KEK20" s="46"/>
      <c r="KEL20" s="46"/>
      <c r="KEM20" s="46"/>
      <c r="KEN20" s="46"/>
      <c r="KEO20" s="46"/>
      <c r="KEP20" s="46"/>
      <c r="KEQ20" s="46"/>
      <c r="KER20" s="46"/>
      <c r="KES20" s="46"/>
      <c r="KET20" s="46"/>
      <c r="KEU20" s="46"/>
      <c r="KEV20" s="46"/>
      <c r="KEW20" s="46"/>
      <c r="KEX20" s="46"/>
      <c r="KEY20" s="46"/>
      <c r="KEZ20" s="46"/>
      <c r="KFA20" s="46"/>
      <c r="KFB20" s="46"/>
      <c r="KFC20" s="46"/>
      <c r="KFD20" s="46"/>
      <c r="KFE20" s="46"/>
      <c r="KFF20" s="46"/>
      <c r="KFG20" s="46"/>
      <c r="KFH20" s="46"/>
      <c r="KFI20" s="46"/>
      <c r="KFJ20" s="46"/>
      <c r="KFK20" s="46"/>
      <c r="KFL20" s="46"/>
      <c r="KFM20" s="46"/>
      <c r="KFN20" s="46"/>
      <c r="KFO20" s="46"/>
      <c r="KFP20" s="46"/>
      <c r="KFQ20" s="46"/>
      <c r="KFR20" s="46"/>
      <c r="KFS20" s="46"/>
      <c r="KFT20" s="46"/>
      <c r="KFU20" s="46"/>
      <c r="KFV20" s="46"/>
      <c r="KFW20" s="46"/>
      <c r="KFX20" s="46"/>
      <c r="KFY20" s="46"/>
      <c r="KFZ20" s="46"/>
      <c r="KGA20" s="46"/>
      <c r="KGB20" s="46"/>
      <c r="KGC20" s="46"/>
      <c r="KGD20" s="46"/>
      <c r="KGE20" s="46"/>
      <c r="KGF20" s="46"/>
      <c r="KGG20" s="46"/>
      <c r="KGH20" s="46"/>
      <c r="KGI20" s="46"/>
      <c r="KGJ20" s="46"/>
      <c r="KGK20" s="46"/>
      <c r="KGL20" s="46"/>
      <c r="KGM20" s="46"/>
      <c r="KGN20" s="46"/>
      <c r="KGO20" s="46"/>
      <c r="KGP20" s="46"/>
      <c r="KGQ20" s="46"/>
      <c r="KGR20" s="46"/>
      <c r="KGS20" s="46"/>
      <c r="KGT20" s="46"/>
      <c r="KGU20" s="46"/>
      <c r="KGV20" s="46"/>
      <c r="KGW20" s="46"/>
      <c r="KGX20" s="46"/>
      <c r="KGY20" s="46"/>
      <c r="KGZ20" s="46"/>
      <c r="KHA20" s="46"/>
      <c r="KHB20" s="46"/>
      <c r="KHC20" s="46"/>
      <c r="KHD20" s="46"/>
      <c r="KHE20" s="46"/>
      <c r="KHF20" s="46"/>
      <c r="KHG20" s="46"/>
      <c r="KHH20" s="46"/>
      <c r="KHI20" s="46"/>
      <c r="KHJ20" s="46"/>
      <c r="KHK20" s="46"/>
      <c r="KHL20" s="46"/>
      <c r="KHM20" s="46"/>
      <c r="KHN20" s="46"/>
      <c r="KHO20" s="46"/>
      <c r="KHP20" s="46"/>
      <c r="KHQ20" s="46"/>
      <c r="KHR20" s="46"/>
      <c r="KHS20" s="46"/>
      <c r="KHT20" s="46"/>
      <c r="KHU20" s="46"/>
      <c r="KHV20" s="46"/>
      <c r="KHW20" s="46"/>
      <c r="KHX20" s="46"/>
      <c r="KHY20" s="46"/>
      <c r="KHZ20" s="46"/>
      <c r="KIA20" s="46"/>
      <c r="KIB20" s="46"/>
      <c r="KIC20" s="46"/>
      <c r="KID20" s="46"/>
      <c r="KIE20" s="46"/>
      <c r="KIF20" s="46"/>
      <c r="KIG20" s="46"/>
      <c r="KIH20" s="46"/>
      <c r="KII20" s="46"/>
      <c r="KIJ20" s="46"/>
      <c r="KIK20" s="46"/>
      <c r="KIL20" s="46"/>
      <c r="KIM20" s="46"/>
      <c r="KIN20" s="46"/>
      <c r="KIO20" s="46"/>
      <c r="KIP20" s="46"/>
      <c r="KIQ20" s="46"/>
      <c r="KIR20" s="46"/>
      <c r="KIS20" s="46"/>
      <c r="KIT20" s="46"/>
      <c r="KIU20" s="46"/>
      <c r="KIV20" s="46"/>
      <c r="KIW20" s="46"/>
      <c r="KIX20" s="46"/>
      <c r="KIY20" s="46"/>
      <c r="KIZ20" s="46"/>
      <c r="KJA20" s="46"/>
      <c r="KJB20" s="46"/>
      <c r="KJC20" s="46"/>
      <c r="KJD20" s="46"/>
      <c r="KJE20" s="46"/>
      <c r="KJF20" s="46"/>
      <c r="KJG20" s="46"/>
      <c r="KJH20" s="46"/>
      <c r="KJI20" s="46"/>
      <c r="KJJ20" s="46"/>
      <c r="KJK20" s="46"/>
      <c r="KJL20" s="46"/>
      <c r="KJM20" s="46"/>
      <c r="KJN20" s="46"/>
      <c r="KJO20" s="46"/>
      <c r="KJP20" s="46"/>
      <c r="KJQ20" s="46"/>
      <c r="KJR20" s="46"/>
      <c r="KJS20" s="46"/>
      <c r="KJT20" s="46"/>
      <c r="KJU20" s="46"/>
      <c r="KJV20" s="46"/>
      <c r="KJW20" s="46"/>
      <c r="KJX20" s="46"/>
      <c r="KJY20" s="46"/>
      <c r="KJZ20" s="46"/>
      <c r="KKA20" s="46"/>
      <c r="KKB20" s="46"/>
      <c r="KKC20" s="46"/>
      <c r="KKD20" s="46"/>
      <c r="KKE20" s="46"/>
      <c r="KKF20" s="46"/>
      <c r="KKG20" s="46"/>
      <c r="KKH20" s="46"/>
      <c r="KKI20" s="46"/>
      <c r="KKJ20" s="46"/>
      <c r="KKK20" s="46"/>
      <c r="KKL20" s="46"/>
      <c r="KKM20" s="46"/>
      <c r="KKN20" s="46"/>
      <c r="KKO20" s="46"/>
      <c r="KKP20" s="46"/>
      <c r="KKQ20" s="46"/>
      <c r="KKR20" s="46"/>
      <c r="KKS20" s="46"/>
      <c r="KKT20" s="46"/>
      <c r="KKU20" s="46"/>
      <c r="KKV20" s="46"/>
      <c r="KKW20" s="46"/>
      <c r="KKX20" s="46"/>
      <c r="KKY20" s="46"/>
      <c r="KKZ20" s="46"/>
      <c r="KLA20" s="46"/>
      <c r="KLB20" s="46"/>
      <c r="KLC20" s="46"/>
      <c r="KLD20" s="46"/>
      <c r="KLE20" s="46"/>
      <c r="KLF20" s="46"/>
      <c r="KLG20" s="46"/>
      <c r="KLH20" s="46"/>
      <c r="KLI20" s="46"/>
      <c r="KLJ20" s="46"/>
      <c r="KLK20" s="46"/>
      <c r="KLL20" s="46"/>
      <c r="KLM20" s="46"/>
      <c r="KLN20" s="46"/>
      <c r="KLO20" s="46"/>
      <c r="KLP20" s="46"/>
      <c r="KLQ20" s="46"/>
      <c r="KLR20" s="46"/>
      <c r="KLS20" s="46"/>
      <c r="KLT20" s="46"/>
      <c r="KLU20" s="46"/>
      <c r="KLV20" s="46"/>
      <c r="KLW20" s="46"/>
      <c r="KLX20" s="46"/>
      <c r="KLY20" s="46"/>
      <c r="KLZ20" s="46"/>
      <c r="KMA20" s="46"/>
      <c r="KMB20" s="46"/>
      <c r="KMC20" s="46"/>
      <c r="KMD20" s="46"/>
      <c r="KME20" s="46"/>
      <c r="KMF20" s="46"/>
      <c r="KMG20" s="46"/>
      <c r="KMH20" s="46"/>
      <c r="KMI20" s="46"/>
      <c r="KMJ20" s="46"/>
      <c r="KMK20" s="46"/>
      <c r="KML20" s="46"/>
      <c r="KMM20" s="46"/>
      <c r="KMN20" s="46"/>
      <c r="KMO20" s="46"/>
      <c r="KMP20" s="46"/>
      <c r="KMQ20" s="46"/>
      <c r="KMR20" s="46"/>
      <c r="KMS20" s="46"/>
      <c r="KMT20" s="46"/>
      <c r="KMU20" s="46"/>
      <c r="KMV20" s="46"/>
      <c r="KMW20" s="46"/>
      <c r="KMX20" s="46"/>
      <c r="KMY20" s="46"/>
      <c r="KMZ20" s="46"/>
      <c r="KNA20" s="46"/>
      <c r="KNB20" s="46"/>
      <c r="KNC20" s="46"/>
      <c r="KND20" s="46"/>
      <c r="KNE20" s="46"/>
      <c r="KNF20" s="46"/>
      <c r="KNG20" s="46"/>
      <c r="KNH20" s="46"/>
      <c r="KNI20" s="46"/>
      <c r="KNJ20" s="46"/>
      <c r="KNK20" s="46"/>
      <c r="KNL20" s="46"/>
      <c r="KNM20" s="46"/>
      <c r="KNN20" s="46"/>
      <c r="KNO20" s="46"/>
      <c r="KNP20" s="46"/>
      <c r="KNQ20" s="46"/>
      <c r="KNR20" s="46"/>
      <c r="KNS20" s="46"/>
      <c r="KNT20" s="46"/>
      <c r="KNU20" s="46"/>
      <c r="KNV20" s="46"/>
      <c r="KNW20" s="46"/>
      <c r="KNX20" s="46"/>
      <c r="KNY20" s="46"/>
      <c r="KNZ20" s="46"/>
      <c r="KOA20" s="46"/>
      <c r="KOB20" s="46"/>
      <c r="KOC20" s="46"/>
      <c r="KOD20" s="46"/>
      <c r="KOE20" s="46"/>
      <c r="KOF20" s="46"/>
      <c r="KOG20" s="46"/>
      <c r="KOH20" s="46"/>
      <c r="KOI20" s="46"/>
      <c r="KOJ20" s="46"/>
      <c r="KOK20" s="46"/>
      <c r="KOL20" s="46"/>
      <c r="KOM20" s="46"/>
      <c r="KON20" s="46"/>
      <c r="KOO20" s="46"/>
      <c r="KOP20" s="46"/>
      <c r="KOQ20" s="46"/>
      <c r="KOR20" s="46"/>
      <c r="KOS20" s="46"/>
      <c r="KOT20" s="46"/>
      <c r="KOU20" s="46"/>
      <c r="KOV20" s="46"/>
      <c r="KOW20" s="46"/>
      <c r="KOX20" s="46"/>
      <c r="KOY20" s="46"/>
      <c r="KOZ20" s="46"/>
      <c r="KPA20" s="46"/>
      <c r="KPB20" s="46"/>
      <c r="KPC20" s="46"/>
      <c r="KPD20" s="46"/>
      <c r="KPE20" s="46"/>
      <c r="KPF20" s="46"/>
      <c r="KPG20" s="46"/>
      <c r="KPH20" s="46"/>
      <c r="KPI20" s="46"/>
      <c r="KPJ20" s="46"/>
      <c r="KPK20" s="46"/>
      <c r="KPL20" s="46"/>
      <c r="KPM20" s="46"/>
      <c r="KPN20" s="46"/>
      <c r="KPO20" s="46"/>
      <c r="KPP20" s="46"/>
      <c r="KPQ20" s="46"/>
      <c r="KPR20" s="46"/>
      <c r="KPS20" s="46"/>
      <c r="KPT20" s="46"/>
      <c r="KPU20" s="46"/>
      <c r="KPV20" s="46"/>
      <c r="KPW20" s="46"/>
      <c r="KPX20" s="46"/>
      <c r="KPY20" s="46"/>
      <c r="KPZ20" s="46"/>
      <c r="KQA20" s="46"/>
      <c r="KQB20" s="46"/>
      <c r="KQC20" s="46"/>
      <c r="KQD20" s="46"/>
      <c r="KQE20" s="46"/>
      <c r="KQF20" s="46"/>
      <c r="KQG20" s="46"/>
      <c r="KQH20" s="46"/>
      <c r="KQI20" s="46"/>
      <c r="KQJ20" s="46"/>
      <c r="KQK20" s="46"/>
      <c r="KQL20" s="46"/>
      <c r="KQM20" s="46"/>
      <c r="KQN20" s="46"/>
      <c r="KQO20" s="46"/>
      <c r="KQP20" s="46"/>
      <c r="KQQ20" s="46"/>
      <c r="KQR20" s="46"/>
      <c r="KQS20" s="46"/>
      <c r="KQT20" s="46"/>
      <c r="KQU20" s="46"/>
      <c r="KQV20" s="46"/>
      <c r="KQW20" s="46"/>
      <c r="KQX20" s="46"/>
      <c r="KQY20" s="46"/>
      <c r="KQZ20" s="46"/>
      <c r="KRA20" s="46"/>
      <c r="KRB20" s="46"/>
      <c r="KRC20" s="46"/>
      <c r="KRD20" s="46"/>
      <c r="KRE20" s="46"/>
      <c r="KRF20" s="46"/>
      <c r="KRG20" s="46"/>
      <c r="KRH20" s="46"/>
      <c r="KRI20" s="46"/>
      <c r="KRJ20" s="46"/>
      <c r="KRK20" s="46"/>
      <c r="KRL20" s="46"/>
      <c r="KRM20" s="46"/>
      <c r="KRN20" s="46"/>
      <c r="KRO20" s="46"/>
      <c r="KRP20" s="46"/>
      <c r="KRQ20" s="46"/>
      <c r="KRR20" s="46"/>
      <c r="KRS20" s="46"/>
      <c r="KRT20" s="46"/>
      <c r="KRU20" s="46"/>
      <c r="KRV20" s="46"/>
      <c r="KRW20" s="46"/>
      <c r="KRX20" s="46"/>
      <c r="KRY20" s="46"/>
      <c r="KRZ20" s="46"/>
      <c r="KSA20" s="46"/>
      <c r="KSB20" s="46"/>
      <c r="KSC20" s="46"/>
      <c r="KSD20" s="46"/>
      <c r="KSE20" s="46"/>
      <c r="KSF20" s="46"/>
      <c r="KSG20" s="46"/>
      <c r="KSH20" s="46"/>
      <c r="KSI20" s="46"/>
      <c r="KSJ20" s="46"/>
      <c r="KSK20" s="46"/>
      <c r="KSL20" s="46"/>
      <c r="KSM20" s="46"/>
      <c r="KSN20" s="46"/>
      <c r="KSO20" s="46"/>
      <c r="KSP20" s="46"/>
      <c r="KSQ20" s="46"/>
      <c r="KSR20" s="46"/>
      <c r="KSS20" s="46"/>
      <c r="KST20" s="46"/>
      <c r="KSU20" s="46"/>
      <c r="KSV20" s="46"/>
      <c r="KSW20" s="46"/>
      <c r="KSX20" s="46"/>
      <c r="KSY20" s="46"/>
      <c r="KSZ20" s="46"/>
      <c r="KTA20" s="46"/>
      <c r="KTB20" s="46"/>
      <c r="KTC20" s="46"/>
      <c r="KTD20" s="46"/>
      <c r="KTE20" s="46"/>
      <c r="KTF20" s="46"/>
      <c r="KTG20" s="46"/>
      <c r="KTH20" s="46"/>
      <c r="KTI20" s="46"/>
      <c r="KTJ20" s="46"/>
      <c r="KTK20" s="46"/>
      <c r="KTL20" s="46"/>
      <c r="KTM20" s="46"/>
      <c r="KTN20" s="46"/>
      <c r="KTO20" s="46"/>
      <c r="KTP20" s="46"/>
      <c r="KTQ20" s="46"/>
      <c r="KTR20" s="46"/>
      <c r="KTS20" s="46"/>
      <c r="KTT20" s="46"/>
      <c r="KTU20" s="46"/>
      <c r="KTV20" s="46"/>
      <c r="KTW20" s="46"/>
      <c r="KTX20" s="46"/>
      <c r="KTY20" s="46"/>
      <c r="KTZ20" s="46"/>
      <c r="KUA20" s="46"/>
      <c r="KUB20" s="46"/>
      <c r="KUC20" s="46"/>
      <c r="KUD20" s="46"/>
      <c r="KUE20" s="46"/>
      <c r="KUF20" s="46"/>
      <c r="KUG20" s="46"/>
      <c r="KUH20" s="46"/>
      <c r="KUI20" s="46"/>
      <c r="KUJ20" s="46"/>
      <c r="KUK20" s="46"/>
      <c r="KUL20" s="46"/>
      <c r="KUM20" s="46"/>
      <c r="KUN20" s="46"/>
      <c r="KUO20" s="46"/>
      <c r="KUP20" s="46"/>
      <c r="KUQ20" s="46"/>
      <c r="KUR20" s="46"/>
      <c r="KUS20" s="46"/>
      <c r="KUT20" s="46"/>
      <c r="KUU20" s="46"/>
      <c r="KUV20" s="46"/>
      <c r="KUW20" s="46"/>
      <c r="KUX20" s="46"/>
      <c r="KUY20" s="46"/>
      <c r="KUZ20" s="46"/>
      <c r="KVA20" s="46"/>
      <c r="KVB20" s="46"/>
      <c r="KVC20" s="46"/>
      <c r="KVD20" s="46"/>
      <c r="KVE20" s="46"/>
      <c r="KVF20" s="46"/>
      <c r="KVG20" s="46"/>
      <c r="KVH20" s="46"/>
      <c r="KVI20" s="46"/>
      <c r="KVJ20" s="46"/>
      <c r="KVK20" s="46"/>
      <c r="KVL20" s="46"/>
      <c r="KVM20" s="46"/>
      <c r="KVN20" s="46"/>
      <c r="KVO20" s="46"/>
      <c r="KVP20" s="46"/>
      <c r="KVQ20" s="46"/>
      <c r="KVR20" s="46"/>
      <c r="KVS20" s="46"/>
      <c r="KVT20" s="46"/>
      <c r="KVU20" s="46"/>
      <c r="KVV20" s="46"/>
      <c r="KVW20" s="46"/>
      <c r="KVX20" s="46"/>
      <c r="KVY20" s="46"/>
      <c r="KVZ20" s="46"/>
      <c r="KWA20" s="46"/>
      <c r="KWB20" s="46"/>
      <c r="KWC20" s="46"/>
      <c r="KWD20" s="46"/>
      <c r="KWE20" s="46"/>
      <c r="KWF20" s="46"/>
      <c r="KWG20" s="46"/>
      <c r="KWH20" s="46"/>
      <c r="KWI20" s="46"/>
      <c r="KWJ20" s="46"/>
      <c r="KWK20" s="46"/>
      <c r="KWL20" s="46"/>
      <c r="KWM20" s="46"/>
      <c r="KWN20" s="46"/>
      <c r="KWO20" s="46"/>
      <c r="KWP20" s="46"/>
      <c r="KWQ20" s="46"/>
      <c r="KWR20" s="46"/>
      <c r="KWS20" s="46"/>
      <c r="KWT20" s="46"/>
      <c r="KWU20" s="46"/>
      <c r="KWV20" s="46"/>
      <c r="KWW20" s="46"/>
      <c r="KWX20" s="46"/>
      <c r="KWY20" s="46"/>
      <c r="KWZ20" s="46"/>
      <c r="KXA20" s="46"/>
      <c r="KXB20" s="46"/>
      <c r="KXC20" s="46"/>
      <c r="KXD20" s="46"/>
      <c r="KXE20" s="46"/>
      <c r="KXF20" s="46"/>
      <c r="KXG20" s="46"/>
      <c r="KXH20" s="46"/>
      <c r="KXI20" s="46"/>
      <c r="KXJ20" s="46"/>
      <c r="KXK20" s="46"/>
      <c r="KXL20" s="46"/>
      <c r="KXM20" s="46"/>
      <c r="KXN20" s="46"/>
      <c r="KXO20" s="46"/>
      <c r="KXP20" s="46"/>
      <c r="KXQ20" s="46"/>
      <c r="KXR20" s="46"/>
      <c r="KXS20" s="46"/>
      <c r="KXT20" s="46"/>
      <c r="KXU20" s="46"/>
      <c r="KXV20" s="46"/>
      <c r="KXW20" s="46"/>
      <c r="KXX20" s="46"/>
      <c r="KXY20" s="46"/>
      <c r="KXZ20" s="46"/>
      <c r="KYA20" s="46"/>
      <c r="KYB20" s="46"/>
      <c r="KYC20" s="46"/>
      <c r="KYD20" s="46"/>
      <c r="KYE20" s="46"/>
      <c r="KYF20" s="46"/>
      <c r="KYG20" s="46"/>
      <c r="KYH20" s="46"/>
      <c r="KYI20" s="46"/>
      <c r="KYJ20" s="46"/>
      <c r="KYK20" s="46"/>
      <c r="KYL20" s="46"/>
      <c r="KYM20" s="46"/>
      <c r="KYN20" s="46"/>
      <c r="KYO20" s="46"/>
      <c r="KYP20" s="46"/>
      <c r="KYQ20" s="46"/>
      <c r="KYR20" s="46"/>
      <c r="KYS20" s="46"/>
      <c r="KYT20" s="46"/>
      <c r="KYU20" s="46"/>
      <c r="KYV20" s="46"/>
      <c r="KYW20" s="46"/>
      <c r="KYX20" s="46"/>
      <c r="KYY20" s="46"/>
      <c r="KYZ20" s="46"/>
      <c r="KZA20" s="46"/>
      <c r="KZB20" s="46"/>
      <c r="KZC20" s="46"/>
      <c r="KZD20" s="46"/>
      <c r="KZE20" s="46"/>
      <c r="KZF20" s="46"/>
      <c r="KZG20" s="46"/>
      <c r="KZH20" s="46"/>
      <c r="KZI20" s="46"/>
      <c r="KZJ20" s="46"/>
      <c r="KZK20" s="46"/>
      <c r="KZL20" s="46"/>
      <c r="KZM20" s="46"/>
      <c r="KZN20" s="46"/>
      <c r="KZO20" s="46"/>
      <c r="KZP20" s="46"/>
      <c r="KZQ20" s="46"/>
      <c r="KZR20" s="46"/>
      <c r="KZS20" s="46"/>
      <c r="KZT20" s="46"/>
      <c r="KZU20" s="46"/>
      <c r="KZV20" s="46"/>
      <c r="KZW20" s="46"/>
      <c r="KZX20" s="46"/>
      <c r="KZY20" s="46"/>
      <c r="KZZ20" s="46"/>
      <c r="LAA20" s="46"/>
      <c r="LAB20" s="46"/>
      <c r="LAC20" s="46"/>
      <c r="LAD20" s="46"/>
      <c r="LAE20" s="46"/>
      <c r="LAF20" s="46"/>
      <c r="LAG20" s="46"/>
      <c r="LAH20" s="46"/>
      <c r="LAI20" s="46"/>
      <c r="LAJ20" s="46"/>
      <c r="LAK20" s="46"/>
      <c r="LAL20" s="46"/>
      <c r="LAM20" s="46"/>
      <c r="LAN20" s="46"/>
      <c r="LAO20" s="46"/>
      <c r="LAP20" s="46"/>
      <c r="LAQ20" s="46"/>
      <c r="LAR20" s="46"/>
      <c r="LAS20" s="46"/>
      <c r="LAT20" s="46"/>
      <c r="LAU20" s="46"/>
      <c r="LAV20" s="46"/>
      <c r="LAW20" s="46"/>
      <c r="LAX20" s="46"/>
      <c r="LAY20" s="46"/>
      <c r="LAZ20" s="46"/>
      <c r="LBA20" s="46"/>
      <c r="LBB20" s="46"/>
      <c r="LBC20" s="46"/>
      <c r="LBD20" s="46"/>
      <c r="LBE20" s="46"/>
      <c r="LBF20" s="46"/>
      <c r="LBG20" s="46"/>
      <c r="LBH20" s="46"/>
      <c r="LBI20" s="46"/>
      <c r="LBJ20" s="46"/>
      <c r="LBK20" s="46"/>
      <c r="LBL20" s="46"/>
      <c r="LBM20" s="46"/>
      <c r="LBN20" s="46"/>
      <c r="LBO20" s="46"/>
      <c r="LBP20" s="46"/>
      <c r="LBQ20" s="46"/>
      <c r="LBR20" s="46"/>
      <c r="LBS20" s="46"/>
      <c r="LBT20" s="46"/>
      <c r="LBU20" s="46"/>
      <c r="LBV20" s="46"/>
      <c r="LBW20" s="46"/>
      <c r="LBX20" s="46"/>
      <c r="LBY20" s="46"/>
      <c r="LBZ20" s="46"/>
      <c r="LCA20" s="46"/>
      <c r="LCB20" s="46"/>
      <c r="LCC20" s="46"/>
      <c r="LCD20" s="46"/>
      <c r="LCE20" s="46"/>
      <c r="LCF20" s="46"/>
      <c r="LCG20" s="46"/>
      <c r="LCH20" s="46"/>
      <c r="LCI20" s="46"/>
      <c r="LCJ20" s="46"/>
      <c r="LCK20" s="46"/>
      <c r="LCL20" s="46"/>
      <c r="LCM20" s="46"/>
      <c r="LCN20" s="46"/>
      <c r="LCO20" s="46"/>
      <c r="LCP20" s="46"/>
      <c r="LCQ20" s="46"/>
      <c r="LCR20" s="46"/>
      <c r="LCS20" s="46"/>
      <c r="LCT20" s="46"/>
      <c r="LCU20" s="46"/>
      <c r="LCV20" s="46"/>
      <c r="LCW20" s="46"/>
      <c r="LCX20" s="46"/>
      <c r="LCY20" s="46"/>
      <c r="LCZ20" s="46"/>
      <c r="LDA20" s="46"/>
      <c r="LDB20" s="46"/>
      <c r="LDC20" s="46"/>
      <c r="LDD20" s="46"/>
      <c r="LDE20" s="46"/>
      <c r="LDF20" s="46"/>
      <c r="LDG20" s="46"/>
      <c r="LDH20" s="46"/>
      <c r="LDI20" s="46"/>
      <c r="LDJ20" s="46"/>
      <c r="LDK20" s="46"/>
      <c r="LDL20" s="46"/>
      <c r="LDM20" s="46"/>
      <c r="LDN20" s="46"/>
      <c r="LDO20" s="46"/>
      <c r="LDP20" s="46"/>
      <c r="LDQ20" s="46"/>
      <c r="LDR20" s="46"/>
      <c r="LDS20" s="46"/>
      <c r="LDT20" s="46"/>
      <c r="LDU20" s="46"/>
      <c r="LDV20" s="46"/>
      <c r="LDW20" s="46"/>
      <c r="LDX20" s="46"/>
      <c r="LDY20" s="46"/>
      <c r="LDZ20" s="46"/>
      <c r="LEA20" s="46"/>
      <c r="LEB20" s="46"/>
      <c r="LEC20" s="46"/>
      <c r="LED20" s="46"/>
      <c r="LEE20" s="46"/>
      <c r="LEF20" s="46"/>
      <c r="LEG20" s="46"/>
      <c r="LEH20" s="46"/>
      <c r="LEI20" s="46"/>
      <c r="LEJ20" s="46"/>
      <c r="LEK20" s="46"/>
      <c r="LEL20" s="46"/>
      <c r="LEM20" s="46"/>
      <c r="LEN20" s="46"/>
      <c r="LEO20" s="46"/>
      <c r="LEP20" s="46"/>
      <c r="LEQ20" s="46"/>
      <c r="LER20" s="46"/>
      <c r="LES20" s="46"/>
      <c r="LET20" s="46"/>
      <c r="LEU20" s="46"/>
      <c r="LEV20" s="46"/>
      <c r="LEW20" s="46"/>
      <c r="LEX20" s="46"/>
      <c r="LEY20" s="46"/>
      <c r="LEZ20" s="46"/>
      <c r="LFA20" s="46"/>
      <c r="LFB20" s="46"/>
      <c r="LFC20" s="46"/>
      <c r="LFD20" s="46"/>
      <c r="LFE20" s="46"/>
      <c r="LFF20" s="46"/>
      <c r="LFG20" s="46"/>
      <c r="LFH20" s="46"/>
      <c r="LFI20" s="46"/>
      <c r="LFJ20" s="46"/>
      <c r="LFK20" s="46"/>
      <c r="LFL20" s="46"/>
      <c r="LFM20" s="46"/>
      <c r="LFN20" s="46"/>
      <c r="LFO20" s="46"/>
      <c r="LFP20" s="46"/>
      <c r="LFQ20" s="46"/>
      <c r="LFR20" s="46"/>
      <c r="LFS20" s="46"/>
      <c r="LFT20" s="46"/>
      <c r="LFU20" s="46"/>
      <c r="LFV20" s="46"/>
      <c r="LFW20" s="46"/>
      <c r="LFX20" s="46"/>
      <c r="LFY20" s="46"/>
      <c r="LFZ20" s="46"/>
      <c r="LGA20" s="46"/>
      <c r="LGB20" s="46"/>
      <c r="LGC20" s="46"/>
      <c r="LGD20" s="46"/>
      <c r="LGE20" s="46"/>
      <c r="LGF20" s="46"/>
      <c r="LGG20" s="46"/>
      <c r="LGH20" s="46"/>
      <c r="LGI20" s="46"/>
      <c r="LGJ20" s="46"/>
      <c r="LGK20" s="46"/>
      <c r="LGL20" s="46"/>
      <c r="LGM20" s="46"/>
      <c r="LGN20" s="46"/>
      <c r="LGO20" s="46"/>
      <c r="LGP20" s="46"/>
      <c r="LGQ20" s="46"/>
      <c r="LGR20" s="46"/>
      <c r="LGS20" s="46"/>
      <c r="LGT20" s="46"/>
      <c r="LGU20" s="46"/>
      <c r="LGV20" s="46"/>
      <c r="LGW20" s="46"/>
      <c r="LGX20" s="46"/>
      <c r="LGY20" s="46"/>
      <c r="LGZ20" s="46"/>
      <c r="LHA20" s="46"/>
      <c r="LHB20" s="46"/>
      <c r="LHC20" s="46"/>
      <c r="LHD20" s="46"/>
      <c r="LHE20" s="46"/>
      <c r="LHF20" s="46"/>
      <c r="LHG20" s="46"/>
      <c r="LHH20" s="46"/>
      <c r="LHI20" s="46"/>
      <c r="LHJ20" s="46"/>
      <c r="LHK20" s="46"/>
      <c r="LHL20" s="46"/>
      <c r="LHM20" s="46"/>
      <c r="LHN20" s="46"/>
      <c r="LHO20" s="46"/>
      <c r="LHP20" s="46"/>
      <c r="LHQ20" s="46"/>
      <c r="LHR20" s="46"/>
      <c r="LHS20" s="46"/>
      <c r="LHT20" s="46"/>
      <c r="LHU20" s="46"/>
      <c r="LHV20" s="46"/>
      <c r="LHW20" s="46"/>
      <c r="LHX20" s="46"/>
      <c r="LHY20" s="46"/>
      <c r="LHZ20" s="46"/>
      <c r="LIA20" s="46"/>
      <c r="LIB20" s="46"/>
      <c r="LIC20" s="46"/>
      <c r="LID20" s="46"/>
      <c r="LIE20" s="46"/>
      <c r="LIF20" s="46"/>
      <c r="LIG20" s="46"/>
      <c r="LIH20" s="46"/>
      <c r="LII20" s="46"/>
      <c r="LIJ20" s="46"/>
      <c r="LIK20" s="46"/>
      <c r="LIL20" s="46"/>
      <c r="LIM20" s="46"/>
      <c r="LIN20" s="46"/>
      <c r="LIO20" s="46"/>
      <c r="LIP20" s="46"/>
      <c r="LIQ20" s="46"/>
      <c r="LIR20" s="46"/>
      <c r="LIS20" s="46"/>
      <c r="LIT20" s="46"/>
      <c r="LIU20" s="46"/>
      <c r="LIV20" s="46"/>
      <c r="LIW20" s="46"/>
      <c r="LIX20" s="46"/>
      <c r="LIY20" s="46"/>
      <c r="LIZ20" s="46"/>
      <c r="LJA20" s="46"/>
      <c r="LJB20" s="46"/>
      <c r="LJC20" s="46"/>
      <c r="LJD20" s="46"/>
      <c r="LJE20" s="46"/>
      <c r="LJF20" s="46"/>
      <c r="LJG20" s="46"/>
      <c r="LJH20" s="46"/>
      <c r="LJI20" s="46"/>
      <c r="LJJ20" s="46"/>
      <c r="LJK20" s="46"/>
      <c r="LJL20" s="46"/>
      <c r="LJM20" s="46"/>
      <c r="LJN20" s="46"/>
      <c r="LJO20" s="46"/>
      <c r="LJP20" s="46"/>
      <c r="LJQ20" s="46"/>
      <c r="LJR20" s="46"/>
      <c r="LJS20" s="46"/>
      <c r="LJT20" s="46"/>
      <c r="LJU20" s="46"/>
      <c r="LJV20" s="46"/>
      <c r="LJW20" s="46"/>
      <c r="LJX20" s="46"/>
      <c r="LJY20" s="46"/>
      <c r="LJZ20" s="46"/>
      <c r="LKA20" s="46"/>
      <c r="LKB20" s="46"/>
      <c r="LKC20" s="46"/>
      <c r="LKD20" s="46"/>
      <c r="LKE20" s="46"/>
      <c r="LKF20" s="46"/>
      <c r="LKG20" s="46"/>
      <c r="LKH20" s="46"/>
      <c r="LKI20" s="46"/>
      <c r="LKJ20" s="46"/>
      <c r="LKK20" s="46"/>
      <c r="LKL20" s="46"/>
      <c r="LKM20" s="46"/>
      <c r="LKN20" s="46"/>
      <c r="LKO20" s="46"/>
      <c r="LKP20" s="46"/>
      <c r="LKQ20" s="46"/>
      <c r="LKR20" s="46"/>
      <c r="LKS20" s="46"/>
      <c r="LKT20" s="46"/>
      <c r="LKU20" s="46"/>
      <c r="LKV20" s="46"/>
      <c r="LKW20" s="46"/>
      <c r="LKX20" s="46"/>
      <c r="LKY20" s="46"/>
      <c r="LKZ20" s="46"/>
      <c r="LLA20" s="46"/>
      <c r="LLB20" s="46"/>
      <c r="LLC20" s="46"/>
      <c r="LLD20" s="46"/>
      <c r="LLE20" s="46"/>
      <c r="LLF20" s="46"/>
      <c r="LLG20" s="46"/>
      <c r="LLH20" s="46"/>
      <c r="LLI20" s="46"/>
      <c r="LLJ20" s="46"/>
      <c r="LLK20" s="46"/>
      <c r="LLL20" s="46"/>
      <c r="LLM20" s="46"/>
      <c r="LLN20" s="46"/>
      <c r="LLO20" s="46"/>
      <c r="LLP20" s="46"/>
      <c r="LLQ20" s="46"/>
      <c r="LLR20" s="46"/>
      <c r="LLS20" s="46"/>
      <c r="LLT20" s="46"/>
      <c r="LLU20" s="46"/>
      <c r="LLV20" s="46"/>
      <c r="LLW20" s="46"/>
      <c r="LLX20" s="46"/>
      <c r="LLY20" s="46"/>
      <c r="LLZ20" s="46"/>
      <c r="LMA20" s="46"/>
      <c r="LMB20" s="46"/>
      <c r="LMC20" s="46"/>
      <c r="LMD20" s="46"/>
      <c r="LME20" s="46"/>
      <c r="LMF20" s="46"/>
      <c r="LMG20" s="46"/>
      <c r="LMH20" s="46"/>
      <c r="LMI20" s="46"/>
      <c r="LMJ20" s="46"/>
      <c r="LMK20" s="46"/>
      <c r="LML20" s="46"/>
      <c r="LMM20" s="46"/>
      <c r="LMN20" s="46"/>
      <c r="LMO20" s="46"/>
      <c r="LMP20" s="46"/>
      <c r="LMQ20" s="46"/>
      <c r="LMR20" s="46"/>
      <c r="LMS20" s="46"/>
      <c r="LMT20" s="46"/>
      <c r="LMU20" s="46"/>
      <c r="LMV20" s="46"/>
      <c r="LMW20" s="46"/>
      <c r="LMX20" s="46"/>
      <c r="LMY20" s="46"/>
      <c r="LMZ20" s="46"/>
      <c r="LNA20" s="46"/>
      <c r="LNB20" s="46"/>
      <c r="LNC20" s="46"/>
      <c r="LND20" s="46"/>
      <c r="LNE20" s="46"/>
      <c r="LNF20" s="46"/>
      <c r="LNG20" s="46"/>
      <c r="LNH20" s="46"/>
      <c r="LNI20" s="46"/>
      <c r="LNJ20" s="46"/>
      <c r="LNK20" s="46"/>
      <c r="LNL20" s="46"/>
      <c r="LNM20" s="46"/>
      <c r="LNN20" s="46"/>
      <c r="LNO20" s="46"/>
      <c r="LNP20" s="46"/>
      <c r="LNQ20" s="46"/>
      <c r="LNR20" s="46"/>
      <c r="LNS20" s="46"/>
      <c r="LNT20" s="46"/>
      <c r="LNU20" s="46"/>
      <c r="LNV20" s="46"/>
      <c r="LNW20" s="46"/>
      <c r="LNX20" s="46"/>
      <c r="LNY20" s="46"/>
      <c r="LNZ20" s="46"/>
      <c r="LOA20" s="46"/>
      <c r="LOB20" s="46"/>
      <c r="LOC20" s="46"/>
      <c r="LOD20" s="46"/>
      <c r="LOE20" s="46"/>
      <c r="LOF20" s="46"/>
      <c r="LOG20" s="46"/>
      <c r="LOH20" s="46"/>
      <c r="LOI20" s="46"/>
      <c r="LOJ20" s="46"/>
      <c r="LOK20" s="46"/>
      <c r="LOL20" s="46"/>
      <c r="LOM20" s="46"/>
      <c r="LON20" s="46"/>
      <c r="LOO20" s="46"/>
      <c r="LOP20" s="46"/>
      <c r="LOQ20" s="46"/>
      <c r="LOR20" s="46"/>
      <c r="LOS20" s="46"/>
      <c r="LOT20" s="46"/>
      <c r="LOU20" s="46"/>
      <c r="LOV20" s="46"/>
      <c r="LOW20" s="46"/>
      <c r="LOX20" s="46"/>
      <c r="LOY20" s="46"/>
      <c r="LOZ20" s="46"/>
      <c r="LPA20" s="46"/>
      <c r="LPB20" s="46"/>
      <c r="LPC20" s="46"/>
      <c r="LPD20" s="46"/>
      <c r="LPE20" s="46"/>
      <c r="LPF20" s="46"/>
      <c r="LPG20" s="46"/>
      <c r="LPH20" s="46"/>
      <c r="LPI20" s="46"/>
      <c r="LPJ20" s="46"/>
      <c r="LPK20" s="46"/>
      <c r="LPL20" s="46"/>
      <c r="LPM20" s="46"/>
      <c r="LPN20" s="46"/>
      <c r="LPO20" s="46"/>
      <c r="LPP20" s="46"/>
      <c r="LPQ20" s="46"/>
      <c r="LPR20" s="46"/>
      <c r="LPS20" s="46"/>
      <c r="LPT20" s="46"/>
      <c r="LPU20" s="46"/>
      <c r="LPV20" s="46"/>
      <c r="LPW20" s="46"/>
      <c r="LPX20" s="46"/>
      <c r="LPY20" s="46"/>
      <c r="LPZ20" s="46"/>
      <c r="LQA20" s="46"/>
      <c r="LQB20" s="46"/>
      <c r="LQC20" s="46"/>
      <c r="LQD20" s="46"/>
      <c r="LQE20" s="46"/>
      <c r="LQF20" s="46"/>
      <c r="LQG20" s="46"/>
      <c r="LQH20" s="46"/>
      <c r="LQI20" s="46"/>
      <c r="LQJ20" s="46"/>
      <c r="LQK20" s="46"/>
      <c r="LQL20" s="46"/>
      <c r="LQM20" s="46"/>
      <c r="LQN20" s="46"/>
      <c r="LQO20" s="46"/>
      <c r="LQP20" s="46"/>
      <c r="LQQ20" s="46"/>
      <c r="LQR20" s="46"/>
      <c r="LQS20" s="46"/>
      <c r="LQT20" s="46"/>
      <c r="LQU20" s="46"/>
      <c r="LQV20" s="46"/>
      <c r="LQW20" s="46"/>
      <c r="LQX20" s="46"/>
      <c r="LQY20" s="46"/>
      <c r="LQZ20" s="46"/>
      <c r="LRA20" s="46"/>
      <c r="LRB20" s="46"/>
      <c r="LRC20" s="46"/>
      <c r="LRD20" s="46"/>
      <c r="LRE20" s="46"/>
      <c r="LRF20" s="46"/>
      <c r="LRG20" s="46"/>
      <c r="LRH20" s="46"/>
      <c r="LRI20" s="46"/>
      <c r="LRJ20" s="46"/>
      <c r="LRK20" s="46"/>
      <c r="LRL20" s="46"/>
      <c r="LRM20" s="46"/>
      <c r="LRN20" s="46"/>
      <c r="LRO20" s="46"/>
      <c r="LRP20" s="46"/>
      <c r="LRQ20" s="46"/>
      <c r="LRR20" s="46"/>
      <c r="LRS20" s="46"/>
      <c r="LRT20" s="46"/>
      <c r="LRU20" s="46"/>
      <c r="LRV20" s="46"/>
      <c r="LRW20" s="46"/>
      <c r="LRX20" s="46"/>
      <c r="LRY20" s="46"/>
      <c r="LRZ20" s="46"/>
      <c r="LSA20" s="46"/>
      <c r="LSB20" s="46"/>
      <c r="LSC20" s="46"/>
      <c r="LSD20" s="46"/>
      <c r="LSE20" s="46"/>
      <c r="LSF20" s="46"/>
      <c r="LSG20" s="46"/>
      <c r="LSH20" s="46"/>
      <c r="LSI20" s="46"/>
      <c r="LSJ20" s="46"/>
      <c r="LSK20" s="46"/>
      <c r="LSL20" s="46"/>
      <c r="LSM20" s="46"/>
      <c r="LSN20" s="46"/>
      <c r="LSO20" s="46"/>
      <c r="LSP20" s="46"/>
      <c r="LSQ20" s="46"/>
      <c r="LSR20" s="46"/>
      <c r="LSS20" s="46"/>
      <c r="LST20" s="46"/>
      <c r="LSU20" s="46"/>
      <c r="LSV20" s="46"/>
      <c r="LSW20" s="46"/>
      <c r="LSX20" s="46"/>
      <c r="LSY20" s="46"/>
      <c r="LSZ20" s="46"/>
      <c r="LTA20" s="46"/>
      <c r="LTB20" s="46"/>
      <c r="LTC20" s="46"/>
      <c r="LTD20" s="46"/>
      <c r="LTE20" s="46"/>
      <c r="LTF20" s="46"/>
      <c r="LTG20" s="46"/>
      <c r="LTH20" s="46"/>
      <c r="LTI20" s="46"/>
      <c r="LTJ20" s="46"/>
      <c r="LTK20" s="46"/>
      <c r="LTL20" s="46"/>
      <c r="LTM20" s="46"/>
      <c r="LTN20" s="46"/>
      <c r="LTO20" s="46"/>
      <c r="LTP20" s="46"/>
      <c r="LTQ20" s="46"/>
      <c r="LTR20" s="46"/>
      <c r="LTS20" s="46"/>
      <c r="LTT20" s="46"/>
      <c r="LTU20" s="46"/>
      <c r="LTV20" s="46"/>
      <c r="LTW20" s="46"/>
      <c r="LTX20" s="46"/>
      <c r="LTY20" s="46"/>
      <c r="LTZ20" s="46"/>
      <c r="LUA20" s="46"/>
      <c r="LUB20" s="46"/>
      <c r="LUC20" s="46"/>
      <c r="LUD20" s="46"/>
      <c r="LUE20" s="46"/>
      <c r="LUF20" s="46"/>
      <c r="LUG20" s="46"/>
      <c r="LUH20" s="46"/>
      <c r="LUI20" s="46"/>
      <c r="LUJ20" s="46"/>
      <c r="LUK20" s="46"/>
      <c r="LUL20" s="46"/>
      <c r="LUM20" s="46"/>
      <c r="LUN20" s="46"/>
      <c r="LUO20" s="46"/>
      <c r="LUP20" s="46"/>
      <c r="LUQ20" s="46"/>
      <c r="LUR20" s="46"/>
      <c r="LUS20" s="46"/>
      <c r="LUT20" s="46"/>
      <c r="LUU20" s="46"/>
      <c r="LUV20" s="46"/>
      <c r="LUW20" s="46"/>
      <c r="LUX20" s="46"/>
      <c r="LUY20" s="46"/>
      <c r="LUZ20" s="46"/>
      <c r="LVA20" s="46"/>
      <c r="LVB20" s="46"/>
      <c r="LVC20" s="46"/>
      <c r="LVD20" s="46"/>
      <c r="LVE20" s="46"/>
      <c r="LVF20" s="46"/>
      <c r="LVG20" s="46"/>
      <c r="LVH20" s="46"/>
      <c r="LVI20" s="46"/>
      <c r="LVJ20" s="46"/>
      <c r="LVK20" s="46"/>
      <c r="LVL20" s="46"/>
      <c r="LVM20" s="46"/>
      <c r="LVN20" s="46"/>
      <c r="LVO20" s="46"/>
      <c r="LVP20" s="46"/>
      <c r="LVQ20" s="46"/>
      <c r="LVR20" s="46"/>
      <c r="LVS20" s="46"/>
      <c r="LVT20" s="46"/>
      <c r="LVU20" s="46"/>
      <c r="LVV20" s="46"/>
      <c r="LVW20" s="46"/>
      <c r="LVX20" s="46"/>
      <c r="LVY20" s="46"/>
      <c r="LVZ20" s="46"/>
      <c r="LWA20" s="46"/>
      <c r="LWB20" s="46"/>
      <c r="LWC20" s="46"/>
      <c r="LWD20" s="46"/>
      <c r="LWE20" s="46"/>
      <c r="LWF20" s="46"/>
      <c r="LWG20" s="46"/>
      <c r="LWH20" s="46"/>
      <c r="LWI20" s="46"/>
      <c r="LWJ20" s="46"/>
      <c r="LWK20" s="46"/>
      <c r="LWL20" s="46"/>
      <c r="LWM20" s="46"/>
      <c r="LWN20" s="46"/>
      <c r="LWO20" s="46"/>
      <c r="LWP20" s="46"/>
      <c r="LWQ20" s="46"/>
      <c r="LWR20" s="46"/>
      <c r="LWS20" s="46"/>
      <c r="LWT20" s="46"/>
      <c r="LWU20" s="46"/>
      <c r="LWV20" s="46"/>
      <c r="LWW20" s="46"/>
      <c r="LWX20" s="46"/>
      <c r="LWY20" s="46"/>
      <c r="LWZ20" s="46"/>
      <c r="LXA20" s="46"/>
      <c r="LXB20" s="46"/>
      <c r="LXC20" s="46"/>
      <c r="LXD20" s="46"/>
      <c r="LXE20" s="46"/>
      <c r="LXF20" s="46"/>
      <c r="LXG20" s="46"/>
      <c r="LXH20" s="46"/>
      <c r="LXI20" s="46"/>
      <c r="LXJ20" s="46"/>
      <c r="LXK20" s="46"/>
      <c r="LXL20" s="46"/>
      <c r="LXM20" s="46"/>
      <c r="LXN20" s="46"/>
      <c r="LXO20" s="46"/>
      <c r="LXP20" s="46"/>
      <c r="LXQ20" s="46"/>
      <c r="LXR20" s="46"/>
      <c r="LXS20" s="46"/>
      <c r="LXT20" s="46"/>
      <c r="LXU20" s="46"/>
      <c r="LXV20" s="46"/>
      <c r="LXW20" s="46"/>
      <c r="LXX20" s="46"/>
      <c r="LXY20" s="46"/>
      <c r="LXZ20" s="46"/>
      <c r="LYA20" s="46"/>
      <c r="LYB20" s="46"/>
      <c r="LYC20" s="46"/>
      <c r="LYD20" s="46"/>
      <c r="LYE20" s="46"/>
      <c r="LYF20" s="46"/>
      <c r="LYG20" s="46"/>
      <c r="LYH20" s="46"/>
      <c r="LYI20" s="46"/>
      <c r="LYJ20" s="46"/>
      <c r="LYK20" s="46"/>
      <c r="LYL20" s="46"/>
      <c r="LYM20" s="46"/>
      <c r="LYN20" s="46"/>
      <c r="LYO20" s="46"/>
      <c r="LYP20" s="46"/>
      <c r="LYQ20" s="46"/>
      <c r="LYR20" s="46"/>
      <c r="LYS20" s="46"/>
      <c r="LYT20" s="46"/>
      <c r="LYU20" s="46"/>
      <c r="LYV20" s="46"/>
      <c r="LYW20" s="46"/>
      <c r="LYX20" s="46"/>
      <c r="LYY20" s="46"/>
      <c r="LYZ20" s="46"/>
      <c r="LZA20" s="46"/>
      <c r="LZB20" s="46"/>
      <c r="LZC20" s="46"/>
      <c r="LZD20" s="46"/>
      <c r="LZE20" s="46"/>
      <c r="LZF20" s="46"/>
      <c r="LZG20" s="46"/>
      <c r="LZH20" s="46"/>
      <c r="LZI20" s="46"/>
      <c r="LZJ20" s="46"/>
      <c r="LZK20" s="46"/>
      <c r="LZL20" s="46"/>
      <c r="LZM20" s="46"/>
      <c r="LZN20" s="46"/>
      <c r="LZO20" s="46"/>
      <c r="LZP20" s="46"/>
      <c r="LZQ20" s="46"/>
      <c r="LZR20" s="46"/>
      <c r="LZS20" s="46"/>
      <c r="LZT20" s="46"/>
      <c r="LZU20" s="46"/>
      <c r="LZV20" s="46"/>
      <c r="LZW20" s="46"/>
      <c r="LZX20" s="46"/>
      <c r="LZY20" s="46"/>
      <c r="LZZ20" s="46"/>
      <c r="MAA20" s="46"/>
      <c r="MAB20" s="46"/>
      <c r="MAC20" s="46"/>
      <c r="MAD20" s="46"/>
      <c r="MAE20" s="46"/>
      <c r="MAF20" s="46"/>
      <c r="MAG20" s="46"/>
      <c r="MAH20" s="46"/>
      <c r="MAI20" s="46"/>
      <c r="MAJ20" s="46"/>
      <c r="MAK20" s="46"/>
      <c r="MAL20" s="46"/>
      <c r="MAM20" s="46"/>
      <c r="MAN20" s="46"/>
      <c r="MAO20" s="46"/>
      <c r="MAP20" s="46"/>
      <c r="MAQ20" s="46"/>
      <c r="MAR20" s="46"/>
      <c r="MAS20" s="46"/>
      <c r="MAT20" s="46"/>
      <c r="MAU20" s="46"/>
      <c r="MAV20" s="46"/>
      <c r="MAW20" s="46"/>
      <c r="MAX20" s="46"/>
      <c r="MAY20" s="46"/>
      <c r="MAZ20" s="46"/>
      <c r="MBA20" s="46"/>
      <c r="MBB20" s="46"/>
      <c r="MBC20" s="46"/>
      <c r="MBD20" s="46"/>
      <c r="MBE20" s="46"/>
      <c r="MBF20" s="46"/>
      <c r="MBG20" s="46"/>
      <c r="MBH20" s="46"/>
      <c r="MBI20" s="46"/>
      <c r="MBJ20" s="46"/>
      <c r="MBK20" s="46"/>
      <c r="MBL20" s="46"/>
      <c r="MBM20" s="46"/>
      <c r="MBN20" s="46"/>
      <c r="MBO20" s="46"/>
      <c r="MBP20" s="46"/>
      <c r="MBQ20" s="46"/>
      <c r="MBR20" s="46"/>
      <c r="MBS20" s="46"/>
      <c r="MBT20" s="46"/>
      <c r="MBU20" s="46"/>
      <c r="MBV20" s="46"/>
      <c r="MBW20" s="46"/>
      <c r="MBX20" s="46"/>
      <c r="MBY20" s="46"/>
      <c r="MBZ20" s="46"/>
      <c r="MCA20" s="46"/>
      <c r="MCB20" s="46"/>
      <c r="MCC20" s="46"/>
      <c r="MCD20" s="46"/>
      <c r="MCE20" s="46"/>
      <c r="MCF20" s="46"/>
      <c r="MCG20" s="46"/>
      <c r="MCH20" s="46"/>
      <c r="MCI20" s="46"/>
      <c r="MCJ20" s="46"/>
      <c r="MCK20" s="46"/>
      <c r="MCL20" s="46"/>
      <c r="MCM20" s="46"/>
      <c r="MCN20" s="46"/>
      <c r="MCO20" s="46"/>
      <c r="MCP20" s="46"/>
      <c r="MCQ20" s="46"/>
      <c r="MCR20" s="46"/>
      <c r="MCS20" s="46"/>
      <c r="MCT20" s="46"/>
      <c r="MCU20" s="46"/>
      <c r="MCV20" s="46"/>
      <c r="MCW20" s="46"/>
      <c r="MCX20" s="46"/>
      <c r="MCY20" s="46"/>
      <c r="MCZ20" s="46"/>
      <c r="MDA20" s="46"/>
      <c r="MDB20" s="46"/>
      <c r="MDC20" s="46"/>
      <c r="MDD20" s="46"/>
      <c r="MDE20" s="46"/>
      <c r="MDF20" s="46"/>
      <c r="MDG20" s="46"/>
      <c r="MDH20" s="46"/>
      <c r="MDI20" s="46"/>
      <c r="MDJ20" s="46"/>
      <c r="MDK20" s="46"/>
      <c r="MDL20" s="46"/>
      <c r="MDM20" s="46"/>
      <c r="MDN20" s="46"/>
      <c r="MDO20" s="46"/>
      <c r="MDP20" s="46"/>
      <c r="MDQ20" s="46"/>
      <c r="MDR20" s="46"/>
      <c r="MDS20" s="46"/>
      <c r="MDT20" s="46"/>
      <c r="MDU20" s="46"/>
      <c r="MDV20" s="46"/>
      <c r="MDW20" s="46"/>
      <c r="MDX20" s="46"/>
      <c r="MDY20" s="46"/>
      <c r="MDZ20" s="46"/>
      <c r="MEA20" s="46"/>
      <c r="MEB20" s="46"/>
      <c r="MEC20" s="46"/>
      <c r="MED20" s="46"/>
      <c r="MEE20" s="46"/>
      <c r="MEF20" s="46"/>
      <c r="MEG20" s="46"/>
      <c r="MEH20" s="46"/>
      <c r="MEI20" s="46"/>
      <c r="MEJ20" s="46"/>
      <c r="MEK20" s="46"/>
      <c r="MEL20" s="46"/>
      <c r="MEM20" s="46"/>
      <c r="MEN20" s="46"/>
      <c r="MEO20" s="46"/>
      <c r="MEP20" s="46"/>
      <c r="MEQ20" s="46"/>
      <c r="MER20" s="46"/>
      <c r="MES20" s="46"/>
      <c r="MET20" s="46"/>
      <c r="MEU20" s="46"/>
      <c r="MEV20" s="46"/>
      <c r="MEW20" s="46"/>
      <c r="MEX20" s="46"/>
      <c r="MEY20" s="46"/>
      <c r="MEZ20" s="46"/>
      <c r="MFA20" s="46"/>
      <c r="MFB20" s="46"/>
      <c r="MFC20" s="46"/>
      <c r="MFD20" s="46"/>
      <c r="MFE20" s="46"/>
      <c r="MFF20" s="46"/>
      <c r="MFG20" s="46"/>
      <c r="MFH20" s="46"/>
      <c r="MFI20" s="46"/>
      <c r="MFJ20" s="46"/>
      <c r="MFK20" s="46"/>
      <c r="MFL20" s="46"/>
      <c r="MFM20" s="46"/>
      <c r="MFN20" s="46"/>
      <c r="MFO20" s="46"/>
      <c r="MFP20" s="46"/>
      <c r="MFQ20" s="46"/>
      <c r="MFR20" s="46"/>
      <c r="MFS20" s="46"/>
      <c r="MFT20" s="46"/>
      <c r="MFU20" s="46"/>
      <c r="MFV20" s="46"/>
      <c r="MFW20" s="46"/>
      <c r="MFX20" s="46"/>
      <c r="MFY20" s="46"/>
      <c r="MFZ20" s="46"/>
      <c r="MGA20" s="46"/>
      <c r="MGB20" s="46"/>
      <c r="MGC20" s="46"/>
      <c r="MGD20" s="46"/>
      <c r="MGE20" s="46"/>
      <c r="MGF20" s="46"/>
      <c r="MGG20" s="46"/>
      <c r="MGH20" s="46"/>
      <c r="MGI20" s="46"/>
      <c r="MGJ20" s="46"/>
      <c r="MGK20" s="46"/>
      <c r="MGL20" s="46"/>
      <c r="MGM20" s="46"/>
      <c r="MGN20" s="46"/>
      <c r="MGO20" s="46"/>
      <c r="MGP20" s="46"/>
      <c r="MGQ20" s="46"/>
      <c r="MGR20" s="46"/>
      <c r="MGS20" s="46"/>
      <c r="MGT20" s="46"/>
      <c r="MGU20" s="46"/>
      <c r="MGV20" s="46"/>
      <c r="MGW20" s="46"/>
      <c r="MGX20" s="46"/>
      <c r="MGY20" s="46"/>
      <c r="MGZ20" s="46"/>
      <c r="MHA20" s="46"/>
      <c r="MHB20" s="46"/>
      <c r="MHC20" s="46"/>
      <c r="MHD20" s="46"/>
      <c r="MHE20" s="46"/>
      <c r="MHF20" s="46"/>
      <c r="MHG20" s="46"/>
      <c r="MHH20" s="46"/>
      <c r="MHI20" s="46"/>
      <c r="MHJ20" s="46"/>
      <c r="MHK20" s="46"/>
      <c r="MHL20" s="46"/>
      <c r="MHM20" s="46"/>
      <c r="MHN20" s="46"/>
      <c r="MHO20" s="46"/>
      <c r="MHP20" s="46"/>
      <c r="MHQ20" s="46"/>
      <c r="MHR20" s="46"/>
      <c r="MHS20" s="46"/>
      <c r="MHT20" s="46"/>
      <c r="MHU20" s="46"/>
      <c r="MHV20" s="46"/>
      <c r="MHW20" s="46"/>
      <c r="MHX20" s="46"/>
      <c r="MHY20" s="46"/>
      <c r="MHZ20" s="46"/>
      <c r="MIA20" s="46"/>
      <c r="MIB20" s="46"/>
      <c r="MIC20" s="46"/>
      <c r="MID20" s="46"/>
      <c r="MIE20" s="46"/>
      <c r="MIF20" s="46"/>
      <c r="MIG20" s="46"/>
      <c r="MIH20" s="46"/>
      <c r="MII20" s="46"/>
      <c r="MIJ20" s="46"/>
      <c r="MIK20" s="46"/>
      <c r="MIL20" s="46"/>
      <c r="MIM20" s="46"/>
      <c r="MIN20" s="46"/>
      <c r="MIO20" s="46"/>
      <c r="MIP20" s="46"/>
      <c r="MIQ20" s="46"/>
      <c r="MIR20" s="46"/>
      <c r="MIS20" s="46"/>
      <c r="MIT20" s="46"/>
      <c r="MIU20" s="46"/>
      <c r="MIV20" s="46"/>
      <c r="MIW20" s="46"/>
      <c r="MIX20" s="46"/>
      <c r="MIY20" s="46"/>
      <c r="MIZ20" s="46"/>
      <c r="MJA20" s="46"/>
      <c r="MJB20" s="46"/>
      <c r="MJC20" s="46"/>
      <c r="MJD20" s="46"/>
      <c r="MJE20" s="46"/>
      <c r="MJF20" s="46"/>
      <c r="MJG20" s="46"/>
      <c r="MJH20" s="46"/>
      <c r="MJI20" s="46"/>
      <c r="MJJ20" s="46"/>
      <c r="MJK20" s="46"/>
      <c r="MJL20" s="46"/>
      <c r="MJM20" s="46"/>
      <c r="MJN20" s="46"/>
      <c r="MJO20" s="46"/>
      <c r="MJP20" s="46"/>
      <c r="MJQ20" s="46"/>
      <c r="MJR20" s="46"/>
      <c r="MJS20" s="46"/>
      <c r="MJT20" s="46"/>
      <c r="MJU20" s="46"/>
      <c r="MJV20" s="46"/>
      <c r="MJW20" s="46"/>
      <c r="MJX20" s="46"/>
      <c r="MJY20" s="46"/>
      <c r="MJZ20" s="46"/>
      <c r="MKA20" s="46"/>
      <c r="MKB20" s="46"/>
      <c r="MKC20" s="46"/>
      <c r="MKD20" s="46"/>
      <c r="MKE20" s="46"/>
      <c r="MKF20" s="46"/>
      <c r="MKG20" s="46"/>
      <c r="MKH20" s="46"/>
      <c r="MKI20" s="46"/>
      <c r="MKJ20" s="46"/>
      <c r="MKK20" s="46"/>
      <c r="MKL20" s="46"/>
      <c r="MKM20" s="46"/>
      <c r="MKN20" s="46"/>
      <c r="MKO20" s="46"/>
      <c r="MKP20" s="46"/>
      <c r="MKQ20" s="46"/>
      <c r="MKR20" s="46"/>
      <c r="MKS20" s="46"/>
      <c r="MKT20" s="46"/>
      <c r="MKU20" s="46"/>
      <c r="MKV20" s="46"/>
      <c r="MKW20" s="46"/>
      <c r="MKX20" s="46"/>
      <c r="MKY20" s="46"/>
      <c r="MKZ20" s="46"/>
      <c r="MLA20" s="46"/>
      <c r="MLB20" s="46"/>
      <c r="MLC20" s="46"/>
      <c r="MLD20" s="46"/>
      <c r="MLE20" s="46"/>
      <c r="MLF20" s="46"/>
      <c r="MLG20" s="46"/>
      <c r="MLH20" s="46"/>
      <c r="MLI20" s="46"/>
      <c r="MLJ20" s="46"/>
      <c r="MLK20" s="46"/>
      <c r="MLL20" s="46"/>
      <c r="MLM20" s="46"/>
      <c r="MLN20" s="46"/>
      <c r="MLO20" s="46"/>
      <c r="MLP20" s="46"/>
      <c r="MLQ20" s="46"/>
      <c r="MLR20" s="46"/>
      <c r="MLS20" s="46"/>
      <c r="MLT20" s="46"/>
      <c r="MLU20" s="46"/>
      <c r="MLV20" s="46"/>
      <c r="MLW20" s="46"/>
      <c r="MLX20" s="46"/>
      <c r="MLY20" s="46"/>
      <c r="MLZ20" s="46"/>
      <c r="MMA20" s="46"/>
      <c r="MMB20" s="46"/>
      <c r="MMC20" s="46"/>
      <c r="MMD20" s="46"/>
      <c r="MME20" s="46"/>
      <c r="MMF20" s="46"/>
      <c r="MMG20" s="46"/>
      <c r="MMH20" s="46"/>
      <c r="MMI20" s="46"/>
      <c r="MMJ20" s="46"/>
      <c r="MMK20" s="46"/>
      <c r="MML20" s="46"/>
      <c r="MMM20" s="46"/>
      <c r="MMN20" s="46"/>
      <c r="MMO20" s="46"/>
      <c r="MMP20" s="46"/>
      <c r="MMQ20" s="46"/>
      <c r="MMR20" s="46"/>
      <c r="MMS20" s="46"/>
      <c r="MMT20" s="46"/>
      <c r="MMU20" s="46"/>
      <c r="MMV20" s="46"/>
      <c r="MMW20" s="46"/>
      <c r="MMX20" s="46"/>
      <c r="MMY20" s="46"/>
      <c r="MMZ20" s="46"/>
      <c r="MNA20" s="46"/>
      <c r="MNB20" s="46"/>
      <c r="MNC20" s="46"/>
      <c r="MND20" s="46"/>
      <c r="MNE20" s="46"/>
      <c r="MNF20" s="46"/>
      <c r="MNG20" s="46"/>
      <c r="MNH20" s="46"/>
      <c r="MNI20" s="46"/>
      <c r="MNJ20" s="46"/>
      <c r="MNK20" s="46"/>
      <c r="MNL20" s="46"/>
      <c r="MNM20" s="46"/>
      <c r="MNN20" s="46"/>
      <c r="MNO20" s="46"/>
      <c r="MNP20" s="46"/>
      <c r="MNQ20" s="46"/>
      <c r="MNR20" s="46"/>
      <c r="MNS20" s="46"/>
      <c r="MNT20" s="46"/>
      <c r="MNU20" s="46"/>
      <c r="MNV20" s="46"/>
      <c r="MNW20" s="46"/>
      <c r="MNX20" s="46"/>
      <c r="MNY20" s="46"/>
      <c r="MNZ20" s="46"/>
      <c r="MOA20" s="46"/>
      <c r="MOB20" s="46"/>
      <c r="MOC20" s="46"/>
      <c r="MOD20" s="46"/>
      <c r="MOE20" s="46"/>
      <c r="MOF20" s="46"/>
      <c r="MOG20" s="46"/>
      <c r="MOH20" s="46"/>
      <c r="MOI20" s="46"/>
      <c r="MOJ20" s="46"/>
      <c r="MOK20" s="46"/>
      <c r="MOL20" s="46"/>
      <c r="MOM20" s="46"/>
      <c r="MON20" s="46"/>
      <c r="MOO20" s="46"/>
      <c r="MOP20" s="46"/>
      <c r="MOQ20" s="46"/>
      <c r="MOR20" s="46"/>
      <c r="MOS20" s="46"/>
      <c r="MOT20" s="46"/>
      <c r="MOU20" s="46"/>
      <c r="MOV20" s="46"/>
      <c r="MOW20" s="46"/>
      <c r="MOX20" s="46"/>
      <c r="MOY20" s="46"/>
      <c r="MOZ20" s="46"/>
      <c r="MPA20" s="46"/>
      <c r="MPB20" s="46"/>
      <c r="MPC20" s="46"/>
      <c r="MPD20" s="46"/>
      <c r="MPE20" s="46"/>
      <c r="MPF20" s="46"/>
      <c r="MPG20" s="46"/>
      <c r="MPH20" s="46"/>
      <c r="MPI20" s="46"/>
      <c r="MPJ20" s="46"/>
      <c r="MPK20" s="46"/>
      <c r="MPL20" s="46"/>
      <c r="MPM20" s="46"/>
      <c r="MPN20" s="46"/>
      <c r="MPO20" s="46"/>
      <c r="MPP20" s="46"/>
      <c r="MPQ20" s="46"/>
      <c r="MPR20" s="46"/>
      <c r="MPS20" s="46"/>
      <c r="MPT20" s="46"/>
      <c r="MPU20" s="46"/>
      <c r="MPV20" s="46"/>
      <c r="MPW20" s="46"/>
      <c r="MPX20" s="46"/>
      <c r="MPY20" s="46"/>
      <c r="MPZ20" s="46"/>
      <c r="MQA20" s="46"/>
      <c r="MQB20" s="46"/>
      <c r="MQC20" s="46"/>
      <c r="MQD20" s="46"/>
      <c r="MQE20" s="46"/>
      <c r="MQF20" s="46"/>
      <c r="MQG20" s="46"/>
      <c r="MQH20" s="46"/>
      <c r="MQI20" s="46"/>
      <c r="MQJ20" s="46"/>
      <c r="MQK20" s="46"/>
      <c r="MQL20" s="46"/>
      <c r="MQM20" s="46"/>
      <c r="MQN20" s="46"/>
      <c r="MQO20" s="46"/>
      <c r="MQP20" s="46"/>
      <c r="MQQ20" s="46"/>
      <c r="MQR20" s="46"/>
      <c r="MQS20" s="46"/>
      <c r="MQT20" s="46"/>
      <c r="MQU20" s="46"/>
      <c r="MQV20" s="46"/>
      <c r="MQW20" s="46"/>
      <c r="MQX20" s="46"/>
      <c r="MQY20" s="46"/>
      <c r="MQZ20" s="46"/>
      <c r="MRA20" s="46"/>
      <c r="MRB20" s="46"/>
      <c r="MRC20" s="46"/>
      <c r="MRD20" s="46"/>
      <c r="MRE20" s="46"/>
      <c r="MRF20" s="46"/>
      <c r="MRG20" s="46"/>
      <c r="MRH20" s="46"/>
      <c r="MRI20" s="46"/>
      <c r="MRJ20" s="46"/>
      <c r="MRK20" s="46"/>
      <c r="MRL20" s="46"/>
      <c r="MRM20" s="46"/>
      <c r="MRN20" s="46"/>
      <c r="MRO20" s="46"/>
      <c r="MRP20" s="46"/>
      <c r="MRQ20" s="46"/>
      <c r="MRR20" s="46"/>
      <c r="MRS20" s="46"/>
      <c r="MRT20" s="46"/>
      <c r="MRU20" s="46"/>
      <c r="MRV20" s="46"/>
      <c r="MRW20" s="46"/>
      <c r="MRX20" s="46"/>
      <c r="MRY20" s="46"/>
      <c r="MRZ20" s="46"/>
      <c r="MSA20" s="46"/>
      <c r="MSB20" s="46"/>
      <c r="MSC20" s="46"/>
      <c r="MSD20" s="46"/>
      <c r="MSE20" s="46"/>
      <c r="MSF20" s="46"/>
      <c r="MSG20" s="46"/>
      <c r="MSH20" s="46"/>
      <c r="MSI20" s="46"/>
      <c r="MSJ20" s="46"/>
      <c r="MSK20" s="46"/>
      <c r="MSL20" s="46"/>
      <c r="MSM20" s="46"/>
      <c r="MSN20" s="46"/>
      <c r="MSO20" s="46"/>
      <c r="MSP20" s="46"/>
      <c r="MSQ20" s="46"/>
      <c r="MSR20" s="46"/>
      <c r="MSS20" s="46"/>
      <c r="MST20" s="46"/>
      <c r="MSU20" s="46"/>
      <c r="MSV20" s="46"/>
      <c r="MSW20" s="46"/>
      <c r="MSX20" s="46"/>
      <c r="MSY20" s="46"/>
      <c r="MSZ20" s="46"/>
      <c r="MTA20" s="46"/>
      <c r="MTB20" s="46"/>
      <c r="MTC20" s="46"/>
      <c r="MTD20" s="46"/>
      <c r="MTE20" s="46"/>
      <c r="MTF20" s="46"/>
      <c r="MTG20" s="46"/>
      <c r="MTH20" s="46"/>
      <c r="MTI20" s="46"/>
      <c r="MTJ20" s="46"/>
      <c r="MTK20" s="46"/>
      <c r="MTL20" s="46"/>
      <c r="MTM20" s="46"/>
      <c r="MTN20" s="46"/>
      <c r="MTO20" s="46"/>
      <c r="MTP20" s="46"/>
      <c r="MTQ20" s="46"/>
      <c r="MTR20" s="46"/>
      <c r="MTS20" s="46"/>
      <c r="MTT20" s="46"/>
      <c r="MTU20" s="46"/>
      <c r="MTV20" s="46"/>
      <c r="MTW20" s="46"/>
      <c r="MTX20" s="46"/>
      <c r="MTY20" s="46"/>
      <c r="MTZ20" s="46"/>
      <c r="MUA20" s="46"/>
      <c r="MUB20" s="46"/>
      <c r="MUC20" s="46"/>
      <c r="MUD20" s="46"/>
      <c r="MUE20" s="46"/>
      <c r="MUF20" s="46"/>
      <c r="MUG20" s="46"/>
      <c r="MUH20" s="46"/>
      <c r="MUI20" s="46"/>
      <c r="MUJ20" s="46"/>
      <c r="MUK20" s="46"/>
      <c r="MUL20" s="46"/>
      <c r="MUM20" s="46"/>
      <c r="MUN20" s="46"/>
      <c r="MUO20" s="46"/>
      <c r="MUP20" s="46"/>
      <c r="MUQ20" s="46"/>
      <c r="MUR20" s="46"/>
      <c r="MUS20" s="46"/>
      <c r="MUT20" s="46"/>
      <c r="MUU20" s="46"/>
      <c r="MUV20" s="46"/>
      <c r="MUW20" s="46"/>
      <c r="MUX20" s="46"/>
      <c r="MUY20" s="46"/>
      <c r="MUZ20" s="46"/>
      <c r="MVA20" s="46"/>
      <c r="MVB20" s="46"/>
      <c r="MVC20" s="46"/>
      <c r="MVD20" s="46"/>
      <c r="MVE20" s="46"/>
      <c r="MVF20" s="46"/>
      <c r="MVG20" s="46"/>
      <c r="MVH20" s="46"/>
      <c r="MVI20" s="46"/>
      <c r="MVJ20" s="46"/>
      <c r="MVK20" s="46"/>
      <c r="MVL20" s="46"/>
      <c r="MVM20" s="46"/>
      <c r="MVN20" s="46"/>
      <c r="MVO20" s="46"/>
      <c r="MVP20" s="46"/>
      <c r="MVQ20" s="46"/>
      <c r="MVR20" s="46"/>
      <c r="MVS20" s="46"/>
      <c r="MVT20" s="46"/>
      <c r="MVU20" s="46"/>
      <c r="MVV20" s="46"/>
      <c r="MVW20" s="46"/>
      <c r="MVX20" s="46"/>
      <c r="MVY20" s="46"/>
      <c r="MVZ20" s="46"/>
      <c r="MWA20" s="46"/>
      <c r="MWB20" s="46"/>
      <c r="MWC20" s="46"/>
      <c r="MWD20" s="46"/>
      <c r="MWE20" s="46"/>
      <c r="MWF20" s="46"/>
      <c r="MWG20" s="46"/>
      <c r="MWH20" s="46"/>
      <c r="MWI20" s="46"/>
      <c r="MWJ20" s="46"/>
      <c r="MWK20" s="46"/>
      <c r="MWL20" s="46"/>
      <c r="MWM20" s="46"/>
      <c r="MWN20" s="46"/>
      <c r="MWO20" s="46"/>
      <c r="MWP20" s="46"/>
      <c r="MWQ20" s="46"/>
      <c r="MWR20" s="46"/>
      <c r="MWS20" s="46"/>
      <c r="MWT20" s="46"/>
      <c r="MWU20" s="46"/>
      <c r="MWV20" s="46"/>
      <c r="MWW20" s="46"/>
      <c r="MWX20" s="46"/>
      <c r="MWY20" s="46"/>
      <c r="MWZ20" s="46"/>
      <c r="MXA20" s="46"/>
      <c r="MXB20" s="46"/>
      <c r="MXC20" s="46"/>
      <c r="MXD20" s="46"/>
      <c r="MXE20" s="46"/>
      <c r="MXF20" s="46"/>
      <c r="MXG20" s="46"/>
      <c r="MXH20" s="46"/>
      <c r="MXI20" s="46"/>
      <c r="MXJ20" s="46"/>
      <c r="MXK20" s="46"/>
      <c r="MXL20" s="46"/>
      <c r="MXM20" s="46"/>
      <c r="MXN20" s="46"/>
      <c r="MXO20" s="46"/>
      <c r="MXP20" s="46"/>
      <c r="MXQ20" s="46"/>
      <c r="MXR20" s="46"/>
      <c r="MXS20" s="46"/>
      <c r="MXT20" s="46"/>
      <c r="MXU20" s="46"/>
      <c r="MXV20" s="46"/>
      <c r="MXW20" s="46"/>
      <c r="MXX20" s="46"/>
      <c r="MXY20" s="46"/>
      <c r="MXZ20" s="46"/>
      <c r="MYA20" s="46"/>
      <c r="MYB20" s="46"/>
      <c r="MYC20" s="46"/>
      <c r="MYD20" s="46"/>
      <c r="MYE20" s="46"/>
      <c r="MYF20" s="46"/>
      <c r="MYG20" s="46"/>
      <c r="MYH20" s="46"/>
      <c r="MYI20" s="46"/>
      <c r="MYJ20" s="46"/>
      <c r="MYK20" s="46"/>
      <c r="MYL20" s="46"/>
      <c r="MYM20" s="46"/>
      <c r="MYN20" s="46"/>
      <c r="MYO20" s="46"/>
      <c r="MYP20" s="46"/>
      <c r="MYQ20" s="46"/>
      <c r="MYR20" s="46"/>
      <c r="MYS20" s="46"/>
      <c r="MYT20" s="46"/>
      <c r="MYU20" s="46"/>
      <c r="MYV20" s="46"/>
      <c r="MYW20" s="46"/>
      <c r="MYX20" s="46"/>
      <c r="MYY20" s="46"/>
      <c r="MYZ20" s="46"/>
      <c r="MZA20" s="46"/>
      <c r="MZB20" s="46"/>
      <c r="MZC20" s="46"/>
      <c r="MZD20" s="46"/>
      <c r="MZE20" s="46"/>
      <c r="MZF20" s="46"/>
      <c r="MZG20" s="46"/>
      <c r="MZH20" s="46"/>
      <c r="MZI20" s="46"/>
      <c r="MZJ20" s="46"/>
      <c r="MZK20" s="46"/>
      <c r="MZL20" s="46"/>
      <c r="MZM20" s="46"/>
      <c r="MZN20" s="46"/>
      <c r="MZO20" s="46"/>
      <c r="MZP20" s="46"/>
      <c r="MZQ20" s="46"/>
      <c r="MZR20" s="46"/>
      <c r="MZS20" s="46"/>
      <c r="MZT20" s="46"/>
      <c r="MZU20" s="46"/>
      <c r="MZV20" s="46"/>
      <c r="MZW20" s="46"/>
      <c r="MZX20" s="46"/>
      <c r="MZY20" s="46"/>
      <c r="MZZ20" s="46"/>
      <c r="NAA20" s="46"/>
      <c r="NAB20" s="46"/>
      <c r="NAC20" s="46"/>
      <c r="NAD20" s="46"/>
      <c r="NAE20" s="46"/>
      <c r="NAF20" s="46"/>
      <c r="NAG20" s="46"/>
      <c r="NAH20" s="46"/>
      <c r="NAI20" s="46"/>
      <c r="NAJ20" s="46"/>
      <c r="NAK20" s="46"/>
      <c r="NAL20" s="46"/>
      <c r="NAM20" s="46"/>
      <c r="NAN20" s="46"/>
      <c r="NAO20" s="46"/>
      <c r="NAP20" s="46"/>
      <c r="NAQ20" s="46"/>
      <c r="NAR20" s="46"/>
      <c r="NAS20" s="46"/>
      <c r="NAT20" s="46"/>
      <c r="NAU20" s="46"/>
      <c r="NAV20" s="46"/>
      <c r="NAW20" s="46"/>
      <c r="NAX20" s="46"/>
      <c r="NAY20" s="46"/>
      <c r="NAZ20" s="46"/>
      <c r="NBA20" s="46"/>
      <c r="NBB20" s="46"/>
      <c r="NBC20" s="46"/>
      <c r="NBD20" s="46"/>
      <c r="NBE20" s="46"/>
      <c r="NBF20" s="46"/>
      <c r="NBG20" s="46"/>
      <c r="NBH20" s="46"/>
      <c r="NBI20" s="46"/>
      <c r="NBJ20" s="46"/>
      <c r="NBK20" s="46"/>
      <c r="NBL20" s="46"/>
      <c r="NBM20" s="46"/>
      <c r="NBN20" s="46"/>
      <c r="NBO20" s="46"/>
      <c r="NBP20" s="46"/>
      <c r="NBQ20" s="46"/>
      <c r="NBR20" s="46"/>
      <c r="NBS20" s="46"/>
      <c r="NBT20" s="46"/>
      <c r="NBU20" s="46"/>
      <c r="NBV20" s="46"/>
      <c r="NBW20" s="46"/>
      <c r="NBX20" s="46"/>
      <c r="NBY20" s="46"/>
      <c r="NBZ20" s="46"/>
      <c r="NCA20" s="46"/>
      <c r="NCB20" s="46"/>
      <c r="NCC20" s="46"/>
      <c r="NCD20" s="46"/>
      <c r="NCE20" s="46"/>
      <c r="NCF20" s="46"/>
      <c r="NCG20" s="46"/>
      <c r="NCH20" s="46"/>
      <c r="NCI20" s="46"/>
      <c r="NCJ20" s="46"/>
      <c r="NCK20" s="46"/>
      <c r="NCL20" s="46"/>
      <c r="NCM20" s="46"/>
      <c r="NCN20" s="46"/>
      <c r="NCO20" s="46"/>
      <c r="NCP20" s="46"/>
      <c r="NCQ20" s="46"/>
      <c r="NCR20" s="46"/>
      <c r="NCS20" s="46"/>
      <c r="NCT20" s="46"/>
      <c r="NCU20" s="46"/>
      <c r="NCV20" s="46"/>
      <c r="NCW20" s="46"/>
      <c r="NCX20" s="46"/>
      <c r="NCY20" s="46"/>
      <c r="NCZ20" s="46"/>
      <c r="NDA20" s="46"/>
      <c r="NDB20" s="46"/>
      <c r="NDC20" s="46"/>
      <c r="NDD20" s="46"/>
      <c r="NDE20" s="46"/>
      <c r="NDF20" s="46"/>
      <c r="NDG20" s="46"/>
      <c r="NDH20" s="46"/>
      <c r="NDI20" s="46"/>
      <c r="NDJ20" s="46"/>
      <c r="NDK20" s="46"/>
      <c r="NDL20" s="46"/>
      <c r="NDM20" s="46"/>
      <c r="NDN20" s="46"/>
      <c r="NDO20" s="46"/>
      <c r="NDP20" s="46"/>
      <c r="NDQ20" s="46"/>
      <c r="NDR20" s="46"/>
      <c r="NDS20" s="46"/>
      <c r="NDT20" s="46"/>
      <c r="NDU20" s="46"/>
      <c r="NDV20" s="46"/>
      <c r="NDW20" s="46"/>
      <c r="NDX20" s="46"/>
      <c r="NDY20" s="46"/>
      <c r="NDZ20" s="46"/>
      <c r="NEA20" s="46"/>
      <c r="NEB20" s="46"/>
      <c r="NEC20" s="46"/>
      <c r="NED20" s="46"/>
      <c r="NEE20" s="46"/>
      <c r="NEF20" s="46"/>
      <c r="NEG20" s="46"/>
      <c r="NEH20" s="46"/>
      <c r="NEI20" s="46"/>
      <c r="NEJ20" s="46"/>
      <c r="NEK20" s="46"/>
      <c r="NEL20" s="46"/>
      <c r="NEM20" s="46"/>
      <c r="NEN20" s="46"/>
      <c r="NEO20" s="46"/>
      <c r="NEP20" s="46"/>
      <c r="NEQ20" s="46"/>
      <c r="NER20" s="46"/>
      <c r="NES20" s="46"/>
      <c r="NET20" s="46"/>
      <c r="NEU20" s="46"/>
      <c r="NEV20" s="46"/>
      <c r="NEW20" s="46"/>
      <c r="NEX20" s="46"/>
      <c r="NEY20" s="46"/>
      <c r="NEZ20" s="46"/>
      <c r="NFA20" s="46"/>
      <c r="NFB20" s="46"/>
      <c r="NFC20" s="46"/>
      <c r="NFD20" s="46"/>
      <c r="NFE20" s="46"/>
      <c r="NFF20" s="46"/>
      <c r="NFG20" s="46"/>
      <c r="NFH20" s="46"/>
      <c r="NFI20" s="46"/>
      <c r="NFJ20" s="46"/>
      <c r="NFK20" s="46"/>
      <c r="NFL20" s="46"/>
      <c r="NFM20" s="46"/>
      <c r="NFN20" s="46"/>
      <c r="NFO20" s="46"/>
      <c r="NFP20" s="46"/>
      <c r="NFQ20" s="46"/>
      <c r="NFR20" s="46"/>
      <c r="NFS20" s="46"/>
      <c r="NFT20" s="46"/>
      <c r="NFU20" s="46"/>
      <c r="NFV20" s="46"/>
      <c r="NFW20" s="46"/>
      <c r="NFX20" s="46"/>
      <c r="NFY20" s="46"/>
      <c r="NFZ20" s="46"/>
      <c r="NGA20" s="46"/>
      <c r="NGB20" s="46"/>
      <c r="NGC20" s="46"/>
      <c r="NGD20" s="46"/>
      <c r="NGE20" s="46"/>
      <c r="NGF20" s="46"/>
      <c r="NGG20" s="46"/>
      <c r="NGH20" s="46"/>
      <c r="NGI20" s="46"/>
      <c r="NGJ20" s="46"/>
      <c r="NGK20" s="46"/>
      <c r="NGL20" s="46"/>
      <c r="NGM20" s="46"/>
      <c r="NGN20" s="46"/>
      <c r="NGO20" s="46"/>
      <c r="NGP20" s="46"/>
      <c r="NGQ20" s="46"/>
      <c r="NGR20" s="46"/>
      <c r="NGS20" s="46"/>
      <c r="NGT20" s="46"/>
      <c r="NGU20" s="46"/>
      <c r="NGV20" s="46"/>
      <c r="NGW20" s="46"/>
      <c r="NGX20" s="46"/>
      <c r="NGY20" s="46"/>
      <c r="NGZ20" s="46"/>
      <c r="NHA20" s="46"/>
      <c r="NHB20" s="46"/>
      <c r="NHC20" s="46"/>
      <c r="NHD20" s="46"/>
      <c r="NHE20" s="46"/>
      <c r="NHF20" s="46"/>
      <c r="NHG20" s="46"/>
      <c r="NHH20" s="46"/>
      <c r="NHI20" s="46"/>
      <c r="NHJ20" s="46"/>
      <c r="NHK20" s="46"/>
      <c r="NHL20" s="46"/>
      <c r="NHM20" s="46"/>
      <c r="NHN20" s="46"/>
      <c r="NHO20" s="46"/>
      <c r="NHP20" s="46"/>
      <c r="NHQ20" s="46"/>
      <c r="NHR20" s="46"/>
      <c r="NHS20" s="46"/>
      <c r="NHT20" s="46"/>
      <c r="NHU20" s="46"/>
      <c r="NHV20" s="46"/>
      <c r="NHW20" s="46"/>
      <c r="NHX20" s="46"/>
      <c r="NHY20" s="46"/>
      <c r="NHZ20" s="46"/>
      <c r="NIA20" s="46"/>
      <c r="NIB20" s="46"/>
      <c r="NIC20" s="46"/>
      <c r="NID20" s="46"/>
      <c r="NIE20" s="46"/>
      <c r="NIF20" s="46"/>
      <c r="NIG20" s="46"/>
      <c r="NIH20" s="46"/>
      <c r="NII20" s="46"/>
      <c r="NIJ20" s="46"/>
      <c r="NIK20" s="46"/>
      <c r="NIL20" s="46"/>
      <c r="NIM20" s="46"/>
      <c r="NIN20" s="46"/>
      <c r="NIO20" s="46"/>
      <c r="NIP20" s="46"/>
      <c r="NIQ20" s="46"/>
      <c r="NIR20" s="46"/>
      <c r="NIS20" s="46"/>
      <c r="NIT20" s="46"/>
      <c r="NIU20" s="46"/>
      <c r="NIV20" s="46"/>
      <c r="NIW20" s="46"/>
      <c r="NIX20" s="46"/>
      <c r="NIY20" s="46"/>
      <c r="NIZ20" s="46"/>
      <c r="NJA20" s="46"/>
      <c r="NJB20" s="46"/>
      <c r="NJC20" s="46"/>
      <c r="NJD20" s="46"/>
      <c r="NJE20" s="46"/>
      <c r="NJF20" s="46"/>
      <c r="NJG20" s="46"/>
      <c r="NJH20" s="46"/>
      <c r="NJI20" s="46"/>
      <c r="NJJ20" s="46"/>
      <c r="NJK20" s="46"/>
      <c r="NJL20" s="46"/>
      <c r="NJM20" s="46"/>
      <c r="NJN20" s="46"/>
      <c r="NJO20" s="46"/>
      <c r="NJP20" s="46"/>
      <c r="NJQ20" s="46"/>
      <c r="NJR20" s="46"/>
      <c r="NJS20" s="46"/>
      <c r="NJT20" s="46"/>
      <c r="NJU20" s="46"/>
      <c r="NJV20" s="46"/>
      <c r="NJW20" s="46"/>
      <c r="NJX20" s="46"/>
      <c r="NJY20" s="46"/>
      <c r="NJZ20" s="46"/>
      <c r="NKA20" s="46"/>
      <c r="NKB20" s="46"/>
      <c r="NKC20" s="46"/>
      <c r="NKD20" s="46"/>
      <c r="NKE20" s="46"/>
      <c r="NKF20" s="46"/>
      <c r="NKG20" s="46"/>
      <c r="NKH20" s="46"/>
      <c r="NKI20" s="46"/>
      <c r="NKJ20" s="46"/>
      <c r="NKK20" s="46"/>
      <c r="NKL20" s="46"/>
      <c r="NKM20" s="46"/>
      <c r="NKN20" s="46"/>
      <c r="NKO20" s="46"/>
      <c r="NKP20" s="46"/>
      <c r="NKQ20" s="46"/>
      <c r="NKR20" s="46"/>
      <c r="NKS20" s="46"/>
      <c r="NKT20" s="46"/>
      <c r="NKU20" s="46"/>
      <c r="NKV20" s="46"/>
      <c r="NKW20" s="46"/>
      <c r="NKX20" s="46"/>
      <c r="NKY20" s="46"/>
      <c r="NKZ20" s="46"/>
      <c r="NLA20" s="46"/>
      <c r="NLB20" s="46"/>
      <c r="NLC20" s="46"/>
      <c r="NLD20" s="46"/>
      <c r="NLE20" s="46"/>
      <c r="NLF20" s="46"/>
      <c r="NLG20" s="46"/>
      <c r="NLH20" s="46"/>
      <c r="NLI20" s="46"/>
      <c r="NLJ20" s="46"/>
      <c r="NLK20" s="46"/>
      <c r="NLL20" s="46"/>
      <c r="NLM20" s="46"/>
      <c r="NLN20" s="46"/>
      <c r="NLO20" s="46"/>
      <c r="NLP20" s="46"/>
      <c r="NLQ20" s="46"/>
      <c r="NLR20" s="46"/>
      <c r="NLS20" s="46"/>
      <c r="NLT20" s="46"/>
      <c r="NLU20" s="46"/>
      <c r="NLV20" s="46"/>
      <c r="NLW20" s="46"/>
      <c r="NLX20" s="46"/>
      <c r="NLY20" s="46"/>
      <c r="NLZ20" s="46"/>
      <c r="NMA20" s="46"/>
      <c r="NMB20" s="46"/>
      <c r="NMC20" s="46"/>
      <c r="NMD20" s="46"/>
      <c r="NME20" s="46"/>
      <c r="NMF20" s="46"/>
      <c r="NMG20" s="46"/>
      <c r="NMH20" s="46"/>
      <c r="NMI20" s="46"/>
      <c r="NMJ20" s="46"/>
      <c r="NMK20" s="46"/>
      <c r="NML20" s="46"/>
      <c r="NMM20" s="46"/>
      <c r="NMN20" s="46"/>
      <c r="NMO20" s="46"/>
      <c r="NMP20" s="46"/>
      <c r="NMQ20" s="46"/>
      <c r="NMR20" s="46"/>
      <c r="NMS20" s="46"/>
      <c r="NMT20" s="46"/>
      <c r="NMU20" s="46"/>
      <c r="NMV20" s="46"/>
      <c r="NMW20" s="46"/>
      <c r="NMX20" s="46"/>
      <c r="NMY20" s="46"/>
      <c r="NMZ20" s="46"/>
      <c r="NNA20" s="46"/>
      <c r="NNB20" s="46"/>
      <c r="NNC20" s="46"/>
      <c r="NND20" s="46"/>
      <c r="NNE20" s="46"/>
      <c r="NNF20" s="46"/>
      <c r="NNG20" s="46"/>
      <c r="NNH20" s="46"/>
      <c r="NNI20" s="46"/>
      <c r="NNJ20" s="46"/>
      <c r="NNK20" s="46"/>
      <c r="NNL20" s="46"/>
      <c r="NNM20" s="46"/>
      <c r="NNN20" s="46"/>
      <c r="NNO20" s="46"/>
      <c r="NNP20" s="46"/>
      <c r="NNQ20" s="46"/>
      <c r="NNR20" s="46"/>
      <c r="NNS20" s="46"/>
      <c r="NNT20" s="46"/>
      <c r="NNU20" s="46"/>
      <c r="NNV20" s="46"/>
      <c r="NNW20" s="46"/>
      <c r="NNX20" s="46"/>
      <c r="NNY20" s="46"/>
      <c r="NNZ20" s="46"/>
      <c r="NOA20" s="46"/>
      <c r="NOB20" s="46"/>
      <c r="NOC20" s="46"/>
      <c r="NOD20" s="46"/>
      <c r="NOE20" s="46"/>
      <c r="NOF20" s="46"/>
      <c r="NOG20" s="46"/>
      <c r="NOH20" s="46"/>
      <c r="NOI20" s="46"/>
      <c r="NOJ20" s="46"/>
      <c r="NOK20" s="46"/>
      <c r="NOL20" s="46"/>
      <c r="NOM20" s="46"/>
      <c r="NON20" s="46"/>
      <c r="NOO20" s="46"/>
      <c r="NOP20" s="46"/>
      <c r="NOQ20" s="46"/>
      <c r="NOR20" s="46"/>
      <c r="NOS20" s="46"/>
      <c r="NOT20" s="46"/>
      <c r="NOU20" s="46"/>
      <c r="NOV20" s="46"/>
      <c r="NOW20" s="46"/>
      <c r="NOX20" s="46"/>
      <c r="NOY20" s="46"/>
      <c r="NOZ20" s="46"/>
      <c r="NPA20" s="46"/>
      <c r="NPB20" s="46"/>
      <c r="NPC20" s="46"/>
      <c r="NPD20" s="46"/>
      <c r="NPE20" s="46"/>
      <c r="NPF20" s="46"/>
      <c r="NPG20" s="46"/>
      <c r="NPH20" s="46"/>
      <c r="NPI20" s="46"/>
      <c r="NPJ20" s="46"/>
      <c r="NPK20" s="46"/>
      <c r="NPL20" s="46"/>
      <c r="NPM20" s="46"/>
      <c r="NPN20" s="46"/>
      <c r="NPO20" s="46"/>
      <c r="NPP20" s="46"/>
      <c r="NPQ20" s="46"/>
      <c r="NPR20" s="46"/>
      <c r="NPS20" s="46"/>
      <c r="NPT20" s="46"/>
      <c r="NPU20" s="46"/>
      <c r="NPV20" s="46"/>
      <c r="NPW20" s="46"/>
      <c r="NPX20" s="46"/>
      <c r="NPY20" s="46"/>
      <c r="NPZ20" s="46"/>
      <c r="NQA20" s="46"/>
      <c r="NQB20" s="46"/>
      <c r="NQC20" s="46"/>
      <c r="NQD20" s="46"/>
      <c r="NQE20" s="46"/>
      <c r="NQF20" s="46"/>
      <c r="NQG20" s="46"/>
      <c r="NQH20" s="46"/>
      <c r="NQI20" s="46"/>
      <c r="NQJ20" s="46"/>
      <c r="NQK20" s="46"/>
      <c r="NQL20" s="46"/>
      <c r="NQM20" s="46"/>
      <c r="NQN20" s="46"/>
      <c r="NQO20" s="46"/>
      <c r="NQP20" s="46"/>
      <c r="NQQ20" s="46"/>
      <c r="NQR20" s="46"/>
      <c r="NQS20" s="46"/>
      <c r="NQT20" s="46"/>
      <c r="NQU20" s="46"/>
      <c r="NQV20" s="46"/>
      <c r="NQW20" s="46"/>
      <c r="NQX20" s="46"/>
      <c r="NQY20" s="46"/>
      <c r="NQZ20" s="46"/>
      <c r="NRA20" s="46"/>
      <c r="NRB20" s="46"/>
      <c r="NRC20" s="46"/>
      <c r="NRD20" s="46"/>
      <c r="NRE20" s="46"/>
      <c r="NRF20" s="46"/>
      <c r="NRG20" s="46"/>
      <c r="NRH20" s="46"/>
      <c r="NRI20" s="46"/>
      <c r="NRJ20" s="46"/>
      <c r="NRK20" s="46"/>
      <c r="NRL20" s="46"/>
      <c r="NRM20" s="46"/>
      <c r="NRN20" s="46"/>
      <c r="NRO20" s="46"/>
      <c r="NRP20" s="46"/>
      <c r="NRQ20" s="46"/>
      <c r="NRR20" s="46"/>
      <c r="NRS20" s="46"/>
      <c r="NRT20" s="46"/>
      <c r="NRU20" s="46"/>
      <c r="NRV20" s="46"/>
      <c r="NRW20" s="46"/>
      <c r="NRX20" s="46"/>
      <c r="NRY20" s="46"/>
      <c r="NRZ20" s="46"/>
      <c r="NSA20" s="46"/>
      <c r="NSB20" s="46"/>
      <c r="NSC20" s="46"/>
      <c r="NSD20" s="46"/>
      <c r="NSE20" s="46"/>
      <c r="NSF20" s="46"/>
      <c r="NSG20" s="46"/>
      <c r="NSH20" s="46"/>
      <c r="NSI20" s="46"/>
      <c r="NSJ20" s="46"/>
      <c r="NSK20" s="46"/>
      <c r="NSL20" s="46"/>
      <c r="NSM20" s="46"/>
      <c r="NSN20" s="46"/>
      <c r="NSO20" s="46"/>
      <c r="NSP20" s="46"/>
      <c r="NSQ20" s="46"/>
      <c r="NSR20" s="46"/>
      <c r="NSS20" s="46"/>
      <c r="NST20" s="46"/>
      <c r="NSU20" s="46"/>
      <c r="NSV20" s="46"/>
      <c r="NSW20" s="46"/>
      <c r="NSX20" s="46"/>
      <c r="NSY20" s="46"/>
      <c r="NSZ20" s="46"/>
      <c r="NTA20" s="46"/>
      <c r="NTB20" s="46"/>
      <c r="NTC20" s="46"/>
      <c r="NTD20" s="46"/>
      <c r="NTE20" s="46"/>
      <c r="NTF20" s="46"/>
      <c r="NTG20" s="46"/>
      <c r="NTH20" s="46"/>
      <c r="NTI20" s="46"/>
      <c r="NTJ20" s="46"/>
      <c r="NTK20" s="46"/>
      <c r="NTL20" s="46"/>
      <c r="NTM20" s="46"/>
      <c r="NTN20" s="46"/>
      <c r="NTO20" s="46"/>
      <c r="NTP20" s="46"/>
      <c r="NTQ20" s="46"/>
      <c r="NTR20" s="46"/>
      <c r="NTS20" s="46"/>
      <c r="NTT20" s="46"/>
      <c r="NTU20" s="46"/>
      <c r="NTV20" s="46"/>
      <c r="NTW20" s="46"/>
      <c r="NTX20" s="46"/>
      <c r="NTY20" s="46"/>
      <c r="NTZ20" s="46"/>
      <c r="NUA20" s="46"/>
      <c r="NUB20" s="46"/>
      <c r="NUC20" s="46"/>
      <c r="NUD20" s="46"/>
      <c r="NUE20" s="46"/>
      <c r="NUF20" s="46"/>
      <c r="NUG20" s="46"/>
      <c r="NUH20" s="46"/>
      <c r="NUI20" s="46"/>
      <c r="NUJ20" s="46"/>
      <c r="NUK20" s="46"/>
      <c r="NUL20" s="46"/>
      <c r="NUM20" s="46"/>
      <c r="NUN20" s="46"/>
      <c r="NUO20" s="46"/>
      <c r="NUP20" s="46"/>
      <c r="NUQ20" s="46"/>
      <c r="NUR20" s="46"/>
      <c r="NUS20" s="46"/>
      <c r="NUT20" s="46"/>
      <c r="NUU20" s="46"/>
      <c r="NUV20" s="46"/>
      <c r="NUW20" s="46"/>
      <c r="NUX20" s="46"/>
      <c r="NUY20" s="46"/>
      <c r="NUZ20" s="46"/>
      <c r="NVA20" s="46"/>
      <c r="NVB20" s="46"/>
      <c r="NVC20" s="46"/>
      <c r="NVD20" s="46"/>
      <c r="NVE20" s="46"/>
      <c r="NVF20" s="46"/>
      <c r="NVG20" s="46"/>
      <c r="NVH20" s="46"/>
      <c r="NVI20" s="46"/>
      <c r="NVJ20" s="46"/>
      <c r="NVK20" s="46"/>
      <c r="NVL20" s="46"/>
      <c r="NVM20" s="46"/>
      <c r="NVN20" s="46"/>
      <c r="NVO20" s="46"/>
      <c r="NVP20" s="46"/>
      <c r="NVQ20" s="46"/>
      <c r="NVR20" s="46"/>
      <c r="NVS20" s="46"/>
      <c r="NVT20" s="46"/>
      <c r="NVU20" s="46"/>
      <c r="NVV20" s="46"/>
      <c r="NVW20" s="46"/>
      <c r="NVX20" s="46"/>
      <c r="NVY20" s="46"/>
      <c r="NVZ20" s="46"/>
      <c r="NWA20" s="46"/>
      <c r="NWB20" s="46"/>
      <c r="NWC20" s="46"/>
      <c r="NWD20" s="46"/>
      <c r="NWE20" s="46"/>
      <c r="NWF20" s="46"/>
      <c r="NWG20" s="46"/>
      <c r="NWH20" s="46"/>
      <c r="NWI20" s="46"/>
      <c r="NWJ20" s="46"/>
      <c r="NWK20" s="46"/>
      <c r="NWL20" s="46"/>
      <c r="NWM20" s="46"/>
      <c r="NWN20" s="46"/>
      <c r="NWO20" s="46"/>
      <c r="NWP20" s="46"/>
      <c r="NWQ20" s="46"/>
      <c r="NWR20" s="46"/>
      <c r="NWS20" s="46"/>
      <c r="NWT20" s="46"/>
      <c r="NWU20" s="46"/>
      <c r="NWV20" s="46"/>
      <c r="NWW20" s="46"/>
      <c r="NWX20" s="46"/>
      <c r="NWY20" s="46"/>
      <c r="NWZ20" s="46"/>
      <c r="NXA20" s="46"/>
      <c r="NXB20" s="46"/>
      <c r="NXC20" s="46"/>
      <c r="NXD20" s="46"/>
      <c r="NXE20" s="46"/>
      <c r="NXF20" s="46"/>
      <c r="NXG20" s="46"/>
      <c r="NXH20" s="46"/>
      <c r="NXI20" s="46"/>
      <c r="NXJ20" s="46"/>
      <c r="NXK20" s="46"/>
      <c r="NXL20" s="46"/>
      <c r="NXM20" s="46"/>
      <c r="NXN20" s="46"/>
      <c r="NXO20" s="46"/>
      <c r="NXP20" s="46"/>
      <c r="NXQ20" s="46"/>
      <c r="NXR20" s="46"/>
      <c r="NXS20" s="46"/>
      <c r="NXT20" s="46"/>
      <c r="NXU20" s="46"/>
      <c r="NXV20" s="46"/>
      <c r="NXW20" s="46"/>
      <c r="NXX20" s="46"/>
      <c r="NXY20" s="46"/>
      <c r="NXZ20" s="46"/>
      <c r="NYA20" s="46"/>
      <c r="NYB20" s="46"/>
      <c r="NYC20" s="46"/>
      <c r="NYD20" s="46"/>
      <c r="NYE20" s="46"/>
      <c r="NYF20" s="46"/>
      <c r="NYG20" s="46"/>
      <c r="NYH20" s="46"/>
      <c r="NYI20" s="46"/>
      <c r="NYJ20" s="46"/>
      <c r="NYK20" s="46"/>
      <c r="NYL20" s="46"/>
      <c r="NYM20" s="46"/>
      <c r="NYN20" s="46"/>
      <c r="NYO20" s="46"/>
      <c r="NYP20" s="46"/>
      <c r="NYQ20" s="46"/>
      <c r="NYR20" s="46"/>
      <c r="NYS20" s="46"/>
      <c r="NYT20" s="46"/>
      <c r="NYU20" s="46"/>
      <c r="NYV20" s="46"/>
      <c r="NYW20" s="46"/>
      <c r="NYX20" s="46"/>
      <c r="NYY20" s="46"/>
      <c r="NYZ20" s="46"/>
      <c r="NZA20" s="46"/>
      <c r="NZB20" s="46"/>
      <c r="NZC20" s="46"/>
      <c r="NZD20" s="46"/>
      <c r="NZE20" s="46"/>
      <c r="NZF20" s="46"/>
      <c r="NZG20" s="46"/>
      <c r="NZH20" s="46"/>
      <c r="NZI20" s="46"/>
      <c r="NZJ20" s="46"/>
      <c r="NZK20" s="46"/>
      <c r="NZL20" s="46"/>
      <c r="NZM20" s="46"/>
      <c r="NZN20" s="46"/>
      <c r="NZO20" s="46"/>
      <c r="NZP20" s="46"/>
      <c r="NZQ20" s="46"/>
      <c r="NZR20" s="46"/>
      <c r="NZS20" s="46"/>
      <c r="NZT20" s="46"/>
      <c r="NZU20" s="46"/>
      <c r="NZV20" s="46"/>
      <c r="NZW20" s="46"/>
      <c r="NZX20" s="46"/>
      <c r="NZY20" s="46"/>
      <c r="NZZ20" s="46"/>
      <c r="OAA20" s="46"/>
      <c r="OAB20" s="46"/>
      <c r="OAC20" s="46"/>
      <c r="OAD20" s="46"/>
      <c r="OAE20" s="46"/>
      <c r="OAF20" s="46"/>
      <c r="OAG20" s="46"/>
      <c r="OAH20" s="46"/>
      <c r="OAI20" s="46"/>
      <c r="OAJ20" s="46"/>
      <c r="OAK20" s="46"/>
      <c r="OAL20" s="46"/>
      <c r="OAM20" s="46"/>
      <c r="OAN20" s="46"/>
      <c r="OAO20" s="46"/>
      <c r="OAP20" s="46"/>
      <c r="OAQ20" s="46"/>
      <c r="OAR20" s="46"/>
      <c r="OAS20" s="46"/>
      <c r="OAT20" s="46"/>
      <c r="OAU20" s="46"/>
      <c r="OAV20" s="46"/>
      <c r="OAW20" s="46"/>
      <c r="OAX20" s="46"/>
      <c r="OAY20" s="46"/>
      <c r="OAZ20" s="46"/>
      <c r="OBA20" s="46"/>
      <c r="OBB20" s="46"/>
      <c r="OBC20" s="46"/>
      <c r="OBD20" s="46"/>
      <c r="OBE20" s="46"/>
      <c r="OBF20" s="46"/>
      <c r="OBG20" s="46"/>
      <c r="OBH20" s="46"/>
      <c r="OBI20" s="46"/>
      <c r="OBJ20" s="46"/>
      <c r="OBK20" s="46"/>
      <c r="OBL20" s="46"/>
      <c r="OBM20" s="46"/>
      <c r="OBN20" s="46"/>
      <c r="OBO20" s="46"/>
      <c r="OBP20" s="46"/>
      <c r="OBQ20" s="46"/>
      <c r="OBR20" s="46"/>
      <c r="OBS20" s="46"/>
      <c r="OBT20" s="46"/>
      <c r="OBU20" s="46"/>
      <c r="OBV20" s="46"/>
      <c r="OBW20" s="46"/>
      <c r="OBX20" s="46"/>
      <c r="OBY20" s="46"/>
      <c r="OBZ20" s="46"/>
      <c r="OCA20" s="46"/>
      <c r="OCB20" s="46"/>
      <c r="OCC20" s="46"/>
      <c r="OCD20" s="46"/>
      <c r="OCE20" s="46"/>
      <c r="OCF20" s="46"/>
      <c r="OCG20" s="46"/>
      <c r="OCH20" s="46"/>
      <c r="OCI20" s="46"/>
      <c r="OCJ20" s="46"/>
      <c r="OCK20" s="46"/>
      <c r="OCL20" s="46"/>
      <c r="OCM20" s="46"/>
      <c r="OCN20" s="46"/>
      <c r="OCO20" s="46"/>
      <c r="OCP20" s="46"/>
      <c r="OCQ20" s="46"/>
      <c r="OCR20" s="46"/>
      <c r="OCS20" s="46"/>
      <c r="OCT20" s="46"/>
      <c r="OCU20" s="46"/>
      <c r="OCV20" s="46"/>
      <c r="OCW20" s="46"/>
      <c r="OCX20" s="46"/>
      <c r="OCY20" s="46"/>
      <c r="OCZ20" s="46"/>
      <c r="ODA20" s="46"/>
      <c r="ODB20" s="46"/>
      <c r="ODC20" s="46"/>
      <c r="ODD20" s="46"/>
      <c r="ODE20" s="46"/>
      <c r="ODF20" s="46"/>
      <c r="ODG20" s="46"/>
      <c r="ODH20" s="46"/>
      <c r="ODI20" s="46"/>
      <c r="ODJ20" s="46"/>
      <c r="ODK20" s="46"/>
      <c r="ODL20" s="46"/>
      <c r="ODM20" s="46"/>
      <c r="ODN20" s="46"/>
      <c r="ODO20" s="46"/>
      <c r="ODP20" s="46"/>
      <c r="ODQ20" s="46"/>
      <c r="ODR20" s="46"/>
      <c r="ODS20" s="46"/>
      <c r="ODT20" s="46"/>
      <c r="ODU20" s="46"/>
      <c r="ODV20" s="46"/>
      <c r="ODW20" s="46"/>
      <c r="ODX20" s="46"/>
      <c r="ODY20" s="46"/>
      <c r="ODZ20" s="46"/>
      <c r="OEA20" s="46"/>
      <c r="OEB20" s="46"/>
      <c r="OEC20" s="46"/>
      <c r="OED20" s="46"/>
      <c r="OEE20" s="46"/>
      <c r="OEF20" s="46"/>
      <c r="OEG20" s="46"/>
      <c r="OEH20" s="46"/>
      <c r="OEI20" s="46"/>
      <c r="OEJ20" s="46"/>
      <c r="OEK20" s="46"/>
      <c r="OEL20" s="46"/>
      <c r="OEM20" s="46"/>
      <c r="OEN20" s="46"/>
      <c r="OEO20" s="46"/>
      <c r="OEP20" s="46"/>
      <c r="OEQ20" s="46"/>
      <c r="OER20" s="46"/>
      <c r="OES20" s="46"/>
      <c r="OET20" s="46"/>
      <c r="OEU20" s="46"/>
      <c r="OEV20" s="46"/>
      <c r="OEW20" s="46"/>
      <c r="OEX20" s="46"/>
      <c r="OEY20" s="46"/>
      <c r="OEZ20" s="46"/>
      <c r="OFA20" s="46"/>
      <c r="OFB20" s="46"/>
      <c r="OFC20" s="46"/>
      <c r="OFD20" s="46"/>
      <c r="OFE20" s="46"/>
      <c r="OFF20" s="46"/>
      <c r="OFG20" s="46"/>
      <c r="OFH20" s="46"/>
      <c r="OFI20" s="46"/>
      <c r="OFJ20" s="46"/>
      <c r="OFK20" s="46"/>
      <c r="OFL20" s="46"/>
      <c r="OFM20" s="46"/>
      <c r="OFN20" s="46"/>
      <c r="OFO20" s="46"/>
      <c r="OFP20" s="46"/>
      <c r="OFQ20" s="46"/>
      <c r="OFR20" s="46"/>
      <c r="OFS20" s="46"/>
      <c r="OFT20" s="46"/>
      <c r="OFU20" s="46"/>
      <c r="OFV20" s="46"/>
      <c r="OFW20" s="46"/>
      <c r="OFX20" s="46"/>
      <c r="OFY20" s="46"/>
      <c r="OFZ20" s="46"/>
      <c r="OGA20" s="46"/>
      <c r="OGB20" s="46"/>
      <c r="OGC20" s="46"/>
      <c r="OGD20" s="46"/>
      <c r="OGE20" s="46"/>
      <c r="OGF20" s="46"/>
      <c r="OGG20" s="46"/>
      <c r="OGH20" s="46"/>
      <c r="OGI20" s="46"/>
      <c r="OGJ20" s="46"/>
      <c r="OGK20" s="46"/>
      <c r="OGL20" s="46"/>
      <c r="OGM20" s="46"/>
      <c r="OGN20" s="46"/>
      <c r="OGO20" s="46"/>
      <c r="OGP20" s="46"/>
      <c r="OGQ20" s="46"/>
      <c r="OGR20" s="46"/>
      <c r="OGS20" s="46"/>
      <c r="OGT20" s="46"/>
      <c r="OGU20" s="46"/>
      <c r="OGV20" s="46"/>
      <c r="OGW20" s="46"/>
      <c r="OGX20" s="46"/>
      <c r="OGY20" s="46"/>
      <c r="OGZ20" s="46"/>
      <c r="OHA20" s="46"/>
      <c r="OHB20" s="46"/>
      <c r="OHC20" s="46"/>
      <c r="OHD20" s="46"/>
      <c r="OHE20" s="46"/>
      <c r="OHF20" s="46"/>
      <c r="OHG20" s="46"/>
      <c r="OHH20" s="46"/>
      <c r="OHI20" s="46"/>
      <c r="OHJ20" s="46"/>
      <c r="OHK20" s="46"/>
      <c r="OHL20" s="46"/>
      <c r="OHM20" s="46"/>
      <c r="OHN20" s="46"/>
      <c r="OHO20" s="46"/>
      <c r="OHP20" s="46"/>
      <c r="OHQ20" s="46"/>
      <c r="OHR20" s="46"/>
      <c r="OHS20" s="46"/>
      <c r="OHT20" s="46"/>
      <c r="OHU20" s="46"/>
      <c r="OHV20" s="46"/>
      <c r="OHW20" s="46"/>
      <c r="OHX20" s="46"/>
      <c r="OHY20" s="46"/>
      <c r="OHZ20" s="46"/>
      <c r="OIA20" s="46"/>
      <c r="OIB20" s="46"/>
      <c r="OIC20" s="46"/>
      <c r="OID20" s="46"/>
      <c r="OIE20" s="46"/>
      <c r="OIF20" s="46"/>
      <c r="OIG20" s="46"/>
      <c r="OIH20" s="46"/>
      <c r="OII20" s="46"/>
      <c r="OIJ20" s="46"/>
      <c r="OIK20" s="46"/>
      <c r="OIL20" s="46"/>
      <c r="OIM20" s="46"/>
      <c r="OIN20" s="46"/>
      <c r="OIO20" s="46"/>
      <c r="OIP20" s="46"/>
      <c r="OIQ20" s="46"/>
      <c r="OIR20" s="46"/>
      <c r="OIS20" s="46"/>
      <c r="OIT20" s="46"/>
      <c r="OIU20" s="46"/>
      <c r="OIV20" s="46"/>
      <c r="OIW20" s="46"/>
      <c r="OIX20" s="46"/>
      <c r="OIY20" s="46"/>
      <c r="OIZ20" s="46"/>
      <c r="OJA20" s="46"/>
      <c r="OJB20" s="46"/>
      <c r="OJC20" s="46"/>
      <c r="OJD20" s="46"/>
      <c r="OJE20" s="46"/>
      <c r="OJF20" s="46"/>
      <c r="OJG20" s="46"/>
      <c r="OJH20" s="46"/>
      <c r="OJI20" s="46"/>
      <c r="OJJ20" s="46"/>
      <c r="OJK20" s="46"/>
      <c r="OJL20" s="46"/>
      <c r="OJM20" s="46"/>
      <c r="OJN20" s="46"/>
      <c r="OJO20" s="46"/>
      <c r="OJP20" s="46"/>
      <c r="OJQ20" s="46"/>
      <c r="OJR20" s="46"/>
      <c r="OJS20" s="46"/>
      <c r="OJT20" s="46"/>
      <c r="OJU20" s="46"/>
      <c r="OJV20" s="46"/>
      <c r="OJW20" s="46"/>
      <c r="OJX20" s="46"/>
      <c r="OJY20" s="46"/>
      <c r="OJZ20" s="46"/>
      <c r="OKA20" s="46"/>
      <c r="OKB20" s="46"/>
      <c r="OKC20" s="46"/>
      <c r="OKD20" s="46"/>
      <c r="OKE20" s="46"/>
      <c r="OKF20" s="46"/>
      <c r="OKG20" s="46"/>
      <c r="OKH20" s="46"/>
      <c r="OKI20" s="46"/>
      <c r="OKJ20" s="46"/>
      <c r="OKK20" s="46"/>
      <c r="OKL20" s="46"/>
      <c r="OKM20" s="46"/>
      <c r="OKN20" s="46"/>
      <c r="OKO20" s="46"/>
      <c r="OKP20" s="46"/>
      <c r="OKQ20" s="46"/>
      <c r="OKR20" s="46"/>
      <c r="OKS20" s="46"/>
      <c r="OKT20" s="46"/>
      <c r="OKU20" s="46"/>
      <c r="OKV20" s="46"/>
      <c r="OKW20" s="46"/>
      <c r="OKX20" s="46"/>
      <c r="OKY20" s="46"/>
      <c r="OKZ20" s="46"/>
      <c r="OLA20" s="46"/>
      <c r="OLB20" s="46"/>
      <c r="OLC20" s="46"/>
      <c r="OLD20" s="46"/>
      <c r="OLE20" s="46"/>
      <c r="OLF20" s="46"/>
      <c r="OLG20" s="46"/>
      <c r="OLH20" s="46"/>
      <c r="OLI20" s="46"/>
      <c r="OLJ20" s="46"/>
      <c r="OLK20" s="46"/>
      <c r="OLL20" s="46"/>
      <c r="OLM20" s="46"/>
      <c r="OLN20" s="46"/>
      <c r="OLO20" s="46"/>
      <c r="OLP20" s="46"/>
      <c r="OLQ20" s="46"/>
      <c r="OLR20" s="46"/>
      <c r="OLS20" s="46"/>
      <c r="OLT20" s="46"/>
      <c r="OLU20" s="46"/>
      <c r="OLV20" s="46"/>
      <c r="OLW20" s="46"/>
      <c r="OLX20" s="46"/>
      <c r="OLY20" s="46"/>
      <c r="OLZ20" s="46"/>
      <c r="OMA20" s="46"/>
      <c r="OMB20" s="46"/>
      <c r="OMC20" s="46"/>
      <c r="OMD20" s="46"/>
      <c r="OME20" s="46"/>
      <c r="OMF20" s="46"/>
      <c r="OMG20" s="46"/>
      <c r="OMH20" s="46"/>
      <c r="OMI20" s="46"/>
      <c r="OMJ20" s="46"/>
      <c r="OMK20" s="46"/>
      <c r="OML20" s="46"/>
      <c r="OMM20" s="46"/>
      <c r="OMN20" s="46"/>
      <c r="OMO20" s="46"/>
      <c r="OMP20" s="46"/>
      <c r="OMQ20" s="46"/>
      <c r="OMR20" s="46"/>
      <c r="OMS20" s="46"/>
      <c r="OMT20" s="46"/>
      <c r="OMU20" s="46"/>
      <c r="OMV20" s="46"/>
      <c r="OMW20" s="46"/>
      <c r="OMX20" s="46"/>
      <c r="OMY20" s="46"/>
      <c r="OMZ20" s="46"/>
      <c r="ONA20" s="46"/>
      <c r="ONB20" s="46"/>
      <c r="ONC20" s="46"/>
      <c r="OND20" s="46"/>
      <c r="ONE20" s="46"/>
      <c r="ONF20" s="46"/>
      <c r="ONG20" s="46"/>
      <c r="ONH20" s="46"/>
      <c r="ONI20" s="46"/>
      <c r="ONJ20" s="46"/>
      <c r="ONK20" s="46"/>
      <c r="ONL20" s="46"/>
      <c r="ONM20" s="46"/>
      <c r="ONN20" s="46"/>
      <c r="ONO20" s="46"/>
      <c r="ONP20" s="46"/>
      <c r="ONQ20" s="46"/>
      <c r="ONR20" s="46"/>
      <c r="ONS20" s="46"/>
      <c r="ONT20" s="46"/>
      <c r="ONU20" s="46"/>
      <c r="ONV20" s="46"/>
      <c r="ONW20" s="46"/>
      <c r="ONX20" s="46"/>
      <c r="ONY20" s="46"/>
      <c r="ONZ20" s="46"/>
      <c r="OOA20" s="46"/>
      <c r="OOB20" s="46"/>
      <c r="OOC20" s="46"/>
      <c r="OOD20" s="46"/>
      <c r="OOE20" s="46"/>
      <c r="OOF20" s="46"/>
      <c r="OOG20" s="46"/>
      <c r="OOH20" s="46"/>
      <c r="OOI20" s="46"/>
      <c r="OOJ20" s="46"/>
      <c r="OOK20" s="46"/>
      <c r="OOL20" s="46"/>
      <c r="OOM20" s="46"/>
      <c r="OON20" s="46"/>
      <c r="OOO20" s="46"/>
      <c r="OOP20" s="46"/>
      <c r="OOQ20" s="46"/>
      <c r="OOR20" s="46"/>
      <c r="OOS20" s="46"/>
      <c r="OOT20" s="46"/>
      <c r="OOU20" s="46"/>
      <c r="OOV20" s="46"/>
      <c r="OOW20" s="46"/>
      <c r="OOX20" s="46"/>
      <c r="OOY20" s="46"/>
      <c r="OOZ20" s="46"/>
      <c r="OPA20" s="46"/>
      <c r="OPB20" s="46"/>
      <c r="OPC20" s="46"/>
      <c r="OPD20" s="46"/>
      <c r="OPE20" s="46"/>
      <c r="OPF20" s="46"/>
      <c r="OPG20" s="46"/>
      <c r="OPH20" s="46"/>
      <c r="OPI20" s="46"/>
      <c r="OPJ20" s="46"/>
      <c r="OPK20" s="46"/>
      <c r="OPL20" s="46"/>
      <c r="OPM20" s="46"/>
      <c r="OPN20" s="46"/>
      <c r="OPO20" s="46"/>
      <c r="OPP20" s="46"/>
      <c r="OPQ20" s="46"/>
      <c r="OPR20" s="46"/>
      <c r="OPS20" s="46"/>
      <c r="OPT20" s="46"/>
      <c r="OPU20" s="46"/>
      <c r="OPV20" s="46"/>
      <c r="OPW20" s="46"/>
      <c r="OPX20" s="46"/>
      <c r="OPY20" s="46"/>
      <c r="OPZ20" s="46"/>
      <c r="OQA20" s="46"/>
      <c r="OQB20" s="46"/>
      <c r="OQC20" s="46"/>
      <c r="OQD20" s="46"/>
      <c r="OQE20" s="46"/>
      <c r="OQF20" s="46"/>
      <c r="OQG20" s="46"/>
      <c r="OQH20" s="46"/>
      <c r="OQI20" s="46"/>
      <c r="OQJ20" s="46"/>
      <c r="OQK20" s="46"/>
      <c r="OQL20" s="46"/>
      <c r="OQM20" s="46"/>
      <c r="OQN20" s="46"/>
      <c r="OQO20" s="46"/>
      <c r="OQP20" s="46"/>
      <c r="OQQ20" s="46"/>
      <c r="OQR20" s="46"/>
      <c r="OQS20" s="46"/>
      <c r="OQT20" s="46"/>
      <c r="OQU20" s="46"/>
      <c r="OQV20" s="46"/>
      <c r="OQW20" s="46"/>
      <c r="OQX20" s="46"/>
      <c r="OQY20" s="46"/>
      <c r="OQZ20" s="46"/>
      <c r="ORA20" s="46"/>
      <c r="ORB20" s="46"/>
      <c r="ORC20" s="46"/>
      <c r="ORD20" s="46"/>
      <c r="ORE20" s="46"/>
      <c r="ORF20" s="46"/>
      <c r="ORG20" s="46"/>
      <c r="ORH20" s="46"/>
      <c r="ORI20" s="46"/>
      <c r="ORJ20" s="46"/>
      <c r="ORK20" s="46"/>
      <c r="ORL20" s="46"/>
      <c r="ORM20" s="46"/>
      <c r="ORN20" s="46"/>
      <c r="ORO20" s="46"/>
      <c r="ORP20" s="46"/>
      <c r="ORQ20" s="46"/>
      <c r="ORR20" s="46"/>
      <c r="ORS20" s="46"/>
      <c r="ORT20" s="46"/>
      <c r="ORU20" s="46"/>
      <c r="ORV20" s="46"/>
      <c r="ORW20" s="46"/>
      <c r="ORX20" s="46"/>
      <c r="ORY20" s="46"/>
      <c r="ORZ20" s="46"/>
      <c r="OSA20" s="46"/>
      <c r="OSB20" s="46"/>
      <c r="OSC20" s="46"/>
      <c r="OSD20" s="46"/>
      <c r="OSE20" s="46"/>
      <c r="OSF20" s="46"/>
      <c r="OSG20" s="46"/>
      <c r="OSH20" s="46"/>
      <c r="OSI20" s="46"/>
      <c r="OSJ20" s="46"/>
      <c r="OSK20" s="46"/>
      <c r="OSL20" s="46"/>
      <c r="OSM20" s="46"/>
      <c r="OSN20" s="46"/>
      <c r="OSO20" s="46"/>
      <c r="OSP20" s="46"/>
      <c r="OSQ20" s="46"/>
      <c r="OSR20" s="46"/>
      <c r="OSS20" s="46"/>
      <c r="OST20" s="46"/>
      <c r="OSU20" s="46"/>
      <c r="OSV20" s="46"/>
      <c r="OSW20" s="46"/>
      <c r="OSX20" s="46"/>
      <c r="OSY20" s="46"/>
      <c r="OSZ20" s="46"/>
      <c r="OTA20" s="46"/>
      <c r="OTB20" s="46"/>
      <c r="OTC20" s="46"/>
      <c r="OTD20" s="46"/>
      <c r="OTE20" s="46"/>
      <c r="OTF20" s="46"/>
      <c r="OTG20" s="46"/>
      <c r="OTH20" s="46"/>
      <c r="OTI20" s="46"/>
      <c r="OTJ20" s="46"/>
      <c r="OTK20" s="46"/>
      <c r="OTL20" s="46"/>
      <c r="OTM20" s="46"/>
      <c r="OTN20" s="46"/>
      <c r="OTO20" s="46"/>
      <c r="OTP20" s="46"/>
      <c r="OTQ20" s="46"/>
      <c r="OTR20" s="46"/>
      <c r="OTS20" s="46"/>
      <c r="OTT20" s="46"/>
      <c r="OTU20" s="46"/>
      <c r="OTV20" s="46"/>
      <c r="OTW20" s="46"/>
      <c r="OTX20" s="46"/>
      <c r="OTY20" s="46"/>
      <c r="OTZ20" s="46"/>
      <c r="OUA20" s="46"/>
      <c r="OUB20" s="46"/>
      <c r="OUC20" s="46"/>
      <c r="OUD20" s="46"/>
      <c r="OUE20" s="46"/>
      <c r="OUF20" s="46"/>
      <c r="OUG20" s="46"/>
      <c r="OUH20" s="46"/>
      <c r="OUI20" s="46"/>
      <c r="OUJ20" s="46"/>
      <c r="OUK20" s="46"/>
      <c r="OUL20" s="46"/>
      <c r="OUM20" s="46"/>
      <c r="OUN20" s="46"/>
      <c r="OUO20" s="46"/>
      <c r="OUP20" s="46"/>
      <c r="OUQ20" s="46"/>
      <c r="OUR20" s="46"/>
      <c r="OUS20" s="46"/>
      <c r="OUT20" s="46"/>
      <c r="OUU20" s="46"/>
      <c r="OUV20" s="46"/>
      <c r="OUW20" s="46"/>
      <c r="OUX20" s="46"/>
      <c r="OUY20" s="46"/>
      <c r="OUZ20" s="46"/>
      <c r="OVA20" s="46"/>
      <c r="OVB20" s="46"/>
      <c r="OVC20" s="46"/>
      <c r="OVD20" s="46"/>
      <c r="OVE20" s="46"/>
      <c r="OVF20" s="46"/>
      <c r="OVG20" s="46"/>
      <c r="OVH20" s="46"/>
      <c r="OVI20" s="46"/>
      <c r="OVJ20" s="46"/>
      <c r="OVK20" s="46"/>
      <c r="OVL20" s="46"/>
      <c r="OVM20" s="46"/>
      <c r="OVN20" s="46"/>
      <c r="OVO20" s="46"/>
      <c r="OVP20" s="46"/>
      <c r="OVQ20" s="46"/>
      <c r="OVR20" s="46"/>
      <c r="OVS20" s="46"/>
      <c r="OVT20" s="46"/>
      <c r="OVU20" s="46"/>
      <c r="OVV20" s="46"/>
      <c r="OVW20" s="46"/>
      <c r="OVX20" s="46"/>
      <c r="OVY20" s="46"/>
      <c r="OVZ20" s="46"/>
      <c r="OWA20" s="46"/>
      <c r="OWB20" s="46"/>
      <c r="OWC20" s="46"/>
      <c r="OWD20" s="46"/>
      <c r="OWE20" s="46"/>
      <c r="OWF20" s="46"/>
      <c r="OWG20" s="46"/>
      <c r="OWH20" s="46"/>
      <c r="OWI20" s="46"/>
      <c r="OWJ20" s="46"/>
      <c r="OWK20" s="46"/>
      <c r="OWL20" s="46"/>
      <c r="OWM20" s="46"/>
      <c r="OWN20" s="46"/>
      <c r="OWO20" s="46"/>
      <c r="OWP20" s="46"/>
      <c r="OWQ20" s="46"/>
      <c r="OWR20" s="46"/>
      <c r="OWS20" s="46"/>
      <c r="OWT20" s="46"/>
      <c r="OWU20" s="46"/>
      <c r="OWV20" s="46"/>
      <c r="OWW20" s="46"/>
      <c r="OWX20" s="46"/>
      <c r="OWY20" s="46"/>
      <c r="OWZ20" s="46"/>
      <c r="OXA20" s="46"/>
      <c r="OXB20" s="46"/>
      <c r="OXC20" s="46"/>
      <c r="OXD20" s="46"/>
      <c r="OXE20" s="46"/>
      <c r="OXF20" s="46"/>
      <c r="OXG20" s="46"/>
      <c r="OXH20" s="46"/>
      <c r="OXI20" s="46"/>
      <c r="OXJ20" s="46"/>
      <c r="OXK20" s="46"/>
      <c r="OXL20" s="46"/>
      <c r="OXM20" s="46"/>
      <c r="OXN20" s="46"/>
      <c r="OXO20" s="46"/>
      <c r="OXP20" s="46"/>
      <c r="OXQ20" s="46"/>
      <c r="OXR20" s="46"/>
      <c r="OXS20" s="46"/>
      <c r="OXT20" s="46"/>
      <c r="OXU20" s="46"/>
      <c r="OXV20" s="46"/>
      <c r="OXW20" s="46"/>
      <c r="OXX20" s="46"/>
      <c r="OXY20" s="46"/>
      <c r="OXZ20" s="46"/>
      <c r="OYA20" s="46"/>
      <c r="OYB20" s="46"/>
      <c r="OYC20" s="46"/>
      <c r="OYD20" s="46"/>
      <c r="OYE20" s="46"/>
      <c r="OYF20" s="46"/>
      <c r="OYG20" s="46"/>
      <c r="OYH20" s="46"/>
      <c r="OYI20" s="46"/>
      <c r="OYJ20" s="46"/>
      <c r="OYK20" s="46"/>
      <c r="OYL20" s="46"/>
      <c r="OYM20" s="46"/>
      <c r="OYN20" s="46"/>
      <c r="OYO20" s="46"/>
      <c r="OYP20" s="46"/>
      <c r="OYQ20" s="46"/>
      <c r="OYR20" s="46"/>
      <c r="OYS20" s="46"/>
      <c r="OYT20" s="46"/>
      <c r="OYU20" s="46"/>
      <c r="OYV20" s="46"/>
      <c r="OYW20" s="46"/>
      <c r="OYX20" s="46"/>
      <c r="OYY20" s="46"/>
      <c r="OYZ20" s="46"/>
      <c r="OZA20" s="46"/>
      <c r="OZB20" s="46"/>
      <c r="OZC20" s="46"/>
      <c r="OZD20" s="46"/>
      <c r="OZE20" s="46"/>
      <c r="OZF20" s="46"/>
      <c r="OZG20" s="46"/>
      <c r="OZH20" s="46"/>
      <c r="OZI20" s="46"/>
      <c r="OZJ20" s="46"/>
      <c r="OZK20" s="46"/>
      <c r="OZL20" s="46"/>
      <c r="OZM20" s="46"/>
      <c r="OZN20" s="46"/>
      <c r="OZO20" s="46"/>
      <c r="OZP20" s="46"/>
      <c r="OZQ20" s="46"/>
      <c r="OZR20" s="46"/>
      <c r="OZS20" s="46"/>
      <c r="OZT20" s="46"/>
      <c r="OZU20" s="46"/>
      <c r="OZV20" s="46"/>
      <c r="OZW20" s="46"/>
      <c r="OZX20" s="46"/>
      <c r="OZY20" s="46"/>
      <c r="OZZ20" s="46"/>
      <c r="PAA20" s="46"/>
      <c r="PAB20" s="46"/>
      <c r="PAC20" s="46"/>
      <c r="PAD20" s="46"/>
      <c r="PAE20" s="46"/>
      <c r="PAF20" s="46"/>
      <c r="PAG20" s="46"/>
      <c r="PAH20" s="46"/>
      <c r="PAI20" s="46"/>
      <c r="PAJ20" s="46"/>
      <c r="PAK20" s="46"/>
      <c r="PAL20" s="46"/>
      <c r="PAM20" s="46"/>
      <c r="PAN20" s="46"/>
      <c r="PAO20" s="46"/>
      <c r="PAP20" s="46"/>
      <c r="PAQ20" s="46"/>
      <c r="PAR20" s="46"/>
      <c r="PAS20" s="46"/>
      <c r="PAT20" s="46"/>
      <c r="PAU20" s="46"/>
      <c r="PAV20" s="46"/>
      <c r="PAW20" s="46"/>
      <c r="PAX20" s="46"/>
      <c r="PAY20" s="46"/>
      <c r="PAZ20" s="46"/>
      <c r="PBA20" s="46"/>
      <c r="PBB20" s="46"/>
      <c r="PBC20" s="46"/>
      <c r="PBD20" s="46"/>
      <c r="PBE20" s="46"/>
      <c r="PBF20" s="46"/>
      <c r="PBG20" s="46"/>
      <c r="PBH20" s="46"/>
      <c r="PBI20" s="46"/>
      <c r="PBJ20" s="46"/>
      <c r="PBK20" s="46"/>
      <c r="PBL20" s="46"/>
      <c r="PBM20" s="46"/>
      <c r="PBN20" s="46"/>
      <c r="PBO20" s="46"/>
      <c r="PBP20" s="46"/>
      <c r="PBQ20" s="46"/>
      <c r="PBR20" s="46"/>
      <c r="PBS20" s="46"/>
      <c r="PBT20" s="46"/>
      <c r="PBU20" s="46"/>
      <c r="PBV20" s="46"/>
      <c r="PBW20" s="46"/>
      <c r="PBX20" s="46"/>
      <c r="PBY20" s="46"/>
      <c r="PBZ20" s="46"/>
      <c r="PCA20" s="46"/>
      <c r="PCB20" s="46"/>
      <c r="PCC20" s="46"/>
      <c r="PCD20" s="46"/>
      <c r="PCE20" s="46"/>
      <c r="PCF20" s="46"/>
      <c r="PCG20" s="46"/>
      <c r="PCH20" s="46"/>
      <c r="PCI20" s="46"/>
      <c r="PCJ20" s="46"/>
      <c r="PCK20" s="46"/>
      <c r="PCL20" s="46"/>
      <c r="PCM20" s="46"/>
      <c r="PCN20" s="46"/>
      <c r="PCO20" s="46"/>
      <c r="PCP20" s="46"/>
      <c r="PCQ20" s="46"/>
      <c r="PCR20" s="46"/>
      <c r="PCS20" s="46"/>
      <c r="PCT20" s="46"/>
      <c r="PCU20" s="46"/>
      <c r="PCV20" s="46"/>
      <c r="PCW20" s="46"/>
      <c r="PCX20" s="46"/>
      <c r="PCY20" s="46"/>
      <c r="PCZ20" s="46"/>
      <c r="PDA20" s="46"/>
      <c r="PDB20" s="46"/>
      <c r="PDC20" s="46"/>
      <c r="PDD20" s="46"/>
      <c r="PDE20" s="46"/>
      <c r="PDF20" s="46"/>
      <c r="PDG20" s="46"/>
      <c r="PDH20" s="46"/>
      <c r="PDI20" s="46"/>
      <c r="PDJ20" s="46"/>
      <c r="PDK20" s="46"/>
      <c r="PDL20" s="46"/>
      <c r="PDM20" s="46"/>
      <c r="PDN20" s="46"/>
      <c r="PDO20" s="46"/>
      <c r="PDP20" s="46"/>
      <c r="PDQ20" s="46"/>
      <c r="PDR20" s="46"/>
      <c r="PDS20" s="46"/>
      <c r="PDT20" s="46"/>
      <c r="PDU20" s="46"/>
      <c r="PDV20" s="46"/>
      <c r="PDW20" s="46"/>
      <c r="PDX20" s="46"/>
      <c r="PDY20" s="46"/>
      <c r="PDZ20" s="46"/>
      <c r="PEA20" s="46"/>
      <c r="PEB20" s="46"/>
      <c r="PEC20" s="46"/>
      <c r="PED20" s="46"/>
      <c r="PEE20" s="46"/>
      <c r="PEF20" s="46"/>
      <c r="PEG20" s="46"/>
      <c r="PEH20" s="46"/>
      <c r="PEI20" s="46"/>
      <c r="PEJ20" s="46"/>
      <c r="PEK20" s="46"/>
      <c r="PEL20" s="46"/>
      <c r="PEM20" s="46"/>
      <c r="PEN20" s="46"/>
      <c r="PEO20" s="46"/>
      <c r="PEP20" s="46"/>
      <c r="PEQ20" s="46"/>
      <c r="PER20" s="46"/>
      <c r="PES20" s="46"/>
      <c r="PET20" s="46"/>
      <c r="PEU20" s="46"/>
      <c r="PEV20" s="46"/>
      <c r="PEW20" s="46"/>
      <c r="PEX20" s="46"/>
      <c r="PEY20" s="46"/>
      <c r="PEZ20" s="46"/>
      <c r="PFA20" s="46"/>
      <c r="PFB20" s="46"/>
      <c r="PFC20" s="46"/>
      <c r="PFD20" s="46"/>
      <c r="PFE20" s="46"/>
      <c r="PFF20" s="46"/>
      <c r="PFG20" s="46"/>
      <c r="PFH20" s="46"/>
      <c r="PFI20" s="46"/>
      <c r="PFJ20" s="46"/>
      <c r="PFK20" s="46"/>
      <c r="PFL20" s="46"/>
      <c r="PFM20" s="46"/>
      <c r="PFN20" s="46"/>
      <c r="PFO20" s="46"/>
      <c r="PFP20" s="46"/>
      <c r="PFQ20" s="46"/>
      <c r="PFR20" s="46"/>
      <c r="PFS20" s="46"/>
      <c r="PFT20" s="46"/>
      <c r="PFU20" s="46"/>
      <c r="PFV20" s="46"/>
      <c r="PFW20" s="46"/>
      <c r="PFX20" s="46"/>
      <c r="PFY20" s="46"/>
      <c r="PFZ20" s="46"/>
      <c r="PGA20" s="46"/>
      <c r="PGB20" s="46"/>
      <c r="PGC20" s="46"/>
      <c r="PGD20" s="46"/>
      <c r="PGE20" s="46"/>
      <c r="PGF20" s="46"/>
      <c r="PGG20" s="46"/>
      <c r="PGH20" s="46"/>
      <c r="PGI20" s="46"/>
      <c r="PGJ20" s="46"/>
      <c r="PGK20" s="46"/>
      <c r="PGL20" s="46"/>
      <c r="PGM20" s="46"/>
      <c r="PGN20" s="46"/>
      <c r="PGO20" s="46"/>
      <c r="PGP20" s="46"/>
      <c r="PGQ20" s="46"/>
      <c r="PGR20" s="46"/>
      <c r="PGS20" s="46"/>
      <c r="PGT20" s="46"/>
      <c r="PGU20" s="46"/>
      <c r="PGV20" s="46"/>
      <c r="PGW20" s="46"/>
      <c r="PGX20" s="46"/>
      <c r="PGY20" s="46"/>
      <c r="PGZ20" s="46"/>
      <c r="PHA20" s="46"/>
      <c r="PHB20" s="46"/>
      <c r="PHC20" s="46"/>
      <c r="PHD20" s="46"/>
      <c r="PHE20" s="46"/>
      <c r="PHF20" s="46"/>
      <c r="PHG20" s="46"/>
      <c r="PHH20" s="46"/>
      <c r="PHI20" s="46"/>
      <c r="PHJ20" s="46"/>
      <c r="PHK20" s="46"/>
      <c r="PHL20" s="46"/>
      <c r="PHM20" s="46"/>
      <c r="PHN20" s="46"/>
      <c r="PHO20" s="46"/>
      <c r="PHP20" s="46"/>
      <c r="PHQ20" s="46"/>
      <c r="PHR20" s="46"/>
      <c r="PHS20" s="46"/>
      <c r="PHT20" s="46"/>
      <c r="PHU20" s="46"/>
      <c r="PHV20" s="46"/>
      <c r="PHW20" s="46"/>
      <c r="PHX20" s="46"/>
      <c r="PHY20" s="46"/>
      <c r="PHZ20" s="46"/>
      <c r="PIA20" s="46"/>
      <c r="PIB20" s="46"/>
      <c r="PIC20" s="46"/>
      <c r="PID20" s="46"/>
      <c r="PIE20" s="46"/>
      <c r="PIF20" s="46"/>
      <c r="PIG20" s="46"/>
      <c r="PIH20" s="46"/>
      <c r="PII20" s="46"/>
      <c r="PIJ20" s="46"/>
      <c r="PIK20" s="46"/>
      <c r="PIL20" s="46"/>
      <c r="PIM20" s="46"/>
      <c r="PIN20" s="46"/>
      <c r="PIO20" s="46"/>
      <c r="PIP20" s="46"/>
      <c r="PIQ20" s="46"/>
      <c r="PIR20" s="46"/>
      <c r="PIS20" s="46"/>
      <c r="PIT20" s="46"/>
      <c r="PIU20" s="46"/>
      <c r="PIV20" s="46"/>
      <c r="PIW20" s="46"/>
      <c r="PIX20" s="46"/>
      <c r="PIY20" s="46"/>
      <c r="PIZ20" s="46"/>
      <c r="PJA20" s="46"/>
      <c r="PJB20" s="46"/>
      <c r="PJC20" s="46"/>
      <c r="PJD20" s="46"/>
      <c r="PJE20" s="46"/>
      <c r="PJF20" s="46"/>
      <c r="PJG20" s="46"/>
      <c r="PJH20" s="46"/>
      <c r="PJI20" s="46"/>
      <c r="PJJ20" s="46"/>
      <c r="PJK20" s="46"/>
      <c r="PJL20" s="46"/>
      <c r="PJM20" s="46"/>
      <c r="PJN20" s="46"/>
      <c r="PJO20" s="46"/>
      <c r="PJP20" s="46"/>
      <c r="PJQ20" s="46"/>
      <c r="PJR20" s="46"/>
      <c r="PJS20" s="46"/>
      <c r="PJT20" s="46"/>
      <c r="PJU20" s="46"/>
      <c r="PJV20" s="46"/>
      <c r="PJW20" s="46"/>
      <c r="PJX20" s="46"/>
      <c r="PJY20" s="46"/>
      <c r="PJZ20" s="46"/>
      <c r="PKA20" s="46"/>
      <c r="PKB20" s="46"/>
      <c r="PKC20" s="46"/>
      <c r="PKD20" s="46"/>
      <c r="PKE20" s="46"/>
      <c r="PKF20" s="46"/>
      <c r="PKG20" s="46"/>
      <c r="PKH20" s="46"/>
      <c r="PKI20" s="46"/>
      <c r="PKJ20" s="46"/>
      <c r="PKK20" s="46"/>
      <c r="PKL20" s="46"/>
      <c r="PKM20" s="46"/>
      <c r="PKN20" s="46"/>
      <c r="PKO20" s="46"/>
      <c r="PKP20" s="46"/>
      <c r="PKQ20" s="46"/>
      <c r="PKR20" s="46"/>
      <c r="PKS20" s="46"/>
      <c r="PKT20" s="46"/>
      <c r="PKU20" s="46"/>
      <c r="PKV20" s="46"/>
      <c r="PKW20" s="46"/>
      <c r="PKX20" s="46"/>
      <c r="PKY20" s="46"/>
      <c r="PKZ20" s="46"/>
      <c r="PLA20" s="46"/>
      <c r="PLB20" s="46"/>
      <c r="PLC20" s="46"/>
      <c r="PLD20" s="46"/>
      <c r="PLE20" s="46"/>
      <c r="PLF20" s="46"/>
      <c r="PLG20" s="46"/>
      <c r="PLH20" s="46"/>
      <c r="PLI20" s="46"/>
      <c r="PLJ20" s="46"/>
      <c r="PLK20" s="46"/>
      <c r="PLL20" s="46"/>
      <c r="PLM20" s="46"/>
      <c r="PLN20" s="46"/>
      <c r="PLO20" s="46"/>
      <c r="PLP20" s="46"/>
      <c r="PLQ20" s="46"/>
      <c r="PLR20" s="46"/>
      <c r="PLS20" s="46"/>
      <c r="PLT20" s="46"/>
      <c r="PLU20" s="46"/>
      <c r="PLV20" s="46"/>
      <c r="PLW20" s="46"/>
      <c r="PLX20" s="46"/>
      <c r="PLY20" s="46"/>
      <c r="PLZ20" s="46"/>
      <c r="PMA20" s="46"/>
      <c r="PMB20" s="46"/>
      <c r="PMC20" s="46"/>
      <c r="PMD20" s="46"/>
      <c r="PME20" s="46"/>
      <c r="PMF20" s="46"/>
      <c r="PMG20" s="46"/>
      <c r="PMH20" s="46"/>
      <c r="PMI20" s="46"/>
      <c r="PMJ20" s="46"/>
      <c r="PMK20" s="46"/>
      <c r="PML20" s="46"/>
      <c r="PMM20" s="46"/>
      <c r="PMN20" s="46"/>
      <c r="PMO20" s="46"/>
      <c r="PMP20" s="46"/>
      <c r="PMQ20" s="46"/>
      <c r="PMR20" s="46"/>
      <c r="PMS20" s="46"/>
      <c r="PMT20" s="46"/>
      <c r="PMU20" s="46"/>
      <c r="PMV20" s="46"/>
      <c r="PMW20" s="46"/>
      <c r="PMX20" s="46"/>
      <c r="PMY20" s="46"/>
      <c r="PMZ20" s="46"/>
      <c r="PNA20" s="46"/>
      <c r="PNB20" s="46"/>
      <c r="PNC20" s="46"/>
      <c r="PND20" s="46"/>
      <c r="PNE20" s="46"/>
      <c r="PNF20" s="46"/>
      <c r="PNG20" s="46"/>
      <c r="PNH20" s="46"/>
      <c r="PNI20" s="46"/>
      <c r="PNJ20" s="46"/>
      <c r="PNK20" s="46"/>
      <c r="PNL20" s="46"/>
      <c r="PNM20" s="46"/>
      <c r="PNN20" s="46"/>
      <c r="PNO20" s="46"/>
      <c r="PNP20" s="46"/>
      <c r="PNQ20" s="46"/>
      <c r="PNR20" s="46"/>
      <c r="PNS20" s="46"/>
      <c r="PNT20" s="46"/>
      <c r="PNU20" s="46"/>
      <c r="PNV20" s="46"/>
      <c r="PNW20" s="46"/>
      <c r="PNX20" s="46"/>
      <c r="PNY20" s="46"/>
      <c r="PNZ20" s="46"/>
      <c r="POA20" s="46"/>
      <c r="POB20" s="46"/>
      <c r="POC20" s="46"/>
      <c r="POD20" s="46"/>
      <c r="POE20" s="46"/>
      <c r="POF20" s="46"/>
      <c r="POG20" s="46"/>
      <c r="POH20" s="46"/>
      <c r="POI20" s="46"/>
      <c r="POJ20" s="46"/>
      <c r="POK20" s="46"/>
      <c r="POL20" s="46"/>
      <c r="POM20" s="46"/>
      <c r="PON20" s="46"/>
      <c r="POO20" s="46"/>
      <c r="POP20" s="46"/>
      <c r="POQ20" s="46"/>
      <c r="POR20" s="46"/>
      <c r="POS20" s="46"/>
      <c r="POT20" s="46"/>
      <c r="POU20" s="46"/>
      <c r="POV20" s="46"/>
      <c r="POW20" s="46"/>
      <c r="POX20" s="46"/>
      <c r="POY20" s="46"/>
      <c r="POZ20" s="46"/>
      <c r="PPA20" s="46"/>
      <c r="PPB20" s="46"/>
      <c r="PPC20" s="46"/>
      <c r="PPD20" s="46"/>
      <c r="PPE20" s="46"/>
      <c r="PPF20" s="46"/>
      <c r="PPG20" s="46"/>
      <c r="PPH20" s="46"/>
      <c r="PPI20" s="46"/>
      <c r="PPJ20" s="46"/>
      <c r="PPK20" s="46"/>
      <c r="PPL20" s="46"/>
      <c r="PPM20" s="46"/>
      <c r="PPN20" s="46"/>
      <c r="PPO20" s="46"/>
      <c r="PPP20" s="46"/>
      <c r="PPQ20" s="46"/>
      <c r="PPR20" s="46"/>
      <c r="PPS20" s="46"/>
      <c r="PPT20" s="46"/>
      <c r="PPU20" s="46"/>
      <c r="PPV20" s="46"/>
      <c r="PPW20" s="46"/>
      <c r="PPX20" s="46"/>
      <c r="PPY20" s="46"/>
      <c r="PPZ20" s="46"/>
      <c r="PQA20" s="46"/>
      <c r="PQB20" s="46"/>
      <c r="PQC20" s="46"/>
      <c r="PQD20" s="46"/>
      <c r="PQE20" s="46"/>
      <c r="PQF20" s="46"/>
      <c r="PQG20" s="46"/>
      <c r="PQH20" s="46"/>
      <c r="PQI20" s="46"/>
      <c r="PQJ20" s="46"/>
      <c r="PQK20" s="46"/>
      <c r="PQL20" s="46"/>
      <c r="PQM20" s="46"/>
      <c r="PQN20" s="46"/>
      <c r="PQO20" s="46"/>
      <c r="PQP20" s="46"/>
      <c r="PQQ20" s="46"/>
      <c r="PQR20" s="46"/>
      <c r="PQS20" s="46"/>
      <c r="PQT20" s="46"/>
      <c r="PQU20" s="46"/>
      <c r="PQV20" s="46"/>
      <c r="PQW20" s="46"/>
      <c r="PQX20" s="46"/>
      <c r="PQY20" s="46"/>
      <c r="PQZ20" s="46"/>
      <c r="PRA20" s="46"/>
      <c r="PRB20" s="46"/>
      <c r="PRC20" s="46"/>
      <c r="PRD20" s="46"/>
      <c r="PRE20" s="46"/>
      <c r="PRF20" s="46"/>
      <c r="PRG20" s="46"/>
      <c r="PRH20" s="46"/>
      <c r="PRI20" s="46"/>
      <c r="PRJ20" s="46"/>
      <c r="PRK20" s="46"/>
      <c r="PRL20" s="46"/>
      <c r="PRM20" s="46"/>
      <c r="PRN20" s="46"/>
      <c r="PRO20" s="46"/>
      <c r="PRP20" s="46"/>
      <c r="PRQ20" s="46"/>
      <c r="PRR20" s="46"/>
      <c r="PRS20" s="46"/>
      <c r="PRT20" s="46"/>
      <c r="PRU20" s="46"/>
      <c r="PRV20" s="46"/>
      <c r="PRW20" s="46"/>
      <c r="PRX20" s="46"/>
      <c r="PRY20" s="46"/>
      <c r="PRZ20" s="46"/>
      <c r="PSA20" s="46"/>
      <c r="PSB20" s="46"/>
      <c r="PSC20" s="46"/>
      <c r="PSD20" s="46"/>
      <c r="PSE20" s="46"/>
      <c r="PSF20" s="46"/>
      <c r="PSG20" s="46"/>
      <c r="PSH20" s="46"/>
      <c r="PSI20" s="46"/>
      <c r="PSJ20" s="46"/>
      <c r="PSK20" s="46"/>
      <c r="PSL20" s="46"/>
      <c r="PSM20" s="46"/>
      <c r="PSN20" s="46"/>
      <c r="PSO20" s="46"/>
      <c r="PSP20" s="46"/>
      <c r="PSQ20" s="46"/>
      <c r="PSR20" s="46"/>
      <c r="PSS20" s="46"/>
      <c r="PST20" s="46"/>
      <c r="PSU20" s="46"/>
      <c r="PSV20" s="46"/>
      <c r="PSW20" s="46"/>
      <c r="PSX20" s="46"/>
      <c r="PSY20" s="46"/>
      <c r="PSZ20" s="46"/>
      <c r="PTA20" s="46"/>
      <c r="PTB20" s="46"/>
      <c r="PTC20" s="46"/>
      <c r="PTD20" s="46"/>
      <c r="PTE20" s="46"/>
      <c r="PTF20" s="46"/>
      <c r="PTG20" s="46"/>
      <c r="PTH20" s="46"/>
      <c r="PTI20" s="46"/>
      <c r="PTJ20" s="46"/>
      <c r="PTK20" s="46"/>
      <c r="PTL20" s="46"/>
      <c r="PTM20" s="46"/>
      <c r="PTN20" s="46"/>
      <c r="PTO20" s="46"/>
      <c r="PTP20" s="46"/>
      <c r="PTQ20" s="46"/>
      <c r="PTR20" s="46"/>
      <c r="PTS20" s="46"/>
      <c r="PTT20" s="46"/>
      <c r="PTU20" s="46"/>
      <c r="PTV20" s="46"/>
      <c r="PTW20" s="46"/>
      <c r="PTX20" s="46"/>
      <c r="PTY20" s="46"/>
      <c r="PTZ20" s="46"/>
      <c r="PUA20" s="46"/>
      <c r="PUB20" s="46"/>
      <c r="PUC20" s="46"/>
      <c r="PUD20" s="46"/>
      <c r="PUE20" s="46"/>
      <c r="PUF20" s="46"/>
      <c r="PUG20" s="46"/>
      <c r="PUH20" s="46"/>
      <c r="PUI20" s="46"/>
      <c r="PUJ20" s="46"/>
      <c r="PUK20" s="46"/>
      <c r="PUL20" s="46"/>
      <c r="PUM20" s="46"/>
      <c r="PUN20" s="46"/>
      <c r="PUO20" s="46"/>
      <c r="PUP20" s="46"/>
      <c r="PUQ20" s="46"/>
      <c r="PUR20" s="46"/>
      <c r="PUS20" s="46"/>
      <c r="PUT20" s="46"/>
      <c r="PUU20" s="46"/>
      <c r="PUV20" s="46"/>
      <c r="PUW20" s="46"/>
      <c r="PUX20" s="46"/>
      <c r="PUY20" s="46"/>
      <c r="PUZ20" s="46"/>
      <c r="PVA20" s="46"/>
      <c r="PVB20" s="46"/>
      <c r="PVC20" s="46"/>
      <c r="PVD20" s="46"/>
      <c r="PVE20" s="46"/>
      <c r="PVF20" s="46"/>
      <c r="PVG20" s="46"/>
      <c r="PVH20" s="46"/>
      <c r="PVI20" s="46"/>
      <c r="PVJ20" s="46"/>
      <c r="PVK20" s="46"/>
      <c r="PVL20" s="46"/>
      <c r="PVM20" s="46"/>
      <c r="PVN20" s="46"/>
      <c r="PVO20" s="46"/>
      <c r="PVP20" s="46"/>
      <c r="PVQ20" s="46"/>
      <c r="PVR20" s="46"/>
      <c r="PVS20" s="46"/>
      <c r="PVT20" s="46"/>
      <c r="PVU20" s="46"/>
      <c r="PVV20" s="46"/>
      <c r="PVW20" s="46"/>
      <c r="PVX20" s="46"/>
      <c r="PVY20" s="46"/>
      <c r="PVZ20" s="46"/>
      <c r="PWA20" s="46"/>
      <c r="PWB20" s="46"/>
      <c r="PWC20" s="46"/>
      <c r="PWD20" s="46"/>
      <c r="PWE20" s="46"/>
      <c r="PWF20" s="46"/>
      <c r="PWG20" s="46"/>
      <c r="PWH20" s="46"/>
      <c r="PWI20" s="46"/>
      <c r="PWJ20" s="46"/>
      <c r="PWK20" s="46"/>
      <c r="PWL20" s="46"/>
      <c r="PWM20" s="46"/>
      <c r="PWN20" s="46"/>
      <c r="PWO20" s="46"/>
      <c r="PWP20" s="46"/>
      <c r="PWQ20" s="46"/>
      <c r="PWR20" s="46"/>
      <c r="PWS20" s="46"/>
      <c r="PWT20" s="46"/>
      <c r="PWU20" s="46"/>
      <c r="PWV20" s="46"/>
      <c r="PWW20" s="46"/>
      <c r="PWX20" s="46"/>
      <c r="PWY20" s="46"/>
      <c r="PWZ20" s="46"/>
      <c r="PXA20" s="46"/>
      <c r="PXB20" s="46"/>
      <c r="PXC20" s="46"/>
      <c r="PXD20" s="46"/>
      <c r="PXE20" s="46"/>
      <c r="PXF20" s="46"/>
      <c r="PXG20" s="46"/>
      <c r="PXH20" s="46"/>
      <c r="PXI20" s="46"/>
      <c r="PXJ20" s="46"/>
      <c r="PXK20" s="46"/>
      <c r="PXL20" s="46"/>
      <c r="PXM20" s="46"/>
      <c r="PXN20" s="46"/>
      <c r="PXO20" s="46"/>
      <c r="PXP20" s="46"/>
      <c r="PXQ20" s="46"/>
      <c r="PXR20" s="46"/>
      <c r="PXS20" s="46"/>
      <c r="PXT20" s="46"/>
      <c r="PXU20" s="46"/>
      <c r="PXV20" s="46"/>
      <c r="PXW20" s="46"/>
      <c r="PXX20" s="46"/>
      <c r="PXY20" s="46"/>
      <c r="PXZ20" s="46"/>
      <c r="PYA20" s="46"/>
      <c r="PYB20" s="46"/>
      <c r="PYC20" s="46"/>
      <c r="PYD20" s="46"/>
      <c r="PYE20" s="46"/>
      <c r="PYF20" s="46"/>
      <c r="PYG20" s="46"/>
      <c r="PYH20" s="46"/>
      <c r="PYI20" s="46"/>
      <c r="PYJ20" s="46"/>
      <c r="PYK20" s="46"/>
      <c r="PYL20" s="46"/>
      <c r="PYM20" s="46"/>
      <c r="PYN20" s="46"/>
      <c r="PYO20" s="46"/>
      <c r="PYP20" s="46"/>
      <c r="PYQ20" s="46"/>
      <c r="PYR20" s="46"/>
      <c r="PYS20" s="46"/>
      <c r="PYT20" s="46"/>
      <c r="PYU20" s="46"/>
      <c r="PYV20" s="46"/>
      <c r="PYW20" s="46"/>
      <c r="PYX20" s="46"/>
      <c r="PYY20" s="46"/>
      <c r="PYZ20" s="46"/>
      <c r="PZA20" s="46"/>
      <c r="PZB20" s="46"/>
      <c r="PZC20" s="46"/>
      <c r="PZD20" s="46"/>
      <c r="PZE20" s="46"/>
      <c r="PZF20" s="46"/>
      <c r="PZG20" s="46"/>
      <c r="PZH20" s="46"/>
      <c r="PZI20" s="46"/>
      <c r="PZJ20" s="46"/>
      <c r="PZK20" s="46"/>
      <c r="PZL20" s="46"/>
      <c r="PZM20" s="46"/>
      <c r="PZN20" s="46"/>
      <c r="PZO20" s="46"/>
      <c r="PZP20" s="46"/>
      <c r="PZQ20" s="46"/>
      <c r="PZR20" s="46"/>
      <c r="PZS20" s="46"/>
      <c r="PZT20" s="46"/>
      <c r="PZU20" s="46"/>
      <c r="PZV20" s="46"/>
      <c r="PZW20" s="46"/>
      <c r="PZX20" s="46"/>
      <c r="PZY20" s="46"/>
      <c r="PZZ20" s="46"/>
      <c r="QAA20" s="46"/>
      <c r="QAB20" s="46"/>
      <c r="QAC20" s="46"/>
      <c r="QAD20" s="46"/>
      <c r="QAE20" s="46"/>
      <c r="QAF20" s="46"/>
      <c r="QAG20" s="46"/>
      <c r="QAH20" s="46"/>
      <c r="QAI20" s="46"/>
      <c r="QAJ20" s="46"/>
      <c r="QAK20" s="46"/>
      <c r="QAL20" s="46"/>
      <c r="QAM20" s="46"/>
      <c r="QAN20" s="46"/>
      <c r="QAO20" s="46"/>
      <c r="QAP20" s="46"/>
      <c r="QAQ20" s="46"/>
      <c r="QAR20" s="46"/>
      <c r="QAS20" s="46"/>
      <c r="QAT20" s="46"/>
      <c r="QAU20" s="46"/>
      <c r="QAV20" s="46"/>
      <c r="QAW20" s="46"/>
      <c r="QAX20" s="46"/>
      <c r="QAY20" s="46"/>
      <c r="QAZ20" s="46"/>
      <c r="QBA20" s="46"/>
      <c r="QBB20" s="46"/>
      <c r="QBC20" s="46"/>
      <c r="QBD20" s="46"/>
      <c r="QBE20" s="46"/>
      <c r="QBF20" s="46"/>
      <c r="QBG20" s="46"/>
      <c r="QBH20" s="46"/>
      <c r="QBI20" s="46"/>
      <c r="QBJ20" s="46"/>
      <c r="QBK20" s="46"/>
      <c r="QBL20" s="46"/>
      <c r="QBM20" s="46"/>
      <c r="QBN20" s="46"/>
      <c r="QBO20" s="46"/>
      <c r="QBP20" s="46"/>
      <c r="QBQ20" s="46"/>
      <c r="QBR20" s="46"/>
      <c r="QBS20" s="46"/>
      <c r="QBT20" s="46"/>
      <c r="QBU20" s="46"/>
      <c r="QBV20" s="46"/>
      <c r="QBW20" s="46"/>
      <c r="QBX20" s="46"/>
      <c r="QBY20" s="46"/>
      <c r="QBZ20" s="46"/>
      <c r="QCA20" s="46"/>
      <c r="QCB20" s="46"/>
      <c r="QCC20" s="46"/>
      <c r="QCD20" s="46"/>
      <c r="QCE20" s="46"/>
      <c r="QCF20" s="46"/>
      <c r="QCG20" s="46"/>
      <c r="QCH20" s="46"/>
      <c r="QCI20" s="46"/>
      <c r="QCJ20" s="46"/>
      <c r="QCK20" s="46"/>
      <c r="QCL20" s="46"/>
      <c r="QCM20" s="46"/>
      <c r="QCN20" s="46"/>
      <c r="QCO20" s="46"/>
      <c r="QCP20" s="46"/>
      <c r="QCQ20" s="46"/>
      <c r="QCR20" s="46"/>
      <c r="QCS20" s="46"/>
      <c r="QCT20" s="46"/>
      <c r="QCU20" s="46"/>
      <c r="QCV20" s="46"/>
      <c r="QCW20" s="46"/>
      <c r="QCX20" s="46"/>
      <c r="QCY20" s="46"/>
      <c r="QCZ20" s="46"/>
      <c r="QDA20" s="46"/>
      <c r="QDB20" s="46"/>
      <c r="QDC20" s="46"/>
      <c r="QDD20" s="46"/>
      <c r="QDE20" s="46"/>
      <c r="QDF20" s="46"/>
      <c r="QDG20" s="46"/>
      <c r="QDH20" s="46"/>
      <c r="QDI20" s="46"/>
      <c r="QDJ20" s="46"/>
      <c r="QDK20" s="46"/>
      <c r="QDL20" s="46"/>
      <c r="QDM20" s="46"/>
      <c r="QDN20" s="46"/>
      <c r="QDO20" s="46"/>
      <c r="QDP20" s="46"/>
      <c r="QDQ20" s="46"/>
      <c r="QDR20" s="46"/>
      <c r="QDS20" s="46"/>
      <c r="QDT20" s="46"/>
      <c r="QDU20" s="46"/>
      <c r="QDV20" s="46"/>
      <c r="QDW20" s="46"/>
      <c r="QDX20" s="46"/>
      <c r="QDY20" s="46"/>
      <c r="QDZ20" s="46"/>
      <c r="QEA20" s="46"/>
      <c r="QEB20" s="46"/>
      <c r="QEC20" s="46"/>
      <c r="QED20" s="46"/>
      <c r="QEE20" s="46"/>
      <c r="QEF20" s="46"/>
      <c r="QEG20" s="46"/>
      <c r="QEH20" s="46"/>
      <c r="QEI20" s="46"/>
      <c r="QEJ20" s="46"/>
      <c r="QEK20" s="46"/>
      <c r="QEL20" s="46"/>
      <c r="QEM20" s="46"/>
      <c r="QEN20" s="46"/>
      <c r="QEO20" s="46"/>
      <c r="QEP20" s="46"/>
      <c r="QEQ20" s="46"/>
      <c r="QER20" s="46"/>
      <c r="QES20" s="46"/>
      <c r="QET20" s="46"/>
      <c r="QEU20" s="46"/>
      <c r="QEV20" s="46"/>
      <c r="QEW20" s="46"/>
      <c r="QEX20" s="46"/>
      <c r="QEY20" s="46"/>
      <c r="QEZ20" s="46"/>
      <c r="QFA20" s="46"/>
      <c r="QFB20" s="46"/>
      <c r="QFC20" s="46"/>
      <c r="QFD20" s="46"/>
      <c r="QFE20" s="46"/>
      <c r="QFF20" s="46"/>
      <c r="QFG20" s="46"/>
      <c r="QFH20" s="46"/>
      <c r="QFI20" s="46"/>
      <c r="QFJ20" s="46"/>
      <c r="QFK20" s="46"/>
      <c r="QFL20" s="46"/>
      <c r="QFM20" s="46"/>
      <c r="QFN20" s="46"/>
      <c r="QFO20" s="46"/>
      <c r="QFP20" s="46"/>
      <c r="QFQ20" s="46"/>
      <c r="QFR20" s="46"/>
      <c r="QFS20" s="46"/>
      <c r="QFT20" s="46"/>
      <c r="QFU20" s="46"/>
      <c r="QFV20" s="46"/>
      <c r="QFW20" s="46"/>
      <c r="QFX20" s="46"/>
      <c r="QFY20" s="46"/>
      <c r="QFZ20" s="46"/>
      <c r="QGA20" s="46"/>
      <c r="QGB20" s="46"/>
      <c r="QGC20" s="46"/>
      <c r="QGD20" s="46"/>
      <c r="QGE20" s="46"/>
      <c r="QGF20" s="46"/>
      <c r="QGG20" s="46"/>
      <c r="QGH20" s="46"/>
      <c r="QGI20" s="46"/>
      <c r="QGJ20" s="46"/>
      <c r="QGK20" s="46"/>
      <c r="QGL20" s="46"/>
      <c r="QGM20" s="46"/>
      <c r="QGN20" s="46"/>
      <c r="QGO20" s="46"/>
      <c r="QGP20" s="46"/>
      <c r="QGQ20" s="46"/>
      <c r="QGR20" s="46"/>
      <c r="QGS20" s="46"/>
      <c r="QGT20" s="46"/>
      <c r="QGU20" s="46"/>
      <c r="QGV20" s="46"/>
      <c r="QGW20" s="46"/>
      <c r="QGX20" s="46"/>
      <c r="QGY20" s="46"/>
      <c r="QGZ20" s="46"/>
      <c r="QHA20" s="46"/>
      <c r="QHB20" s="46"/>
      <c r="QHC20" s="46"/>
      <c r="QHD20" s="46"/>
      <c r="QHE20" s="46"/>
      <c r="QHF20" s="46"/>
      <c r="QHG20" s="46"/>
      <c r="QHH20" s="46"/>
      <c r="QHI20" s="46"/>
      <c r="QHJ20" s="46"/>
      <c r="QHK20" s="46"/>
      <c r="QHL20" s="46"/>
      <c r="QHM20" s="46"/>
      <c r="QHN20" s="46"/>
      <c r="QHO20" s="46"/>
      <c r="QHP20" s="46"/>
      <c r="QHQ20" s="46"/>
      <c r="QHR20" s="46"/>
      <c r="QHS20" s="46"/>
      <c r="QHT20" s="46"/>
      <c r="QHU20" s="46"/>
      <c r="QHV20" s="46"/>
      <c r="QHW20" s="46"/>
      <c r="QHX20" s="46"/>
      <c r="QHY20" s="46"/>
      <c r="QHZ20" s="46"/>
      <c r="QIA20" s="46"/>
      <c r="QIB20" s="46"/>
      <c r="QIC20" s="46"/>
      <c r="QID20" s="46"/>
      <c r="QIE20" s="46"/>
      <c r="QIF20" s="46"/>
      <c r="QIG20" s="46"/>
      <c r="QIH20" s="46"/>
      <c r="QII20" s="46"/>
      <c r="QIJ20" s="46"/>
      <c r="QIK20" s="46"/>
      <c r="QIL20" s="46"/>
      <c r="QIM20" s="46"/>
      <c r="QIN20" s="46"/>
      <c r="QIO20" s="46"/>
      <c r="QIP20" s="46"/>
      <c r="QIQ20" s="46"/>
      <c r="QIR20" s="46"/>
      <c r="QIS20" s="46"/>
      <c r="QIT20" s="46"/>
      <c r="QIU20" s="46"/>
      <c r="QIV20" s="46"/>
      <c r="QIW20" s="46"/>
      <c r="QIX20" s="46"/>
      <c r="QIY20" s="46"/>
      <c r="QIZ20" s="46"/>
      <c r="QJA20" s="46"/>
      <c r="QJB20" s="46"/>
      <c r="QJC20" s="46"/>
      <c r="QJD20" s="46"/>
      <c r="QJE20" s="46"/>
      <c r="QJF20" s="46"/>
      <c r="QJG20" s="46"/>
      <c r="QJH20" s="46"/>
      <c r="QJI20" s="46"/>
      <c r="QJJ20" s="46"/>
      <c r="QJK20" s="46"/>
      <c r="QJL20" s="46"/>
      <c r="QJM20" s="46"/>
      <c r="QJN20" s="46"/>
      <c r="QJO20" s="46"/>
      <c r="QJP20" s="46"/>
      <c r="QJQ20" s="46"/>
      <c r="QJR20" s="46"/>
      <c r="QJS20" s="46"/>
      <c r="QJT20" s="46"/>
      <c r="QJU20" s="46"/>
      <c r="QJV20" s="46"/>
      <c r="QJW20" s="46"/>
      <c r="QJX20" s="46"/>
      <c r="QJY20" s="46"/>
      <c r="QJZ20" s="46"/>
      <c r="QKA20" s="46"/>
      <c r="QKB20" s="46"/>
      <c r="QKC20" s="46"/>
      <c r="QKD20" s="46"/>
      <c r="QKE20" s="46"/>
      <c r="QKF20" s="46"/>
      <c r="QKG20" s="46"/>
      <c r="QKH20" s="46"/>
      <c r="QKI20" s="46"/>
      <c r="QKJ20" s="46"/>
      <c r="QKK20" s="46"/>
      <c r="QKL20" s="46"/>
      <c r="QKM20" s="46"/>
      <c r="QKN20" s="46"/>
      <c r="QKO20" s="46"/>
      <c r="QKP20" s="46"/>
      <c r="QKQ20" s="46"/>
      <c r="QKR20" s="46"/>
      <c r="QKS20" s="46"/>
      <c r="QKT20" s="46"/>
      <c r="QKU20" s="46"/>
      <c r="QKV20" s="46"/>
      <c r="QKW20" s="46"/>
      <c r="QKX20" s="46"/>
      <c r="QKY20" s="46"/>
      <c r="QKZ20" s="46"/>
      <c r="QLA20" s="46"/>
      <c r="QLB20" s="46"/>
      <c r="QLC20" s="46"/>
      <c r="QLD20" s="46"/>
      <c r="QLE20" s="46"/>
      <c r="QLF20" s="46"/>
      <c r="QLG20" s="46"/>
      <c r="QLH20" s="46"/>
      <c r="QLI20" s="46"/>
      <c r="QLJ20" s="46"/>
      <c r="QLK20" s="46"/>
      <c r="QLL20" s="46"/>
      <c r="QLM20" s="46"/>
      <c r="QLN20" s="46"/>
      <c r="QLO20" s="46"/>
      <c r="QLP20" s="46"/>
      <c r="QLQ20" s="46"/>
      <c r="QLR20" s="46"/>
      <c r="QLS20" s="46"/>
      <c r="QLT20" s="46"/>
      <c r="QLU20" s="46"/>
      <c r="QLV20" s="46"/>
      <c r="QLW20" s="46"/>
      <c r="QLX20" s="46"/>
      <c r="QLY20" s="46"/>
      <c r="QLZ20" s="46"/>
      <c r="QMA20" s="46"/>
      <c r="QMB20" s="46"/>
      <c r="QMC20" s="46"/>
      <c r="QMD20" s="46"/>
      <c r="QME20" s="46"/>
      <c r="QMF20" s="46"/>
      <c r="QMG20" s="46"/>
      <c r="QMH20" s="46"/>
      <c r="QMI20" s="46"/>
      <c r="QMJ20" s="46"/>
      <c r="QMK20" s="46"/>
      <c r="QML20" s="46"/>
      <c r="QMM20" s="46"/>
      <c r="QMN20" s="46"/>
      <c r="QMO20" s="46"/>
      <c r="QMP20" s="46"/>
      <c r="QMQ20" s="46"/>
      <c r="QMR20" s="46"/>
      <c r="QMS20" s="46"/>
      <c r="QMT20" s="46"/>
      <c r="QMU20" s="46"/>
      <c r="QMV20" s="46"/>
      <c r="QMW20" s="46"/>
      <c r="QMX20" s="46"/>
      <c r="QMY20" s="46"/>
      <c r="QMZ20" s="46"/>
      <c r="QNA20" s="46"/>
      <c r="QNB20" s="46"/>
      <c r="QNC20" s="46"/>
      <c r="QND20" s="46"/>
      <c r="QNE20" s="46"/>
      <c r="QNF20" s="46"/>
      <c r="QNG20" s="46"/>
      <c r="QNH20" s="46"/>
      <c r="QNI20" s="46"/>
      <c r="QNJ20" s="46"/>
      <c r="QNK20" s="46"/>
      <c r="QNL20" s="46"/>
      <c r="QNM20" s="46"/>
      <c r="QNN20" s="46"/>
      <c r="QNO20" s="46"/>
      <c r="QNP20" s="46"/>
      <c r="QNQ20" s="46"/>
      <c r="QNR20" s="46"/>
      <c r="QNS20" s="46"/>
      <c r="QNT20" s="46"/>
      <c r="QNU20" s="46"/>
      <c r="QNV20" s="46"/>
      <c r="QNW20" s="46"/>
      <c r="QNX20" s="46"/>
      <c r="QNY20" s="46"/>
      <c r="QNZ20" s="46"/>
      <c r="QOA20" s="46"/>
      <c r="QOB20" s="46"/>
      <c r="QOC20" s="46"/>
      <c r="QOD20" s="46"/>
      <c r="QOE20" s="46"/>
      <c r="QOF20" s="46"/>
      <c r="QOG20" s="46"/>
      <c r="QOH20" s="46"/>
      <c r="QOI20" s="46"/>
      <c r="QOJ20" s="46"/>
      <c r="QOK20" s="46"/>
      <c r="QOL20" s="46"/>
      <c r="QOM20" s="46"/>
      <c r="QON20" s="46"/>
      <c r="QOO20" s="46"/>
      <c r="QOP20" s="46"/>
      <c r="QOQ20" s="46"/>
      <c r="QOR20" s="46"/>
      <c r="QOS20" s="46"/>
      <c r="QOT20" s="46"/>
      <c r="QOU20" s="46"/>
      <c r="QOV20" s="46"/>
      <c r="QOW20" s="46"/>
      <c r="QOX20" s="46"/>
      <c r="QOY20" s="46"/>
      <c r="QOZ20" s="46"/>
      <c r="QPA20" s="46"/>
      <c r="QPB20" s="46"/>
      <c r="QPC20" s="46"/>
      <c r="QPD20" s="46"/>
      <c r="QPE20" s="46"/>
      <c r="QPF20" s="46"/>
      <c r="QPG20" s="46"/>
      <c r="QPH20" s="46"/>
      <c r="QPI20" s="46"/>
      <c r="QPJ20" s="46"/>
      <c r="QPK20" s="46"/>
      <c r="QPL20" s="46"/>
      <c r="QPM20" s="46"/>
      <c r="QPN20" s="46"/>
      <c r="QPO20" s="46"/>
      <c r="QPP20" s="46"/>
      <c r="QPQ20" s="46"/>
      <c r="QPR20" s="46"/>
      <c r="QPS20" s="46"/>
      <c r="QPT20" s="46"/>
      <c r="QPU20" s="46"/>
      <c r="QPV20" s="46"/>
      <c r="QPW20" s="46"/>
      <c r="QPX20" s="46"/>
      <c r="QPY20" s="46"/>
      <c r="QPZ20" s="46"/>
      <c r="QQA20" s="46"/>
      <c r="QQB20" s="46"/>
      <c r="QQC20" s="46"/>
      <c r="QQD20" s="46"/>
      <c r="QQE20" s="46"/>
      <c r="QQF20" s="46"/>
      <c r="QQG20" s="46"/>
      <c r="QQH20" s="46"/>
      <c r="QQI20" s="46"/>
      <c r="QQJ20" s="46"/>
      <c r="QQK20" s="46"/>
      <c r="QQL20" s="46"/>
      <c r="QQM20" s="46"/>
      <c r="QQN20" s="46"/>
      <c r="QQO20" s="46"/>
      <c r="QQP20" s="46"/>
      <c r="QQQ20" s="46"/>
      <c r="QQR20" s="46"/>
      <c r="QQS20" s="46"/>
      <c r="QQT20" s="46"/>
      <c r="QQU20" s="46"/>
      <c r="QQV20" s="46"/>
      <c r="QQW20" s="46"/>
      <c r="QQX20" s="46"/>
      <c r="QQY20" s="46"/>
      <c r="QQZ20" s="46"/>
      <c r="QRA20" s="46"/>
      <c r="QRB20" s="46"/>
      <c r="QRC20" s="46"/>
      <c r="QRD20" s="46"/>
      <c r="QRE20" s="46"/>
      <c r="QRF20" s="46"/>
      <c r="QRG20" s="46"/>
      <c r="QRH20" s="46"/>
      <c r="QRI20" s="46"/>
      <c r="QRJ20" s="46"/>
      <c r="QRK20" s="46"/>
      <c r="QRL20" s="46"/>
      <c r="QRM20" s="46"/>
      <c r="QRN20" s="46"/>
      <c r="QRO20" s="46"/>
      <c r="QRP20" s="46"/>
      <c r="QRQ20" s="46"/>
      <c r="QRR20" s="46"/>
      <c r="QRS20" s="46"/>
      <c r="QRT20" s="46"/>
      <c r="QRU20" s="46"/>
      <c r="QRV20" s="46"/>
      <c r="QRW20" s="46"/>
      <c r="QRX20" s="46"/>
      <c r="QRY20" s="46"/>
      <c r="QRZ20" s="46"/>
      <c r="QSA20" s="46"/>
      <c r="QSB20" s="46"/>
      <c r="QSC20" s="46"/>
      <c r="QSD20" s="46"/>
      <c r="QSE20" s="46"/>
      <c r="QSF20" s="46"/>
      <c r="QSG20" s="46"/>
      <c r="QSH20" s="46"/>
      <c r="QSI20" s="46"/>
      <c r="QSJ20" s="46"/>
      <c r="QSK20" s="46"/>
      <c r="QSL20" s="46"/>
      <c r="QSM20" s="46"/>
      <c r="QSN20" s="46"/>
      <c r="QSO20" s="46"/>
      <c r="QSP20" s="46"/>
      <c r="QSQ20" s="46"/>
      <c r="QSR20" s="46"/>
      <c r="QSS20" s="46"/>
      <c r="QST20" s="46"/>
      <c r="QSU20" s="46"/>
      <c r="QSV20" s="46"/>
      <c r="QSW20" s="46"/>
      <c r="QSX20" s="46"/>
      <c r="QSY20" s="46"/>
      <c r="QSZ20" s="46"/>
      <c r="QTA20" s="46"/>
      <c r="QTB20" s="46"/>
      <c r="QTC20" s="46"/>
      <c r="QTD20" s="46"/>
      <c r="QTE20" s="46"/>
      <c r="QTF20" s="46"/>
      <c r="QTG20" s="46"/>
      <c r="QTH20" s="46"/>
      <c r="QTI20" s="46"/>
      <c r="QTJ20" s="46"/>
      <c r="QTK20" s="46"/>
      <c r="QTL20" s="46"/>
      <c r="QTM20" s="46"/>
      <c r="QTN20" s="46"/>
      <c r="QTO20" s="46"/>
      <c r="QTP20" s="46"/>
      <c r="QTQ20" s="46"/>
      <c r="QTR20" s="46"/>
      <c r="QTS20" s="46"/>
      <c r="QTT20" s="46"/>
      <c r="QTU20" s="46"/>
      <c r="QTV20" s="46"/>
      <c r="QTW20" s="46"/>
      <c r="QTX20" s="46"/>
      <c r="QTY20" s="46"/>
      <c r="QTZ20" s="46"/>
      <c r="QUA20" s="46"/>
      <c r="QUB20" s="46"/>
      <c r="QUC20" s="46"/>
      <c r="QUD20" s="46"/>
      <c r="QUE20" s="46"/>
      <c r="QUF20" s="46"/>
      <c r="QUG20" s="46"/>
      <c r="QUH20" s="46"/>
      <c r="QUI20" s="46"/>
      <c r="QUJ20" s="46"/>
      <c r="QUK20" s="46"/>
      <c r="QUL20" s="46"/>
      <c r="QUM20" s="46"/>
      <c r="QUN20" s="46"/>
      <c r="QUO20" s="46"/>
      <c r="QUP20" s="46"/>
      <c r="QUQ20" s="46"/>
      <c r="QUR20" s="46"/>
      <c r="QUS20" s="46"/>
      <c r="QUT20" s="46"/>
      <c r="QUU20" s="46"/>
      <c r="QUV20" s="46"/>
      <c r="QUW20" s="46"/>
      <c r="QUX20" s="46"/>
      <c r="QUY20" s="46"/>
      <c r="QUZ20" s="46"/>
      <c r="QVA20" s="46"/>
      <c r="QVB20" s="46"/>
      <c r="QVC20" s="46"/>
      <c r="QVD20" s="46"/>
      <c r="QVE20" s="46"/>
      <c r="QVF20" s="46"/>
      <c r="QVG20" s="46"/>
      <c r="QVH20" s="46"/>
      <c r="QVI20" s="46"/>
      <c r="QVJ20" s="46"/>
      <c r="QVK20" s="46"/>
      <c r="QVL20" s="46"/>
      <c r="QVM20" s="46"/>
      <c r="QVN20" s="46"/>
      <c r="QVO20" s="46"/>
      <c r="QVP20" s="46"/>
      <c r="QVQ20" s="46"/>
      <c r="QVR20" s="46"/>
      <c r="QVS20" s="46"/>
      <c r="QVT20" s="46"/>
      <c r="QVU20" s="46"/>
      <c r="QVV20" s="46"/>
      <c r="QVW20" s="46"/>
      <c r="QVX20" s="46"/>
      <c r="QVY20" s="46"/>
      <c r="QVZ20" s="46"/>
      <c r="QWA20" s="46"/>
      <c r="QWB20" s="46"/>
      <c r="QWC20" s="46"/>
      <c r="QWD20" s="46"/>
      <c r="QWE20" s="46"/>
      <c r="QWF20" s="46"/>
      <c r="QWG20" s="46"/>
      <c r="QWH20" s="46"/>
      <c r="QWI20" s="46"/>
      <c r="QWJ20" s="46"/>
      <c r="QWK20" s="46"/>
      <c r="QWL20" s="46"/>
      <c r="QWM20" s="46"/>
      <c r="QWN20" s="46"/>
      <c r="QWO20" s="46"/>
      <c r="QWP20" s="46"/>
      <c r="QWQ20" s="46"/>
      <c r="QWR20" s="46"/>
      <c r="QWS20" s="46"/>
      <c r="QWT20" s="46"/>
      <c r="QWU20" s="46"/>
      <c r="QWV20" s="46"/>
      <c r="QWW20" s="46"/>
      <c r="QWX20" s="46"/>
      <c r="QWY20" s="46"/>
      <c r="QWZ20" s="46"/>
      <c r="QXA20" s="46"/>
      <c r="QXB20" s="46"/>
      <c r="QXC20" s="46"/>
      <c r="QXD20" s="46"/>
      <c r="QXE20" s="46"/>
      <c r="QXF20" s="46"/>
      <c r="QXG20" s="46"/>
      <c r="QXH20" s="46"/>
      <c r="QXI20" s="46"/>
      <c r="QXJ20" s="46"/>
      <c r="QXK20" s="46"/>
      <c r="QXL20" s="46"/>
      <c r="QXM20" s="46"/>
      <c r="QXN20" s="46"/>
      <c r="QXO20" s="46"/>
      <c r="QXP20" s="46"/>
      <c r="QXQ20" s="46"/>
      <c r="QXR20" s="46"/>
      <c r="QXS20" s="46"/>
      <c r="QXT20" s="46"/>
      <c r="QXU20" s="46"/>
      <c r="QXV20" s="46"/>
      <c r="QXW20" s="46"/>
      <c r="QXX20" s="46"/>
      <c r="QXY20" s="46"/>
      <c r="QXZ20" s="46"/>
      <c r="QYA20" s="46"/>
      <c r="QYB20" s="46"/>
      <c r="QYC20" s="46"/>
      <c r="QYD20" s="46"/>
      <c r="QYE20" s="46"/>
      <c r="QYF20" s="46"/>
      <c r="QYG20" s="46"/>
      <c r="QYH20" s="46"/>
      <c r="QYI20" s="46"/>
      <c r="QYJ20" s="46"/>
      <c r="QYK20" s="46"/>
      <c r="QYL20" s="46"/>
      <c r="QYM20" s="46"/>
      <c r="QYN20" s="46"/>
      <c r="QYO20" s="46"/>
      <c r="QYP20" s="46"/>
      <c r="QYQ20" s="46"/>
      <c r="QYR20" s="46"/>
      <c r="QYS20" s="46"/>
      <c r="QYT20" s="46"/>
      <c r="QYU20" s="46"/>
      <c r="QYV20" s="46"/>
      <c r="QYW20" s="46"/>
      <c r="QYX20" s="46"/>
      <c r="QYY20" s="46"/>
      <c r="QYZ20" s="46"/>
      <c r="QZA20" s="46"/>
      <c r="QZB20" s="46"/>
      <c r="QZC20" s="46"/>
      <c r="QZD20" s="46"/>
      <c r="QZE20" s="46"/>
      <c r="QZF20" s="46"/>
      <c r="QZG20" s="46"/>
      <c r="QZH20" s="46"/>
      <c r="QZI20" s="46"/>
      <c r="QZJ20" s="46"/>
      <c r="QZK20" s="46"/>
      <c r="QZL20" s="46"/>
      <c r="QZM20" s="46"/>
      <c r="QZN20" s="46"/>
      <c r="QZO20" s="46"/>
      <c r="QZP20" s="46"/>
      <c r="QZQ20" s="46"/>
      <c r="QZR20" s="46"/>
      <c r="QZS20" s="46"/>
      <c r="QZT20" s="46"/>
      <c r="QZU20" s="46"/>
      <c r="QZV20" s="46"/>
      <c r="QZW20" s="46"/>
      <c r="QZX20" s="46"/>
      <c r="QZY20" s="46"/>
      <c r="QZZ20" s="46"/>
      <c r="RAA20" s="46"/>
      <c r="RAB20" s="46"/>
      <c r="RAC20" s="46"/>
      <c r="RAD20" s="46"/>
      <c r="RAE20" s="46"/>
      <c r="RAF20" s="46"/>
      <c r="RAG20" s="46"/>
      <c r="RAH20" s="46"/>
      <c r="RAI20" s="46"/>
      <c r="RAJ20" s="46"/>
      <c r="RAK20" s="46"/>
      <c r="RAL20" s="46"/>
      <c r="RAM20" s="46"/>
      <c r="RAN20" s="46"/>
      <c r="RAO20" s="46"/>
      <c r="RAP20" s="46"/>
      <c r="RAQ20" s="46"/>
      <c r="RAR20" s="46"/>
      <c r="RAS20" s="46"/>
      <c r="RAT20" s="46"/>
      <c r="RAU20" s="46"/>
      <c r="RAV20" s="46"/>
      <c r="RAW20" s="46"/>
      <c r="RAX20" s="46"/>
      <c r="RAY20" s="46"/>
      <c r="RAZ20" s="46"/>
      <c r="RBA20" s="46"/>
      <c r="RBB20" s="46"/>
      <c r="RBC20" s="46"/>
      <c r="RBD20" s="46"/>
      <c r="RBE20" s="46"/>
      <c r="RBF20" s="46"/>
      <c r="RBG20" s="46"/>
      <c r="RBH20" s="46"/>
      <c r="RBI20" s="46"/>
      <c r="RBJ20" s="46"/>
      <c r="RBK20" s="46"/>
      <c r="RBL20" s="46"/>
      <c r="RBM20" s="46"/>
      <c r="RBN20" s="46"/>
      <c r="RBO20" s="46"/>
      <c r="RBP20" s="46"/>
      <c r="RBQ20" s="46"/>
      <c r="RBR20" s="46"/>
      <c r="RBS20" s="46"/>
      <c r="RBT20" s="46"/>
      <c r="RBU20" s="46"/>
      <c r="RBV20" s="46"/>
      <c r="RBW20" s="46"/>
      <c r="RBX20" s="46"/>
      <c r="RBY20" s="46"/>
      <c r="RBZ20" s="46"/>
      <c r="RCA20" s="46"/>
      <c r="RCB20" s="46"/>
      <c r="RCC20" s="46"/>
      <c r="RCD20" s="46"/>
      <c r="RCE20" s="46"/>
      <c r="RCF20" s="46"/>
      <c r="RCG20" s="46"/>
      <c r="RCH20" s="46"/>
      <c r="RCI20" s="46"/>
      <c r="RCJ20" s="46"/>
      <c r="RCK20" s="46"/>
      <c r="RCL20" s="46"/>
      <c r="RCM20" s="46"/>
      <c r="RCN20" s="46"/>
      <c r="RCO20" s="46"/>
      <c r="RCP20" s="46"/>
      <c r="RCQ20" s="46"/>
      <c r="RCR20" s="46"/>
      <c r="RCS20" s="46"/>
      <c r="RCT20" s="46"/>
      <c r="RCU20" s="46"/>
      <c r="RCV20" s="46"/>
      <c r="RCW20" s="46"/>
      <c r="RCX20" s="46"/>
      <c r="RCY20" s="46"/>
      <c r="RCZ20" s="46"/>
      <c r="RDA20" s="46"/>
      <c r="RDB20" s="46"/>
      <c r="RDC20" s="46"/>
      <c r="RDD20" s="46"/>
      <c r="RDE20" s="46"/>
      <c r="RDF20" s="46"/>
      <c r="RDG20" s="46"/>
      <c r="RDH20" s="46"/>
      <c r="RDI20" s="46"/>
      <c r="RDJ20" s="46"/>
      <c r="RDK20" s="46"/>
      <c r="RDL20" s="46"/>
      <c r="RDM20" s="46"/>
      <c r="RDN20" s="46"/>
      <c r="RDO20" s="46"/>
      <c r="RDP20" s="46"/>
      <c r="RDQ20" s="46"/>
      <c r="RDR20" s="46"/>
      <c r="RDS20" s="46"/>
      <c r="RDT20" s="46"/>
      <c r="RDU20" s="46"/>
      <c r="RDV20" s="46"/>
      <c r="RDW20" s="46"/>
      <c r="RDX20" s="46"/>
      <c r="RDY20" s="46"/>
      <c r="RDZ20" s="46"/>
      <c r="REA20" s="46"/>
      <c r="REB20" s="46"/>
      <c r="REC20" s="46"/>
      <c r="RED20" s="46"/>
      <c r="REE20" s="46"/>
      <c r="REF20" s="46"/>
      <c r="REG20" s="46"/>
      <c r="REH20" s="46"/>
      <c r="REI20" s="46"/>
      <c r="REJ20" s="46"/>
      <c r="REK20" s="46"/>
      <c r="REL20" s="46"/>
      <c r="REM20" s="46"/>
      <c r="REN20" s="46"/>
      <c r="REO20" s="46"/>
      <c r="REP20" s="46"/>
      <c r="REQ20" s="46"/>
      <c r="RER20" s="46"/>
      <c r="RES20" s="46"/>
      <c r="RET20" s="46"/>
      <c r="REU20" s="46"/>
      <c r="REV20" s="46"/>
      <c r="REW20" s="46"/>
      <c r="REX20" s="46"/>
      <c r="REY20" s="46"/>
      <c r="REZ20" s="46"/>
      <c r="RFA20" s="46"/>
      <c r="RFB20" s="46"/>
      <c r="RFC20" s="46"/>
      <c r="RFD20" s="46"/>
      <c r="RFE20" s="46"/>
      <c r="RFF20" s="46"/>
      <c r="RFG20" s="46"/>
      <c r="RFH20" s="46"/>
      <c r="RFI20" s="46"/>
      <c r="RFJ20" s="46"/>
      <c r="RFK20" s="46"/>
      <c r="RFL20" s="46"/>
      <c r="RFM20" s="46"/>
      <c r="RFN20" s="46"/>
      <c r="RFO20" s="46"/>
      <c r="RFP20" s="46"/>
      <c r="RFQ20" s="46"/>
      <c r="RFR20" s="46"/>
      <c r="RFS20" s="46"/>
      <c r="RFT20" s="46"/>
      <c r="RFU20" s="46"/>
      <c r="RFV20" s="46"/>
      <c r="RFW20" s="46"/>
      <c r="RFX20" s="46"/>
      <c r="RFY20" s="46"/>
      <c r="RFZ20" s="46"/>
      <c r="RGA20" s="46"/>
      <c r="RGB20" s="46"/>
      <c r="RGC20" s="46"/>
      <c r="RGD20" s="46"/>
      <c r="RGE20" s="46"/>
      <c r="RGF20" s="46"/>
      <c r="RGG20" s="46"/>
      <c r="RGH20" s="46"/>
      <c r="RGI20" s="46"/>
      <c r="RGJ20" s="46"/>
      <c r="RGK20" s="46"/>
      <c r="RGL20" s="46"/>
      <c r="RGM20" s="46"/>
      <c r="RGN20" s="46"/>
      <c r="RGO20" s="46"/>
      <c r="RGP20" s="46"/>
      <c r="RGQ20" s="46"/>
      <c r="RGR20" s="46"/>
      <c r="RGS20" s="46"/>
      <c r="RGT20" s="46"/>
      <c r="RGU20" s="46"/>
      <c r="RGV20" s="46"/>
      <c r="RGW20" s="46"/>
      <c r="RGX20" s="46"/>
      <c r="RGY20" s="46"/>
      <c r="RGZ20" s="46"/>
      <c r="RHA20" s="46"/>
      <c r="RHB20" s="46"/>
      <c r="RHC20" s="46"/>
      <c r="RHD20" s="46"/>
      <c r="RHE20" s="46"/>
      <c r="RHF20" s="46"/>
      <c r="RHG20" s="46"/>
      <c r="RHH20" s="46"/>
      <c r="RHI20" s="46"/>
      <c r="RHJ20" s="46"/>
      <c r="RHK20" s="46"/>
      <c r="RHL20" s="46"/>
      <c r="RHM20" s="46"/>
      <c r="RHN20" s="46"/>
      <c r="RHO20" s="46"/>
      <c r="RHP20" s="46"/>
      <c r="RHQ20" s="46"/>
      <c r="RHR20" s="46"/>
      <c r="RHS20" s="46"/>
      <c r="RHT20" s="46"/>
      <c r="RHU20" s="46"/>
      <c r="RHV20" s="46"/>
      <c r="RHW20" s="46"/>
      <c r="RHX20" s="46"/>
      <c r="RHY20" s="46"/>
      <c r="RHZ20" s="46"/>
      <c r="RIA20" s="46"/>
      <c r="RIB20" s="46"/>
      <c r="RIC20" s="46"/>
      <c r="RID20" s="46"/>
      <c r="RIE20" s="46"/>
      <c r="RIF20" s="46"/>
      <c r="RIG20" s="46"/>
      <c r="RIH20" s="46"/>
      <c r="RII20" s="46"/>
      <c r="RIJ20" s="46"/>
      <c r="RIK20" s="46"/>
      <c r="RIL20" s="46"/>
      <c r="RIM20" s="46"/>
      <c r="RIN20" s="46"/>
      <c r="RIO20" s="46"/>
      <c r="RIP20" s="46"/>
      <c r="RIQ20" s="46"/>
      <c r="RIR20" s="46"/>
      <c r="RIS20" s="46"/>
      <c r="RIT20" s="46"/>
      <c r="RIU20" s="46"/>
      <c r="RIV20" s="46"/>
      <c r="RIW20" s="46"/>
      <c r="RIX20" s="46"/>
      <c r="RIY20" s="46"/>
      <c r="RIZ20" s="46"/>
      <c r="RJA20" s="46"/>
      <c r="RJB20" s="46"/>
      <c r="RJC20" s="46"/>
      <c r="RJD20" s="46"/>
      <c r="RJE20" s="46"/>
      <c r="RJF20" s="46"/>
      <c r="RJG20" s="46"/>
      <c r="RJH20" s="46"/>
      <c r="RJI20" s="46"/>
      <c r="RJJ20" s="46"/>
      <c r="RJK20" s="46"/>
      <c r="RJL20" s="46"/>
      <c r="RJM20" s="46"/>
      <c r="RJN20" s="46"/>
      <c r="RJO20" s="46"/>
      <c r="RJP20" s="46"/>
      <c r="RJQ20" s="46"/>
      <c r="RJR20" s="46"/>
      <c r="RJS20" s="46"/>
      <c r="RJT20" s="46"/>
      <c r="RJU20" s="46"/>
      <c r="RJV20" s="46"/>
      <c r="RJW20" s="46"/>
      <c r="RJX20" s="46"/>
      <c r="RJY20" s="46"/>
      <c r="RJZ20" s="46"/>
      <c r="RKA20" s="46"/>
      <c r="RKB20" s="46"/>
      <c r="RKC20" s="46"/>
      <c r="RKD20" s="46"/>
      <c r="RKE20" s="46"/>
      <c r="RKF20" s="46"/>
      <c r="RKG20" s="46"/>
      <c r="RKH20" s="46"/>
      <c r="RKI20" s="46"/>
      <c r="RKJ20" s="46"/>
      <c r="RKK20" s="46"/>
      <c r="RKL20" s="46"/>
      <c r="RKM20" s="46"/>
      <c r="RKN20" s="46"/>
      <c r="RKO20" s="46"/>
      <c r="RKP20" s="46"/>
      <c r="RKQ20" s="46"/>
      <c r="RKR20" s="46"/>
      <c r="RKS20" s="46"/>
      <c r="RKT20" s="46"/>
      <c r="RKU20" s="46"/>
      <c r="RKV20" s="46"/>
      <c r="RKW20" s="46"/>
      <c r="RKX20" s="46"/>
      <c r="RKY20" s="46"/>
      <c r="RKZ20" s="46"/>
      <c r="RLA20" s="46"/>
      <c r="RLB20" s="46"/>
      <c r="RLC20" s="46"/>
      <c r="RLD20" s="46"/>
      <c r="RLE20" s="46"/>
      <c r="RLF20" s="46"/>
      <c r="RLG20" s="46"/>
      <c r="RLH20" s="46"/>
      <c r="RLI20" s="46"/>
      <c r="RLJ20" s="46"/>
      <c r="RLK20" s="46"/>
      <c r="RLL20" s="46"/>
      <c r="RLM20" s="46"/>
      <c r="RLN20" s="46"/>
      <c r="RLO20" s="46"/>
      <c r="RLP20" s="46"/>
      <c r="RLQ20" s="46"/>
      <c r="RLR20" s="46"/>
      <c r="RLS20" s="46"/>
      <c r="RLT20" s="46"/>
      <c r="RLU20" s="46"/>
      <c r="RLV20" s="46"/>
      <c r="RLW20" s="46"/>
      <c r="RLX20" s="46"/>
      <c r="RLY20" s="46"/>
      <c r="RLZ20" s="46"/>
      <c r="RMA20" s="46"/>
      <c r="RMB20" s="46"/>
      <c r="RMC20" s="46"/>
      <c r="RMD20" s="46"/>
      <c r="RME20" s="46"/>
      <c r="RMF20" s="46"/>
      <c r="RMG20" s="46"/>
      <c r="RMH20" s="46"/>
      <c r="RMI20" s="46"/>
      <c r="RMJ20" s="46"/>
      <c r="RMK20" s="46"/>
      <c r="RML20" s="46"/>
      <c r="RMM20" s="46"/>
      <c r="RMN20" s="46"/>
      <c r="RMO20" s="46"/>
      <c r="RMP20" s="46"/>
      <c r="RMQ20" s="46"/>
      <c r="RMR20" s="46"/>
      <c r="RMS20" s="46"/>
      <c r="RMT20" s="46"/>
      <c r="RMU20" s="46"/>
      <c r="RMV20" s="46"/>
      <c r="RMW20" s="46"/>
      <c r="RMX20" s="46"/>
      <c r="RMY20" s="46"/>
      <c r="RMZ20" s="46"/>
      <c r="RNA20" s="46"/>
      <c r="RNB20" s="46"/>
      <c r="RNC20" s="46"/>
      <c r="RND20" s="46"/>
      <c r="RNE20" s="46"/>
      <c r="RNF20" s="46"/>
      <c r="RNG20" s="46"/>
      <c r="RNH20" s="46"/>
      <c r="RNI20" s="46"/>
      <c r="RNJ20" s="46"/>
      <c r="RNK20" s="46"/>
      <c r="RNL20" s="46"/>
      <c r="RNM20" s="46"/>
      <c r="RNN20" s="46"/>
      <c r="RNO20" s="46"/>
      <c r="RNP20" s="46"/>
      <c r="RNQ20" s="46"/>
      <c r="RNR20" s="46"/>
      <c r="RNS20" s="46"/>
      <c r="RNT20" s="46"/>
      <c r="RNU20" s="46"/>
      <c r="RNV20" s="46"/>
      <c r="RNW20" s="46"/>
      <c r="RNX20" s="46"/>
      <c r="RNY20" s="46"/>
      <c r="RNZ20" s="46"/>
      <c r="ROA20" s="46"/>
      <c r="ROB20" s="46"/>
      <c r="ROC20" s="46"/>
      <c r="ROD20" s="46"/>
      <c r="ROE20" s="46"/>
      <c r="ROF20" s="46"/>
      <c r="ROG20" s="46"/>
      <c r="ROH20" s="46"/>
      <c r="ROI20" s="46"/>
      <c r="ROJ20" s="46"/>
      <c r="ROK20" s="46"/>
      <c r="ROL20" s="46"/>
      <c r="ROM20" s="46"/>
      <c r="RON20" s="46"/>
      <c r="ROO20" s="46"/>
      <c r="ROP20" s="46"/>
      <c r="ROQ20" s="46"/>
      <c r="ROR20" s="46"/>
      <c r="ROS20" s="46"/>
      <c r="ROT20" s="46"/>
      <c r="ROU20" s="46"/>
      <c r="ROV20" s="46"/>
      <c r="ROW20" s="46"/>
      <c r="ROX20" s="46"/>
      <c r="ROY20" s="46"/>
      <c r="ROZ20" s="46"/>
      <c r="RPA20" s="46"/>
      <c r="RPB20" s="46"/>
      <c r="RPC20" s="46"/>
      <c r="RPD20" s="46"/>
      <c r="RPE20" s="46"/>
      <c r="RPF20" s="46"/>
      <c r="RPG20" s="46"/>
      <c r="RPH20" s="46"/>
      <c r="RPI20" s="46"/>
      <c r="RPJ20" s="46"/>
      <c r="RPK20" s="46"/>
      <c r="RPL20" s="46"/>
      <c r="RPM20" s="46"/>
      <c r="RPN20" s="46"/>
      <c r="RPO20" s="46"/>
      <c r="RPP20" s="46"/>
      <c r="RPQ20" s="46"/>
      <c r="RPR20" s="46"/>
      <c r="RPS20" s="46"/>
      <c r="RPT20" s="46"/>
      <c r="RPU20" s="46"/>
      <c r="RPV20" s="46"/>
      <c r="RPW20" s="46"/>
      <c r="RPX20" s="46"/>
      <c r="RPY20" s="46"/>
      <c r="RPZ20" s="46"/>
      <c r="RQA20" s="46"/>
      <c r="RQB20" s="46"/>
      <c r="RQC20" s="46"/>
      <c r="RQD20" s="46"/>
      <c r="RQE20" s="46"/>
      <c r="RQF20" s="46"/>
      <c r="RQG20" s="46"/>
      <c r="RQH20" s="46"/>
      <c r="RQI20" s="46"/>
      <c r="RQJ20" s="46"/>
      <c r="RQK20" s="46"/>
      <c r="RQL20" s="46"/>
      <c r="RQM20" s="46"/>
      <c r="RQN20" s="46"/>
      <c r="RQO20" s="46"/>
      <c r="RQP20" s="46"/>
      <c r="RQQ20" s="46"/>
      <c r="RQR20" s="46"/>
      <c r="RQS20" s="46"/>
      <c r="RQT20" s="46"/>
      <c r="RQU20" s="46"/>
      <c r="RQV20" s="46"/>
      <c r="RQW20" s="46"/>
      <c r="RQX20" s="46"/>
      <c r="RQY20" s="46"/>
      <c r="RQZ20" s="46"/>
      <c r="RRA20" s="46"/>
      <c r="RRB20" s="46"/>
      <c r="RRC20" s="46"/>
      <c r="RRD20" s="46"/>
      <c r="RRE20" s="46"/>
      <c r="RRF20" s="46"/>
      <c r="RRG20" s="46"/>
      <c r="RRH20" s="46"/>
      <c r="RRI20" s="46"/>
      <c r="RRJ20" s="46"/>
      <c r="RRK20" s="46"/>
      <c r="RRL20" s="46"/>
      <c r="RRM20" s="46"/>
      <c r="RRN20" s="46"/>
      <c r="RRO20" s="46"/>
      <c r="RRP20" s="46"/>
      <c r="RRQ20" s="46"/>
      <c r="RRR20" s="46"/>
      <c r="RRS20" s="46"/>
      <c r="RRT20" s="46"/>
      <c r="RRU20" s="46"/>
      <c r="RRV20" s="46"/>
      <c r="RRW20" s="46"/>
      <c r="RRX20" s="46"/>
      <c r="RRY20" s="46"/>
      <c r="RRZ20" s="46"/>
      <c r="RSA20" s="46"/>
      <c r="RSB20" s="46"/>
      <c r="RSC20" s="46"/>
      <c r="RSD20" s="46"/>
      <c r="RSE20" s="46"/>
      <c r="RSF20" s="46"/>
      <c r="RSG20" s="46"/>
      <c r="RSH20" s="46"/>
      <c r="RSI20" s="46"/>
      <c r="RSJ20" s="46"/>
      <c r="RSK20" s="46"/>
      <c r="RSL20" s="46"/>
      <c r="RSM20" s="46"/>
      <c r="RSN20" s="46"/>
      <c r="RSO20" s="46"/>
      <c r="RSP20" s="46"/>
      <c r="RSQ20" s="46"/>
      <c r="RSR20" s="46"/>
      <c r="RSS20" s="46"/>
      <c r="RST20" s="46"/>
      <c r="RSU20" s="46"/>
      <c r="RSV20" s="46"/>
      <c r="RSW20" s="46"/>
      <c r="RSX20" s="46"/>
      <c r="RSY20" s="46"/>
      <c r="RSZ20" s="46"/>
      <c r="RTA20" s="46"/>
      <c r="RTB20" s="46"/>
      <c r="RTC20" s="46"/>
      <c r="RTD20" s="46"/>
      <c r="RTE20" s="46"/>
      <c r="RTF20" s="46"/>
      <c r="RTG20" s="46"/>
      <c r="RTH20" s="46"/>
      <c r="RTI20" s="46"/>
      <c r="RTJ20" s="46"/>
      <c r="RTK20" s="46"/>
      <c r="RTL20" s="46"/>
      <c r="RTM20" s="46"/>
      <c r="RTN20" s="46"/>
      <c r="RTO20" s="46"/>
      <c r="RTP20" s="46"/>
      <c r="RTQ20" s="46"/>
      <c r="RTR20" s="46"/>
      <c r="RTS20" s="46"/>
      <c r="RTT20" s="46"/>
      <c r="RTU20" s="46"/>
      <c r="RTV20" s="46"/>
      <c r="RTW20" s="46"/>
      <c r="RTX20" s="46"/>
      <c r="RTY20" s="46"/>
      <c r="RTZ20" s="46"/>
      <c r="RUA20" s="46"/>
      <c r="RUB20" s="46"/>
      <c r="RUC20" s="46"/>
      <c r="RUD20" s="46"/>
      <c r="RUE20" s="46"/>
      <c r="RUF20" s="46"/>
      <c r="RUG20" s="46"/>
      <c r="RUH20" s="46"/>
      <c r="RUI20" s="46"/>
      <c r="RUJ20" s="46"/>
      <c r="RUK20" s="46"/>
      <c r="RUL20" s="46"/>
      <c r="RUM20" s="46"/>
      <c r="RUN20" s="46"/>
      <c r="RUO20" s="46"/>
      <c r="RUP20" s="46"/>
      <c r="RUQ20" s="46"/>
      <c r="RUR20" s="46"/>
      <c r="RUS20" s="46"/>
      <c r="RUT20" s="46"/>
      <c r="RUU20" s="46"/>
      <c r="RUV20" s="46"/>
      <c r="RUW20" s="46"/>
      <c r="RUX20" s="46"/>
      <c r="RUY20" s="46"/>
      <c r="RUZ20" s="46"/>
      <c r="RVA20" s="46"/>
      <c r="RVB20" s="46"/>
      <c r="RVC20" s="46"/>
      <c r="RVD20" s="46"/>
      <c r="RVE20" s="46"/>
      <c r="RVF20" s="46"/>
      <c r="RVG20" s="46"/>
      <c r="RVH20" s="46"/>
      <c r="RVI20" s="46"/>
      <c r="RVJ20" s="46"/>
      <c r="RVK20" s="46"/>
      <c r="RVL20" s="46"/>
      <c r="RVM20" s="46"/>
      <c r="RVN20" s="46"/>
      <c r="RVO20" s="46"/>
      <c r="RVP20" s="46"/>
      <c r="RVQ20" s="46"/>
      <c r="RVR20" s="46"/>
      <c r="RVS20" s="46"/>
      <c r="RVT20" s="46"/>
      <c r="RVU20" s="46"/>
      <c r="RVV20" s="46"/>
      <c r="RVW20" s="46"/>
      <c r="RVX20" s="46"/>
      <c r="RVY20" s="46"/>
      <c r="RVZ20" s="46"/>
      <c r="RWA20" s="46"/>
      <c r="RWB20" s="46"/>
      <c r="RWC20" s="46"/>
      <c r="RWD20" s="46"/>
      <c r="RWE20" s="46"/>
      <c r="RWF20" s="46"/>
      <c r="RWG20" s="46"/>
      <c r="RWH20" s="46"/>
      <c r="RWI20" s="46"/>
      <c r="RWJ20" s="46"/>
      <c r="RWK20" s="46"/>
      <c r="RWL20" s="46"/>
      <c r="RWM20" s="46"/>
      <c r="RWN20" s="46"/>
      <c r="RWO20" s="46"/>
      <c r="RWP20" s="46"/>
      <c r="RWQ20" s="46"/>
      <c r="RWR20" s="46"/>
      <c r="RWS20" s="46"/>
      <c r="RWT20" s="46"/>
      <c r="RWU20" s="46"/>
      <c r="RWV20" s="46"/>
      <c r="RWW20" s="46"/>
      <c r="RWX20" s="46"/>
      <c r="RWY20" s="46"/>
      <c r="RWZ20" s="46"/>
      <c r="RXA20" s="46"/>
      <c r="RXB20" s="46"/>
      <c r="RXC20" s="46"/>
      <c r="RXD20" s="46"/>
      <c r="RXE20" s="46"/>
      <c r="RXF20" s="46"/>
      <c r="RXG20" s="46"/>
      <c r="RXH20" s="46"/>
      <c r="RXI20" s="46"/>
      <c r="RXJ20" s="46"/>
      <c r="RXK20" s="46"/>
      <c r="RXL20" s="46"/>
      <c r="RXM20" s="46"/>
      <c r="RXN20" s="46"/>
      <c r="RXO20" s="46"/>
      <c r="RXP20" s="46"/>
      <c r="RXQ20" s="46"/>
      <c r="RXR20" s="46"/>
      <c r="RXS20" s="46"/>
      <c r="RXT20" s="46"/>
      <c r="RXU20" s="46"/>
      <c r="RXV20" s="46"/>
      <c r="RXW20" s="46"/>
      <c r="RXX20" s="46"/>
      <c r="RXY20" s="46"/>
      <c r="RXZ20" s="46"/>
      <c r="RYA20" s="46"/>
      <c r="RYB20" s="46"/>
      <c r="RYC20" s="46"/>
      <c r="RYD20" s="46"/>
      <c r="RYE20" s="46"/>
      <c r="RYF20" s="46"/>
      <c r="RYG20" s="46"/>
      <c r="RYH20" s="46"/>
      <c r="RYI20" s="46"/>
      <c r="RYJ20" s="46"/>
      <c r="RYK20" s="46"/>
      <c r="RYL20" s="46"/>
      <c r="RYM20" s="46"/>
      <c r="RYN20" s="46"/>
      <c r="RYO20" s="46"/>
      <c r="RYP20" s="46"/>
      <c r="RYQ20" s="46"/>
      <c r="RYR20" s="46"/>
      <c r="RYS20" s="46"/>
      <c r="RYT20" s="46"/>
      <c r="RYU20" s="46"/>
      <c r="RYV20" s="46"/>
      <c r="RYW20" s="46"/>
      <c r="RYX20" s="46"/>
      <c r="RYY20" s="46"/>
      <c r="RYZ20" s="46"/>
      <c r="RZA20" s="46"/>
      <c r="RZB20" s="46"/>
      <c r="RZC20" s="46"/>
      <c r="RZD20" s="46"/>
      <c r="RZE20" s="46"/>
      <c r="RZF20" s="46"/>
      <c r="RZG20" s="46"/>
      <c r="RZH20" s="46"/>
      <c r="RZI20" s="46"/>
      <c r="RZJ20" s="46"/>
      <c r="RZK20" s="46"/>
      <c r="RZL20" s="46"/>
      <c r="RZM20" s="46"/>
      <c r="RZN20" s="46"/>
      <c r="RZO20" s="46"/>
      <c r="RZP20" s="46"/>
      <c r="RZQ20" s="46"/>
      <c r="RZR20" s="46"/>
      <c r="RZS20" s="46"/>
      <c r="RZT20" s="46"/>
      <c r="RZU20" s="46"/>
      <c r="RZV20" s="46"/>
      <c r="RZW20" s="46"/>
      <c r="RZX20" s="46"/>
      <c r="RZY20" s="46"/>
      <c r="RZZ20" s="46"/>
      <c r="SAA20" s="46"/>
      <c r="SAB20" s="46"/>
      <c r="SAC20" s="46"/>
      <c r="SAD20" s="46"/>
      <c r="SAE20" s="46"/>
      <c r="SAF20" s="46"/>
      <c r="SAG20" s="46"/>
      <c r="SAH20" s="46"/>
      <c r="SAI20" s="46"/>
      <c r="SAJ20" s="46"/>
      <c r="SAK20" s="46"/>
      <c r="SAL20" s="46"/>
      <c r="SAM20" s="46"/>
      <c r="SAN20" s="46"/>
      <c r="SAO20" s="46"/>
      <c r="SAP20" s="46"/>
      <c r="SAQ20" s="46"/>
      <c r="SAR20" s="46"/>
      <c r="SAS20" s="46"/>
      <c r="SAT20" s="46"/>
      <c r="SAU20" s="46"/>
      <c r="SAV20" s="46"/>
      <c r="SAW20" s="46"/>
      <c r="SAX20" s="46"/>
      <c r="SAY20" s="46"/>
      <c r="SAZ20" s="46"/>
      <c r="SBA20" s="46"/>
      <c r="SBB20" s="46"/>
      <c r="SBC20" s="46"/>
      <c r="SBD20" s="46"/>
      <c r="SBE20" s="46"/>
      <c r="SBF20" s="46"/>
      <c r="SBG20" s="46"/>
      <c r="SBH20" s="46"/>
      <c r="SBI20" s="46"/>
      <c r="SBJ20" s="46"/>
      <c r="SBK20" s="46"/>
      <c r="SBL20" s="46"/>
      <c r="SBM20" s="46"/>
      <c r="SBN20" s="46"/>
      <c r="SBO20" s="46"/>
      <c r="SBP20" s="46"/>
      <c r="SBQ20" s="46"/>
      <c r="SBR20" s="46"/>
      <c r="SBS20" s="46"/>
      <c r="SBT20" s="46"/>
      <c r="SBU20" s="46"/>
      <c r="SBV20" s="46"/>
      <c r="SBW20" s="46"/>
      <c r="SBX20" s="46"/>
      <c r="SBY20" s="46"/>
      <c r="SBZ20" s="46"/>
      <c r="SCA20" s="46"/>
      <c r="SCB20" s="46"/>
      <c r="SCC20" s="46"/>
      <c r="SCD20" s="46"/>
      <c r="SCE20" s="46"/>
      <c r="SCF20" s="46"/>
      <c r="SCG20" s="46"/>
      <c r="SCH20" s="46"/>
      <c r="SCI20" s="46"/>
      <c r="SCJ20" s="46"/>
      <c r="SCK20" s="46"/>
      <c r="SCL20" s="46"/>
      <c r="SCM20" s="46"/>
      <c r="SCN20" s="46"/>
      <c r="SCO20" s="46"/>
      <c r="SCP20" s="46"/>
      <c r="SCQ20" s="46"/>
      <c r="SCR20" s="46"/>
      <c r="SCS20" s="46"/>
      <c r="SCT20" s="46"/>
      <c r="SCU20" s="46"/>
      <c r="SCV20" s="46"/>
      <c r="SCW20" s="46"/>
      <c r="SCX20" s="46"/>
      <c r="SCY20" s="46"/>
      <c r="SCZ20" s="46"/>
      <c r="SDA20" s="46"/>
      <c r="SDB20" s="46"/>
      <c r="SDC20" s="46"/>
      <c r="SDD20" s="46"/>
      <c r="SDE20" s="46"/>
      <c r="SDF20" s="46"/>
      <c r="SDG20" s="46"/>
      <c r="SDH20" s="46"/>
      <c r="SDI20" s="46"/>
      <c r="SDJ20" s="46"/>
      <c r="SDK20" s="46"/>
      <c r="SDL20" s="46"/>
      <c r="SDM20" s="46"/>
      <c r="SDN20" s="46"/>
      <c r="SDO20" s="46"/>
      <c r="SDP20" s="46"/>
      <c r="SDQ20" s="46"/>
      <c r="SDR20" s="46"/>
      <c r="SDS20" s="46"/>
      <c r="SDT20" s="46"/>
      <c r="SDU20" s="46"/>
      <c r="SDV20" s="46"/>
      <c r="SDW20" s="46"/>
      <c r="SDX20" s="46"/>
      <c r="SDY20" s="46"/>
      <c r="SDZ20" s="46"/>
      <c r="SEA20" s="46"/>
      <c r="SEB20" s="46"/>
      <c r="SEC20" s="46"/>
      <c r="SED20" s="46"/>
      <c r="SEE20" s="46"/>
      <c r="SEF20" s="46"/>
      <c r="SEG20" s="46"/>
      <c r="SEH20" s="46"/>
      <c r="SEI20" s="46"/>
      <c r="SEJ20" s="46"/>
      <c r="SEK20" s="46"/>
      <c r="SEL20" s="46"/>
      <c r="SEM20" s="46"/>
      <c r="SEN20" s="46"/>
      <c r="SEO20" s="46"/>
      <c r="SEP20" s="46"/>
      <c r="SEQ20" s="46"/>
      <c r="SER20" s="46"/>
      <c r="SES20" s="46"/>
      <c r="SET20" s="46"/>
      <c r="SEU20" s="46"/>
      <c r="SEV20" s="46"/>
      <c r="SEW20" s="46"/>
      <c r="SEX20" s="46"/>
      <c r="SEY20" s="46"/>
      <c r="SEZ20" s="46"/>
      <c r="SFA20" s="46"/>
      <c r="SFB20" s="46"/>
      <c r="SFC20" s="46"/>
      <c r="SFD20" s="46"/>
      <c r="SFE20" s="46"/>
      <c r="SFF20" s="46"/>
      <c r="SFG20" s="46"/>
      <c r="SFH20" s="46"/>
      <c r="SFI20" s="46"/>
      <c r="SFJ20" s="46"/>
      <c r="SFK20" s="46"/>
      <c r="SFL20" s="46"/>
      <c r="SFM20" s="46"/>
      <c r="SFN20" s="46"/>
      <c r="SFO20" s="46"/>
      <c r="SFP20" s="46"/>
      <c r="SFQ20" s="46"/>
      <c r="SFR20" s="46"/>
      <c r="SFS20" s="46"/>
      <c r="SFT20" s="46"/>
      <c r="SFU20" s="46"/>
      <c r="SFV20" s="46"/>
      <c r="SFW20" s="46"/>
      <c r="SFX20" s="46"/>
      <c r="SFY20" s="46"/>
      <c r="SFZ20" s="46"/>
      <c r="SGA20" s="46"/>
      <c r="SGB20" s="46"/>
      <c r="SGC20" s="46"/>
      <c r="SGD20" s="46"/>
      <c r="SGE20" s="46"/>
      <c r="SGF20" s="46"/>
      <c r="SGG20" s="46"/>
      <c r="SGH20" s="46"/>
      <c r="SGI20" s="46"/>
      <c r="SGJ20" s="46"/>
      <c r="SGK20" s="46"/>
      <c r="SGL20" s="46"/>
      <c r="SGM20" s="46"/>
      <c r="SGN20" s="46"/>
      <c r="SGO20" s="46"/>
      <c r="SGP20" s="46"/>
      <c r="SGQ20" s="46"/>
      <c r="SGR20" s="46"/>
      <c r="SGS20" s="46"/>
      <c r="SGT20" s="46"/>
      <c r="SGU20" s="46"/>
      <c r="SGV20" s="46"/>
      <c r="SGW20" s="46"/>
      <c r="SGX20" s="46"/>
      <c r="SGY20" s="46"/>
      <c r="SGZ20" s="46"/>
      <c r="SHA20" s="46"/>
      <c r="SHB20" s="46"/>
      <c r="SHC20" s="46"/>
      <c r="SHD20" s="46"/>
      <c r="SHE20" s="46"/>
      <c r="SHF20" s="46"/>
      <c r="SHG20" s="46"/>
      <c r="SHH20" s="46"/>
      <c r="SHI20" s="46"/>
      <c r="SHJ20" s="46"/>
      <c r="SHK20" s="46"/>
      <c r="SHL20" s="46"/>
      <c r="SHM20" s="46"/>
      <c r="SHN20" s="46"/>
      <c r="SHO20" s="46"/>
      <c r="SHP20" s="46"/>
      <c r="SHQ20" s="46"/>
      <c r="SHR20" s="46"/>
      <c r="SHS20" s="46"/>
      <c r="SHT20" s="46"/>
      <c r="SHU20" s="46"/>
      <c r="SHV20" s="46"/>
      <c r="SHW20" s="46"/>
      <c r="SHX20" s="46"/>
      <c r="SHY20" s="46"/>
      <c r="SHZ20" s="46"/>
      <c r="SIA20" s="46"/>
      <c r="SIB20" s="46"/>
      <c r="SIC20" s="46"/>
      <c r="SID20" s="46"/>
      <c r="SIE20" s="46"/>
      <c r="SIF20" s="46"/>
      <c r="SIG20" s="46"/>
      <c r="SIH20" s="46"/>
      <c r="SII20" s="46"/>
      <c r="SIJ20" s="46"/>
      <c r="SIK20" s="46"/>
      <c r="SIL20" s="46"/>
      <c r="SIM20" s="46"/>
      <c r="SIN20" s="46"/>
      <c r="SIO20" s="46"/>
      <c r="SIP20" s="46"/>
      <c r="SIQ20" s="46"/>
      <c r="SIR20" s="46"/>
      <c r="SIS20" s="46"/>
      <c r="SIT20" s="46"/>
      <c r="SIU20" s="46"/>
      <c r="SIV20" s="46"/>
      <c r="SIW20" s="46"/>
      <c r="SIX20" s="46"/>
      <c r="SIY20" s="46"/>
      <c r="SIZ20" s="46"/>
      <c r="SJA20" s="46"/>
      <c r="SJB20" s="46"/>
      <c r="SJC20" s="46"/>
      <c r="SJD20" s="46"/>
      <c r="SJE20" s="46"/>
      <c r="SJF20" s="46"/>
      <c r="SJG20" s="46"/>
      <c r="SJH20" s="46"/>
      <c r="SJI20" s="46"/>
      <c r="SJJ20" s="46"/>
      <c r="SJK20" s="46"/>
      <c r="SJL20" s="46"/>
      <c r="SJM20" s="46"/>
      <c r="SJN20" s="46"/>
      <c r="SJO20" s="46"/>
      <c r="SJP20" s="46"/>
      <c r="SJQ20" s="46"/>
      <c r="SJR20" s="46"/>
      <c r="SJS20" s="46"/>
      <c r="SJT20" s="46"/>
      <c r="SJU20" s="46"/>
      <c r="SJV20" s="46"/>
      <c r="SJW20" s="46"/>
      <c r="SJX20" s="46"/>
      <c r="SJY20" s="46"/>
      <c r="SJZ20" s="46"/>
      <c r="SKA20" s="46"/>
      <c r="SKB20" s="46"/>
      <c r="SKC20" s="46"/>
      <c r="SKD20" s="46"/>
      <c r="SKE20" s="46"/>
      <c r="SKF20" s="46"/>
      <c r="SKG20" s="46"/>
      <c r="SKH20" s="46"/>
      <c r="SKI20" s="46"/>
      <c r="SKJ20" s="46"/>
      <c r="SKK20" s="46"/>
      <c r="SKL20" s="46"/>
      <c r="SKM20" s="46"/>
      <c r="SKN20" s="46"/>
      <c r="SKO20" s="46"/>
      <c r="SKP20" s="46"/>
      <c r="SKQ20" s="46"/>
      <c r="SKR20" s="46"/>
      <c r="SKS20" s="46"/>
      <c r="SKT20" s="46"/>
      <c r="SKU20" s="46"/>
      <c r="SKV20" s="46"/>
      <c r="SKW20" s="46"/>
      <c r="SKX20" s="46"/>
      <c r="SKY20" s="46"/>
      <c r="SKZ20" s="46"/>
      <c r="SLA20" s="46"/>
      <c r="SLB20" s="46"/>
      <c r="SLC20" s="46"/>
      <c r="SLD20" s="46"/>
      <c r="SLE20" s="46"/>
      <c r="SLF20" s="46"/>
      <c r="SLG20" s="46"/>
      <c r="SLH20" s="46"/>
      <c r="SLI20" s="46"/>
      <c r="SLJ20" s="46"/>
      <c r="SLK20" s="46"/>
      <c r="SLL20" s="46"/>
      <c r="SLM20" s="46"/>
      <c r="SLN20" s="46"/>
      <c r="SLO20" s="46"/>
      <c r="SLP20" s="46"/>
      <c r="SLQ20" s="46"/>
      <c r="SLR20" s="46"/>
      <c r="SLS20" s="46"/>
      <c r="SLT20" s="46"/>
      <c r="SLU20" s="46"/>
      <c r="SLV20" s="46"/>
      <c r="SLW20" s="46"/>
      <c r="SLX20" s="46"/>
      <c r="SLY20" s="46"/>
      <c r="SLZ20" s="46"/>
      <c r="SMA20" s="46"/>
      <c r="SMB20" s="46"/>
      <c r="SMC20" s="46"/>
      <c r="SMD20" s="46"/>
      <c r="SME20" s="46"/>
      <c r="SMF20" s="46"/>
      <c r="SMG20" s="46"/>
      <c r="SMH20" s="46"/>
      <c r="SMI20" s="46"/>
      <c r="SMJ20" s="46"/>
      <c r="SMK20" s="46"/>
      <c r="SML20" s="46"/>
      <c r="SMM20" s="46"/>
      <c r="SMN20" s="46"/>
      <c r="SMO20" s="46"/>
      <c r="SMP20" s="46"/>
      <c r="SMQ20" s="46"/>
      <c r="SMR20" s="46"/>
      <c r="SMS20" s="46"/>
      <c r="SMT20" s="46"/>
      <c r="SMU20" s="46"/>
      <c r="SMV20" s="46"/>
      <c r="SMW20" s="46"/>
      <c r="SMX20" s="46"/>
      <c r="SMY20" s="46"/>
      <c r="SMZ20" s="46"/>
      <c r="SNA20" s="46"/>
      <c r="SNB20" s="46"/>
      <c r="SNC20" s="46"/>
      <c r="SND20" s="46"/>
      <c r="SNE20" s="46"/>
      <c r="SNF20" s="46"/>
      <c r="SNG20" s="46"/>
      <c r="SNH20" s="46"/>
      <c r="SNI20" s="46"/>
      <c r="SNJ20" s="46"/>
      <c r="SNK20" s="46"/>
      <c r="SNL20" s="46"/>
      <c r="SNM20" s="46"/>
      <c r="SNN20" s="46"/>
      <c r="SNO20" s="46"/>
      <c r="SNP20" s="46"/>
      <c r="SNQ20" s="46"/>
      <c r="SNR20" s="46"/>
      <c r="SNS20" s="46"/>
      <c r="SNT20" s="46"/>
      <c r="SNU20" s="46"/>
      <c r="SNV20" s="46"/>
      <c r="SNW20" s="46"/>
      <c r="SNX20" s="46"/>
      <c r="SNY20" s="46"/>
      <c r="SNZ20" s="46"/>
      <c r="SOA20" s="46"/>
      <c r="SOB20" s="46"/>
      <c r="SOC20" s="46"/>
      <c r="SOD20" s="46"/>
      <c r="SOE20" s="46"/>
      <c r="SOF20" s="46"/>
      <c r="SOG20" s="46"/>
      <c r="SOH20" s="46"/>
      <c r="SOI20" s="46"/>
      <c r="SOJ20" s="46"/>
      <c r="SOK20" s="46"/>
      <c r="SOL20" s="46"/>
      <c r="SOM20" s="46"/>
      <c r="SON20" s="46"/>
      <c r="SOO20" s="46"/>
      <c r="SOP20" s="46"/>
      <c r="SOQ20" s="46"/>
      <c r="SOR20" s="46"/>
      <c r="SOS20" s="46"/>
      <c r="SOT20" s="46"/>
      <c r="SOU20" s="46"/>
      <c r="SOV20" s="46"/>
      <c r="SOW20" s="46"/>
      <c r="SOX20" s="46"/>
      <c r="SOY20" s="46"/>
      <c r="SOZ20" s="46"/>
      <c r="SPA20" s="46"/>
      <c r="SPB20" s="46"/>
      <c r="SPC20" s="46"/>
      <c r="SPD20" s="46"/>
      <c r="SPE20" s="46"/>
      <c r="SPF20" s="46"/>
      <c r="SPG20" s="46"/>
      <c r="SPH20" s="46"/>
      <c r="SPI20" s="46"/>
      <c r="SPJ20" s="46"/>
      <c r="SPK20" s="46"/>
      <c r="SPL20" s="46"/>
      <c r="SPM20" s="46"/>
      <c r="SPN20" s="46"/>
      <c r="SPO20" s="46"/>
      <c r="SPP20" s="46"/>
      <c r="SPQ20" s="46"/>
      <c r="SPR20" s="46"/>
      <c r="SPS20" s="46"/>
      <c r="SPT20" s="46"/>
      <c r="SPU20" s="46"/>
      <c r="SPV20" s="46"/>
      <c r="SPW20" s="46"/>
      <c r="SPX20" s="46"/>
      <c r="SPY20" s="46"/>
      <c r="SPZ20" s="46"/>
      <c r="SQA20" s="46"/>
      <c r="SQB20" s="46"/>
      <c r="SQC20" s="46"/>
      <c r="SQD20" s="46"/>
      <c r="SQE20" s="46"/>
      <c r="SQF20" s="46"/>
      <c r="SQG20" s="46"/>
      <c r="SQH20" s="46"/>
      <c r="SQI20" s="46"/>
      <c r="SQJ20" s="46"/>
      <c r="SQK20" s="46"/>
      <c r="SQL20" s="46"/>
      <c r="SQM20" s="46"/>
      <c r="SQN20" s="46"/>
      <c r="SQO20" s="46"/>
      <c r="SQP20" s="46"/>
      <c r="SQQ20" s="46"/>
      <c r="SQR20" s="46"/>
      <c r="SQS20" s="46"/>
      <c r="SQT20" s="46"/>
      <c r="SQU20" s="46"/>
      <c r="SQV20" s="46"/>
      <c r="SQW20" s="46"/>
      <c r="SQX20" s="46"/>
      <c r="SQY20" s="46"/>
      <c r="SQZ20" s="46"/>
      <c r="SRA20" s="46"/>
      <c r="SRB20" s="46"/>
      <c r="SRC20" s="46"/>
      <c r="SRD20" s="46"/>
      <c r="SRE20" s="46"/>
      <c r="SRF20" s="46"/>
      <c r="SRG20" s="46"/>
      <c r="SRH20" s="46"/>
      <c r="SRI20" s="46"/>
      <c r="SRJ20" s="46"/>
      <c r="SRK20" s="46"/>
      <c r="SRL20" s="46"/>
      <c r="SRM20" s="46"/>
      <c r="SRN20" s="46"/>
      <c r="SRO20" s="46"/>
      <c r="SRP20" s="46"/>
      <c r="SRQ20" s="46"/>
      <c r="SRR20" s="46"/>
      <c r="SRS20" s="46"/>
      <c r="SRT20" s="46"/>
      <c r="SRU20" s="46"/>
      <c r="SRV20" s="46"/>
      <c r="SRW20" s="46"/>
      <c r="SRX20" s="46"/>
      <c r="SRY20" s="46"/>
      <c r="SRZ20" s="46"/>
      <c r="SSA20" s="46"/>
      <c r="SSB20" s="46"/>
      <c r="SSC20" s="46"/>
      <c r="SSD20" s="46"/>
      <c r="SSE20" s="46"/>
      <c r="SSF20" s="46"/>
      <c r="SSG20" s="46"/>
      <c r="SSH20" s="46"/>
      <c r="SSI20" s="46"/>
      <c r="SSJ20" s="46"/>
      <c r="SSK20" s="46"/>
      <c r="SSL20" s="46"/>
      <c r="SSM20" s="46"/>
      <c r="SSN20" s="46"/>
      <c r="SSO20" s="46"/>
      <c r="SSP20" s="46"/>
      <c r="SSQ20" s="46"/>
      <c r="SSR20" s="46"/>
      <c r="SSS20" s="46"/>
      <c r="SST20" s="46"/>
      <c r="SSU20" s="46"/>
      <c r="SSV20" s="46"/>
      <c r="SSW20" s="46"/>
      <c r="SSX20" s="46"/>
      <c r="SSY20" s="46"/>
      <c r="SSZ20" s="46"/>
      <c r="STA20" s="46"/>
      <c r="STB20" s="46"/>
      <c r="STC20" s="46"/>
      <c r="STD20" s="46"/>
      <c r="STE20" s="46"/>
      <c r="STF20" s="46"/>
      <c r="STG20" s="46"/>
      <c r="STH20" s="46"/>
      <c r="STI20" s="46"/>
      <c r="STJ20" s="46"/>
      <c r="STK20" s="46"/>
      <c r="STL20" s="46"/>
      <c r="STM20" s="46"/>
      <c r="STN20" s="46"/>
      <c r="STO20" s="46"/>
      <c r="STP20" s="46"/>
      <c r="STQ20" s="46"/>
      <c r="STR20" s="46"/>
      <c r="STS20" s="46"/>
      <c r="STT20" s="46"/>
      <c r="STU20" s="46"/>
      <c r="STV20" s="46"/>
      <c r="STW20" s="46"/>
      <c r="STX20" s="46"/>
      <c r="STY20" s="46"/>
      <c r="STZ20" s="46"/>
      <c r="SUA20" s="46"/>
      <c r="SUB20" s="46"/>
      <c r="SUC20" s="46"/>
      <c r="SUD20" s="46"/>
      <c r="SUE20" s="46"/>
      <c r="SUF20" s="46"/>
      <c r="SUG20" s="46"/>
      <c r="SUH20" s="46"/>
      <c r="SUI20" s="46"/>
      <c r="SUJ20" s="46"/>
      <c r="SUK20" s="46"/>
      <c r="SUL20" s="46"/>
      <c r="SUM20" s="46"/>
      <c r="SUN20" s="46"/>
      <c r="SUO20" s="46"/>
      <c r="SUP20" s="46"/>
      <c r="SUQ20" s="46"/>
      <c r="SUR20" s="46"/>
      <c r="SUS20" s="46"/>
      <c r="SUT20" s="46"/>
      <c r="SUU20" s="46"/>
      <c r="SUV20" s="46"/>
      <c r="SUW20" s="46"/>
      <c r="SUX20" s="46"/>
      <c r="SUY20" s="46"/>
      <c r="SUZ20" s="46"/>
      <c r="SVA20" s="46"/>
      <c r="SVB20" s="46"/>
      <c r="SVC20" s="46"/>
      <c r="SVD20" s="46"/>
      <c r="SVE20" s="46"/>
      <c r="SVF20" s="46"/>
      <c r="SVG20" s="46"/>
      <c r="SVH20" s="46"/>
      <c r="SVI20" s="46"/>
      <c r="SVJ20" s="46"/>
      <c r="SVK20" s="46"/>
      <c r="SVL20" s="46"/>
      <c r="SVM20" s="46"/>
      <c r="SVN20" s="46"/>
      <c r="SVO20" s="46"/>
      <c r="SVP20" s="46"/>
      <c r="SVQ20" s="46"/>
      <c r="SVR20" s="46"/>
      <c r="SVS20" s="46"/>
      <c r="SVT20" s="46"/>
      <c r="SVU20" s="46"/>
      <c r="SVV20" s="46"/>
      <c r="SVW20" s="46"/>
      <c r="SVX20" s="46"/>
      <c r="SVY20" s="46"/>
      <c r="SVZ20" s="46"/>
      <c r="SWA20" s="46"/>
      <c r="SWB20" s="46"/>
      <c r="SWC20" s="46"/>
      <c r="SWD20" s="46"/>
      <c r="SWE20" s="46"/>
      <c r="SWF20" s="46"/>
      <c r="SWG20" s="46"/>
      <c r="SWH20" s="46"/>
      <c r="SWI20" s="46"/>
      <c r="SWJ20" s="46"/>
      <c r="SWK20" s="46"/>
      <c r="SWL20" s="46"/>
      <c r="SWM20" s="46"/>
      <c r="SWN20" s="46"/>
      <c r="SWO20" s="46"/>
      <c r="SWP20" s="46"/>
      <c r="SWQ20" s="46"/>
      <c r="SWR20" s="46"/>
      <c r="SWS20" s="46"/>
      <c r="SWT20" s="46"/>
      <c r="SWU20" s="46"/>
      <c r="SWV20" s="46"/>
      <c r="SWW20" s="46"/>
      <c r="SWX20" s="46"/>
      <c r="SWY20" s="46"/>
      <c r="SWZ20" s="46"/>
      <c r="SXA20" s="46"/>
      <c r="SXB20" s="46"/>
      <c r="SXC20" s="46"/>
      <c r="SXD20" s="46"/>
      <c r="SXE20" s="46"/>
      <c r="SXF20" s="46"/>
      <c r="SXG20" s="46"/>
      <c r="SXH20" s="46"/>
      <c r="SXI20" s="46"/>
      <c r="SXJ20" s="46"/>
      <c r="SXK20" s="46"/>
      <c r="SXL20" s="46"/>
      <c r="SXM20" s="46"/>
      <c r="SXN20" s="46"/>
      <c r="SXO20" s="46"/>
      <c r="SXP20" s="46"/>
      <c r="SXQ20" s="46"/>
      <c r="SXR20" s="46"/>
      <c r="SXS20" s="46"/>
      <c r="SXT20" s="46"/>
      <c r="SXU20" s="46"/>
      <c r="SXV20" s="46"/>
      <c r="SXW20" s="46"/>
      <c r="SXX20" s="46"/>
      <c r="SXY20" s="46"/>
      <c r="SXZ20" s="46"/>
      <c r="SYA20" s="46"/>
      <c r="SYB20" s="46"/>
      <c r="SYC20" s="46"/>
      <c r="SYD20" s="46"/>
      <c r="SYE20" s="46"/>
      <c r="SYF20" s="46"/>
      <c r="SYG20" s="46"/>
      <c r="SYH20" s="46"/>
      <c r="SYI20" s="46"/>
      <c r="SYJ20" s="46"/>
      <c r="SYK20" s="46"/>
      <c r="SYL20" s="46"/>
      <c r="SYM20" s="46"/>
      <c r="SYN20" s="46"/>
      <c r="SYO20" s="46"/>
      <c r="SYP20" s="46"/>
      <c r="SYQ20" s="46"/>
      <c r="SYR20" s="46"/>
      <c r="SYS20" s="46"/>
      <c r="SYT20" s="46"/>
      <c r="SYU20" s="46"/>
      <c r="SYV20" s="46"/>
      <c r="SYW20" s="46"/>
      <c r="SYX20" s="46"/>
      <c r="SYY20" s="46"/>
      <c r="SYZ20" s="46"/>
      <c r="SZA20" s="46"/>
      <c r="SZB20" s="46"/>
      <c r="SZC20" s="46"/>
      <c r="SZD20" s="46"/>
      <c r="SZE20" s="46"/>
      <c r="SZF20" s="46"/>
      <c r="SZG20" s="46"/>
      <c r="SZH20" s="46"/>
      <c r="SZI20" s="46"/>
      <c r="SZJ20" s="46"/>
      <c r="SZK20" s="46"/>
      <c r="SZL20" s="46"/>
      <c r="SZM20" s="46"/>
      <c r="SZN20" s="46"/>
      <c r="SZO20" s="46"/>
      <c r="SZP20" s="46"/>
      <c r="SZQ20" s="46"/>
      <c r="SZR20" s="46"/>
      <c r="SZS20" s="46"/>
      <c r="SZT20" s="46"/>
      <c r="SZU20" s="46"/>
      <c r="SZV20" s="46"/>
      <c r="SZW20" s="46"/>
      <c r="SZX20" s="46"/>
      <c r="SZY20" s="46"/>
      <c r="SZZ20" s="46"/>
      <c r="TAA20" s="46"/>
      <c r="TAB20" s="46"/>
      <c r="TAC20" s="46"/>
      <c r="TAD20" s="46"/>
      <c r="TAE20" s="46"/>
      <c r="TAF20" s="46"/>
      <c r="TAG20" s="46"/>
      <c r="TAH20" s="46"/>
      <c r="TAI20" s="46"/>
      <c r="TAJ20" s="46"/>
      <c r="TAK20" s="46"/>
      <c r="TAL20" s="46"/>
      <c r="TAM20" s="46"/>
      <c r="TAN20" s="46"/>
      <c r="TAO20" s="46"/>
      <c r="TAP20" s="46"/>
      <c r="TAQ20" s="46"/>
      <c r="TAR20" s="46"/>
      <c r="TAS20" s="46"/>
      <c r="TAT20" s="46"/>
      <c r="TAU20" s="46"/>
      <c r="TAV20" s="46"/>
      <c r="TAW20" s="46"/>
      <c r="TAX20" s="46"/>
      <c r="TAY20" s="46"/>
      <c r="TAZ20" s="46"/>
      <c r="TBA20" s="46"/>
      <c r="TBB20" s="46"/>
      <c r="TBC20" s="46"/>
      <c r="TBD20" s="46"/>
      <c r="TBE20" s="46"/>
      <c r="TBF20" s="46"/>
      <c r="TBG20" s="46"/>
      <c r="TBH20" s="46"/>
      <c r="TBI20" s="46"/>
      <c r="TBJ20" s="46"/>
      <c r="TBK20" s="46"/>
      <c r="TBL20" s="46"/>
      <c r="TBM20" s="46"/>
      <c r="TBN20" s="46"/>
      <c r="TBO20" s="46"/>
      <c r="TBP20" s="46"/>
      <c r="TBQ20" s="46"/>
      <c r="TBR20" s="46"/>
      <c r="TBS20" s="46"/>
      <c r="TBT20" s="46"/>
      <c r="TBU20" s="46"/>
      <c r="TBV20" s="46"/>
      <c r="TBW20" s="46"/>
      <c r="TBX20" s="46"/>
      <c r="TBY20" s="46"/>
      <c r="TBZ20" s="46"/>
      <c r="TCA20" s="46"/>
      <c r="TCB20" s="46"/>
      <c r="TCC20" s="46"/>
      <c r="TCD20" s="46"/>
      <c r="TCE20" s="46"/>
      <c r="TCF20" s="46"/>
      <c r="TCG20" s="46"/>
      <c r="TCH20" s="46"/>
      <c r="TCI20" s="46"/>
      <c r="TCJ20" s="46"/>
      <c r="TCK20" s="46"/>
      <c r="TCL20" s="46"/>
      <c r="TCM20" s="46"/>
      <c r="TCN20" s="46"/>
      <c r="TCO20" s="46"/>
      <c r="TCP20" s="46"/>
      <c r="TCQ20" s="46"/>
      <c r="TCR20" s="46"/>
      <c r="TCS20" s="46"/>
      <c r="TCT20" s="46"/>
      <c r="TCU20" s="46"/>
      <c r="TCV20" s="46"/>
      <c r="TCW20" s="46"/>
      <c r="TCX20" s="46"/>
      <c r="TCY20" s="46"/>
      <c r="TCZ20" s="46"/>
      <c r="TDA20" s="46"/>
      <c r="TDB20" s="46"/>
      <c r="TDC20" s="46"/>
      <c r="TDD20" s="46"/>
      <c r="TDE20" s="46"/>
      <c r="TDF20" s="46"/>
      <c r="TDG20" s="46"/>
      <c r="TDH20" s="46"/>
      <c r="TDI20" s="46"/>
      <c r="TDJ20" s="46"/>
      <c r="TDK20" s="46"/>
      <c r="TDL20" s="46"/>
      <c r="TDM20" s="46"/>
      <c r="TDN20" s="46"/>
      <c r="TDO20" s="46"/>
      <c r="TDP20" s="46"/>
      <c r="TDQ20" s="46"/>
      <c r="TDR20" s="46"/>
      <c r="TDS20" s="46"/>
      <c r="TDT20" s="46"/>
      <c r="TDU20" s="46"/>
      <c r="TDV20" s="46"/>
      <c r="TDW20" s="46"/>
      <c r="TDX20" s="46"/>
      <c r="TDY20" s="46"/>
      <c r="TDZ20" s="46"/>
      <c r="TEA20" s="46"/>
      <c r="TEB20" s="46"/>
      <c r="TEC20" s="46"/>
      <c r="TED20" s="46"/>
      <c r="TEE20" s="46"/>
      <c r="TEF20" s="46"/>
      <c r="TEG20" s="46"/>
      <c r="TEH20" s="46"/>
      <c r="TEI20" s="46"/>
      <c r="TEJ20" s="46"/>
      <c r="TEK20" s="46"/>
      <c r="TEL20" s="46"/>
      <c r="TEM20" s="46"/>
      <c r="TEN20" s="46"/>
      <c r="TEO20" s="46"/>
      <c r="TEP20" s="46"/>
      <c r="TEQ20" s="46"/>
      <c r="TER20" s="46"/>
      <c r="TES20" s="46"/>
      <c r="TET20" s="46"/>
      <c r="TEU20" s="46"/>
      <c r="TEV20" s="46"/>
      <c r="TEW20" s="46"/>
      <c r="TEX20" s="46"/>
      <c r="TEY20" s="46"/>
      <c r="TEZ20" s="46"/>
      <c r="TFA20" s="46"/>
      <c r="TFB20" s="46"/>
      <c r="TFC20" s="46"/>
      <c r="TFD20" s="46"/>
      <c r="TFE20" s="46"/>
      <c r="TFF20" s="46"/>
      <c r="TFG20" s="46"/>
      <c r="TFH20" s="46"/>
      <c r="TFI20" s="46"/>
      <c r="TFJ20" s="46"/>
      <c r="TFK20" s="46"/>
      <c r="TFL20" s="46"/>
      <c r="TFM20" s="46"/>
      <c r="TFN20" s="46"/>
      <c r="TFO20" s="46"/>
      <c r="TFP20" s="46"/>
      <c r="TFQ20" s="46"/>
      <c r="TFR20" s="46"/>
      <c r="TFS20" s="46"/>
      <c r="TFT20" s="46"/>
      <c r="TFU20" s="46"/>
      <c r="TFV20" s="46"/>
      <c r="TFW20" s="46"/>
      <c r="TFX20" s="46"/>
      <c r="TFY20" s="46"/>
      <c r="TFZ20" s="46"/>
      <c r="TGA20" s="46"/>
      <c r="TGB20" s="46"/>
      <c r="TGC20" s="46"/>
      <c r="TGD20" s="46"/>
      <c r="TGE20" s="46"/>
      <c r="TGF20" s="46"/>
      <c r="TGG20" s="46"/>
      <c r="TGH20" s="46"/>
      <c r="TGI20" s="46"/>
      <c r="TGJ20" s="46"/>
      <c r="TGK20" s="46"/>
      <c r="TGL20" s="46"/>
      <c r="TGM20" s="46"/>
      <c r="TGN20" s="46"/>
      <c r="TGO20" s="46"/>
      <c r="TGP20" s="46"/>
      <c r="TGQ20" s="46"/>
      <c r="TGR20" s="46"/>
      <c r="TGS20" s="46"/>
      <c r="TGT20" s="46"/>
      <c r="TGU20" s="46"/>
      <c r="TGV20" s="46"/>
      <c r="TGW20" s="46"/>
      <c r="TGX20" s="46"/>
      <c r="TGY20" s="46"/>
      <c r="TGZ20" s="46"/>
      <c r="THA20" s="46"/>
      <c r="THB20" s="46"/>
      <c r="THC20" s="46"/>
      <c r="THD20" s="46"/>
      <c r="THE20" s="46"/>
      <c r="THF20" s="46"/>
      <c r="THG20" s="46"/>
      <c r="THH20" s="46"/>
      <c r="THI20" s="46"/>
      <c r="THJ20" s="46"/>
      <c r="THK20" s="46"/>
      <c r="THL20" s="46"/>
      <c r="THM20" s="46"/>
      <c r="THN20" s="46"/>
      <c r="THO20" s="46"/>
      <c r="THP20" s="46"/>
      <c r="THQ20" s="46"/>
      <c r="THR20" s="46"/>
      <c r="THS20" s="46"/>
      <c r="THT20" s="46"/>
      <c r="THU20" s="46"/>
      <c r="THV20" s="46"/>
      <c r="THW20" s="46"/>
      <c r="THX20" s="46"/>
      <c r="THY20" s="46"/>
      <c r="THZ20" s="46"/>
      <c r="TIA20" s="46"/>
      <c r="TIB20" s="46"/>
      <c r="TIC20" s="46"/>
      <c r="TID20" s="46"/>
      <c r="TIE20" s="46"/>
      <c r="TIF20" s="46"/>
      <c r="TIG20" s="46"/>
      <c r="TIH20" s="46"/>
      <c r="TII20" s="46"/>
      <c r="TIJ20" s="46"/>
      <c r="TIK20" s="46"/>
      <c r="TIL20" s="46"/>
      <c r="TIM20" s="46"/>
      <c r="TIN20" s="46"/>
      <c r="TIO20" s="46"/>
      <c r="TIP20" s="46"/>
      <c r="TIQ20" s="46"/>
      <c r="TIR20" s="46"/>
      <c r="TIS20" s="46"/>
      <c r="TIT20" s="46"/>
      <c r="TIU20" s="46"/>
      <c r="TIV20" s="46"/>
      <c r="TIW20" s="46"/>
      <c r="TIX20" s="46"/>
      <c r="TIY20" s="46"/>
      <c r="TIZ20" s="46"/>
      <c r="TJA20" s="46"/>
      <c r="TJB20" s="46"/>
      <c r="TJC20" s="46"/>
      <c r="TJD20" s="46"/>
      <c r="TJE20" s="46"/>
      <c r="TJF20" s="46"/>
      <c r="TJG20" s="46"/>
      <c r="TJH20" s="46"/>
      <c r="TJI20" s="46"/>
      <c r="TJJ20" s="46"/>
      <c r="TJK20" s="46"/>
      <c r="TJL20" s="46"/>
      <c r="TJM20" s="46"/>
      <c r="TJN20" s="46"/>
      <c r="TJO20" s="46"/>
      <c r="TJP20" s="46"/>
      <c r="TJQ20" s="46"/>
      <c r="TJR20" s="46"/>
      <c r="TJS20" s="46"/>
      <c r="TJT20" s="46"/>
      <c r="TJU20" s="46"/>
      <c r="TJV20" s="46"/>
      <c r="TJW20" s="46"/>
      <c r="TJX20" s="46"/>
      <c r="TJY20" s="46"/>
      <c r="TJZ20" s="46"/>
      <c r="TKA20" s="46"/>
      <c r="TKB20" s="46"/>
      <c r="TKC20" s="46"/>
      <c r="TKD20" s="46"/>
      <c r="TKE20" s="46"/>
      <c r="TKF20" s="46"/>
      <c r="TKG20" s="46"/>
      <c r="TKH20" s="46"/>
      <c r="TKI20" s="46"/>
      <c r="TKJ20" s="46"/>
      <c r="TKK20" s="46"/>
      <c r="TKL20" s="46"/>
      <c r="TKM20" s="46"/>
      <c r="TKN20" s="46"/>
      <c r="TKO20" s="46"/>
      <c r="TKP20" s="46"/>
      <c r="TKQ20" s="46"/>
      <c r="TKR20" s="46"/>
      <c r="TKS20" s="46"/>
      <c r="TKT20" s="46"/>
      <c r="TKU20" s="46"/>
      <c r="TKV20" s="46"/>
      <c r="TKW20" s="46"/>
      <c r="TKX20" s="46"/>
      <c r="TKY20" s="46"/>
      <c r="TKZ20" s="46"/>
      <c r="TLA20" s="46"/>
      <c r="TLB20" s="46"/>
      <c r="TLC20" s="46"/>
      <c r="TLD20" s="46"/>
      <c r="TLE20" s="46"/>
      <c r="TLF20" s="46"/>
      <c r="TLG20" s="46"/>
      <c r="TLH20" s="46"/>
      <c r="TLI20" s="46"/>
      <c r="TLJ20" s="46"/>
      <c r="TLK20" s="46"/>
      <c r="TLL20" s="46"/>
      <c r="TLM20" s="46"/>
      <c r="TLN20" s="46"/>
      <c r="TLO20" s="46"/>
      <c r="TLP20" s="46"/>
      <c r="TLQ20" s="46"/>
      <c r="TLR20" s="46"/>
      <c r="TLS20" s="46"/>
      <c r="TLT20" s="46"/>
      <c r="TLU20" s="46"/>
      <c r="TLV20" s="46"/>
      <c r="TLW20" s="46"/>
      <c r="TLX20" s="46"/>
      <c r="TLY20" s="46"/>
      <c r="TLZ20" s="46"/>
      <c r="TMA20" s="46"/>
      <c r="TMB20" s="46"/>
      <c r="TMC20" s="46"/>
      <c r="TMD20" s="46"/>
      <c r="TME20" s="46"/>
      <c r="TMF20" s="46"/>
      <c r="TMG20" s="46"/>
      <c r="TMH20" s="46"/>
      <c r="TMI20" s="46"/>
      <c r="TMJ20" s="46"/>
      <c r="TMK20" s="46"/>
      <c r="TML20" s="46"/>
      <c r="TMM20" s="46"/>
      <c r="TMN20" s="46"/>
      <c r="TMO20" s="46"/>
      <c r="TMP20" s="46"/>
      <c r="TMQ20" s="46"/>
      <c r="TMR20" s="46"/>
      <c r="TMS20" s="46"/>
      <c r="TMT20" s="46"/>
      <c r="TMU20" s="46"/>
      <c r="TMV20" s="46"/>
      <c r="TMW20" s="46"/>
      <c r="TMX20" s="46"/>
      <c r="TMY20" s="46"/>
      <c r="TMZ20" s="46"/>
      <c r="TNA20" s="46"/>
      <c r="TNB20" s="46"/>
      <c r="TNC20" s="46"/>
      <c r="TND20" s="46"/>
      <c r="TNE20" s="46"/>
      <c r="TNF20" s="46"/>
      <c r="TNG20" s="46"/>
      <c r="TNH20" s="46"/>
      <c r="TNI20" s="46"/>
      <c r="TNJ20" s="46"/>
      <c r="TNK20" s="46"/>
      <c r="TNL20" s="46"/>
      <c r="TNM20" s="46"/>
      <c r="TNN20" s="46"/>
      <c r="TNO20" s="46"/>
      <c r="TNP20" s="46"/>
      <c r="TNQ20" s="46"/>
      <c r="TNR20" s="46"/>
      <c r="TNS20" s="46"/>
      <c r="TNT20" s="46"/>
      <c r="TNU20" s="46"/>
      <c r="TNV20" s="46"/>
      <c r="TNW20" s="46"/>
      <c r="TNX20" s="46"/>
      <c r="TNY20" s="46"/>
      <c r="TNZ20" s="46"/>
      <c r="TOA20" s="46"/>
      <c r="TOB20" s="46"/>
      <c r="TOC20" s="46"/>
      <c r="TOD20" s="46"/>
      <c r="TOE20" s="46"/>
      <c r="TOF20" s="46"/>
      <c r="TOG20" s="46"/>
      <c r="TOH20" s="46"/>
      <c r="TOI20" s="46"/>
      <c r="TOJ20" s="46"/>
      <c r="TOK20" s="46"/>
      <c r="TOL20" s="46"/>
      <c r="TOM20" s="46"/>
      <c r="TON20" s="46"/>
      <c r="TOO20" s="46"/>
      <c r="TOP20" s="46"/>
      <c r="TOQ20" s="46"/>
      <c r="TOR20" s="46"/>
      <c r="TOS20" s="46"/>
      <c r="TOT20" s="46"/>
      <c r="TOU20" s="46"/>
      <c r="TOV20" s="46"/>
      <c r="TOW20" s="46"/>
      <c r="TOX20" s="46"/>
      <c r="TOY20" s="46"/>
      <c r="TOZ20" s="46"/>
      <c r="TPA20" s="46"/>
      <c r="TPB20" s="46"/>
      <c r="TPC20" s="46"/>
      <c r="TPD20" s="46"/>
      <c r="TPE20" s="46"/>
      <c r="TPF20" s="46"/>
      <c r="TPG20" s="46"/>
      <c r="TPH20" s="46"/>
      <c r="TPI20" s="46"/>
      <c r="TPJ20" s="46"/>
      <c r="TPK20" s="46"/>
      <c r="TPL20" s="46"/>
      <c r="TPM20" s="46"/>
      <c r="TPN20" s="46"/>
      <c r="TPO20" s="46"/>
      <c r="TPP20" s="46"/>
      <c r="TPQ20" s="46"/>
      <c r="TPR20" s="46"/>
      <c r="TPS20" s="46"/>
      <c r="TPT20" s="46"/>
      <c r="TPU20" s="46"/>
      <c r="TPV20" s="46"/>
      <c r="TPW20" s="46"/>
      <c r="TPX20" s="46"/>
      <c r="TPY20" s="46"/>
      <c r="TPZ20" s="46"/>
      <c r="TQA20" s="46"/>
      <c r="TQB20" s="46"/>
      <c r="TQC20" s="46"/>
      <c r="TQD20" s="46"/>
      <c r="TQE20" s="46"/>
      <c r="TQF20" s="46"/>
      <c r="TQG20" s="46"/>
      <c r="TQH20" s="46"/>
      <c r="TQI20" s="46"/>
      <c r="TQJ20" s="46"/>
      <c r="TQK20" s="46"/>
      <c r="TQL20" s="46"/>
      <c r="TQM20" s="46"/>
      <c r="TQN20" s="46"/>
      <c r="TQO20" s="46"/>
      <c r="TQP20" s="46"/>
      <c r="TQQ20" s="46"/>
      <c r="TQR20" s="46"/>
      <c r="TQS20" s="46"/>
      <c r="TQT20" s="46"/>
      <c r="TQU20" s="46"/>
      <c r="TQV20" s="46"/>
      <c r="TQW20" s="46"/>
      <c r="TQX20" s="46"/>
      <c r="TQY20" s="46"/>
      <c r="TQZ20" s="46"/>
      <c r="TRA20" s="46"/>
      <c r="TRB20" s="46"/>
      <c r="TRC20" s="46"/>
      <c r="TRD20" s="46"/>
      <c r="TRE20" s="46"/>
      <c r="TRF20" s="46"/>
      <c r="TRG20" s="46"/>
      <c r="TRH20" s="46"/>
      <c r="TRI20" s="46"/>
      <c r="TRJ20" s="46"/>
      <c r="TRK20" s="46"/>
      <c r="TRL20" s="46"/>
      <c r="TRM20" s="46"/>
      <c r="TRN20" s="46"/>
      <c r="TRO20" s="46"/>
      <c r="TRP20" s="46"/>
      <c r="TRQ20" s="46"/>
      <c r="TRR20" s="46"/>
      <c r="TRS20" s="46"/>
      <c r="TRT20" s="46"/>
      <c r="TRU20" s="46"/>
      <c r="TRV20" s="46"/>
      <c r="TRW20" s="46"/>
      <c r="TRX20" s="46"/>
      <c r="TRY20" s="46"/>
      <c r="TRZ20" s="46"/>
      <c r="TSA20" s="46"/>
      <c r="TSB20" s="46"/>
      <c r="TSC20" s="46"/>
      <c r="TSD20" s="46"/>
      <c r="TSE20" s="46"/>
      <c r="TSF20" s="46"/>
      <c r="TSG20" s="46"/>
      <c r="TSH20" s="46"/>
      <c r="TSI20" s="46"/>
      <c r="TSJ20" s="46"/>
      <c r="TSK20" s="46"/>
      <c r="TSL20" s="46"/>
      <c r="TSM20" s="46"/>
      <c r="TSN20" s="46"/>
      <c r="TSO20" s="46"/>
      <c r="TSP20" s="46"/>
      <c r="TSQ20" s="46"/>
      <c r="TSR20" s="46"/>
      <c r="TSS20" s="46"/>
      <c r="TST20" s="46"/>
      <c r="TSU20" s="46"/>
      <c r="TSV20" s="46"/>
      <c r="TSW20" s="46"/>
      <c r="TSX20" s="46"/>
      <c r="TSY20" s="46"/>
      <c r="TSZ20" s="46"/>
      <c r="TTA20" s="46"/>
      <c r="TTB20" s="46"/>
      <c r="TTC20" s="46"/>
      <c r="TTD20" s="46"/>
      <c r="TTE20" s="46"/>
      <c r="TTF20" s="46"/>
      <c r="TTG20" s="46"/>
      <c r="TTH20" s="46"/>
      <c r="TTI20" s="46"/>
      <c r="TTJ20" s="46"/>
      <c r="TTK20" s="46"/>
      <c r="TTL20" s="46"/>
      <c r="TTM20" s="46"/>
      <c r="TTN20" s="46"/>
      <c r="TTO20" s="46"/>
      <c r="TTP20" s="46"/>
      <c r="TTQ20" s="46"/>
      <c r="TTR20" s="46"/>
      <c r="TTS20" s="46"/>
      <c r="TTT20" s="46"/>
      <c r="TTU20" s="46"/>
      <c r="TTV20" s="46"/>
      <c r="TTW20" s="46"/>
      <c r="TTX20" s="46"/>
      <c r="TTY20" s="46"/>
      <c r="TTZ20" s="46"/>
      <c r="TUA20" s="46"/>
      <c r="TUB20" s="46"/>
      <c r="TUC20" s="46"/>
      <c r="TUD20" s="46"/>
      <c r="TUE20" s="46"/>
      <c r="TUF20" s="46"/>
      <c r="TUG20" s="46"/>
      <c r="TUH20" s="46"/>
      <c r="TUI20" s="46"/>
      <c r="TUJ20" s="46"/>
      <c r="TUK20" s="46"/>
      <c r="TUL20" s="46"/>
      <c r="TUM20" s="46"/>
      <c r="TUN20" s="46"/>
      <c r="TUO20" s="46"/>
      <c r="TUP20" s="46"/>
      <c r="TUQ20" s="46"/>
      <c r="TUR20" s="46"/>
      <c r="TUS20" s="46"/>
      <c r="TUT20" s="46"/>
      <c r="TUU20" s="46"/>
      <c r="TUV20" s="46"/>
      <c r="TUW20" s="46"/>
      <c r="TUX20" s="46"/>
      <c r="TUY20" s="46"/>
      <c r="TUZ20" s="46"/>
      <c r="TVA20" s="46"/>
      <c r="TVB20" s="46"/>
      <c r="TVC20" s="46"/>
      <c r="TVD20" s="46"/>
      <c r="TVE20" s="46"/>
      <c r="TVF20" s="46"/>
      <c r="TVG20" s="46"/>
      <c r="TVH20" s="46"/>
      <c r="TVI20" s="46"/>
      <c r="TVJ20" s="46"/>
      <c r="TVK20" s="46"/>
      <c r="TVL20" s="46"/>
      <c r="TVM20" s="46"/>
      <c r="TVN20" s="46"/>
      <c r="TVO20" s="46"/>
      <c r="TVP20" s="46"/>
      <c r="TVQ20" s="46"/>
      <c r="TVR20" s="46"/>
      <c r="TVS20" s="46"/>
      <c r="TVT20" s="46"/>
      <c r="TVU20" s="46"/>
      <c r="TVV20" s="46"/>
      <c r="TVW20" s="46"/>
      <c r="TVX20" s="46"/>
      <c r="TVY20" s="46"/>
      <c r="TVZ20" s="46"/>
      <c r="TWA20" s="46"/>
      <c r="TWB20" s="46"/>
      <c r="TWC20" s="46"/>
      <c r="TWD20" s="46"/>
      <c r="TWE20" s="46"/>
      <c r="TWF20" s="46"/>
      <c r="TWG20" s="46"/>
      <c r="TWH20" s="46"/>
      <c r="TWI20" s="46"/>
      <c r="TWJ20" s="46"/>
      <c r="TWK20" s="46"/>
      <c r="TWL20" s="46"/>
      <c r="TWM20" s="46"/>
      <c r="TWN20" s="46"/>
      <c r="TWO20" s="46"/>
      <c r="TWP20" s="46"/>
      <c r="TWQ20" s="46"/>
      <c r="TWR20" s="46"/>
      <c r="TWS20" s="46"/>
      <c r="TWT20" s="46"/>
      <c r="TWU20" s="46"/>
      <c r="TWV20" s="46"/>
      <c r="TWW20" s="46"/>
      <c r="TWX20" s="46"/>
      <c r="TWY20" s="46"/>
      <c r="TWZ20" s="46"/>
      <c r="TXA20" s="46"/>
      <c r="TXB20" s="46"/>
      <c r="TXC20" s="46"/>
      <c r="TXD20" s="46"/>
      <c r="TXE20" s="46"/>
      <c r="TXF20" s="46"/>
      <c r="TXG20" s="46"/>
      <c r="TXH20" s="46"/>
      <c r="TXI20" s="46"/>
      <c r="TXJ20" s="46"/>
      <c r="TXK20" s="46"/>
      <c r="TXL20" s="46"/>
      <c r="TXM20" s="46"/>
      <c r="TXN20" s="46"/>
      <c r="TXO20" s="46"/>
      <c r="TXP20" s="46"/>
      <c r="TXQ20" s="46"/>
      <c r="TXR20" s="46"/>
      <c r="TXS20" s="46"/>
      <c r="TXT20" s="46"/>
      <c r="TXU20" s="46"/>
      <c r="TXV20" s="46"/>
      <c r="TXW20" s="46"/>
      <c r="TXX20" s="46"/>
      <c r="TXY20" s="46"/>
      <c r="TXZ20" s="46"/>
      <c r="TYA20" s="46"/>
      <c r="TYB20" s="46"/>
      <c r="TYC20" s="46"/>
      <c r="TYD20" s="46"/>
      <c r="TYE20" s="46"/>
      <c r="TYF20" s="46"/>
      <c r="TYG20" s="46"/>
      <c r="TYH20" s="46"/>
      <c r="TYI20" s="46"/>
      <c r="TYJ20" s="46"/>
      <c r="TYK20" s="46"/>
      <c r="TYL20" s="46"/>
      <c r="TYM20" s="46"/>
      <c r="TYN20" s="46"/>
      <c r="TYO20" s="46"/>
      <c r="TYP20" s="46"/>
      <c r="TYQ20" s="46"/>
      <c r="TYR20" s="46"/>
      <c r="TYS20" s="46"/>
      <c r="TYT20" s="46"/>
      <c r="TYU20" s="46"/>
      <c r="TYV20" s="46"/>
      <c r="TYW20" s="46"/>
      <c r="TYX20" s="46"/>
      <c r="TYY20" s="46"/>
      <c r="TYZ20" s="46"/>
      <c r="TZA20" s="46"/>
      <c r="TZB20" s="46"/>
      <c r="TZC20" s="46"/>
      <c r="TZD20" s="46"/>
      <c r="TZE20" s="46"/>
      <c r="TZF20" s="46"/>
      <c r="TZG20" s="46"/>
      <c r="TZH20" s="46"/>
      <c r="TZI20" s="46"/>
      <c r="TZJ20" s="46"/>
      <c r="TZK20" s="46"/>
      <c r="TZL20" s="46"/>
      <c r="TZM20" s="46"/>
      <c r="TZN20" s="46"/>
      <c r="TZO20" s="46"/>
      <c r="TZP20" s="46"/>
      <c r="TZQ20" s="46"/>
      <c r="TZR20" s="46"/>
      <c r="TZS20" s="46"/>
      <c r="TZT20" s="46"/>
      <c r="TZU20" s="46"/>
      <c r="TZV20" s="46"/>
      <c r="TZW20" s="46"/>
      <c r="TZX20" s="46"/>
      <c r="TZY20" s="46"/>
      <c r="TZZ20" s="46"/>
      <c r="UAA20" s="46"/>
      <c r="UAB20" s="46"/>
      <c r="UAC20" s="46"/>
      <c r="UAD20" s="46"/>
      <c r="UAE20" s="46"/>
      <c r="UAF20" s="46"/>
      <c r="UAG20" s="46"/>
      <c r="UAH20" s="46"/>
      <c r="UAI20" s="46"/>
      <c r="UAJ20" s="46"/>
      <c r="UAK20" s="46"/>
      <c r="UAL20" s="46"/>
      <c r="UAM20" s="46"/>
      <c r="UAN20" s="46"/>
      <c r="UAO20" s="46"/>
      <c r="UAP20" s="46"/>
      <c r="UAQ20" s="46"/>
      <c r="UAR20" s="46"/>
      <c r="UAS20" s="46"/>
      <c r="UAT20" s="46"/>
      <c r="UAU20" s="46"/>
      <c r="UAV20" s="46"/>
      <c r="UAW20" s="46"/>
      <c r="UAX20" s="46"/>
      <c r="UAY20" s="46"/>
      <c r="UAZ20" s="46"/>
      <c r="UBA20" s="46"/>
      <c r="UBB20" s="46"/>
      <c r="UBC20" s="46"/>
      <c r="UBD20" s="46"/>
      <c r="UBE20" s="46"/>
      <c r="UBF20" s="46"/>
      <c r="UBG20" s="46"/>
      <c r="UBH20" s="46"/>
      <c r="UBI20" s="46"/>
      <c r="UBJ20" s="46"/>
      <c r="UBK20" s="46"/>
      <c r="UBL20" s="46"/>
      <c r="UBM20" s="46"/>
      <c r="UBN20" s="46"/>
      <c r="UBO20" s="46"/>
      <c r="UBP20" s="46"/>
      <c r="UBQ20" s="46"/>
      <c r="UBR20" s="46"/>
      <c r="UBS20" s="46"/>
      <c r="UBT20" s="46"/>
      <c r="UBU20" s="46"/>
      <c r="UBV20" s="46"/>
      <c r="UBW20" s="46"/>
      <c r="UBX20" s="46"/>
      <c r="UBY20" s="46"/>
      <c r="UBZ20" s="46"/>
      <c r="UCA20" s="46"/>
      <c r="UCB20" s="46"/>
      <c r="UCC20" s="46"/>
      <c r="UCD20" s="46"/>
      <c r="UCE20" s="46"/>
      <c r="UCF20" s="46"/>
      <c r="UCG20" s="46"/>
      <c r="UCH20" s="46"/>
      <c r="UCI20" s="46"/>
      <c r="UCJ20" s="46"/>
      <c r="UCK20" s="46"/>
      <c r="UCL20" s="46"/>
      <c r="UCM20" s="46"/>
      <c r="UCN20" s="46"/>
      <c r="UCO20" s="46"/>
      <c r="UCP20" s="46"/>
      <c r="UCQ20" s="46"/>
      <c r="UCR20" s="46"/>
      <c r="UCS20" s="46"/>
      <c r="UCT20" s="46"/>
      <c r="UCU20" s="46"/>
      <c r="UCV20" s="46"/>
      <c r="UCW20" s="46"/>
      <c r="UCX20" s="46"/>
      <c r="UCY20" s="46"/>
      <c r="UCZ20" s="46"/>
      <c r="UDA20" s="46"/>
      <c r="UDB20" s="46"/>
      <c r="UDC20" s="46"/>
      <c r="UDD20" s="46"/>
      <c r="UDE20" s="46"/>
      <c r="UDF20" s="46"/>
      <c r="UDG20" s="46"/>
      <c r="UDH20" s="46"/>
      <c r="UDI20" s="46"/>
      <c r="UDJ20" s="46"/>
      <c r="UDK20" s="46"/>
      <c r="UDL20" s="46"/>
      <c r="UDM20" s="46"/>
      <c r="UDN20" s="46"/>
      <c r="UDO20" s="46"/>
      <c r="UDP20" s="46"/>
      <c r="UDQ20" s="46"/>
      <c r="UDR20" s="46"/>
      <c r="UDS20" s="46"/>
      <c r="UDT20" s="46"/>
      <c r="UDU20" s="46"/>
      <c r="UDV20" s="46"/>
      <c r="UDW20" s="46"/>
      <c r="UDX20" s="46"/>
      <c r="UDY20" s="46"/>
      <c r="UDZ20" s="46"/>
      <c r="UEA20" s="46"/>
      <c r="UEB20" s="46"/>
      <c r="UEC20" s="46"/>
      <c r="UED20" s="46"/>
      <c r="UEE20" s="46"/>
      <c r="UEF20" s="46"/>
      <c r="UEG20" s="46"/>
      <c r="UEH20" s="46"/>
      <c r="UEI20" s="46"/>
      <c r="UEJ20" s="46"/>
      <c r="UEK20" s="46"/>
      <c r="UEL20" s="46"/>
      <c r="UEM20" s="46"/>
      <c r="UEN20" s="46"/>
      <c r="UEO20" s="46"/>
      <c r="UEP20" s="46"/>
      <c r="UEQ20" s="46"/>
      <c r="UER20" s="46"/>
      <c r="UES20" s="46"/>
      <c r="UET20" s="46"/>
      <c r="UEU20" s="46"/>
      <c r="UEV20" s="46"/>
      <c r="UEW20" s="46"/>
      <c r="UEX20" s="46"/>
      <c r="UEY20" s="46"/>
      <c r="UEZ20" s="46"/>
      <c r="UFA20" s="46"/>
      <c r="UFB20" s="46"/>
      <c r="UFC20" s="46"/>
      <c r="UFD20" s="46"/>
      <c r="UFE20" s="46"/>
      <c r="UFF20" s="46"/>
      <c r="UFG20" s="46"/>
      <c r="UFH20" s="46"/>
      <c r="UFI20" s="46"/>
      <c r="UFJ20" s="46"/>
      <c r="UFK20" s="46"/>
      <c r="UFL20" s="46"/>
      <c r="UFM20" s="46"/>
      <c r="UFN20" s="46"/>
      <c r="UFO20" s="46"/>
      <c r="UFP20" s="46"/>
      <c r="UFQ20" s="46"/>
      <c r="UFR20" s="46"/>
      <c r="UFS20" s="46"/>
      <c r="UFT20" s="46"/>
      <c r="UFU20" s="46"/>
      <c r="UFV20" s="46"/>
      <c r="UFW20" s="46"/>
      <c r="UFX20" s="46"/>
      <c r="UFY20" s="46"/>
      <c r="UFZ20" s="46"/>
      <c r="UGA20" s="46"/>
      <c r="UGB20" s="46"/>
      <c r="UGC20" s="46"/>
      <c r="UGD20" s="46"/>
      <c r="UGE20" s="46"/>
      <c r="UGF20" s="46"/>
      <c r="UGG20" s="46"/>
      <c r="UGH20" s="46"/>
      <c r="UGI20" s="46"/>
      <c r="UGJ20" s="46"/>
      <c r="UGK20" s="46"/>
      <c r="UGL20" s="46"/>
      <c r="UGM20" s="46"/>
      <c r="UGN20" s="46"/>
      <c r="UGO20" s="46"/>
      <c r="UGP20" s="46"/>
      <c r="UGQ20" s="46"/>
      <c r="UGR20" s="46"/>
      <c r="UGS20" s="46"/>
      <c r="UGT20" s="46"/>
      <c r="UGU20" s="46"/>
      <c r="UGV20" s="46"/>
      <c r="UGW20" s="46"/>
      <c r="UGX20" s="46"/>
      <c r="UGY20" s="46"/>
      <c r="UGZ20" s="46"/>
      <c r="UHA20" s="46"/>
      <c r="UHB20" s="46"/>
      <c r="UHC20" s="46"/>
      <c r="UHD20" s="46"/>
      <c r="UHE20" s="46"/>
      <c r="UHF20" s="46"/>
      <c r="UHG20" s="46"/>
      <c r="UHH20" s="46"/>
      <c r="UHI20" s="46"/>
      <c r="UHJ20" s="46"/>
      <c r="UHK20" s="46"/>
      <c r="UHL20" s="46"/>
      <c r="UHM20" s="46"/>
      <c r="UHN20" s="46"/>
      <c r="UHO20" s="46"/>
      <c r="UHP20" s="46"/>
      <c r="UHQ20" s="46"/>
      <c r="UHR20" s="46"/>
      <c r="UHS20" s="46"/>
      <c r="UHT20" s="46"/>
      <c r="UHU20" s="46"/>
      <c r="UHV20" s="46"/>
      <c r="UHW20" s="46"/>
      <c r="UHX20" s="46"/>
      <c r="UHY20" s="46"/>
      <c r="UHZ20" s="46"/>
      <c r="UIA20" s="46"/>
      <c r="UIB20" s="46"/>
      <c r="UIC20" s="46"/>
      <c r="UID20" s="46"/>
      <c r="UIE20" s="46"/>
      <c r="UIF20" s="46"/>
      <c r="UIG20" s="46"/>
      <c r="UIH20" s="46"/>
      <c r="UII20" s="46"/>
      <c r="UIJ20" s="46"/>
      <c r="UIK20" s="46"/>
      <c r="UIL20" s="46"/>
      <c r="UIM20" s="46"/>
      <c r="UIN20" s="46"/>
      <c r="UIO20" s="46"/>
      <c r="UIP20" s="46"/>
      <c r="UIQ20" s="46"/>
      <c r="UIR20" s="46"/>
      <c r="UIS20" s="46"/>
      <c r="UIT20" s="46"/>
      <c r="UIU20" s="46"/>
      <c r="UIV20" s="46"/>
      <c r="UIW20" s="46"/>
      <c r="UIX20" s="46"/>
      <c r="UIY20" s="46"/>
      <c r="UIZ20" s="46"/>
      <c r="UJA20" s="46"/>
      <c r="UJB20" s="46"/>
      <c r="UJC20" s="46"/>
      <c r="UJD20" s="46"/>
      <c r="UJE20" s="46"/>
      <c r="UJF20" s="46"/>
      <c r="UJG20" s="46"/>
      <c r="UJH20" s="46"/>
      <c r="UJI20" s="46"/>
      <c r="UJJ20" s="46"/>
      <c r="UJK20" s="46"/>
      <c r="UJL20" s="46"/>
      <c r="UJM20" s="46"/>
      <c r="UJN20" s="46"/>
      <c r="UJO20" s="46"/>
      <c r="UJP20" s="46"/>
      <c r="UJQ20" s="46"/>
      <c r="UJR20" s="46"/>
      <c r="UJS20" s="46"/>
      <c r="UJT20" s="46"/>
      <c r="UJU20" s="46"/>
      <c r="UJV20" s="46"/>
      <c r="UJW20" s="46"/>
      <c r="UJX20" s="46"/>
      <c r="UJY20" s="46"/>
      <c r="UJZ20" s="46"/>
      <c r="UKA20" s="46"/>
      <c r="UKB20" s="46"/>
      <c r="UKC20" s="46"/>
      <c r="UKD20" s="46"/>
      <c r="UKE20" s="46"/>
      <c r="UKF20" s="46"/>
      <c r="UKG20" s="46"/>
      <c r="UKH20" s="46"/>
      <c r="UKI20" s="46"/>
      <c r="UKJ20" s="46"/>
      <c r="UKK20" s="46"/>
      <c r="UKL20" s="46"/>
      <c r="UKM20" s="46"/>
      <c r="UKN20" s="46"/>
      <c r="UKO20" s="46"/>
      <c r="UKP20" s="46"/>
      <c r="UKQ20" s="46"/>
      <c r="UKR20" s="46"/>
      <c r="UKS20" s="46"/>
      <c r="UKT20" s="46"/>
      <c r="UKU20" s="46"/>
      <c r="UKV20" s="46"/>
      <c r="UKW20" s="46"/>
      <c r="UKX20" s="46"/>
      <c r="UKY20" s="46"/>
      <c r="UKZ20" s="46"/>
      <c r="ULA20" s="46"/>
      <c r="ULB20" s="46"/>
      <c r="ULC20" s="46"/>
      <c r="ULD20" s="46"/>
      <c r="ULE20" s="46"/>
      <c r="ULF20" s="46"/>
      <c r="ULG20" s="46"/>
      <c r="ULH20" s="46"/>
      <c r="ULI20" s="46"/>
      <c r="ULJ20" s="46"/>
      <c r="ULK20" s="46"/>
      <c r="ULL20" s="46"/>
      <c r="ULM20" s="46"/>
      <c r="ULN20" s="46"/>
      <c r="ULO20" s="46"/>
      <c r="ULP20" s="46"/>
      <c r="ULQ20" s="46"/>
      <c r="ULR20" s="46"/>
      <c r="ULS20" s="46"/>
      <c r="ULT20" s="46"/>
      <c r="ULU20" s="46"/>
      <c r="ULV20" s="46"/>
      <c r="ULW20" s="46"/>
      <c r="ULX20" s="46"/>
      <c r="ULY20" s="46"/>
      <c r="ULZ20" s="46"/>
      <c r="UMA20" s="46"/>
      <c r="UMB20" s="46"/>
      <c r="UMC20" s="46"/>
      <c r="UMD20" s="46"/>
      <c r="UME20" s="46"/>
      <c r="UMF20" s="46"/>
      <c r="UMG20" s="46"/>
      <c r="UMH20" s="46"/>
      <c r="UMI20" s="46"/>
      <c r="UMJ20" s="46"/>
      <c r="UMK20" s="46"/>
      <c r="UML20" s="46"/>
      <c r="UMM20" s="46"/>
      <c r="UMN20" s="46"/>
      <c r="UMO20" s="46"/>
      <c r="UMP20" s="46"/>
      <c r="UMQ20" s="46"/>
      <c r="UMR20" s="46"/>
      <c r="UMS20" s="46"/>
      <c r="UMT20" s="46"/>
      <c r="UMU20" s="46"/>
      <c r="UMV20" s="46"/>
      <c r="UMW20" s="46"/>
      <c r="UMX20" s="46"/>
      <c r="UMY20" s="46"/>
      <c r="UMZ20" s="46"/>
      <c r="UNA20" s="46"/>
      <c r="UNB20" s="46"/>
      <c r="UNC20" s="46"/>
      <c r="UND20" s="46"/>
      <c r="UNE20" s="46"/>
      <c r="UNF20" s="46"/>
      <c r="UNG20" s="46"/>
      <c r="UNH20" s="46"/>
      <c r="UNI20" s="46"/>
      <c r="UNJ20" s="46"/>
      <c r="UNK20" s="46"/>
      <c r="UNL20" s="46"/>
      <c r="UNM20" s="46"/>
      <c r="UNN20" s="46"/>
      <c r="UNO20" s="46"/>
      <c r="UNP20" s="46"/>
      <c r="UNQ20" s="46"/>
      <c r="UNR20" s="46"/>
      <c r="UNS20" s="46"/>
      <c r="UNT20" s="46"/>
      <c r="UNU20" s="46"/>
      <c r="UNV20" s="46"/>
      <c r="UNW20" s="46"/>
      <c r="UNX20" s="46"/>
      <c r="UNY20" s="46"/>
      <c r="UNZ20" s="46"/>
      <c r="UOA20" s="46"/>
      <c r="UOB20" s="46"/>
      <c r="UOC20" s="46"/>
      <c r="UOD20" s="46"/>
      <c r="UOE20" s="46"/>
      <c r="UOF20" s="46"/>
      <c r="UOG20" s="46"/>
      <c r="UOH20" s="46"/>
      <c r="UOI20" s="46"/>
      <c r="UOJ20" s="46"/>
      <c r="UOK20" s="46"/>
      <c r="UOL20" s="46"/>
      <c r="UOM20" s="46"/>
      <c r="UON20" s="46"/>
      <c r="UOO20" s="46"/>
      <c r="UOP20" s="46"/>
      <c r="UOQ20" s="46"/>
      <c r="UOR20" s="46"/>
      <c r="UOS20" s="46"/>
      <c r="UOT20" s="46"/>
      <c r="UOU20" s="46"/>
      <c r="UOV20" s="46"/>
      <c r="UOW20" s="46"/>
      <c r="UOX20" s="46"/>
      <c r="UOY20" s="46"/>
      <c r="UOZ20" s="46"/>
      <c r="UPA20" s="46"/>
      <c r="UPB20" s="46"/>
      <c r="UPC20" s="46"/>
      <c r="UPD20" s="46"/>
      <c r="UPE20" s="46"/>
      <c r="UPF20" s="46"/>
      <c r="UPG20" s="46"/>
      <c r="UPH20" s="46"/>
      <c r="UPI20" s="46"/>
      <c r="UPJ20" s="46"/>
      <c r="UPK20" s="46"/>
      <c r="UPL20" s="46"/>
      <c r="UPM20" s="46"/>
      <c r="UPN20" s="46"/>
      <c r="UPO20" s="46"/>
      <c r="UPP20" s="46"/>
      <c r="UPQ20" s="46"/>
      <c r="UPR20" s="46"/>
      <c r="UPS20" s="46"/>
      <c r="UPT20" s="46"/>
      <c r="UPU20" s="46"/>
      <c r="UPV20" s="46"/>
      <c r="UPW20" s="46"/>
      <c r="UPX20" s="46"/>
      <c r="UPY20" s="46"/>
      <c r="UPZ20" s="46"/>
      <c r="UQA20" s="46"/>
      <c r="UQB20" s="46"/>
      <c r="UQC20" s="46"/>
      <c r="UQD20" s="46"/>
      <c r="UQE20" s="46"/>
      <c r="UQF20" s="46"/>
      <c r="UQG20" s="46"/>
      <c r="UQH20" s="46"/>
      <c r="UQI20" s="46"/>
      <c r="UQJ20" s="46"/>
      <c r="UQK20" s="46"/>
      <c r="UQL20" s="46"/>
      <c r="UQM20" s="46"/>
      <c r="UQN20" s="46"/>
      <c r="UQO20" s="46"/>
      <c r="UQP20" s="46"/>
      <c r="UQQ20" s="46"/>
      <c r="UQR20" s="46"/>
      <c r="UQS20" s="46"/>
      <c r="UQT20" s="46"/>
      <c r="UQU20" s="46"/>
      <c r="UQV20" s="46"/>
      <c r="UQW20" s="46"/>
      <c r="UQX20" s="46"/>
      <c r="UQY20" s="46"/>
      <c r="UQZ20" s="46"/>
      <c r="URA20" s="46"/>
      <c r="URB20" s="46"/>
      <c r="URC20" s="46"/>
      <c r="URD20" s="46"/>
      <c r="URE20" s="46"/>
      <c r="URF20" s="46"/>
      <c r="URG20" s="46"/>
      <c r="URH20" s="46"/>
      <c r="URI20" s="46"/>
      <c r="URJ20" s="46"/>
      <c r="URK20" s="46"/>
      <c r="URL20" s="46"/>
      <c r="URM20" s="46"/>
      <c r="URN20" s="46"/>
      <c r="URO20" s="46"/>
      <c r="URP20" s="46"/>
      <c r="URQ20" s="46"/>
      <c r="URR20" s="46"/>
      <c r="URS20" s="46"/>
      <c r="URT20" s="46"/>
      <c r="URU20" s="46"/>
      <c r="URV20" s="46"/>
      <c r="URW20" s="46"/>
      <c r="URX20" s="46"/>
      <c r="URY20" s="46"/>
      <c r="URZ20" s="46"/>
      <c r="USA20" s="46"/>
      <c r="USB20" s="46"/>
      <c r="USC20" s="46"/>
      <c r="USD20" s="46"/>
      <c r="USE20" s="46"/>
      <c r="USF20" s="46"/>
      <c r="USG20" s="46"/>
      <c r="USH20" s="46"/>
      <c r="USI20" s="46"/>
      <c r="USJ20" s="46"/>
      <c r="USK20" s="46"/>
      <c r="USL20" s="46"/>
      <c r="USM20" s="46"/>
      <c r="USN20" s="46"/>
      <c r="USO20" s="46"/>
      <c r="USP20" s="46"/>
      <c r="USQ20" s="46"/>
      <c r="USR20" s="46"/>
      <c r="USS20" s="46"/>
      <c r="UST20" s="46"/>
      <c r="USU20" s="46"/>
      <c r="USV20" s="46"/>
      <c r="USW20" s="46"/>
      <c r="USX20" s="46"/>
      <c r="USY20" s="46"/>
      <c r="USZ20" s="46"/>
      <c r="UTA20" s="46"/>
      <c r="UTB20" s="46"/>
      <c r="UTC20" s="46"/>
      <c r="UTD20" s="46"/>
      <c r="UTE20" s="46"/>
      <c r="UTF20" s="46"/>
      <c r="UTG20" s="46"/>
      <c r="UTH20" s="46"/>
      <c r="UTI20" s="46"/>
      <c r="UTJ20" s="46"/>
      <c r="UTK20" s="46"/>
      <c r="UTL20" s="46"/>
      <c r="UTM20" s="46"/>
      <c r="UTN20" s="46"/>
      <c r="UTO20" s="46"/>
      <c r="UTP20" s="46"/>
      <c r="UTQ20" s="46"/>
      <c r="UTR20" s="46"/>
      <c r="UTS20" s="46"/>
      <c r="UTT20" s="46"/>
      <c r="UTU20" s="46"/>
      <c r="UTV20" s="46"/>
      <c r="UTW20" s="46"/>
      <c r="UTX20" s="46"/>
      <c r="UTY20" s="46"/>
      <c r="UTZ20" s="46"/>
      <c r="UUA20" s="46"/>
      <c r="UUB20" s="46"/>
      <c r="UUC20" s="46"/>
      <c r="UUD20" s="46"/>
      <c r="UUE20" s="46"/>
      <c r="UUF20" s="46"/>
      <c r="UUG20" s="46"/>
      <c r="UUH20" s="46"/>
      <c r="UUI20" s="46"/>
      <c r="UUJ20" s="46"/>
      <c r="UUK20" s="46"/>
      <c r="UUL20" s="46"/>
      <c r="UUM20" s="46"/>
      <c r="UUN20" s="46"/>
      <c r="UUO20" s="46"/>
      <c r="UUP20" s="46"/>
      <c r="UUQ20" s="46"/>
      <c r="UUR20" s="46"/>
      <c r="UUS20" s="46"/>
      <c r="UUT20" s="46"/>
      <c r="UUU20" s="46"/>
      <c r="UUV20" s="46"/>
      <c r="UUW20" s="46"/>
      <c r="UUX20" s="46"/>
      <c r="UUY20" s="46"/>
      <c r="UUZ20" s="46"/>
      <c r="UVA20" s="46"/>
      <c r="UVB20" s="46"/>
      <c r="UVC20" s="46"/>
      <c r="UVD20" s="46"/>
      <c r="UVE20" s="46"/>
      <c r="UVF20" s="46"/>
      <c r="UVG20" s="46"/>
      <c r="UVH20" s="46"/>
      <c r="UVI20" s="46"/>
      <c r="UVJ20" s="46"/>
      <c r="UVK20" s="46"/>
      <c r="UVL20" s="46"/>
      <c r="UVM20" s="46"/>
      <c r="UVN20" s="46"/>
      <c r="UVO20" s="46"/>
      <c r="UVP20" s="46"/>
      <c r="UVQ20" s="46"/>
      <c r="UVR20" s="46"/>
      <c r="UVS20" s="46"/>
      <c r="UVT20" s="46"/>
      <c r="UVU20" s="46"/>
      <c r="UVV20" s="46"/>
      <c r="UVW20" s="46"/>
      <c r="UVX20" s="46"/>
      <c r="UVY20" s="46"/>
      <c r="UVZ20" s="46"/>
      <c r="UWA20" s="46"/>
      <c r="UWB20" s="46"/>
      <c r="UWC20" s="46"/>
      <c r="UWD20" s="46"/>
      <c r="UWE20" s="46"/>
      <c r="UWF20" s="46"/>
      <c r="UWG20" s="46"/>
      <c r="UWH20" s="46"/>
      <c r="UWI20" s="46"/>
      <c r="UWJ20" s="46"/>
      <c r="UWK20" s="46"/>
      <c r="UWL20" s="46"/>
      <c r="UWM20" s="46"/>
      <c r="UWN20" s="46"/>
      <c r="UWO20" s="46"/>
      <c r="UWP20" s="46"/>
      <c r="UWQ20" s="46"/>
      <c r="UWR20" s="46"/>
      <c r="UWS20" s="46"/>
      <c r="UWT20" s="46"/>
      <c r="UWU20" s="46"/>
      <c r="UWV20" s="46"/>
      <c r="UWW20" s="46"/>
      <c r="UWX20" s="46"/>
      <c r="UWY20" s="46"/>
      <c r="UWZ20" s="46"/>
      <c r="UXA20" s="46"/>
      <c r="UXB20" s="46"/>
      <c r="UXC20" s="46"/>
      <c r="UXD20" s="46"/>
      <c r="UXE20" s="46"/>
      <c r="UXF20" s="46"/>
      <c r="UXG20" s="46"/>
      <c r="UXH20" s="46"/>
      <c r="UXI20" s="46"/>
      <c r="UXJ20" s="46"/>
      <c r="UXK20" s="46"/>
      <c r="UXL20" s="46"/>
      <c r="UXM20" s="46"/>
      <c r="UXN20" s="46"/>
      <c r="UXO20" s="46"/>
      <c r="UXP20" s="46"/>
      <c r="UXQ20" s="46"/>
      <c r="UXR20" s="46"/>
      <c r="UXS20" s="46"/>
      <c r="UXT20" s="46"/>
      <c r="UXU20" s="46"/>
      <c r="UXV20" s="46"/>
      <c r="UXW20" s="46"/>
      <c r="UXX20" s="46"/>
      <c r="UXY20" s="46"/>
      <c r="UXZ20" s="46"/>
      <c r="UYA20" s="46"/>
      <c r="UYB20" s="46"/>
      <c r="UYC20" s="46"/>
      <c r="UYD20" s="46"/>
      <c r="UYE20" s="46"/>
      <c r="UYF20" s="46"/>
      <c r="UYG20" s="46"/>
      <c r="UYH20" s="46"/>
      <c r="UYI20" s="46"/>
      <c r="UYJ20" s="46"/>
      <c r="UYK20" s="46"/>
      <c r="UYL20" s="46"/>
      <c r="UYM20" s="46"/>
      <c r="UYN20" s="46"/>
      <c r="UYO20" s="46"/>
      <c r="UYP20" s="46"/>
      <c r="UYQ20" s="46"/>
      <c r="UYR20" s="46"/>
      <c r="UYS20" s="46"/>
      <c r="UYT20" s="46"/>
      <c r="UYU20" s="46"/>
      <c r="UYV20" s="46"/>
      <c r="UYW20" s="46"/>
      <c r="UYX20" s="46"/>
      <c r="UYY20" s="46"/>
      <c r="UYZ20" s="46"/>
      <c r="UZA20" s="46"/>
      <c r="UZB20" s="46"/>
      <c r="UZC20" s="46"/>
      <c r="UZD20" s="46"/>
      <c r="UZE20" s="46"/>
      <c r="UZF20" s="46"/>
      <c r="UZG20" s="46"/>
      <c r="UZH20" s="46"/>
      <c r="UZI20" s="46"/>
      <c r="UZJ20" s="46"/>
      <c r="UZK20" s="46"/>
      <c r="UZL20" s="46"/>
      <c r="UZM20" s="46"/>
      <c r="UZN20" s="46"/>
      <c r="UZO20" s="46"/>
      <c r="UZP20" s="46"/>
      <c r="UZQ20" s="46"/>
      <c r="UZR20" s="46"/>
      <c r="UZS20" s="46"/>
      <c r="UZT20" s="46"/>
      <c r="UZU20" s="46"/>
      <c r="UZV20" s="46"/>
      <c r="UZW20" s="46"/>
      <c r="UZX20" s="46"/>
      <c r="UZY20" s="46"/>
      <c r="UZZ20" s="46"/>
      <c r="VAA20" s="46"/>
      <c r="VAB20" s="46"/>
      <c r="VAC20" s="46"/>
      <c r="VAD20" s="46"/>
      <c r="VAE20" s="46"/>
      <c r="VAF20" s="46"/>
      <c r="VAG20" s="46"/>
      <c r="VAH20" s="46"/>
      <c r="VAI20" s="46"/>
      <c r="VAJ20" s="46"/>
      <c r="VAK20" s="46"/>
      <c r="VAL20" s="46"/>
      <c r="VAM20" s="46"/>
      <c r="VAN20" s="46"/>
      <c r="VAO20" s="46"/>
      <c r="VAP20" s="46"/>
      <c r="VAQ20" s="46"/>
      <c r="VAR20" s="46"/>
      <c r="VAS20" s="46"/>
      <c r="VAT20" s="46"/>
      <c r="VAU20" s="46"/>
      <c r="VAV20" s="46"/>
      <c r="VAW20" s="46"/>
      <c r="VAX20" s="46"/>
      <c r="VAY20" s="46"/>
      <c r="VAZ20" s="46"/>
      <c r="VBA20" s="46"/>
      <c r="VBB20" s="46"/>
      <c r="VBC20" s="46"/>
      <c r="VBD20" s="46"/>
      <c r="VBE20" s="46"/>
      <c r="VBF20" s="46"/>
      <c r="VBG20" s="46"/>
      <c r="VBH20" s="46"/>
      <c r="VBI20" s="46"/>
      <c r="VBJ20" s="46"/>
      <c r="VBK20" s="46"/>
      <c r="VBL20" s="46"/>
      <c r="VBM20" s="46"/>
      <c r="VBN20" s="46"/>
      <c r="VBO20" s="46"/>
      <c r="VBP20" s="46"/>
      <c r="VBQ20" s="46"/>
      <c r="VBR20" s="46"/>
      <c r="VBS20" s="46"/>
      <c r="VBT20" s="46"/>
      <c r="VBU20" s="46"/>
      <c r="VBV20" s="46"/>
      <c r="VBW20" s="46"/>
      <c r="VBX20" s="46"/>
      <c r="VBY20" s="46"/>
      <c r="VBZ20" s="46"/>
      <c r="VCA20" s="46"/>
      <c r="VCB20" s="46"/>
      <c r="VCC20" s="46"/>
      <c r="VCD20" s="46"/>
      <c r="VCE20" s="46"/>
      <c r="VCF20" s="46"/>
      <c r="VCG20" s="46"/>
      <c r="VCH20" s="46"/>
      <c r="VCI20" s="46"/>
      <c r="VCJ20" s="46"/>
      <c r="VCK20" s="46"/>
      <c r="VCL20" s="46"/>
      <c r="VCM20" s="46"/>
      <c r="VCN20" s="46"/>
      <c r="VCO20" s="46"/>
      <c r="VCP20" s="46"/>
      <c r="VCQ20" s="46"/>
      <c r="VCR20" s="46"/>
      <c r="VCS20" s="46"/>
      <c r="VCT20" s="46"/>
      <c r="VCU20" s="46"/>
      <c r="VCV20" s="46"/>
      <c r="VCW20" s="46"/>
      <c r="VCX20" s="46"/>
      <c r="VCY20" s="46"/>
      <c r="VCZ20" s="46"/>
      <c r="VDA20" s="46"/>
      <c r="VDB20" s="46"/>
      <c r="VDC20" s="46"/>
      <c r="VDD20" s="46"/>
      <c r="VDE20" s="46"/>
      <c r="VDF20" s="46"/>
      <c r="VDG20" s="46"/>
      <c r="VDH20" s="46"/>
      <c r="VDI20" s="46"/>
      <c r="VDJ20" s="46"/>
      <c r="VDK20" s="46"/>
      <c r="VDL20" s="46"/>
      <c r="VDM20" s="46"/>
      <c r="VDN20" s="46"/>
      <c r="VDO20" s="46"/>
      <c r="VDP20" s="46"/>
      <c r="VDQ20" s="46"/>
      <c r="VDR20" s="46"/>
      <c r="VDS20" s="46"/>
      <c r="VDT20" s="46"/>
      <c r="VDU20" s="46"/>
      <c r="VDV20" s="46"/>
      <c r="VDW20" s="46"/>
      <c r="VDX20" s="46"/>
      <c r="VDY20" s="46"/>
      <c r="VDZ20" s="46"/>
      <c r="VEA20" s="46"/>
      <c r="VEB20" s="46"/>
      <c r="VEC20" s="46"/>
      <c r="VED20" s="46"/>
      <c r="VEE20" s="46"/>
      <c r="VEF20" s="46"/>
      <c r="VEG20" s="46"/>
      <c r="VEH20" s="46"/>
      <c r="VEI20" s="46"/>
      <c r="VEJ20" s="46"/>
      <c r="VEK20" s="46"/>
      <c r="VEL20" s="46"/>
      <c r="VEM20" s="46"/>
      <c r="VEN20" s="46"/>
      <c r="VEO20" s="46"/>
      <c r="VEP20" s="46"/>
      <c r="VEQ20" s="46"/>
      <c r="VER20" s="46"/>
      <c r="VES20" s="46"/>
      <c r="VET20" s="46"/>
      <c r="VEU20" s="46"/>
      <c r="VEV20" s="46"/>
      <c r="VEW20" s="46"/>
      <c r="VEX20" s="46"/>
      <c r="VEY20" s="46"/>
      <c r="VEZ20" s="46"/>
      <c r="VFA20" s="46"/>
      <c r="VFB20" s="46"/>
      <c r="VFC20" s="46"/>
      <c r="VFD20" s="46"/>
      <c r="VFE20" s="46"/>
      <c r="VFF20" s="46"/>
      <c r="VFG20" s="46"/>
      <c r="VFH20" s="46"/>
      <c r="VFI20" s="46"/>
      <c r="VFJ20" s="46"/>
      <c r="VFK20" s="46"/>
      <c r="VFL20" s="46"/>
      <c r="VFM20" s="46"/>
      <c r="VFN20" s="46"/>
      <c r="VFO20" s="46"/>
      <c r="VFP20" s="46"/>
      <c r="VFQ20" s="46"/>
      <c r="VFR20" s="46"/>
      <c r="VFS20" s="46"/>
      <c r="VFT20" s="46"/>
      <c r="VFU20" s="46"/>
      <c r="VFV20" s="46"/>
      <c r="VFW20" s="46"/>
      <c r="VFX20" s="46"/>
      <c r="VFY20" s="46"/>
      <c r="VFZ20" s="46"/>
      <c r="VGA20" s="46"/>
      <c r="VGB20" s="46"/>
      <c r="VGC20" s="46"/>
      <c r="VGD20" s="46"/>
      <c r="VGE20" s="46"/>
      <c r="VGF20" s="46"/>
      <c r="VGG20" s="46"/>
      <c r="VGH20" s="46"/>
      <c r="VGI20" s="46"/>
      <c r="VGJ20" s="46"/>
      <c r="VGK20" s="46"/>
      <c r="VGL20" s="46"/>
      <c r="VGM20" s="46"/>
      <c r="VGN20" s="46"/>
      <c r="VGO20" s="46"/>
      <c r="VGP20" s="46"/>
      <c r="VGQ20" s="46"/>
      <c r="VGR20" s="46"/>
      <c r="VGS20" s="46"/>
      <c r="VGT20" s="46"/>
      <c r="VGU20" s="46"/>
      <c r="VGV20" s="46"/>
      <c r="VGW20" s="46"/>
      <c r="VGX20" s="46"/>
      <c r="VGY20" s="46"/>
      <c r="VGZ20" s="46"/>
      <c r="VHA20" s="46"/>
      <c r="VHB20" s="46"/>
      <c r="VHC20" s="46"/>
      <c r="VHD20" s="46"/>
      <c r="VHE20" s="46"/>
      <c r="VHF20" s="46"/>
      <c r="VHG20" s="46"/>
      <c r="VHH20" s="46"/>
      <c r="VHI20" s="46"/>
      <c r="VHJ20" s="46"/>
      <c r="VHK20" s="46"/>
      <c r="VHL20" s="46"/>
      <c r="VHM20" s="46"/>
      <c r="VHN20" s="46"/>
      <c r="VHO20" s="46"/>
      <c r="VHP20" s="46"/>
      <c r="VHQ20" s="46"/>
      <c r="VHR20" s="46"/>
      <c r="VHS20" s="46"/>
      <c r="VHT20" s="46"/>
      <c r="VHU20" s="46"/>
      <c r="VHV20" s="46"/>
      <c r="VHW20" s="46"/>
      <c r="VHX20" s="46"/>
      <c r="VHY20" s="46"/>
      <c r="VHZ20" s="46"/>
      <c r="VIA20" s="46"/>
      <c r="VIB20" s="46"/>
      <c r="VIC20" s="46"/>
      <c r="VID20" s="46"/>
      <c r="VIE20" s="46"/>
      <c r="VIF20" s="46"/>
      <c r="VIG20" s="46"/>
      <c r="VIH20" s="46"/>
      <c r="VII20" s="46"/>
      <c r="VIJ20" s="46"/>
      <c r="VIK20" s="46"/>
      <c r="VIL20" s="46"/>
      <c r="VIM20" s="46"/>
      <c r="VIN20" s="46"/>
      <c r="VIO20" s="46"/>
      <c r="VIP20" s="46"/>
      <c r="VIQ20" s="46"/>
      <c r="VIR20" s="46"/>
      <c r="VIS20" s="46"/>
      <c r="VIT20" s="46"/>
      <c r="VIU20" s="46"/>
      <c r="VIV20" s="46"/>
      <c r="VIW20" s="46"/>
      <c r="VIX20" s="46"/>
      <c r="VIY20" s="46"/>
      <c r="VIZ20" s="46"/>
      <c r="VJA20" s="46"/>
      <c r="VJB20" s="46"/>
      <c r="VJC20" s="46"/>
      <c r="VJD20" s="46"/>
      <c r="VJE20" s="46"/>
      <c r="VJF20" s="46"/>
      <c r="VJG20" s="46"/>
      <c r="VJH20" s="46"/>
      <c r="VJI20" s="46"/>
      <c r="VJJ20" s="46"/>
      <c r="VJK20" s="46"/>
      <c r="VJL20" s="46"/>
      <c r="VJM20" s="46"/>
      <c r="VJN20" s="46"/>
      <c r="VJO20" s="46"/>
      <c r="VJP20" s="46"/>
      <c r="VJQ20" s="46"/>
      <c r="VJR20" s="46"/>
      <c r="VJS20" s="46"/>
      <c r="VJT20" s="46"/>
      <c r="VJU20" s="46"/>
      <c r="VJV20" s="46"/>
      <c r="VJW20" s="46"/>
      <c r="VJX20" s="46"/>
      <c r="VJY20" s="46"/>
      <c r="VJZ20" s="46"/>
      <c r="VKA20" s="46"/>
      <c r="VKB20" s="46"/>
      <c r="VKC20" s="46"/>
      <c r="VKD20" s="46"/>
      <c r="VKE20" s="46"/>
      <c r="VKF20" s="46"/>
      <c r="VKG20" s="46"/>
      <c r="VKH20" s="46"/>
      <c r="VKI20" s="46"/>
      <c r="VKJ20" s="46"/>
      <c r="VKK20" s="46"/>
      <c r="VKL20" s="46"/>
      <c r="VKM20" s="46"/>
      <c r="VKN20" s="46"/>
      <c r="VKO20" s="46"/>
      <c r="VKP20" s="46"/>
      <c r="VKQ20" s="46"/>
      <c r="VKR20" s="46"/>
      <c r="VKS20" s="46"/>
      <c r="VKT20" s="46"/>
      <c r="VKU20" s="46"/>
      <c r="VKV20" s="46"/>
      <c r="VKW20" s="46"/>
      <c r="VKX20" s="46"/>
      <c r="VKY20" s="46"/>
      <c r="VKZ20" s="46"/>
      <c r="VLA20" s="46"/>
      <c r="VLB20" s="46"/>
      <c r="VLC20" s="46"/>
      <c r="VLD20" s="46"/>
      <c r="VLE20" s="46"/>
      <c r="VLF20" s="46"/>
      <c r="VLG20" s="46"/>
      <c r="VLH20" s="46"/>
      <c r="VLI20" s="46"/>
      <c r="VLJ20" s="46"/>
      <c r="VLK20" s="46"/>
      <c r="VLL20" s="46"/>
      <c r="VLM20" s="46"/>
      <c r="VLN20" s="46"/>
      <c r="VLO20" s="46"/>
      <c r="VLP20" s="46"/>
      <c r="VLQ20" s="46"/>
      <c r="VLR20" s="46"/>
      <c r="VLS20" s="46"/>
      <c r="VLT20" s="46"/>
      <c r="VLU20" s="46"/>
      <c r="VLV20" s="46"/>
      <c r="VLW20" s="46"/>
      <c r="VLX20" s="46"/>
      <c r="VLY20" s="46"/>
      <c r="VLZ20" s="46"/>
      <c r="VMA20" s="46"/>
      <c r="VMB20" s="46"/>
      <c r="VMC20" s="46"/>
      <c r="VMD20" s="46"/>
      <c r="VME20" s="46"/>
      <c r="VMF20" s="46"/>
      <c r="VMG20" s="46"/>
      <c r="VMH20" s="46"/>
      <c r="VMI20" s="46"/>
      <c r="VMJ20" s="46"/>
      <c r="VMK20" s="46"/>
      <c r="VML20" s="46"/>
      <c r="VMM20" s="46"/>
      <c r="VMN20" s="46"/>
      <c r="VMO20" s="46"/>
      <c r="VMP20" s="46"/>
      <c r="VMQ20" s="46"/>
      <c r="VMR20" s="46"/>
      <c r="VMS20" s="46"/>
      <c r="VMT20" s="46"/>
      <c r="VMU20" s="46"/>
      <c r="VMV20" s="46"/>
      <c r="VMW20" s="46"/>
      <c r="VMX20" s="46"/>
      <c r="VMY20" s="46"/>
      <c r="VMZ20" s="46"/>
      <c r="VNA20" s="46"/>
      <c r="VNB20" s="46"/>
      <c r="VNC20" s="46"/>
      <c r="VND20" s="46"/>
      <c r="VNE20" s="46"/>
      <c r="VNF20" s="46"/>
      <c r="VNG20" s="46"/>
      <c r="VNH20" s="46"/>
      <c r="VNI20" s="46"/>
      <c r="VNJ20" s="46"/>
      <c r="VNK20" s="46"/>
      <c r="VNL20" s="46"/>
      <c r="VNM20" s="46"/>
      <c r="VNN20" s="46"/>
      <c r="VNO20" s="46"/>
      <c r="VNP20" s="46"/>
      <c r="VNQ20" s="46"/>
      <c r="VNR20" s="46"/>
      <c r="VNS20" s="46"/>
      <c r="VNT20" s="46"/>
      <c r="VNU20" s="46"/>
      <c r="VNV20" s="46"/>
      <c r="VNW20" s="46"/>
      <c r="VNX20" s="46"/>
      <c r="VNY20" s="46"/>
      <c r="VNZ20" s="46"/>
      <c r="VOA20" s="46"/>
      <c r="VOB20" s="46"/>
      <c r="VOC20" s="46"/>
      <c r="VOD20" s="46"/>
      <c r="VOE20" s="46"/>
      <c r="VOF20" s="46"/>
      <c r="VOG20" s="46"/>
      <c r="VOH20" s="46"/>
      <c r="VOI20" s="46"/>
      <c r="VOJ20" s="46"/>
      <c r="VOK20" s="46"/>
      <c r="VOL20" s="46"/>
      <c r="VOM20" s="46"/>
      <c r="VON20" s="46"/>
      <c r="VOO20" s="46"/>
      <c r="VOP20" s="46"/>
      <c r="VOQ20" s="46"/>
      <c r="VOR20" s="46"/>
      <c r="VOS20" s="46"/>
      <c r="VOT20" s="46"/>
      <c r="VOU20" s="46"/>
      <c r="VOV20" s="46"/>
      <c r="VOW20" s="46"/>
      <c r="VOX20" s="46"/>
      <c r="VOY20" s="46"/>
      <c r="VOZ20" s="46"/>
      <c r="VPA20" s="46"/>
      <c r="VPB20" s="46"/>
      <c r="VPC20" s="46"/>
      <c r="VPD20" s="46"/>
      <c r="VPE20" s="46"/>
      <c r="VPF20" s="46"/>
      <c r="VPG20" s="46"/>
      <c r="VPH20" s="46"/>
      <c r="VPI20" s="46"/>
      <c r="VPJ20" s="46"/>
      <c r="VPK20" s="46"/>
      <c r="VPL20" s="46"/>
      <c r="VPM20" s="46"/>
      <c r="VPN20" s="46"/>
      <c r="VPO20" s="46"/>
      <c r="VPP20" s="46"/>
      <c r="VPQ20" s="46"/>
      <c r="VPR20" s="46"/>
      <c r="VPS20" s="46"/>
      <c r="VPT20" s="46"/>
      <c r="VPU20" s="46"/>
      <c r="VPV20" s="46"/>
      <c r="VPW20" s="46"/>
      <c r="VPX20" s="46"/>
      <c r="VPY20" s="46"/>
      <c r="VPZ20" s="46"/>
      <c r="VQA20" s="46"/>
      <c r="VQB20" s="46"/>
      <c r="VQC20" s="46"/>
      <c r="VQD20" s="46"/>
      <c r="VQE20" s="46"/>
      <c r="VQF20" s="46"/>
      <c r="VQG20" s="46"/>
      <c r="VQH20" s="46"/>
      <c r="VQI20" s="46"/>
      <c r="VQJ20" s="46"/>
      <c r="VQK20" s="46"/>
      <c r="VQL20" s="46"/>
      <c r="VQM20" s="46"/>
      <c r="VQN20" s="46"/>
      <c r="VQO20" s="46"/>
      <c r="VQP20" s="46"/>
      <c r="VQQ20" s="46"/>
      <c r="VQR20" s="46"/>
      <c r="VQS20" s="46"/>
      <c r="VQT20" s="46"/>
      <c r="VQU20" s="46"/>
      <c r="VQV20" s="46"/>
      <c r="VQW20" s="46"/>
      <c r="VQX20" s="46"/>
      <c r="VQY20" s="46"/>
      <c r="VQZ20" s="46"/>
      <c r="VRA20" s="46"/>
      <c r="VRB20" s="46"/>
      <c r="VRC20" s="46"/>
      <c r="VRD20" s="46"/>
      <c r="VRE20" s="46"/>
      <c r="VRF20" s="46"/>
      <c r="VRG20" s="46"/>
      <c r="VRH20" s="46"/>
      <c r="VRI20" s="46"/>
      <c r="VRJ20" s="46"/>
      <c r="VRK20" s="46"/>
      <c r="VRL20" s="46"/>
      <c r="VRM20" s="46"/>
      <c r="VRN20" s="46"/>
      <c r="VRO20" s="46"/>
      <c r="VRP20" s="46"/>
      <c r="VRQ20" s="46"/>
      <c r="VRR20" s="46"/>
      <c r="VRS20" s="46"/>
      <c r="VRT20" s="46"/>
      <c r="VRU20" s="46"/>
      <c r="VRV20" s="46"/>
      <c r="VRW20" s="46"/>
      <c r="VRX20" s="46"/>
      <c r="VRY20" s="46"/>
      <c r="VRZ20" s="46"/>
      <c r="VSA20" s="46"/>
      <c r="VSB20" s="46"/>
      <c r="VSC20" s="46"/>
      <c r="VSD20" s="46"/>
      <c r="VSE20" s="46"/>
      <c r="VSF20" s="46"/>
      <c r="VSG20" s="46"/>
      <c r="VSH20" s="46"/>
      <c r="VSI20" s="46"/>
      <c r="VSJ20" s="46"/>
      <c r="VSK20" s="46"/>
      <c r="VSL20" s="46"/>
      <c r="VSM20" s="46"/>
      <c r="VSN20" s="46"/>
      <c r="VSO20" s="46"/>
      <c r="VSP20" s="46"/>
      <c r="VSQ20" s="46"/>
      <c r="VSR20" s="46"/>
      <c r="VSS20" s="46"/>
      <c r="VST20" s="46"/>
      <c r="VSU20" s="46"/>
      <c r="VSV20" s="46"/>
      <c r="VSW20" s="46"/>
      <c r="VSX20" s="46"/>
      <c r="VSY20" s="46"/>
      <c r="VSZ20" s="46"/>
      <c r="VTA20" s="46"/>
      <c r="VTB20" s="46"/>
      <c r="VTC20" s="46"/>
      <c r="VTD20" s="46"/>
      <c r="VTE20" s="46"/>
      <c r="VTF20" s="46"/>
      <c r="VTG20" s="46"/>
      <c r="VTH20" s="46"/>
      <c r="VTI20" s="46"/>
      <c r="VTJ20" s="46"/>
      <c r="VTK20" s="46"/>
      <c r="VTL20" s="46"/>
      <c r="VTM20" s="46"/>
      <c r="VTN20" s="46"/>
      <c r="VTO20" s="46"/>
      <c r="VTP20" s="46"/>
      <c r="VTQ20" s="46"/>
      <c r="VTR20" s="46"/>
      <c r="VTS20" s="46"/>
      <c r="VTT20" s="46"/>
      <c r="VTU20" s="46"/>
      <c r="VTV20" s="46"/>
      <c r="VTW20" s="46"/>
      <c r="VTX20" s="46"/>
      <c r="VTY20" s="46"/>
      <c r="VTZ20" s="46"/>
      <c r="VUA20" s="46"/>
      <c r="VUB20" s="46"/>
      <c r="VUC20" s="46"/>
      <c r="VUD20" s="46"/>
      <c r="VUE20" s="46"/>
      <c r="VUF20" s="46"/>
      <c r="VUG20" s="46"/>
      <c r="VUH20" s="46"/>
      <c r="VUI20" s="46"/>
      <c r="VUJ20" s="46"/>
      <c r="VUK20" s="46"/>
      <c r="VUL20" s="46"/>
      <c r="VUM20" s="46"/>
      <c r="VUN20" s="46"/>
      <c r="VUO20" s="46"/>
      <c r="VUP20" s="46"/>
      <c r="VUQ20" s="46"/>
      <c r="VUR20" s="46"/>
      <c r="VUS20" s="46"/>
      <c r="VUT20" s="46"/>
      <c r="VUU20" s="46"/>
      <c r="VUV20" s="46"/>
      <c r="VUW20" s="46"/>
      <c r="VUX20" s="46"/>
      <c r="VUY20" s="46"/>
      <c r="VUZ20" s="46"/>
      <c r="VVA20" s="46"/>
      <c r="VVB20" s="46"/>
      <c r="VVC20" s="46"/>
      <c r="VVD20" s="46"/>
      <c r="VVE20" s="46"/>
      <c r="VVF20" s="46"/>
      <c r="VVG20" s="46"/>
      <c r="VVH20" s="46"/>
      <c r="VVI20" s="46"/>
      <c r="VVJ20" s="46"/>
      <c r="VVK20" s="46"/>
      <c r="VVL20" s="46"/>
      <c r="VVM20" s="46"/>
      <c r="VVN20" s="46"/>
      <c r="VVO20" s="46"/>
      <c r="VVP20" s="46"/>
      <c r="VVQ20" s="46"/>
      <c r="VVR20" s="46"/>
      <c r="VVS20" s="46"/>
      <c r="VVT20" s="46"/>
      <c r="VVU20" s="46"/>
      <c r="VVV20" s="46"/>
      <c r="VVW20" s="46"/>
      <c r="VVX20" s="46"/>
      <c r="VVY20" s="46"/>
      <c r="VVZ20" s="46"/>
      <c r="VWA20" s="46"/>
      <c r="VWB20" s="46"/>
      <c r="VWC20" s="46"/>
      <c r="VWD20" s="46"/>
      <c r="VWE20" s="46"/>
      <c r="VWF20" s="46"/>
      <c r="VWG20" s="46"/>
      <c r="VWH20" s="46"/>
      <c r="VWI20" s="46"/>
      <c r="VWJ20" s="46"/>
      <c r="VWK20" s="46"/>
      <c r="VWL20" s="46"/>
      <c r="VWM20" s="46"/>
      <c r="VWN20" s="46"/>
      <c r="VWO20" s="46"/>
      <c r="VWP20" s="46"/>
      <c r="VWQ20" s="46"/>
      <c r="VWR20" s="46"/>
      <c r="VWS20" s="46"/>
      <c r="VWT20" s="46"/>
      <c r="VWU20" s="46"/>
      <c r="VWV20" s="46"/>
      <c r="VWW20" s="46"/>
      <c r="VWX20" s="46"/>
      <c r="VWY20" s="46"/>
      <c r="VWZ20" s="46"/>
      <c r="VXA20" s="46"/>
      <c r="VXB20" s="46"/>
      <c r="VXC20" s="46"/>
      <c r="VXD20" s="46"/>
      <c r="VXE20" s="46"/>
      <c r="VXF20" s="46"/>
      <c r="VXG20" s="46"/>
      <c r="VXH20" s="46"/>
      <c r="VXI20" s="46"/>
      <c r="VXJ20" s="46"/>
      <c r="VXK20" s="46"/>
      <c r="VXL20" s="46"/>
      <c r="VXM20" s="46"/>
      <c r="VXN20" s="46"/>
      <c r="VXO20" s="46"/>
      <c r="VXP20" s="46"/>
      <c r="VXQ20" s="46"/>
      <c r="VXR20" s="46"/>
      <c r="VXS20" s="46"/>
      <c r="VXT20" s="46"/>
      <c r="VXU20" s="46"/>
      <c r="VXV20" s="46"/>
      <c r="VXW20" s="46"/>
      <c r="VXX20" s="46"/>
      <c r="VXY20" s="46"/>
      <c r="VXZ20" s="46"/>
      <c r="VYA20" s="46"/>
      <c r="VYB20" s="46"/>
      <c r="VYC20" s="46"/>
      <c r="VYD20" s="46"/>
      <c r="VYE20" s="46"/>
      <c r="VYF20" s="46"/>
      <c r="VYG20" s="46"/>
      <c r="VYH20" s="46"/>
      <c r="VYI20" s="46"/>
      <c r="VYJ20" s="46"/>
      <c r="VYK20" s="46"/>
      <c r="VYL20" s="46"/>
      <c r="VYM20" s="46"/>
      <c r="VYN20" s="46"/>
      <c r="VYO20" s="46"/>
      <c r="VYP20" s="46"/>
      <c r="VYQ20" s="46"/>
      <c r="VYR20" s="46"/>
      <c r="VYS20" s="46"/>
      <c r="VYT20" s="46"/>
      <c r="VYU20" s="46"/>
      <c r="VYV20" s="46"/>
      <c r="VYW20" s="46"/>
      <c r="VYX20" s="46"/>
      <c r="VYY20" s="46"/>
      <c r="VYZ20" s="46"/>
      <c r="VZA20" s="46"/>
      <c r="VZB20" s="46"/>
      <c r="VZC20" s="46"/>
      <c r="VZD20" s="46"/>
      <c r="VZE20" s="46"/>
      <c r="VZF20" s="46"/>
      <c r="VZG20" s="46"/>
      <c r="VZH20" s="46"/>
      <c r="VZI20" s="46"/>
      <c r="VZJ20" s="46"/>
      <c r="VZK20" s="46"/>
      <c r="VZL20" s="46"/>
      <c r="VZM20" s="46"/>
      <c r="VZN20" s="46"/>
      <c r="VZO20" s="46"/>
      <c r="VZP20" s="46"/>
      <c r="VZQ20" s="46"/>
      <c r="VZR20" s="46"/>
      <c r="VZS20" s="46"/>
      <c r="VZT20" s="46"/>
      <c r="VZU20" s="46"/>
      <c r="VZV20" s="46"/>
      <c r="VZW20" s="46"/>
      <c r="VZX20" s="46"/>
      <c r="VZY20" s="46"/>
      <c r="VZZ20" s="46"/>
      <c r="WAA20" s="46"/>
      <c r="WAB20" s="46"/>
      <c r="WAC20" s="46"/>
      <c r="WAD20" s="46"/>
      <c r="WAE20" s="46"/>
      <c r="WAF20" s="46"/>
      <c r="WAG20" s="46"/>
      <c r="WAH20" s="46"/>
      <c r="WAI20" s="46"/>
      <c r="WAJ20" s="46"/>
      <c r="WAK20" s="46"/>
      <c r="WAL20" s="46"/>
      <c r="WAM20" s="46"/>
      <c r="WAN20" s="46"/>
      <c r="WAO20" s="46"/>
      <c r="WAP20" s="46"/>
      <c r="WAQ20" s="46"/>
      <c r="WAR20" s="46"/>
      <c r="WAS20" s="46"/>
      <c r="WAT20" s="46"/>
      <c r="WAU20" s="46"/>
      <c r="WAV20" s="46"/>
      <c r="WAW20" s="46"/>
      <c r="WAX20" s="46"/>
      <c r="WAY20" s="46"/>
      <c r="WAZ20" s="46"/>
      <c r="WBA20" s="46"/>
      <c r="WBB20" s="46"/>
      <c r="WBC20" s="46"/>
      <c r="WBD20" s="46"/>
      <c r="WBE20" s="46"/>
      <c r="WBF20" s="46"/>
      <c r="WBG20" s="46"/>
      <c r="WBH20" s="46"/>
      <c r="WBI20" s="46"/>
      <c r="WBJ20" s="46"/>
      <c r="WBK20" s="46"/>
      <c r="WBL20" s="46"/>
      <c r="WBM20" s="46"/>
      <c r="WBN20" s="46"/>
      <c r="WBO20" s="46"/>
      <c r="WBP20" s="46"/>
      <c r="WBQ20" s="46"/>
      <c r="WBR20" s="46"/>
      <c r="WBS20" s="46"/>
      <c r="WBT20" s="46"/>
      <c r="WBU20" s="46"/>
      <c r="WBV20" s="46"/>
      <c r="WBW20" s="46"/>
      <c r="WBX20" s="46"/>
      <c r="WBY20" s="46"/>
      <c r="WBZ20" s="46"/>
      <c r="WCA20" s="46"/>
      <c r="WCB20" s="46"/>
      <c r="WCC20" s="46"/>
      <c r="WCD20" s="46"/>
      <c r="WCE20" s="46"/>
      <c r="WCF20" s="46"/>
      <c r="WCG20" s="46"/>
      <c r="WCH20" s="46"/>
      <c r="WCI20" s="46"/>
      <c r="WCJ20" s="46"/>
      <c r="WCK20" s="46"/>
      <c r="WCL20" s="46"/>
      <c r="WCM20" s="46"/>
      <c r="WCN20" s="46"/>
      <c r="WCO20" s="46"/>
      <c r="WCP20" s="46"/>
      <c r="WCQ20" s="46"/>
      <c r="WCR20" s="46"/>
      <c r="WCS20" s="46"/>
      <c r="WCT20" s="46"/>
      <c r="WCU20" s="46"/>
      <c r="WCV20" s="46"/>
      <c r="WCW20" s="46"/>
      <c r="WCX20" s="46"/>
      <c r="WCY20" s="46"/>
      <c r="WCZ20" s="46"/>
      <c r="WDA20" s="46"/>
      <c r="WDB20" s="46"/>
      <c r="WDC20" s="46"/>
      <c r="WDD20" s="46"/>
      <c r="WDE20" s="46"/>
      <c r="WDF20" s="46"/>
      <c r="WDG20" s="46"/>
      <c r="WDH20" s="46"/>
      <c r="WDI20" s="46"/>
      <c r="WDJ20" s="46"/>
      <c r="WDK20" s="46"/>
      <c r="WDL20" s="46"/>
      <c r="WDM20" s="46"/>
      <c r="WDN20" s="46"/>
      <c r="WDO20" s="46"/>
      <c r="WDP20" s="46"/>
      <c r="WDQ20" s="46"/>
      <c r="WDR20" s="46"/>
      <c r="WDS20" s="46"/>
      <c r="WDT20" s="46"/>
      <c r="WDU20" s="46"/>
      <c r="WDV20" s="46"/>
      <c r="WDW20" s="46"/>
      <c r="WDX20" s="46"/>
      <c r="WDY20" s="46"/>
      <c r="WDZ20" s="46"/>
      <c r="WEA20" s="46"/>
      <c r="WEB20" s="46"/>
      <c r="WEC20" s="46"/>
      <c r="WED20" s="46"/>
      <c r="WEE20" s="46"/>
      <c r="WEF20" s="46"/>
      <c r="WEG20" s="46"/>
      <c r="WEH20" s="46"/>
      <c r="WEI20" s="46"/>
      <c r="WEJ20" s="46"/>
      <c r="WEK20" s="46"/>
      <c r="WEL20" s="46"/>
      <c r="WEM20" s="46"/>
      <c r="WEN20" s="46"/>
      <c r="WEO20" s="46"/>
      <c r="WEP20" s="46"/>
      <c r="WEQ20" s="46"/>
      <c r="WER20" s="46"/>
      <c r="WES20" s="46"/>
      <c r="WET20" s="46"/>
      <c r="WEU20" s="46"/>
      <c r="WEV20" s="46"/>
      <c r="WEW20" s="46"/>
      <c r="WEX20" s="46"/>
      <c r="WEY20" s="46"/>
      <c r="WEZ20" s="46"/>
      <c r="WFA20" s="46"/>
      <c r="WFB20" s="46"/>
      <c r="WFC20" s="46"/>
      <c r="WFD20" s="46"/>
      <c r="WFE20" s="46"/>
      <c r="WFF20" s="46"/>
      <c r="WFG20" s="46"/>
      <c r="WFH20" s="46"/>
      <c r="WFI20" s="46"/>
      <c r="WFJ20" s="46"/>
      <c r="WFK20" s="46"/>
      <c r="WFL20" s="46"/>
      <c r="WFM20" s="46"/>
      <c r="WFN20" s="46"/>
      <c r="WFO20" s="46"/>
      <c r="WFP20" s="46"/>
      <c r="WFQ20" s="46"/>
      <c r="WFR20" s="46"/>
      <c r="WFS20" s="46"/>
      <c r="WFT20" s="46"/>
      <c r="WFU20" s="46"/>
      <c r="WFV20" s="46"/>
      <c r="WFW20" s="46"/>
      <c r="WFX20" s="46"/>
      <c r="WFY20" s="46"/>
      <c r="WFZ20" s="46"/>
      <c r="WGA20" s="46"/>
      <c r="WGB20" s="46"/>
      <c r="WGC20" s="46"/>
      <c r="WGD20" s="46"/>
      <c r="WGE20" s="46"/>
      <c r="WGF20" s="46"/>
      <c r="WGG20" s="46"/>
      <c r="WGH20" s="46"/>
      <c r="WGI20" s="46"/>
      <c r="WGJ20" s="46"/>
      <c r="WGK20" s="46"/>
      <c r="WGL20" s="46"/>
      <c r="WGM20" s="46"/>
      <c r="WGN20" s="46"/>
      <c r="WGO20" s="46"/>
      <c r="WGP20" s="46"/>
      <c r="WGQ20" s="46"/>
      <c r="WGR20" s="46"/>
      <c r="WGS20" s="46"/>
      <c r="WGT20" s="46"/>
      <c r="WGU20" s="46"/>
      <c r="WGV20" s="46"/>
      <c r="WGW20" s="46"/>
      <c r="WGX20" s="46"/>
      <c r="WGY20" s="46"/>
      <c r="WGZ20" s="46"/>
      <c r="WHA20" s="46"/>
      <c r="WHB20" s="46"/>
      <c r="WHC20" s="46"/>
      <c r="WHD20" s="46"/>
      <c r="WHE20" s="46"/>
      <c r="WHF20" s="46"/>
      <c r="WHG20" s="46"/>
      <c r="WHH20" s="46"/>
      <c r="WHI20" s="46"/>
      <c r="WHJ20" s="46"/>
      <c r="WHK20" s="46"/>
      <c r="WHL20" s="46"/>
      <c r="WHM20" s="46"/>
      <c r="WHN20" s="46"/>
      <c r="WHO20" s="46"/>
      <c r="WHP20" s="46"/>
      <c r="WHQ20" s="46"/>
      <c r="WHR20" s="46"/>
      <c r="WHS20" s="46"/>
      <c r="WHT20" s="46"/>
      <c r="WHU20" s="46"/>
      <c r="WHV20" s="46"/>
      <c r="WHW20" s="46"/>
      <c r="WHX20" s="46"/>
      <c r="WHY20" s="46"/>
      <c r="WHZ20" s="46"/>
      <c r="WIA20" s="46"/>
      <c r="WIB20" s="46"/>
      <c r="WIC20" s="46"/>
      <c r="WID20" s="46"/>
      <c r="WIE20" s="46"/>
      <c r="WIF20" s="46"/>
      <c r="WIG20" s="46"/>
      <c r="WIH20" s="46"/>
      <c r="WII20" s="46"/>
      <c r="WIJ20" s="46"/>
      <c r="WIK20" s="46"/>
      <c r="WIL20" s="46"/>
      <c r="WIM20" s="46"/>
      <c r="WIN20" s="46"/>
      <c r="WIO20" s="46"/>
      <c r="WIP20" s="46"/>
      <c r="WIQ20" s="46"/>
      <c r="WIR20" s="46"/>
      <c r="WIS20" s="46"/>
      <c r="WIT20" s="46"/>
      <c r="WIU20" s="46"/>
      <c r="WIV20" s="46"/>
      <c r="WIW20" s="46"/>
      <c r="WIX20" s="46"/>
      <c r="WIY20" s="46"/>
      <c r="WIZ20" s="46"/>
      <c r="WJA20" s="46"/>
      <c r="WJB20" s="46"/>
      <c r="WJC20" s="46"/>
      <c r="WJD20" s="46"/>
      <c r="WJE20" s="46"/>
      <c r="WJF20" s="46"/>
      <c r="WJG20" s="46"/>
      <c r="WJH20" s="46"/>
      <c r="WJI20" s="46"/>
      <c r="WJJ20" s="46"/>
      <c r="WJK20" s="46"/>
      <c r="WJL20" s="46"/>
      <c r="WJM20" s="46"/>
      <c r="WJN20" s="46"/>
      <c r="WJO20" s="46"/>
      <c r="WJP20" s="46"/>
      <c r="WJQ20" s="46"/>
      <c r="WJR20" s="46"/>
      <c r="WJS20" s="46"/>
      <c r="WJT20" s="46"/>
      <c r="WJU20" s="46"/>
      <c r="WJV20" s="46"/>
      <c r="WJW20" s="46"/>
      <c r="WJX20" s="46"/>
      <c r="WJY20" s="46"/>
      <c r="WJZ20" s="46"/>
      <c r="WKA20" s="46"/>
      <c r="WKB20" s="46"/>
      <c r="WKC20" s="46"/>
      <c r="WKD20" s="46"/>
      <c r="WKE20" s="46"/>
      <c r="WKF20" s="46"/>
      <c r="WKG20" s="46"/>
      <c r="WKH20" s="46"/>
      <c r="WKI20" s="46"/>
      <c r="WKJ20" s="46"/>
      <c r="WKK20" s="46"/>
      <c r="WKL20" s="46"/>
      <c r="WKM20" s="46"/>
      <c r="WKN20" s="46"/>
      <c r="WKO20" s="46"/>
      <c r="WKP20" s="46"/>
      <c r="WKQ20" s="46"/>
      <c r="WKR20" s="46"/>
      <c r="WKS20" s="46"/>
      <c r="WKT20" s="46"/>
      <c r="WKU20" s="46"/>
      <c r="WKV20" s="46"/>
      <c r="WKW20" s="46"/>
      <c r="WKX20" s="46"/>
      <c r="WKY20" s="46"/>
      <c r="WKZ20" s="46"/>
      <c r="WLA20" s="46"/>
      <c r="WLB20" s="46"/>
      <c r="WLC20" s="46"/>
      <c r="WLD20" s="46"/>
      <c r="WLE20" s="46"/>
      <c r="WLF20" s="46"/>
      <c r="WLG20" s="46"/>
      <c r="WLH20" s="46"/>
      <c r="WLI20" s="46"/>
      <c r="WLJ20" s="46"/>
      <c r="WLK20" s="46"/>
      <c r="WLL20" s="46"/>
      <c r="WLM20" s="46"/>
      <c r="WLN20" s="46"/>
      <c r="WLO20" s="46"/>
      <c r="WLP20" s="46"/>
      <c r="WLQ20" s="46"/>
      <c r="WLR20" s="46"/>
      <c r="WLS20" s="46"/>
      <c r="WLT20" s="46"/>
      <c r="WLU20" s="46"/>
      <c r="WLV20" s="46"/>
      <c r="WLW20" s="46"/>
      <c r="WLX20" s="46"/>
      <c r="WLY20" s="46"/>
      <c r="WLZ20" s="46"/>
      <c r="WMA20" s="46"/>
      <c r="WMB20" s="46"/>
      <c r="WMC20" s="46"/>
      <c r="WMD20" s="46"/>
      <c r="WME20" s="46"/>
      <c r="WMF20" s="46"/>
      <c r="WMG20" s="46"/>
      <c r="WMH20" s="46"/>
      <c r="WMI20" s="46"/>
      <c r="WMJ20" s="46"/>
      <c r="WMK20" s="46"/>
      <c r="WML20" s="46"/>
      <c r="WMM20" s="46"/>
      <c r="WMN20" s="46"/>
      <c r="WMO20" s="46"/>
      <c r="WMP20" s="46"/>
      <c r="WMQ20" s="46"/>
      <c r="WMR20" s="46"/>
      <c r="WMS20" s="46"/>
      <c r="WMT20" s="46"/>
      <c r="WMU20" s="46"/>
      <c r="WMV20" s="46"/>
      <c r="WMW20" s="46"/>
      <c r="WMX20" s="46"/>
      <c r="WMY20" s="46"/>
      <c r="WMZ20" s="46"/>
      <c r="WNA20" s="46"/>
      <c r="WNB20" s="46"/>
      <c r="WNC20" s="46"/>
      <c r="WND20" s="46"/>
      <c r="WNE20" s="46"/>
      <c r="WNF20" s="46"/>
      <c r="WNG20" s="46"/>
      <c r="WNH20" s="46"/>
      <c r="WNI20" s="46"/>
      <c r="WNJ20" s="46"/>
      <c r="WNK20" s="46"/>
      <c r="WNL20" s="46"/>
      <c r="WNM20" s="46"/>
      <c r="WNN20" s="46"/>
      <c r="WNO20" s="46"/>
      <c r="WNP20" s="46"/>
      <c r="WNQ20" s="46"/>
      <c r="WNR20" s="46"/>
      <c r="WNS20" s="46"/>
      <c r="WNT20" s="46"/>
      <c r="WNU20" s="46"/>
      <c r="WNV20" s="46"/>
      <c r="WNW20" s="46"/>
      <c r="WNX20" s="46"/>
      <c r="WNY20" s="46"/>
      <c r="WNZ20" s="46"/>
      <c r="WOA20" s="46"/>
      <c r="WOB20" s="46"/>
      <c r="WOC20" s="46"/>
      <c r="WOD20" s="46"/>
      <c r="WOE20" s="46"/>
      <c r="WOF20" s="46"/>
      <c r="WOG20" s="46"/>
      <c r="WOH20" s="46"/>
      <c r="WOI20" s="46"/>
      <c r="WOJ20" s="46"/>
      <c r="WOK20" s="46"/>
      <c r="WOL20" s="46"/>
      <c r="WOM20" s="46"/>
      <c r="WON20" s="46"/>
      <c r="WOO20" s="46"/>
      <c r="WOP20" s="46"/>
      <c r="WOQ20" s="46"/>
      <c r="WOR20" s="46"/>
      <c r="WOS20" s="46"/>
      <c r="WOT20" s="46"/>
      <c r="WOU20" s="46"/>
      <c r="WOV20" s="46"/>
      <c r="WOW20" s="46"/>
      <c r="WOX20" s="46"/>
      <c r="WOY20" s="46"/>
      <c r="WOZ20" s="46"/>
      <c r="WPA20" s="46"/>
      <c r="WPB20" s="46"/>
      <c r="WPC20" s="46"/>
      <c r="WPD20" s="46"/>
      <c r="WPE20" s="46"/>
      <c r="WPF20" s="46"/>
      <c r="WPG20" s="46"/>
      <c r="WPH20" s="46"/>
      <c r="WPI20" s="46"/>
      <c r="WPJ20" s="46"/>
      <c r="WPK20" s="46"/>
      <c r="WPL20" s="46"/>
      <c r="WPM20" s="46"/>
      <c r="WPN20" s="46"/>
      <c r="WPO20" s="46"/>
      <c r="WPP20" s="46"/>
      <c r="WPQ20" s="46"/>
      <c r="WPR20" s="46"/>
      <c r="WPS20" s="46"/>
      <c r="WPT20" s="46"/>
      <c r="WPU20" s="46"/>
      <c r="WPV20" s="46"/>
      <c r="WPW20" s="46"/>
      <c r="WPX20" s="46"/>
      <c r="WPY20" s="46"/>
      <c r="WPZ20" s="46"/>
      <c r="WQA20" s="46"/>
      <c r="WQB20" s="46"/>
      <c r="WQC20" s="46"/>
      <c r="WQD20" s="46"/>
      <c r="WQE20" s="46"/>
      <c r="WQF20" s="46"/>
      <c r="WQG20" s="46"/>
      <c r="WQH20" s="46"/>
      <c r="WQI20" s="46"/>
      <c r="WQJ20" s="46"/>
      <c r="WQK20" s="46"/>
      <c r="WQL20" s="46"/>
      <c r="WQM20" s="46"/>
      <c r="WQN20" s="46"/>
      <c r="WQO20" s="46"/>
      <c r="WQP20" s="46"/>
      <c r="WQQ20" s="46"/>
      <c r="WQR20" s="46"/>
      <c r="WQS20" s="46"/>
      <c r="WQT20" s="46"/>
      <c r="WQU20" s="46"/>
      <c r="WQV20" s="46"/>
      <c r="WQW20" s="46"/>
      <c r="WQX20" s="46"/>
      <c r="WQY20" s="46"/>
      <c r="WQZ20" s="46"/>
      <c r="WRA20" s="46"/>
      <c r="WRB20" s="46"/>
      <c r="WRC20" s="46"/>
      <c r="WRD20" s="46"/>
      <c r="WRE20" s="46"/>
      <c r="WRF20" s="46"/>
      <c r="WRG20" s="46"/>
      <c r="WRH20" s="46"/>
      <c r="WRI20" s="46"/>
      <c r="WRJ20" s="46"/>
      <c r="WRK20" s="46"/>
      <c r="WRL20" s="46"/>
      <c r="WRM20" s="46"/>
      <c r="WRN20" s="46"/>
      <c r="WRO20" s="46"/>
      <c r="WRP20" s="46"/>
      <c r="WRQ20" s="46"/>
      <c r="WRR20" s="46"/>
      <c r="WRS20" s="46"/>
      <c r="WRT20" s="46"/>
      <c r="WRU20" s="46"/>
      <c r="WRV20" s="46"/>
      <c r="WRW20" s="46"/>
      <c r="WRX20" s="46"/>
      <c r="WRY20" s="46"/>
      <c r="WRZ20" s="46"/>
      <c r="WSA20" s="46"/>
      <c r="WSB20" s="46"/>
      <c r="WSC20" s="46"/>
      <c r="WSD20" s="46"/>
      <c r="WSE20" s="46"/>
      <c r="WSF20" s="46"/>
      <c r="WSG20" s="46"/>
      <c r="WSH20" s="46"/>
      <c r="WSI20" s="46"/>
      <c r="WSJ20" s="46"/>
      <c r="WSK20" s="46"/>
      <c r="WSL20" s="46"/>
      <c r="WSM20" s="46"/>
      <c r="WSN20" s="46"/>
      <c r="WSO20" s="46"/>
      <c r="WSP20" s="46"/>
      <c r="WSQ20" s="46"/>
      <c r="WSR20" s="46"/>
      <c r="WSS20" s="46"/>
      <c r="WST20" s="46"/>
      <c r="WSU20" s="46"/>
      <c r="WSV20" s="46"/>
      <c r="WSW20" s="46"/>
      <c r="WSX20" s="46"/>
      <c r="WSY20" s="46"/>
      <c r="WSZ20" s="46"/>
      <c r="WTA20" s="46"/>
      <c r="WTB20" s="46"/>
      <c r="WTC20" s="46"/>
      <c r="WTD20" s="46"/>
      <c r="WTE20" s="46"/>
      <c r="WTF20" s="46"/>
      <c r="WTG20" s="46"/>
      <c r="WTH20" s="46"/>
      <c r="WTI20" s="46"/>
      <c r="WTJ20" s="46"/>
      <c r="WTK20" s="46"/>
      <c r="WTL20" s="46"/>
      <c r="WTM20" s="46"/>
      <c r="WTN20" s="46"/>
      <c r="WTO20" s="46"/>
      <c r="WTP20" s="46"/>
      <c r="WTQ20" s="46"/>
      <c r="WTR20" s="46"/>
      <c r="WTS20" s="46"/>
      <c r="WTT20" s="46"/>
      <c r="WTU20" s="46"/>
      <c r="WTV20" s="46"/>
      <c r="WTW20" s="46"/>
      <c r="WTX20" s="46"/>
      <c r="WTY20" s="46"/>
      <c r="WTZ20" s="46"/>
      <c r="WUA20" s="46"/>
      <c r="WUB20" s="46"/>
      <c r="WUC20" s="46"/>
      <c r="WUD20" s="46"/>
      <c r="WUE20" s="46"/>
      <c r="WUF20" s="46"/>
      <c r="WUG20" s="46"/>
      <c r="WUH20" s="46"/>
      <c r="WUI20" s="46"/>
      <c r="WUJ20" s="46"/>
      <c r="WUK20" s="46"/>
      <c r="WUL20" s="46"/>
      <c r="WUM20" s="46"/>
      <c r="WUN20" s="46"/>
      <c r="WUO20" s="46"/>
      <c r="WUP20" s="46"/>
      <c r="WUQ20" s="46"/>
      <c r="WUR20" s="46"/>
      <c r="WUS20" s="46"/>
      <c r="WUT20" s="46"/>
      <c r="WUU20" s="46"/>
      <c r="WUV20" s="46"/>
      <c r="WUW20" s="46"/>
      <c r="WUX20" s="46"/>
      <c r="WUY20" s="46"/>
      <c r="WUZ20" s="46"/>
      <c r="WVA20" s="46"/>
      <c r="WVB20" s="46"/>
      <c r="WVC20" s="46"/>
      <c r="WVD20" s="46"/>
      <c r="WVE20" s="46"/>
      <c r="WVF20" s="46"/>
      <c r="WVG20" s="46"/>
      <c r="WVH20" s="46"/>
      <c r="WVI20" s="46"/>
      <c r="WVJ20" s="46"/>
      <c r="WVK20" s="46"/>
      <c r="WVL20" s="46"/>
      <c r="WVM20" s="46"/>
      <c r="WVN20" s="46"/>
      <c r="WVO20" s="46"/>
      <c r="WVP20" s="46"/>
      <c r="WVQ20" s="46"/>
      <c r="WVR20" s="46"/>
      <c r="WVS20" s="46"/>
      <c r="WVT20" s="46"/>
      <c r="WVU20" s="46"/>
      <c r="WVV20" s="46"/>
      <c r="WVW20" s="46"/>
      <c r="WVX20" s="46"/>
      <c r="WVY20" s="46"/>
      <c r="WVZ20" s="46"/>
      <c r="WWA20" s="46"/>
      <c r="WWB20" s="46"/>
      <c r="WWC20" s="46"/>
      <c r="WWD20" s="46"/>
      <c r="WWE20" s="46"/>
      <c r="WWF20" s="46"/>
      <c r="WWG20" s="46"/>
      <c r="WWH20" s="46"/>
      <c r="WWI20" s="46"/>
      <c r="WWJ20" s="46"/>
      <c r="WWK20" s="46"/>
      <c r="WWL20" s="46"/>
      <c r="WWM20" s="46"/>
      <c r="WWN20" s="46"/>
      <c r="WWO20" s="46"/>
      <c r="WWP20" s="46"/>
      <c r="WWQ20" s="46"/>
      <c r="WWR20" s="46"/>
      <c r="WWS20" s="46"/>
      <c r="WWT20" s="46"/>
      <c r="WWU20" s="46"/>
      <c r="WWV20" s="46"/>
      <c r="WWW20" s="46"/>
      <c r="WWX20" s="46"/>
      <c r="WWY20" s="46"/>
      <c r="WWZ20" s="46"/>
      <c r="WXA20" s="46"/>
      <c r="WXB20" s="46"/>
      <c r="WXC20" s="46"/>
      <c r="WXD20" s="46"/>
      <c r="WXE20" s="46"/>
      <c r="WXF20" s="46"/>
      <c r="WXG20" s="46"/>
      <c r="WXH20" s="46"/>
      <c r="WXI20" s="46"/>
      <c r="WXJ20" s="46"/>
      <c r="WXK20" s="46"/>
      <c r="WXL20" s="46"/>
      <c r="WXM20" s="46"/>
      <c r="WXN20" s="46"/>
      <c r="WXO20" s="46"/>
      <c r="WXP20" s="46"/>
      <c r="WXQ20" s="46"/>
      <c r="WXR20" s="46"/>
      <c r="WXS20" s="46"/>
      <c r="WXT20" s="46"/>
      <c r="WXU20" s="46"/>
      <c r="WXV20" s="46"/>
      <c r="WXW20" s="46"/>
      <c r="WXX20" s="46"/>
      <c r="WXY20" s="46"/>
      <c r="WXZ20" s="46"/>
      <c r="WYA20" s="46"/>
      <c r="WYB20" s="46"/>
      <c r="WYC20" s="46"/>
      <c r="WYD20" s="46"/>
      <c r="WYE20" s="46"/>
      <c r="WYF20" s="46"/>
      <c r="WYG20" s="46"/>
      <c r="WYH20" s="46"/>
      <c r="WYI20" s="46"/>
      <c r="WYJ20" s="46"/>
      <c r="WYK20" s="46"/>
      <c r="WYL20" s="46"/>
      <c r="WYM20" s="46"/>
      <c r="WYN20" s="46"/>
      <c r="WYO20" s="46"/>
      <c r="WYP20" s="46"/>
      <c r="WYQ20" s="46"/>
      <c r="WYR20" s="46"/>
      <c r="WYS20" s="46"/>
      <c r="WYT20" s="46"/>
      <c r="WYU20" s="46"/>
      <c r="WYV20" s="46"/>
      <c r="WYW20" s="46"/>
      <c r="WYX20" s="46"/>
      <c r="WYY20" s="46"/>
      <c r="WYZ20" s="46"/>
      <c r="WZA20" s="46"/>
      <c r="WZB20" s="46"/>
      <c r="WZC20" s="46"/>
      <c r="WZD20" s="46"/>
      <c r="WZE20" s="46"/>
      <c r="WZF20" s="46"/>
      <c r="WZG20" s="46"/>
      <c r="WZH20" s="46"/>
      <c r="WZI20" s="46"/>
      <c r="WZJ20" s="46"/>
      <c r="WZK20" s="46"/>
      <c r="WZL20" s="46"/>
      <c r="WZM20" s="46"/>
      <c r="WZN20" s="46"/>
      <c r="WZO20" s="46"/>
      <c r="WZP20" s="46"/>
      <c r="WZQ20" s="46"/>
      <c r="WZR20" s="46"/>
      <c r="WZS20" s="46"/>
      <c r="WZT20" s="46"/>
      <c r="WZU20" s="46"/>
      <c r="WZV20" s="46"/>
      <c r="WZW20" s="46"/>
      <c r="WZX20" s="46"/>
      <c r="WZY20" s="46"/>
      <c r="WZZ20" s="46"/>
      <c r="XAA20" s="46"/>
      <c r="XAB20" s="46"/>
      <c r="XAC20" s="46"/>
      <c r="XAD20" s="46"/>
      <c r="XAE20" s="46"/>
      <c r="XAF20" s="46"/>
      <c r="XAG20" s="46"/>
      <c r="XAH20" s="46"/>
      <c r="XAI20" s="46"/>
      <c r="XAJ20" s="46"/>
      <c r="XAK20" s="46"/>
      <c r="XAL20" s="46"/>
      <c r="XAM20" s="46"/>
      <c r="XAN20" s="46"/>
      <c r="XAO20" s="46"/>
      <c r="XAP20" s="46"/>
      <c r="XAQ20" s="46"/>
      <c r="XAR20" s="46"/>
      <c r="XAS20" s="46"/>
      <c r="XAT20" s="46"/>
      <c r="XAU20" s="46"/>
      <c r="XAV20" s="46"/>
      <c r="XAW20" s="46"/>
      <c r="XAX20" s="46"/>
      <c r="XAY20" s="46"/>
      <c r="XAZ20" s="46"/>
      <c r="XBA20" s="46"/>
      <c r="XBB20" s="46"/>
      <c r="XBC20" s="46"/>
      <c r="XBD20" s="46"/>
      <c r="XBE20" s="46"/>
      <c r="XBF20" s="46"/>
      <c r="XBG20" s="46"/>
      <c r="XBH20" s="46"/>
      <c r="XBI20" s="46"/>
      <c r="XBJ20" s="46"/>
      <c r="XBK20" s="46"/>
      <c r="XBL20" s="46"/>
      <c r="XBM20" s="46"/>
      <c r="XBN20" s="46"/>
      <c r="XBO20" s="46"/>
      <c r="XBP20" s="46"/>
      <c r="XBQ20" s="46"/>
      <c r="XBR20" s="46"/>
      <c r="XBS20" s="46"/>
      <c r="XBT20" s="46"/>
      <c r="XBU20" s="46"/>
      <c r="XBV20" s="46"/>
      <c r="XBW20" s="46"/>
      <c r="XBX20" s="46"/>
      <c r="XBY20" s="46"/>
      <c r="XBZ20" s="46"/>
      <c r="XCA20" s="46"/>
      <c r="XCB20" s="46"/>
      <c r="XCC20" s="46"/>
      <c r="XCD20" s="46"/>
      <c r="XCE20" s="46"/>
      <c r="XCF20" s="46"/>
      <c r="XCG20" s="46"/>
      <c r="XCH20" s="46"/>
      <c r="XCI20" s="46"/>
      <c r="XCJ20" s="46"/>
      <c r="XCK20" s="46"/>
      <c r="XCL20" s="46"/>
      <c r="XCM20" s="46"/>
      <c r="XCN20" s="46"/>
      <c r="XCO20" s="46"/>
      <c r="XCP20" s="46"/>
      <c r="XCQ20" s="46"/>
      <c r="XCR20" s="46"/>
      <c r="XCS20" s="46"/>
      <c r="XCT20" s="46"/>
      <c r="XCU20" s="46"/>
      <c r="XCV20" s="46"/>
      <c r="XCW20" s="46"/>
      <c r="XCX20" s="46"/>
      <c r="XCY20" s="46"/>
      <c r="XCZ20" s="46"/>
      <c r="XDA20" s="46"/>
      <c r="XDB20" s="46"/>
      <c r="XDC20" s="46"/>
      <c r="XDD20" s="46"/>
      <c r="XDE20" s="46"/>
      <c r="XDF20" s="46"/>
      <c r="XDG20" s="46"/>
      <c r="XDH20" s="46"/>
      <c r="XDI20" s="46"/>
      <c r="XDJ20" s="46"/>
      <c r="XDK20" s="46"/>
      <c r="XDL20" s="46"/>
      <c r="XDM20" s="46"/>
      <c r="XDN20" s="46"/>
      <c r="XDO20" s="46"/>
      <c r="XDP20" s="46"/>
      <c r="XDQ20" s="46"/>
      <c r="XDR20" s="46"/>
      <c r="XDS20" s="46"/>
      <c r="XDT20" s="46"/>
      <c r="XDU20" s="46"/>
      <c r="XDV20" s="46"/>
      <c r="XDW20" s="46"/>
      <c r="XDX20" s="46"/>
      <c r="XDY20" s="46"/>
      <c r="XDZ20" s="46"/>
      <c r="XEA20" s="46"/>
      <c r="XEB20" s="46"/>
      <c r="XEC20" s="46"/>
      <c r="XED20" s="46"/>
      <c r="XEE20" s="46"/>
      <c r="XEF20" s="46"/>
      <c r="XEG20" s="46"/>
      <c r="XEH20" s="46"/>
      <c r="XEI20" s="46"/>
      <c r="XEJ20" s="46"/>
      <c r="XEK20" s="46"/>
      <c r="XEL20" s="46"/>
      <c r="XEM20" s="46"/>
      <c r="XEN20" s="46"/>
      <c r="XEO20" s="46"/>
      <c r="XEP20" s="46"/>
      <c r="XEQ20" s="46"/>
      <c r="XER20" s="46"/>
      <c r="XES20" s="46"/>
    </row>
    <row r="21" spans="1:16373" s="7" customFormat="1" ht="36" customHeight="1" x14ac:dyDescent="0.2">
      <c r="A21" s="46"/>
      <c r="B21" s="188"/>
      <c r="C21" s="189"/>
      <c r="D21" s="189"/>
      <c r="E21" s="189"/>
      <c r="F21" s="190"/>
      <c r="G21" s="93"/>
      <c r="H21" s="179" t="s">
        <v>58</v>
      </c>
      <c r="I21" s="221">
        <f>'Unit Calculation'!BQ11</f>
        <v>0</v>
      </c>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c r="BRA21" s="46"/>
      <c r="BRB21" s="46"/>
      <c r="BRC21" s="46"/>
      <c r="BRD21" s="46"/>
      <c r="BRE21" s="46"/>
      <c r="BRF21" s="46"/>
      <c r="BRG21" s="46"/>
      <c r="BRH21" s="46"/>
      <c r="BRI21" s="46"/>
      <c r="BRJ21" s="46"/>
      <c r="BRK21" s="46"/>
      <c r="BRL21" s="46"/>
      <c r="BRM21" s="46"/>
      <c r="BRN21" s="46"/>
      <c r="BRO21" s="46"/>
      <c r="BRP21" s="46"/>
      <c r="BRQ21" s="46"/>
      <c r="BRR21" s="46"/>
      <c r="BRS21" s="46"/>
      <c r="BRT21" s="46"/>
      <c r="BRU21" s="46"/>
      <c r="BRV21" s="46"/>
      <c r="BRW21" s="46"/>
      <c r="BRX21" s="46"/>
      <c r="BRY21" s="46"/>
      <c r="BRZ21" s="46"/>
      <c r="BSA21" s="46"/>
      <c r="BSB21" s="46"/>
      <c r="BSC21" s="46"/>
      <c r="BSD21" s="46"/>
      <c r="BSE21" s="46"/>
      <c r="BSF21" s="46"/>
      <c r="BSG21" s="46"/>
      <c r="BSH21" s="46"/>
      <c r="BSI21" s="46"/>
      <c r="BSJ21" s="46"/>
      <c r="BSK21" s="46"/>
      <c r="BSL21" s="46"/>
      <c r="BSM21" s="46"/>
      <c r="BSN21" s="46"/>
      <c r="BSO21" s="46"/>
      <c r="BSP21" s="46"/>
      <c r="BSQ21" s="46"/>
      <c r="BSR21" s="46"/>
      <c r="BSS21" s="46"/>
      <c r="BST21" s="46"/>
      <c r="BSU21" s="46"/>
      <c r="BSV21" s="46"/>
      <c r="BSW21" s="46"/>
      <c r="BSX21" s="46"/>
      <c r="BSY21" s="46"/>
      <c r="BSZ21" s="46"/>
      <c r="BTA21" s="46"/>
      <c r="BTB21" s="46"/>
      <c r="BTC21" s="46"/>
      <c r="BTD21" s="46"/>
      <c r="BTE21" s="46"/>
      <c r="BTF21" s="46"/>
      <c r="BTG21" s="46"/>
      <c r="BTH21" s="46"/>
      <c r="BTI21" s="46"/>
      <c r="BTJ21" s="46"/>
      <c r="BTK21" s="46"/>
      <c r="BTL21" s="46"/>
      <c r="BTM21" s="46"/>
      <c r="BTN21" s="46"/>
      <c r="BTO21" s="46"/>
      <c r="BTP21" s="46"/>
      <c r="BTQ21" s="46"/>
      <c r="BTR21" s="46"/>
      <c r="BTS21" s="46"/>
      <c r="BTT21" s="46"/>
      <c r="BTU21" s="46"/>
      <c r="BTV21" s="46"/>
      <c r="BTW21" s="46"/>
      <c r="BTX21" s="46"/>
      <c r="BTY21" s="46"/>
      <c r="BTZ21" s="46"/>
      <c r="BUA21" s="46"/>
      <c r="BUB21" s="46"/>
      <c r="BUC21" s="46"/>
      <c r="BUD21" s="46"/>
      <c r="BUE21" s="46"/>
      <c r="BUF21" s="46"/>
      <c r="BUG21" s="46"/>
      <c r="BUH21" s="46"/>
      <c r="BUI21" s="46"/>
      <c r="BUJ21" s="46"/>
      <c r="BUK21" s="46"/>
      <c r="BUL21" s="46"/>
      <c r="BUM21" s="46"/>
      <c r="BUN21" s="46"/>
      <c r="BUO21" s="46"/>
      <c r="BUP21" s="46"/>
      <c r="BUQ21" s="46"/>
      <c r="BUR21" s="46"/>
      <c r="BUS21" s="46"/>
      <c r="BUT21" s="46"/>
      <c r="BUU21" s="46"/>
      <c r="BUV21" s="46"/>
      <c r="BUW21" s="46"/>
      <c r="BUX21" s="46"/>
      <c r="BUY21" s="46"/>
      <c r="BUZ21" s="46"/>
      <c r="BVA21" s="46"/>
      <c r="BVB21" s="46"/>
      <c r="BVC21" s="46"/>
      <c r="BVD21" s="46"/>
      <c r="BVE21" s="46"/>
      <c r="BVF21" s="46"/>
      <c r="BVG21" s="46"/>
      <c r="BVH21" s="46"/>
      <c r="BVI21" s="46"/>
      <c r="BVJ21" s="46"/>
      <c r="BVK21" s="46"/>
      <c r="BVL21" s="46"/>
      <c r="BVM21" s="46"/>
      <c r="BVN21" s="46"/>
      <c r="BVO21" s="46"/>
      <c r="BVP21" s="46"/>
      <c r="BVQ21" s="46"/>
      <c r="BVR21" s="46"/>
      <c r="BVS21" s="46"/>
      <c r="BVT21" s="46"/>
      <c r="BVU21" s="46"/>
      <c r="BVV21" s="46"/>
      <c r="BVW21" s="46"/>
      <c r="BVX21" s="46"/>
      <c r="BVY21" s="46"/>
      <c r="BVZ21" s="46"/>
      <c r="BWA21" s="46"/>
      <c r="BWB21" s="46"/>
      <c r="BWC21" s="46"/>
      <c r="BWD21" s="46"/>
      <c r="BWE21" s="46"/>
      <c r="BWF21" s="46"/>
      <c r="BWG21" s="46"/>
      <c r="BWH21" s="46"/>
      <c r="BWI21" s="46"/>
      <c r="BWJ21" s="46"/>
      <c r="BWK21" s="46"/>
      <c r="BWL21" s="46"/>
      <c r="BWM21" s="46"/>
      <c r="BWN21" s="46"/>
      <c r="BWO21" s="46"/>
      <c r="BWP21" s="46"/>
      <c r="BWQ21" s="46"/>
      <c r="BWR21" s="46"/>
      <c r="BWS21" s="46"/>
      <c r="BWT21" s="46"/>
      <c r="BWU21" s="46"/>
      <c r="BWV21" s="46"/>
      <c r="BWW21" s="46"/>
      <c r="BWX21" s="46"/>
      <c r="BWY21" s="46"/>
      <c r="BWZ21" s="46"/>
      <c r="BXA21" s="46"/>
      <c r="BXB21" s="46"/>
      <c r="BXC21" s="46"/>
      <c r="BXD21" s="46"/>
      <c r="BXE21" s="46"/>
      <c r="BXF21" s="46"/>
      <c r="BXG21" s="46"/>
      <c r="BXH21" s="46"/>
      <c r="BXI21" s="46"/>
      <c r="BXJ21" s="46"/>
      <c r="BXK21" s="46"/>
      <c r="BXL21" s="46"/>
      <c r="BXM21" s="46"/>
      <c r="BXN21" s="46"/>
      <c r="BXO21" s="46"/>
      <c r="BXP21" s="46"/>
      <c r="BXQ21" s="46"/>
      <c r="BXR21" s="46"/>
      <c r="BXS21" s="46"/>
      <c r="BXT21" s="46"/>
      <c r="BXU21" s="46"/>
      <c r="BXV21" s="46"/>
      <c r="BXW21" s="46"/>
      <c r="BXX21" s="46"/>
      <c r="BXY21" s="46"/>
      <c r="BXZ21" s="46"/>
      <c r="BYA21" s="46"/>
      <c r="BYB21" s="46"/>
      <c r="BYC21" s="46"/>
      <c r="BYD21" s="46"/>
      <c r="BYE21" s="46"/>
      <c r="BYF21" s="46"/>
      <c r="BYG21" s="46"/>
      <c r="BYH21" s="46"/>
      <c r="BYI21" s="46"/>
      <c r="BYJ21" s="46"/>
      <c r="BYK21" s="46"/>
      <c r="BYL21" s="46"/>
      <c r="BYM21" s="46"/>
      <c r="BYN21" s="46"/>
      <c r="BYO21" s="46"/>
      <c r="BYP21" s="46"/>
      <c r="BYQ21" s="46"/>
      <c r="BYR21" s="46"/>
      <c r="BYS21" s="46"/>
      <c r="BYT21" s="46"/>
      <c r="BYU21" s="46"/>
      <c r="BYV21" s="46"/>
      <c r="BYW21" s="46"/>
      <c r="BYX21" s="46"/>
      <c r="BYY21" s="46"/>
      <c r="BYZ21" s="46"/>
      <c r="BZA21" s="46"/>
      <c r="BZB21" s="46"/>
      <c r="BZC21" s="46"/>
      <c r="BZD21" s="46"/>
      <c r="BZE21" s="46"/>
      <c r="BZF21" s="46"/>
      <c r="BZG21" s="46"/>
      <c r="BZH21" s="46"/>
      <c r="BZI21" s="46"/>
      <c r="BZJ21" s="46"/>
      <c r="BZK21" s="46"/>
      <c r="BZL21" s="46"/>
      <c r="BZM21" s="46"/>
      <c r="BZN21" s="46"/>
      <c r="BZO21" s="46"/>
      <c r="BZP21" s="46"/>
      <c r="BZQ21" s="46"/>
      <c r="BZR21" s="46"/>
      <c r="BZS21" s="46"/>
      <c r="BZT21" s="46"/>
      <c r="BZU21" s="46"/>
      <c r="BZV21" s="46"/>
      <c r="BZW21" s="46"/>
      <c r="BZX21" s="46"/>
      <c r="BZY21" s="46"/>
      <c r="BZZ21" s="46"/>
      <c r="CAA21" s="46"/>
      <c r="CAB21" s="46"/>
      <c r="CAC21" s="46"/>
      <c r="CAD21" s="46"/>
      <c r="CAE21" s="46"/>
      <c r="CAF21" s="46"/>
      <c r="CAG21" s="46"/>
      <c r="CAH21" s="46"/>
      <c r="CAI21" s="46"/>
      <c r="CAJ21" s="46"/>
      <c r="CAK21" s="46"/>
      <c r="CAL21" s="46"/>
      <c r="CAM21" s="46"/>
      <c r="CAN21" s="46"/>
      <c r="CAO21" s="46"/>
      <c r="CAP21" s="46"/>
      <c r="CAQ21" s="46"/>
      <c r="CAR21" s="46"/>
      <c r="CAS21" s="46"/>
      <c r="CAT21" s="46"/>
      <c r="CAU21" s="46"/>
      <c r="CAV21" s="46"/>
      <c r="CAW21" s="46"/>
      <c r="CAX21" s="46"/>
      <c r="CAY21" s="46"/>
      <c r="CAZ21" s="46"/>
      <c r="CBA21" s="46"/>
      <c r="CBB21" s="46"/>
      <c r="CBC21" s="46"/>
      <c r="CBD21" s="46"/>
      <c r="CBE21" s="46"/>
      <c r="CBF21" s="46"/>
      <c r="CBG21" s="46"/>
      <c r="CBH21" s="46"/>
      <c r="CBI21" s="46"/>
      <c r="CBJ21" s="46"/>
      <c r="CBK21" s="46"/>
      <c r="CBL21" s="46"/>
      <c r="CBM21" s="46"/>
      <c r="CBN21" s="46"/>
      <c r="CBO21" s="46"/>
      <c r="CBP21" s="46"/>
      <c r="CBQ21" s="46"/>
      <c r="CBR21" s="46"/>
      <c r="CBS21" s="46"/>
      <c r="CBT21" s="46"/>
      <c r="CBU21" s="46"/>
      <c r="CBV21" s="46"/>
      <c r="CBW21" s="46"/>
      <c r="CBX21" s="46"/>
      <c r="CBY21" s="46"/>
      <c r="CBZ21" s="46"/>
      <c r="CCA21" s="46"/>
      <c r="CCB21" s="46"/>
      <c r="CCC21" s="46"/>
      <c r="CCD21" s="46"/>
      <c r="CCE21" s="46"/>
      <c r="CCF21" s="46"/>
      <c r="CCG21" s="46"/>
      <c r="CCH21" s="46"/>
      <c r="CCI21" s="46"/>
      <c r="CCJ21" s="46"/>
      <c r="CCK21" s="46"/>
      <c r="CCL21" s="46"/>
      <c r="CCM21" s="46"/>
      <c r="CCN21" s="46"/>
      <c r="CCO21" s="46"/>
      <c r="CCP21" s="46"/>
      <c r="CCQ21" s="46"/>
      <c r="CCR21" s="46"/>
      <c r="CCS21" s="46"/>
      <c r="CCT21" s="46"/>
      <c r="CCU21" s="46"/>
      <c r="CCV21" s="46"/>
      <c r="CCW21" s="46"/>
      <c r="CCX21" s="46"/>
      <c r="CCY21" s="46"/>
      <c r="CCZ21" s="46"/>
      <c r="CDA21" s="46"/>
      <c r="CDB21" s="46"/>
      <c r="CDC21" s="46"/>
      <c r="CDD21" s="46"/>
      <c r="CDE21" s="46"/>
      <c r="CDF21" s="46"/>
      <c r="CDG21" s="46"/>
      <c r="CDH21" s="46"/>
      <c r="CDI21" s="46"/>
      <c r="CDJ21" s="46"/>
      <c r="CDK21" s="46"/>
      <c r="CDL21" s="46"/>
      <c r="CDM21" s="46"/>
      <c r="CDN21" s="46"/>
      <c r="CDO21" s="46"/>
      <c r="CDP21" s="46"/>
      <c r="CDQ21" s="46"/>
      <c r="CDR21" s="46"/>
      <c r="CDS21" s="46"/>
      <c r="CDT21" s="46"/>
      <c r="CDU21" s="46"/>
      <c r="CDV21" s="46"/>
      <c r="CDW21" s="46"/>
      <c r="CDX21" s="46"/>
      <c r="CDY21" s="46"/>
      <c r="CDZ21" s="46"/>
      <c r="CEA21" s="46"/>
      <c r="CEB21" s="46"/>
      <c r="CEC21" s="46"/>
      <c r="CED21" s="46"/>
      <c r="CEE21" s="46"/>
      <c r="CEF21" s="46"/>
      <c r="CEG21" s="46"/>
      <c r="CEH21" s="46"/>
      <c r="CEI21" s="46"/>
      <c r="CEJ21" s="46"/>
      <c r="CEK21" s="46"/>
      <c r="CEL21" s="46"/>
      <c r="CEM21" s="46"/>
      <c r="CEN21" s="46"/>
      <c r="CEO21" s="46"/>
      <c r="CEP21" s="46"/>
      <c r="CEQ21" s="46"/>
      <c r="CER21" s="46"/>
      <c r="CES21" s="46"/>
      <c r="CET21" s="46"/>
      <c r="CEU21" s="46"/>
      <c r="CEV21" s="46"/>
      <c r="CEW21" s="46"/>
      <c r="CEX21" s="46"/>
      <c r="CEY21" s="46"/>
      <c r="CEZ21" s="46"/>
      <c r="CFA21" s="46"/>
      <c r="CFB21" s="46"/>
      <c r="CFC21" s="46"/>
      <c r="CFD21" s="46"/>
      <c r="CFE21" s="46"/>
      <c r="CFF21" s="46"/>
      <c r="CFG21" s="46"/>
      <c r="CFH21" s="46"/>
      <c r="CFI21" s="46"/>
      <c r="CFJ21" s="46"/>
      <c r="CFK21" s="46"/>
      <c r="CFL21" s="46"/>
      <c r="CFM21" s="46"/>
      <c r="CFN21" s="46"/>
      <c r="CFO21" s="46"/>
      <c r="CFP21" s="46"/>
      <c r="CFQ21" s="46"/>
      <c r="CFR21" s="46"/>
      <c r="CFS21" s="46"/>
      <c r="CFT21" s="46"/>
      <c r="CFU21" s="46"/>
      <c r="CFV21" s="46"/>
      <c r="CFW21" s="46"/>
      <c r="CFX21" s="46"/>
      <c r="CFY21" s="46"/>
      <c r="CFZ21" s="46"/>
      <c r="CGA21" s="46"/>
      <c r="CGB21" s="46"/>
      <c r="CGC21" s="46"/>
      <c r="CGD21" s="46"/>
      <c r="CGE21" s="46"/>
      <c r="CGF21" s="46"/>
      <c r="CGG21" s="46"/>
      <c r="CGH21" s="46"/>
      <c r="CGI21" s="46"/>
      <c r="CGJ21" s="46"/>
      <c r="CGK21" s="46"/>
      <c r="CGL21" s="46"/>
      <c r="CGM21" s="46"/>
      <c r="CGN21" s="46"/>
      <c r="CGO21" s="46"/>
      <c r="CGP21" s="46"/>
      <c r="CGQ21" s="46"/>
      <c r="CGR21" s="46"/>
      <c r="CGS21" s="46"/>
      <c r="CGT21" s="46"/>
      <c r="CGU21" s="46"/>
      <c r="CGV21" s="46"/>
      <c r="CGW21" s="46"/>
      <c r="CGX21" s="46"/>
      <c r="CGY21" s="46"/>
      <c r="CGZ21" s="46"/>
      <c r="CHA21" s="46"/>
      <c r="CHB21" s="46"/>
      <c r="CHC21" s="46"/>
      <c r="CHD21" s="46"/>
      <c r="CHE21" s="46"/>
      <c r="CHF21" s="46"/>
      <c r="CHG21" s="46"/>
      <c r="CHH21" s="46"/>
      <c r="CHI21" s="46"/>
      <c r="CHJ21" s="46"/>
      <c r="CHK21" s="46"/>
      <c r="CHL21" s="46"/>
      <c r="CHM21" s="46"/>
      <c r="CHN21" s="46"/>
      <c r="CHO21" s="46"/>
      <c r="CHP21" s="46"/>
      <c r="CHQ21" s="46"/>
      <c r="CHR21" s="46"/>
      <c r="CHS21" s="46"/>
      <c r="CHT21" s="46"/>
      <c r="CHU21" s="46"/>
      <c r="CHV21" s="46"/>
      <c r="CHW21" s="46"/>
      <c r="CHX21" s="46"/>
      <c r="CHY21" s="46"/>
      <c r="CHZ21" s="46"/>
      <c r="CIA21" s="46"/>
      <c r="CIB21" s="46"/>
      <c r="CIC21" s="46"/>
      <c r="CID21" s="46"/>
      <c r="CIE21" s="46"/>
      <c r="CIF21" s="46"/>
      <c r="CIG21" s="46"/>
      <c r="CIH21" s="46"/>
      <c r="CII21" s="46"/>
      <c r="CIJ21" s="46"/>
      <c r="CIK21" s="46"/>
      <c r="CIL21" s="46"/>
      <c r="CIM21" s="46"/>
      <c r="CIN21" s="46"/>
      <c r="CIO21" s="46"/>
      <c r="CIP21" s="46"/>
      <c r="CIQ21" s="46"/>
      <c r="CIR21" s="46"/>
      <c r="CIS21" s="46"/>
      <c r="CIT21" s="46"/>
      <c r="CIU21" s="46"/>
      <c r="CIV21" s="46"/>
      <c r="CIW21" s="46"/>
      <c r="CIX21" s="46"/>
      <c r="CIY21" s="46"/>
      <c r="CIZ21" s="46"/>
      <c r="CJA21" s="46"/>
      <c r="CJB21" s="46"/>
      <c r="CJC21" s="46"/>
      <c r="CJD21" s="46"/>
      <c r="CJE21" s="46"/>
      <c r="CJF21" s="46"/>
      <c r="CJG21" s="46"/>
      <c r="CJH21" s="46"/>
      <c r="CJI21" s="46"/>
      <c r="CJJ21" s="46"/>
      <c r="CJK21" s="46"/>
      <c r="CJL21" s="46"/>
      <c r="CJM21" s="46"/>
      <c r="CJN21" s="46"/>
      <c r="CJO21" s="46"/>
      <c r="CJP21" s="46"/>
      <c r="CJQ21" s="46"/>
      <c r="CJR21" s="46"/>
      <c r="CJS21" s="46"/>
      <c r="CJT21" s="46"/>
      <c r="CJU21" s="46"/>
      <c r="CJV21" s="46"/>
      <c r="CJW21" s="46"/>
      <c r="CJX21" s="46"/>
      <c r="CJY21" s="46"/>
      <c r="CJZ21" s="46"/>
      <c r="CKA21" s="46"/>
      <c r="CKB21" s="46"/>
      <c r="CKC21" s="46"/>
      <c r="CKD21" s="46"/>
      <c r="CKE21" s="46"/>
      <c r="CKF21" s="46"/>
      <c r="CKG21" s="46"/>
      <c r="CKH21" s="46"/>
      <c r="CKI21" s="46"/>
      <c r="CKJ21" s="46"/>
      <c r="CKK21" s="46"/>
      <c r="CKL21" s="46"/>
      <c r="CKM21" s="46"/>
      <c r="CKN21" s="46"/>
      <c r="CKO21" s="46"/>
      <c r="CKP21" s="46"/>
      <c r="CKQ21" s="46"/>
      <c r="CKR21" s="46"/>
      <c r="CKS21" s="46"/>
      <c r="CKT21" s="46"/>
      <c r="CKU21" s="46"/>
      <c r="CKV21" s="46"/>
      <c r="CKW21" s="46"/>
      <c r="CKX21" s="46"/>
      <c r="CKY21" s="46"/>
      <c r="CKZ21" s="46"/>
      <c r="CLA21" s="46"/>
      <c r="CLB21" s="46"/>
      <c r="CLC21" s="46"/>
      <c r="CLD21" s="46"/>
      <c r="CLE21" s="46"/>
      <c r="CLF21" s="46"/>
      <c r="CLG21" s="46"/>
      <c r="CLH21" s="46"/>
      <c r="CLI21" s="46"/>
      <c r="CLJ21" s="46"/>
      <c r="CLK21" s="46"/>
      <c r="CLL21" s="46"/>
      <c r="CLM21" s="46"/>
      <c r="CLN21" s="46"/>
      <c r="CLO21" s="46"/>
      <c r="CLP21" s="46"/>
      <c r="CLQ21" s="46"/>
      <c r="CLR21" s="46"/>
      <c r="CLS21" s="46"/>
      <c r="CLT21" s="46"/>
      <c r="CLU21" s="46"/>
      <c r="CLV21" s="46"/>
      <c r="CLW21" s="46"/>
      <c r="CLX21" s="46"/>
      <c r="CLY21" s="46"/>
      <c r="CLZ21" s="46"/>
      <c r="CMA21" s="46"/>
      <c r="CMB21" s="46"/>
      <c r="CMC21" s="46"/>
      <c r="CMD21" s="46"/>
      <c r="CME21" s="46"/>
      <c r="CMF21" s="46"/>
      <c r="CMG21" s="46"/>
      <c r="CMH21" s="46"/>
      <c r="CMI21" s="46"/>
      <c r="CMJ21" s="46"/>
      <c r="CMK21" s="46"/>
      <c r="CML21" s="46"/>
      <c r="CMM21" s="46"/>
      <c r="CMN21" s="46"/>
      <c r="CMO21" s="46"/>
      <c r="CMP21" s="46"/>
      <c r="CMQ21" s="46"/>
      <c r="CMR21" s="46"/>
      <c r="CMS21" s="46"/>
      <c r="CMT21" s="46"/>
      <c r="CMU21" s="46"/>
      <c r="CMV21" s="46"/>
      <c r="CMW21" s="46"/>
      <c r="CMX21" s="46"/>
      <c r="CMY21" s="46"/>
      <c r="CMZ21" s="46"/>
      <c r="CNA21" s="46"/>
      <c r="CNB21" s="46"/>
      <c r="CNC21" s="46"/>
      <c r="CND21" s="46"/>
      <c r="CNE21" s="46"/>
      <c r="CNF21" s="46"/>
      <c r="CNG21" s="46"/>
      <c r="CNH21" s="46"/>
      <c r="CNI21" s="46"/>
      <c r="CNJ21" s="46"/>
      <c r="CNK21" s="46"/>
      <c r="CNL21" s="46"/>
      <c r="CNM21" s="46"/>
      <c r="CNN21" s="46"/>
      <c r="CNO21" s="46"/>
      <c r="CNP21" s="46"/>
      <c r="CNQ21" s="46"/>
      <c r="CNR21" s="46"/>
      <c r="CNS21" s="46"/>
      <c r="CNT21" s="46"/>
      <c r="CNU21" s="46"/>
      <c r="CNV21" s="46"/>
      <c r="CNW21" s="46"/>
      <c r="CNX21" s="46"/>
      <c r="CNY21" s="46"/>
      <c r="CNZ21" s="46"/>
      <c r="COA21" s="46"/>
      <c r="COB21" s="46"/>
      <c r="COC21" s="46"/>
      <c r="COD21" s="46"/>
      <c r="COE21" s="46"/>
      <c r="COF21" s="46"/>
      <c r="COG21" s="46"/>
      <c r="COH21" s="46"/>
      <c r="COI21" s="46"/>
      <c r="COJ21" s="46"/>
      <c r="COK21" s="46"/>
      <c r="COL21" s="46"/>
      <c r="COM21" s="46"/>
      <c r="CON21" s="46"/>
      <c r="COO21" s="46"/>
      <c r="COP21" s="46"/>
      <c r="COQ21" s="46"/>
      <c r="COR21" s="46"/>
      <c r="COS21" s="46"/>
      <c r="COT21" s="46"/>
      <c r="COU21" s="46"/>
      <c r="COV21" s="46"/>
      <c r="COW21" s="46"/>
      <c r="COX21" s="46"/>
      <c r="COY21" s="46"/>
      <c r="COZ21" s="46"/>
      <c r="CPA21" s="46"/>
      <c r="CPB21" s="46"/>
      <c r="CPC21" s="46"/>
      <c r="CPD21" s="46"/>
      <c r="CPE21" s="46"/>
      <c r="CPF21" s="46"/>
      <c r="CPG21" s="46"/>
      <c r="CPH21" s="46"/>
      <c r="CPI21" s="46"/>
      <c r="CPJ21" s="46"/>
      <c r="CPK21" s="46"/>
      <c r="CPL21" s="46"/>
      <c r="CPM21" s="46"/>
      <c r="CPN21" s="46"/>
      <c r="CPO21" s="46"/>
      <c r="CPP21" s="46"/>
      <c r="CPQ21" s="46"/>
      <c r="CPR21" s="46"/>
      <c r="CPS21" s="46"/>
      <c r="CPT21" s="46"/>
      <c r="CPU21" s="46"/>
      <c r="CPV21" s="46"/>
      <c r="CPW21" s="46"/>
      <c r="CPX21" s="46"/>
      <c r="CPY21" s="46"/>
      <c r="CPZ21" s="46"/>
      <c r="CQA21" s="46"/>
      <c r="CQB21" s="46"/>
      <c r="CQC21" s="46"/>
      <c r="CQD21" s="46"/>
      <c r="CQE21" s="46"/>
      <c r="CQF21" s="46"/>
      <c r="CQG21" s="46"/>
      <c r="CQH21" s="46"/>
      <c r="CQI21" s="46"/>
      <c r="CQJ21" s="46"/>
      <c r="CQK21" s="46"/>
      <c r="CQL21" s="46"/>
      <c r="CQM21" s="46"/>
      <c r="CQN21" s="46"/>
      <c r="CQO21" s="46"/>
      <c r="CQP21" s="46"/>
      <c r="CQQ21" s="46"/>
      <c r="CQR21" s="46"/>
      <c r="CQS21" s="46"/>
      <c r="CQT21" s="46"/>
      <c r="CQU21" s="46"/>
      <c r="CQV21" s="46"/>
      <c r="CQW21" s="46"/>
      <c r="CQX21" s="46"/>
      <c r="CQY21" s="46"/>
      <c r="CQZ21" s="46"/>
      <c r="CRA21" s="46"/>
      <c r="CRB21" s="46"/>
      <c r="CRC21" s="46"/>
      <c r="CRD21" s="46"/>
      <c r="CRE21" s="46"/>
      <c r="CRF21" s="46"/>
      <c r="CRG21" s="46"/>
      <c r="CRH21" s="46"/>
      <c r="CRI21" s="46"/>
      <c r="CRJ21" s="46"/>
      <c r="CRK21" s="46"/>
      <c r="CRL21" s="46"/>
      <c r="CRM21" s="46"/>
      <c r="CRN21" s="46"/>
      <c r="CRO21" s="46"/>
      <c r="CRP21" s="46"/>
      <c r="CRQ21" s="46"/>
      <c r="CRR21" s="46"/>
      <c r="CRS21" s="46"/>
      <c r="CRT21" s="46"/>
      <c r="CRU21" s="46"/>
      <c r="CRV21" s="46"/>
      <c r="CRW21" s="46"/>
      <c r="CRX21" s="46"/>
      <c r="CRY21" s="46"/>
      <c r="CRZ21" s="46"/>
      <c r="CSA21" s="46"/>
      <c r="CSB21" s="46"/>
      <c r="CSC21" s="46"/>
      <c r="CSD21" s="46"/>
      <c r="CSE21" s="46"/>
      <c r="CSF21" s="46"/>
      <c r="CSG21" s="46"/>
      <c r="CSH21" s="46"/>
      <c r="CSI21" s="46"/>
      <c r="CSJ21" s="46"/>
      <c r="CSK21" s="46"/>
      <c r="CSL21" s="46"/>
      <c r="CSM21" s="46"/>
      <c r="CSN21" s="46"/>
      <c r="CSO21" s="46"/>
      <c r="CSP21" s="46"/>
      <c r="CSQ21" s="46"/>
      <c r="CSR21" s="46"/>
      <c r="CSS21" s="46"/>
      <c r="CST21" s="46"/>
      <c r="CSU21" s="46"/>
      <c r="CSV21" s="46"/>
      <c r="CSW21" s="46"/>
      <c r="CSX21" s="46"/>
      <c r="CSY21" s="46"/>
      <c r="CSZ21" s="46"/>
      <c r="CTA21" s="46"/>
      <c r="CTB21" s="46"/>
      <c r="CTC21" s="46"/>
      <c r="CTD21" s="46"/>
      <c r="CTE21" s="46"/>
      <c r="CTF21" s="46"/>
      <c r="CTG21" s="46"/>
      <c r="CTH21" s="46"/>
      <c r="CTI21" s="46"/>
      <c r="CTJ21" s="46"/>
      <c r="CTK21" s="46"/>
      <c r="CTL21" s="46"/>
      <c r="CTM21" s="46"/>
      <c r="CTN21" s="46"/>
      <c r="CTO21" s="46"/>
      <c r="CTP21" s="46"/>
      <c r="CTQ21" s="46"/>
      <c r="CTR21" s="46"/>
      <c r="CTS21" s="46"/>
      <c r="CTT21" s="46"/>
      <c r="CTU21" s="46"/>
      <c r="CTV21" s="46"/>
      <c r="CTW21" s="46"/>
      <c r="CTX21" s="46"/>
      <c r="CTY21" s="46"/>
      <c r="CTZ21" s="46"/>
      <c r="CUA21" s="46"/>
      <c r="CUB21" s="46"/>
      <c r="CUC21" s="46"/>
      <c r="CUD21" s="46"/>
      <c r="CUE21" s="46"/>
      <c r="CUF21" s="46"/>
      <c r="CUG21" s="46"/>
      <c r="CUH21" s="46"/>
      <c r="CUI21" s="46"/>
      <c r="CUJ21" s="46"/>
      <c r="CUK21" s="46"/>
      <c r="CUL21" s="46"/>
      <c r="CUM21" s="46"/>
      <c r="CUN21" s="46"/>
      <c r="CUO21" s="46"/>
      <c r="CUP21" s="46"/>
      <c r="CUQ21" s="46"/>
      <c r="CUR21" s="46"/>
      <c r="CUS21" s="46"/>
      <c r="CUT21" s="46"/>
      <c r="CUU21" s="46"/>
      <c r="CUV21" s="46"/>
      <c r="CUW21" s="46"/>
      <c r="CUX21" s="46"/>
      <c r="CUY21" s="46"/>
      <c r="CUZ21" s="46"/>
      <c r="CVA21" s="46"/>
      <c r="CVB21" s="46"/>
      <c r="CVC21" s="46"/>
      <c r="CVD21" s="46"/>
      <c r="CVE21" s="46"/>
      <c r="CVF21" s="46"/>
      <c r="CVG21" s="46"/>
      <c r="CVH21" s="46"/>
      <c r="CVI21" s="46"/>
      <c r="CVJ21" s="46"/>
      <c r="CVK21" s="46"/>
      <c r="CVL21" s="46"/>
      <c r="CVM21" s="46"/>
      <c r="CVN21" s="46"/>
      <c r="CVO21" s="46"/>
      <c r="CVP21" s="46"/>
      <c r="CVQ21" s="46"/>
      <c r="CVR21" s="46"/>
      <c r="CVS21" s="46"/>
      <c r="CVT21" s="46"/>
      <c r="CVU21" s="46"/>
      <c r="CVV21" s="46"/>
      <c r="CVW21" s="46"/>
      <c r="CVX21" s="46"/>
      <c r="CVY21" s="46"/>
      <c r="CVZ21" s="46"/>
      <c r="CWA21" s="46"/>
      <c r="CWB21" s="46"/>
      <c r="CWC21" s="46"/>
      <c r="CWD21" s="46"/>
      <c r="CWE21" s="46"/>
      <c r="CWF21" s="46"/>
      <c r="CWG21" s="46"/>
      <c r="CWH21" s="46"/>
      <c r="CWI21" s="46"/>
      <c r="CWJ21" s="46"/>
      <c r="CWK21" s="46"/>
      <c r="CWL21" s="46"/>
      <c r="CWM21" s="46"/>
      <c r="CWN21" s="46"/>
      <c r="CWO21" s="46"/>
      <c r="CWP21" s="46"/>
      <c r="CWQ21" s="46"/>
      <c r="CWR21" s="46"/>
      <c r="CWS21" s="46"/>
      <c r="CWT21" s="46"/>
      <c r="CWU21" s="46"/>
      <c r="CWV21" s="46"/>
      <c r="CWW21" s="46"/>
      <c r="CWX21" s="46"/>
      <c r="CWY21" s="46"/>
      <c r="CWZ21" s="46"/>
      <c r="CXA21" s="46"/>
      <c r="CXB21" s="46"/>
      <c r="CXC21" s="46"/>
      <c r="CXD21" s="46"/>
      <c r="CXE21" s="46"/>
      <c r="CXF21" s="46"/>
      <c r="CXG21" s="46"/>
      <c r="CXH21" s="46"/>
      <c r="CXI21" s="46"/>
      <c r="CXJ21" s="46"/>
      <c r="CXK21" s="46"/>
      <c r="CXL21" s="46"/>
      <c r="CXM21" s="46"/>
      <c r="CXN21" s="46"/>
      <c r="CXO21" s="46"/>
      <c r="CXP21" s="46"/>
      <c r="CXQ21" s="46"/>
      <c r="CXR21" s="46"/>
      <c r="CXS21" s="46"/>
      <c r="CXT21" s="46"/>
      <c r="CXU21" s="46"/>
      <c r="CXV21" s="46"/>
      <c r="CXW21" s="46"/>
      <c r="CXX21" s="46"/>
      <c r="CXY21" s="46"/>
      <c r="CXZ21" s="46"/>
      <c r="CYA21" s="46"/>
      <c r="CYB21" s="46"/>
      <c r="CYC21" s="46"/>
      <c r="CYD21" s="46"/>
      <c r="CYE21" s="46"/>
      <c r="CYF21" s="46"/>
      <c r="CYG21" s="46"/>
      <c r="CYH21" s="46"/>
      <c r="CYI21" s="46"/>
      <c r="CYJ21" s="46"/>
      <c r="CYK21" s="46"/>
      <c r="CYL21" s="46"/>
      <c r="CYM21" s="46"/>
      <c r="CYN21" s="46"/>
      <c r="CYO21" s="46"/>
      <c r="CYP21" s="46"/>
      <c r="CYQ21" s="46"/>
      <c r="CYR21" s="46"/>
      <c r="CYS21" s="46"/>
      <c r="CYT21" s="46"/>
      <c r="CYU21" s="46"/>
      <c r="CYV21" s="46"/>
      <c r="CYW21" s="46"/>
      <c r="CYX21" s="46"/>
      <c r="CYY21" s="46"/>
      <c r="CYZ21" s="46"/>
      <c r="CZA21" s="46"/>
      <c r="CZB21" s="46"/>
      <c r="CZC21" s="46"/>
      <c r="CZD21" s="46"/>
      <c r="CZE21" s="46"/>
      <c r="CZF21" s="46"/>
      <c r="CZG21" s="46"/>
      <c r="CZH21" s="46"/>
      <c r="CZI21" s="46"/>
      <c r="CZJ21" s="46"/>
      <c r="CZK21" s="46"/>
      <c r="CZL21" s="46"/>
      <c r="CZM21" s="46"/>
      <c r="CZN21" s="46"/>
      <c r="CZO21" s="46"/>
      <c r="CZP21" s="46"/>
      <c r="CZQ21" s="46"/>
      <c r="CZR21" s="46"/>
      <c r="CZS21" s="46"/>
      <c r="CZT21" s="46"/>
      <c r="CZU21" s="46"/>
      <c r="CZV21" s="46"/>
      <c r="CZW21" s="46"/>
      <c r="CZX21" s="46"/>
      <c r="CZY21" s="46"/>
      <c r="CZZ21" s="46"/>
      <c r="DAA21" s="46"/>
      <c r="DAB21" s="46"/>
      <c r="DAC21" s="46"/>
      <c r="DAD21" s="46"/>
      <c r="DAE21" s="46"/>
      <c r="DAF21" s="46"/>
      <c r="DAG21" s="46"/>
      <c r="DAH21" s="46"/>
      <c r="DAI21" s="46"/>
      <c r="DAJ21" s="46"/>
      <c r="DAK21" s="46"/>
      <c r="DAL21" s="46"/>
      <c r="DAM21" s="46"/>
      <c r="DAN21" s="46"/>
      <c r="DAO21" s="46"/>
      <c r="DAP21" s="46"/>
      <c r="DAQ21" s="46"/>
      <c r="DAR21" s="46"/>
      <c r="DAS21" s="46"/>
      <c r="DAT21" s="46"/>
      <c r="DAU21" s="46"/>
      <c r="DAV21" s="46"/>
      <c r="DAW21" s="46"/>
      <c r="DAX21" s="46"/>
      <c r="DAY21" s="46"/>
      <c r="DAZ21" s="46"/>
      <c r="DBA21" s="46"/>
      <c r="DBB21" s="46"/>
      <c r="DBC21" s="46"/>
      <c r="DBD21" s="46"/>
      <c r="DBE21" s="46"/>
      <c r="DBF21" s="46"/>
      <c r="DBG21" s="46"/>
      <c r="DBH21" s="46"/>
      <c r="DBI21" s="46"/>
      <c r="DBJ21" s="46"/>
      <c r="DBK21" s="46"/>
      <c r="DBL21" s="46"/>
      <c r="DBM21" s="46"/>
      <c r="DBN21" s="46"/>
      <c r="DBO21" s="46"/>
      <c r="DBP21" s="46"/>
      <c r="DBQ21" s="46"/>
      <c r="DBR21" s="46"/>
      <c r="DBS21" s="46"/>
      <c r="DBT21" s="46"/>
      <c r="DBU21" s="46"/>
      <c r="DBV21" s="46"/>
      <c r="DBW21" s="46"/>
      <c r="DBX21" s="46"/>
      <c r="DBY21" s="46"/>
      <c r="DBZ21" s="46"/>
      <c r="DCA21" s="46"/>
      <c r="DCB21" s="46"/>
      <c r="DCC21" s="46"/>
      <c r="DCD21" s="46"/>
      <c r="DCE21" s="46"/>
      <c r="DCF21" s="46"/>
      <c r="DCG21" s="46"/>
      <c r="DCH21" s="46"/>
      <c r="DCI21" s="46"/>
      <c r="DCJ21" s="46"/>
      <c r="DCK21" s="46"/>
      <c r="DCL21" s="46"/>
      <c r="DCM21" s="46"/>
      <c r="DCN21" s="46"/>
      <c r="DCO21" s="46"/>
      <c r="DCP21" s="46"/>
      <c r="DCQ21" s="46"/>
      <c r="DCR21" s="46"/>
      <c r="DCS21" s="46"/>
      <c r="DCT21" s="46"/>
      <c r="DCU21" s="46"/>
      <c r="DCV21" s="46"/>
      <c r="DCW21" s="46"/>
      <c r="DCX21" s="46"/>
      <c r="DCY21" s="46"/>
      <c r="DCZ21" s="46"/>
      <c r="DDA21" s="46"/>
      <c r="DDB21" s="46"/>
      <c r="DDC21" s="46"/>
      <c r="DDD21" s="46"/>
      <c r="DDE21" s="46"/>
      <c r="DDF21" s="46"/>
      <c r="DDG21" s="46"/>
      <c r="DDH21" s="46"/>
      <c r="DDI21" s="46"/>
      <c r="DDJ21" s="46"/>
      <c r="DDK21" s="46"/>
      <c r="DDL21" s="46"/>
      <c r="DDM21" s="46"/>
      <c r="DDN21" s="46"/>
      <c r="DDO21" s="46"/>
      <c r="DDP21" s="46"/>
      <c r="DDQ21" s="46"/>
      <c r="DDR21" s="46"/>
      <c r="DDS21" s="46"/>
      <c r="DDT21" s="46"/>
      <c r="DDU21" s="46"/>
      <c r="DDV21" s="46"/>
      <c r="DDW21" s="46"/>
      <c r="DDX21" s="46"/>
      <c r="DDY21" s="46"/>
      <c r="DDZ21" s="46"/>
      <c r="DEA21" s="46"/>
      <c r="DEB21" s="46"/>
      <c r="DEC21" s="46"/>
      <c r="DED21" s="46"/>
      <c r="DEE21" s="46"/>
      <c r="DEF21" s="46"/>
      <c r="DEG21" s="46"/>
      <c r="DEH21" s="46"/>
      <c r="DEI21" s="46"/>
      <c r="DEJ21" s="46"/>
      <c r="DEK21" s="46"/>
      <c r="DEL21" s="46"/>
      <c r="DEM21" s="46"/>
      <c r="DEN21" s="46"/>
      <c r="DEO21" s="46"/>
      <c r="DEP21" s="46"/>
      <c r="DEQ21" s="46"/>
      <c r="DER21" s="46"/>
      <c r="DES21" s="46"/>
      <c r="DET21" s="46"/>
      <c r="DEU21" s="46"/>
      <c r="DEV21" s="46"/>
      <c r="DEW21" s="46"/>
      <c r="DEX21" s="46"/>
      <c r="DEY21" s="46"/>
      <c r="DEZ21" s="46"/>
      <c r="DFA21" s="46"/>
      <c r="DFB21" s="46"/>
      <c r="DFC21" s="46"/>
      <c r="DFD21" s="46"/>
      <c r="DFE21" s="46"/>
      <c r="DFF21" s="46"/>
      <c r="DFG21" s="46"/>
      <c r="DFH21" s="46"/>
      <c r="DFI21" s="46"/>
      <c r="DFJ21" s="46"/>
      <c r="DFK21" s="46"/>
      <c r="DFL21" s="46"/>
      <c r="DFM21" s="46"/>
      <c r="DFN21" s="46"/>
      <c r="DFO21" s="46"/>
      <c r="DFP21" s="46"/>
      <c r="DFQ21" s="46"/>
      <c r="DFR21" s="46"/>
      <c r="DFS21" s="46"/>
      <c r="DFT21" s="46"/>
      <c r="DFU21" s="46"/>
      <c r="DFV21" s="46"/>
      <c r="DFW21" s="46"/>
      <c r="DFX21" s="46"/>
      <c r="DFY21" s="46"/>
      <c r="DFZ21" s="46"/>
      <c r="DGA21" s="46"/>
      <c r="DGB21" s="46"/>
      <c r="DGC21" s="46"/>
      <c r="DGD21" s="46"/>
      <c r="DGE21" s="46"/>
      <c r="DGF21" s="46"/>
      <c r="DGG21" s="46"/>
      <c r="DGH21" s="46"/>
      <c r="DGI21" s="46"/>
      <c r="DGJ21" s="46"/>
      <c r="DGK21" s="46"/>
      <c r="DGL21" s="46"/>
      <c r="DGM21" s="46"/>
      <c r="DGN21" s="46"/>
      <c r="DGO21" s="46"/>
      <c r="DGP21" s="46"/>
      <c r="DGQ21" s="46"/>
      <c r="DGR21" s="46"/>
      <c r="DGS21" s="46"/>
      <c r="DGT21" s="46"/>
      <c r="DGU21" s="46"/>
      <c r="DGV21" s="46"/>
      <c r="DGW21" s="46"/>
      <c r="DGX21" s="46"/>
      <c r="DGY21" s="46"/>
      <c r="DGZ21" s="46"/>
      <c r="DHA21" s="46"/>
      <c r="DHB21" s="46"/>
      <c r="DHC21" s="46"/>
      <c r="DHD21" s="46"/>
      <c r="DHE21" s="46"/>
      <c r="DHF21" s="46"/>
      <c r="DHG21" s="46"/>
      <c r="DHH21" s="46"/>
      <c r="DHI21" s="46"/>
      <c r="DHJ21" s="46"/>
      <c r="DHK21" s="46"/>
      <c r="DHL21" s="46"/>
      <c r="DHM21" s="46"/>
      <c r="DHN21" s="46"/>
      <c r="DHO21" s="46"/>
      <c r="DHP21" s="46"/>
      <c r="DHQ21" s="46"/>
      <c r="DHR21" s="46"/>
      <c r="DHS21" s="46"/>
      <c r="DHT21" s="46"/>
      <c r="DHU21" s="46"/>
      <c r="DHV21" s="46"/>
      <c r="DHW21" s="46"/>
      <c r="DHX21" s="46"/>
      <c r="DHY21" s="46"/>
      <c r="DHZ21" s="46"/>
      <c r="DIA21" s="46"/>
      <c r="DIB21" s="46"/>
      <c r="DIC21" s="46"/>
      <c r="DID21" s="46"/>
      <c r="DIE21" s="46"/>
      <c r="DIF21" s="46"/>
      <c r="DIG21" s="46"/>
      <c r="DIH21" s="46"/>
      <c r="DII21" s="46"/>
      <c r="DIJ21" s="46"/>
      <c r="DIK21" s="46"/>
      <c r="DIL21" s="46"/>
      <c r="DIM21" s="46"/>
      <c r="DIN21" s="46"/>
      <c r="DIO21" s="46"/>
      <c r="DIP21" s="46"/>
      <c r="DIQ21" s="46"/>
      <c r="DIR21" s="46"/>
      <c r="DIS21" s="46"/>
      <c r="DIT21" s="46"/>
      <c r="DIU21" s="46"/>
      <c r="DIV21" s="46"/>
      <c r="DIW21" s="46"/>
      <c r="DIX21" s="46"/>
      <c r="DIY21" s="46"/>
      <c r="DIZ21" s="46"/>
      <c r="DJA21" s="46"/>
      <c r="DJB21" s="46"/>
      <c r="DJC21" s="46"/>
      <c r="DJD21" s="46"/>
      <c r="DJE21" s="46"/>
      <c r="DJF21" s="46"/>
      <c r="DJG21" s="46"/>
      <c r="DJH21" s="46"/>
      <c r="DJI21" s="46"/>
      <c r="DJJ21" s="46"/>
      <c r="DJK21" s="46"/>
      <c r="DJL21" s="46"/>
      <c r="DJM21" s="46"/>
      <c r="DJN21" s="46"/>
      <c r="DJO21" s="46"/>
      <c r="DJP21" s="46"/>
      <c r="DJQ21" s="46"/>
      <c r="DJR21" s="46"/>
      <c r="DJS21" s="46"/>
      <c r="DJT21" s="46"/>
      <c r="DJU21" s="46"/>
      <c r="DJV21" s="46"/>
      <c r="DJW21" s="46"/>
      <c r="DJX21" s="46"/>
      <c r="DJY21" s="46"/>
      <c r="DJZ21" s="46"/>
      <c r="DKA21" s="46"/>
      <c r="DKB21" s="46"/>
      <c r="DKC21" s="46"/>
      <c r="DKD21" s="46"/>
      <c r="DKE21" s="46"/>
      <c r="DKF21" s="46"/>
      <c r="DKG21" s="46"/>
      <c r="DKH21" s="46"/>
      <c r="DKI21" s="46"/>
      <c r="DKJ21" s="46"/>
      <c r="DKK21" s="46"/>
      <c r="DKL21" s="46"/>
      <c r="DKM21" s="46"/>
      <c r="DKN21" s="46"/>
      <c r="DKO21" s="46"/>
      <c r="DKP21" s="46"/>
      <c r="DKQ21" s="46"/>
      <c r="DKR21" s="46"/>
      <c r="DKS21" s="46"/>
      <c r="DKT21" s="46"/>
      <c r="DKU21" s="46"/>
      <c r="DKV21" s="46"/>
      <c r="DKW21" s="46"/>
      <c r="DKX21" s="46"/>
      <c r="DKY21" s="46"/>
      <c r="DKZ21" s="46"/>
      <c r="DLA21" s="46"/>
      <c r="DLB21" s="46"/>
      <c r="DLC21" s="46"/>
      <c r="DLD21" s="46"/>
      <c r="DLE21" s="46"/>
      <c r="DLF21" s="46"/>
      <c r="DLG21" s="46"/>
      <c r="DLH21" s="46"/>
      <c r="DLI21" s="46"/>
      <c r="DLJ21" s="46"/>
      <c r="DLK21" s="46"/>
      <c r="DLL21" s="46"/>
      <c r="DLM21" s="46"/>
      <c r="DLN21" s="46"/>
      <c r="DLO21" s="46"/>
      <c r="DLP21" s="46"/>
      <c r="DLQ21" s="46"/>
      <c r="DLR21" s="46"/>
      <c r="DLS21" s="46"/>
      <c r="DLT21" s="46"/>
      <c r="DLU21" s="46"/>
      <c r="DLV21" s="46"/>
      <c r="DLW21" s="46"/>
      <c r="DLX21" s="46"/>
      <c r="DLY21" s="46"/>
      <c r="DLZ21" s="46"/>
      <c r="DMA21" s="46"/>
      <c r="DMB21" s="46"/>
      <c r="DMC21" s="46"/>
      <c r="DMD21" s="46"/>
      <c r="DME21" s="46"/>
      <c r="DMF21" s="46"/>
      <c r="DMG21" s="46"/>
      <c r="DMH21" s="46"/>
      <c r="DMI21" s="46"/>
      <c r="DMJ21" s="46"/>
      <c r="DMK21" s="46"/>
      <c r="DML21" s="46"/>
      <c r="DMM21" s="46"/>
      <c r="DMN21" s="46"/>
      <c r="DMO21" s="46"/>
      <c r="DMP21" s="46"/>
      <c r="DMQ21" s="46"/>
      <c r="DMR21" s="46"/>
      <c r="DMS21" s="46"/>
      <c r="DMT21" s="46"/>
      <c r="DMU21" s="46"/>
      <c r="DMV21" s="46"/>
      <c r="DMW21" s="46"/>
      <c r="DMX21" s="46"/>
      <c r="DMY21" s="46"/>
      <c r="DMZ21" s="46"/>
      <c r="DNA21" s="46"/>
      <c r="DNB21" s="46"/>
      <c r="DNC21" s="46"/>
      <c r="DND21" s="46"/>
      <c r="DNE21" s="46"/>
      <c r="DNF21" s="46"/>
      <c r="DNG21" s="46"/>
      <c r="DNH21" s="46"/>
      <c r="DNI21" s="46"/>
      <c r="DNJ21" s="46"/>
      <c r="DNK21" s="46"/>
      <c r="DNL21" s="46"/>
      <c r="DNM21" s="46"/>
      <c r="DNN21" s="46"/>
      <c r="DNO21" s="46"/>
      <c r="DNP21" s="46"/>
      <c r="DNQ21" s="46"/>
      <c r="DNR21" s="46"/>
      <c r="DNS21" s="46"/>
      <c r="DNT21" s="46"/>
      <c r="DNU21" s="46"/>
      <c r="DNV21" s="46"/>
      <c r="DNW21" s="46"/>
      <c r="DNX21" s="46"/>
      <c r="DNY21" s="46"/>
      <c r="DNZ21" s="46"/>
      <c r="DOA21" s="46"/>
      <c r="DOB21" s="46"/>
      <c r="DOC21" s="46"/>
      <c r="DOD21" s="46"/>
      <c r="DOE21" s="46"/>
      <c r="DOF21" s="46"/>
      <c r="DOG21" s="46"/>
      <c r="DOH21" s="46"/>
      <c r="DOI21" s="46"/>
      <c r="DOJ21" s="46"/>
      <c r="DOK21" s="46"/>
      <c r="DOL21" s="46"/>
      <c r="DOM21" s="46"/>
      <c r="DON21" s="46"/>
      <c r="DOO21" s="46"/>
      <c r="DOP21" s="46"/>
      <c r="DOQ21" s="46"/>
      <c r="DOR21" s="46"/>
      <c r="DOS21" s="46"/>
      <c r="DOT21" s="46"/>
      <c r="DOU21" s="46"/>
      <c r="DOV21" s="46"/>
      <c r="DOW21" s="46"/>
      <c r="DOX21" s="46"/>
      <c r="DOY21" s="46"/>
      <c r="DOZ21" s="46"/>
      <c r="DPA21" s="46"/>
      <c r="DPB21" s="46"/>
      <c r="DPC21" s="46"/>
      <c r="DPD21" s="46"/>
      <c r="DPE21" s="46"/>
      <c r="DPF21" s="46"/>
      <c r="DPG21" s="46"/>
      <c r="DPH21" s="46"/>
      <c r="DPI21" s="46"/>
      <c r="DPJ21" s="46"/>
      <c r="DPK21" s="46"/>
      <c r="DPL21" s="46"/>
      <c r="DPM21" s="46"/>
      <c r="DPN21" s="46"/>
      <c r="DPO21" s="46"/>
      <c r="DPP21" s="46"/>
      <c r="DPQ21" s="46"/>
      <c r="DPR21" s="46"/>
      <c r="DPS21" s="46"/>
      <c r="DPT21" s="46"/>
      <c r="DPU21" s="46"/>
      <c r="DPV21" s="46"/>
      <c r="DPW21" s="46"/>
      <c r="DPX21" s="46"/>
      <c r="DPY21" s="46"/>
      <c r="DPZ21" s="46"/>
      <c r="DQA21" s="46"/>
      <c r="DQB21" s="46"/>
      <c r="DQC21" s="46"/>
      <c r="DQD21" s="46"/>
      <c r="DQE21" s="46"/>
      <c r="DQF21" s="46"/>
      <c r="DQG21" s="46"/>
      <c r="DQH21" s="46"/>
      <c r="DQI21" s="46"/>
      <c r="DQJ21" s="46"/>
      <c r="DQK21" s="46"/>
      <c r="DQL21" s="46"/>
      <c r="DQM21" s="46"/>
      <c r="DQN21" s="46"/>
      <c r="DQO21" s="46"/>
      <c r="DQP21" s="46"/>
      <c r="DQQ21" s="46"/>
      <c r="DQR21" s="46"/>
      <c r="DQS21" s="46"/>
      <c r="DQT21" s="46"/>
      <c r="DQU21" s="46"/>
      <c r="DQV21" s="46"/>
      <c r="DQW21" s="46"/>
      <c r="DQX21" s="46"/>
      <c r="DQY21" s="46"/>
      <c r="DQZ21" s="46"/>
      <c r="DRA21" s="46"/>
      <c r="DRB21" s="46"/>
      <c r="DRC21" s="46"/>
      <c r="DRD21" s="46"/>
      <c r="DRE21" s="46"/>
      <c r="DRF21" s="46"/>
      <c r="DRG21" s="46"/>
      <c r="DRH21" s="46"/>
      <c r="DRI21" s="46"/>
      <c r="DRJ21" s="46"/>
      <c r="DRK21" s="46"/>
      <c r="DRL21" s="46"/>
      <c r="DRM21" s="46"/>
      <c r="DRN21" s="46"/>
      <c r="DRO21" s="46"/>
      <c r="DRP21" s="46"/>
      <c r="DRQ21" s="46"/>
      <c r="DRR21" s="46"/>
      <c r="DRS21" s="46"/>
      <c r="DRT21" s="46"/>
      <c r="DRU21" s="46"/>
      <c r="DRV21" s="46"/>
      <c r="DRW21" s="46"/>
      <c r="DRX21" s="46"/>
      <c r="DRY21" s="46"/>
      <c r="DRZ21" s="46"/>
      <c r="DSA21" s="46"/>
      <c r="DSB21" s="46"/>
      <c r="DSC21" s="46"/>
      <c r="DSD21" s="46"/>
      <c r="DSE21" s="46"/>
      <c r="DSF21" s="46"/>
      <c r="DSG21" s="46"/>
      <c r="DSH21" s="46"/>
      <c r="DSI21" s="46"/>
      <c r="DSJ21" s="46"/>
      <c r="DSK21" s="46"/>
      <c r="DSL21" s="46"/>
      <c r="DSM21" s="46"/>
      <c r="DSN21" s="46"/>
      <c r="DSO21" s="46"/>
      <c r="DSP21" s="46"/>
      <c r="DSQ21" s="46"/>
      <c r="DSR21" s="46"/>
      <c r="DSS21" s="46"/>
      <c r="DST21" s="46"/>
      <c r="DSU21" s="46"/>
      <c r="DSV21" s="46"/>
      <c r="DSW21" s="46"/>
      <c r="DSX21" s="46"/>
      <c r="DSY21" s="46"/>
      <c r="DSZ21" s="46"/>
      <c r="DTA21" s="46"/>
      <c r="DTB21" s="46"/>
      <c r="DTC21" s="46"/>
      <c r="DTD21" s="46"/>
      <c r="DTE21" s="46"/>
      <c r="DTF21" s="46"/>
      <c r="DTG21" s="46"/>
      <c r="DTH21" s="46"/>
      <c r="DTI21" s="46"/>
      <c r="DTJ21" s="46"/>
      <c r="DTK21" s="46"/>
      <c r="DTL21" s="46"/>
      <c r="DTM21" s="46"/>
      <c r="DTN21" s="46"/>
      <c r="DTO21" s="46"/>
      <c r="DTP21" s="46"/>
      <c r="DTQ21" s="46"/>
      <c r="DTR21" s="46"/>
      <c r="DTS21" s="46"/>
      <c r="DTT21" s="46"/>
      <c r="DTU21" s="46"/>
      <c r="DTV21" s="46"/>
      <c r="DTW21" s="46"/>
      <c r="DTX21" s="46"/>
      <c r="DTY21" s="46"/>
      <c r="DTZ21" s="46"/>
      <c r="DUA21" s="46"/>
      <c r="DUB21" s="46"/>
      <c r="DUC21" s="46"/>
      <c r="DUD21" s="46"/>
      <c r="DUE21" s="46"/>
      <c r="DUF21" s="46"/>
      <c r="DUG21" s="46"/>
      <c r="DUH21" s="46"/>
      <c r="DUI21" s="46"/>
      <c r="DUJ21" s="46"/>
      <c r="DUK21" s="46"/>
      <c r="DUL21" s="46"/>
      <c r="DUM21" s="46"/>
      <c r="DUN21" s="46"/>
      <c r="DUO21" s="46"/>
      <c r="DUP21" s="46"/>
      <c r="DUQ21" s="46"/>
      <c r="DUR21" s="46"/>
      <c r="DUS21" s="46"/>
      <c r="DUT21" s="46"/>
      <c r="DUU21" s="46"/>
      <c r="DUV21" s="46"/>
      <c r="DUW21" s="46"/>
      <c r="DUX21" s="46"/>
      <c r="DUY21" s="46"/>
      <c r="DUZ21" s="46"/>
      <c r="DVA21" s="46"/>
      <c r="DVB21" s="46"/>
      <c r="DVC21" s="46"/>
      <c r="DVD21" s="46"/>
      <c r="DVE21" s="46"/>
      <c r="DVF21" s="46"/>
      <c r="DVG21" s="46"/>
      <c r="DVH21" s="46"/>
      <c r="DVI21" s="46"/>
      <c r="DVJ21" s="46"/>
      <c r="DVK21" s="46"/>
      <c r="DVL21" s="46"/>
      <c r="DVM21" s="46"/>
      <c r="DVN21" s="46"/>
      <c r="DVO21" s="46"/>
      <c r="DVP21" s="46"/>
      <c r="DVQ21" s="46"/>
      <c r="DVR21" s="46"/>
      <c r="DVS21" s="46"/>
      <c r="DVT21" s="46"/>
      <c r="DVU21" s="46"/>
      <c r="DVV21" s="46"/>
      <c r="DVW21" s="46"/>
      <c r="DVX21" s="46"/>
      <c r="DVY21" s="46"/>
      <c r="DVZ21" s="46"/>
      <c r="DWA21" s="46"/>
      <c r="DWB21" s="46"/>
      <c r="DWC21" s="46"/>
      <c r="DWD21" s="46"/>
      <c r="DWE21" s="46"/>
      <c r="DWF21" s="46"/>
      <c r="DWG21" s="46"/>
      <c r="DWH21" s="46"/>
      <c r="DWI21" s="46"/>
      <c r="DWJ21" s="46"/>
      <c r="DWK21" s="46"/>
      <c r="DWL21" s="46"/>
      <c r="DWM21" s="46"/>
      <c r="DWN21" s="46"/>
      <c r="DWO21" s="46"/>
      <c r="DWP21" s="46"/>
      <c r="DWQ21" s="46"/>
      <c r="DWR21" s="46"/>
      <c r="DWS21" s="46"/>
      <c r="DWT21" s="46"/>
      <c r="DWU21" s="46"/>
      <c r="DWV21" s="46"/>
      <c r="DWW21" s="46"/>
      <c r="DWX21" s="46"/>
      <c r="DWY21" s="46"/>
      <c r="DWZ21" s="46"/>
      <c r="DXA21" s="46"/>
      <c r="DXB21" s="46"/>
      <c r="DXC21" s="46"/>
      <c r="DXD21" s="46"/>
      <c r="DXE21" s="46"/>
      <c r="DXF21" s="46"/>
      <c r="DXG21" s="46"/>
      <c r="DXH21" s="46"/>
      <c r="DXI21" s="46"/>
      <c r="DXJ21" s="46"/>
      <c r="DXK21" s="46"/>
      <c r="DXL21" s="46"/>
      <c r="DXM21" s="46"/>
      <c r="DXN21" s="46"/>
      <c r="DXO21" s="46"/>
      <c r="DXP21" s="46"/>
      <c r="DXQ21" s="46"/>
      <c r="DXR21" s="46"/>
      <c r="DXS21" s="46"/>
      <c r="DXT21" s="46"/>
      <c r="DXU21" s="46"/>
      <c r="DXV21" s="46"/>
      <c r="DXW21" s="46"/>
      <c r="DXX21" s="46"/>
      <c r="DXY21" s="46"/>
      <c r="DXZ21" s="46"/>
      <c r="DYA21" s="46"/>
      <c r="DYB21" s="46"/>
      <c r="DYC21" s="46"/>
      <c r="DYD21" s="46"/>
      <c r="DYE21" s="46"/>
      <c r="DYF21" s="46"/>
      <c r="DYG21" s="46"/>
      <c r="DYH21" s="46"/>
      <c r="DYI21" s="46"/>
      <c r="DYJ21" s="46"/>
      <c r="DYK21" s="46"/>
      <c r="DYL21" s="46"/>
      <c r="DYM21" s="46"/>
      <c r="DYN21" s="46"/>
      <c r="DYO21" s="46"/>
      <c r="DYP21" s="46"/>
      <c r="DYQ21" s="46"/>
      <c r="DYR21" s="46"/>
      <c r="DYS21" s="46"/>
      <c r="DYT21" s="46"/>
      <c r="DYU21" s="46"/>
      <c r="DYV21" s="46"/>
      <c r="DYW21" s="46"/>
      <c r="DYX21" s="46"/>
      <c r="DYY21" s="46"/>
      <c r="DYZ21" s="46"/>
      <c r="DZA21" s="46"/>
      <c r="DZB21" s="46"/>
      <c r="DZC21" s="46"/>
      <c r="DZD21" s="46"/>
      <c r="DZE21" s="46"/>
      <c r="DZF21" s="46"/>
      <c r="DZG21" s="46"/>
      <c r="DZH21" s="46"/>
      <c r="DZI21" s="46"/>
      <c r="DZJ21" s="46"/>
      <c r="DZK21" s="46"/>
      <c r="DZL21" s="46"/>
      <c r="DZM21" s="46"/>
      <c r="DZN21" s="46"/>
      <c r="DZO21" s="46"/>
      <c r="DZP21" s="46"/>
      <c r="DZQ21" s="46"/>
      <c r="DZR21" s="46"/>
      <c r="DZS21" s="46"/>
      <c r="DZT21" s="46"/>
      <c r="DZU21" s="46"/>
      <c r="DZV21" s="46"/>
      <c r="DZW21" s="46"/>
      <c r="DZX21" s="46"/>
      <c r="DZY21" s="46"/>
      <c r="DZZ21" s="46"/>
      <c r="EAA21" s="46"/>
      <c r="EAB21" s="46"/>
      <c r="EAC21" s="46"/>
      <c r="EAD21" s="46"/>
      <c r="EAE21" s="46"/>
      <c r="EAF21" s="46"/>
      <c r="EAG21" s="46"/>
      <c r="EAH21" s="46"/>
      <c r="EAI21" s="46"/>
      <c r="EAJ21" s="46"/>
      <c r="EAK21" s="46"/>
      <c r="EAL21" s="46"/>
      <c r="EAM21" s="46"/>
      <c r="EAN21" s="46"/>
      <c r="EAO21" s="46"/>
      <c r="EAP21" s="46"/>
      <c r="EAQ21" s="46"/>
      <c r="EAR21" s="46"/>
      <c r="EAS21" s="46"/>
      <c r="EAT21" s="46"/>
      <c r="EAU21" s="46"/>
      <c r="EAV21" s="46"/>
      <c r="EAW21" s="46"/>
      <c r="EAX21" s="46"/>
      <c r="EAY21" s="46"/>
      <c r="EAZ21" s="46"/>
      <c r="EBA21" s="46"/>
      <c r="EBB21" s="46"/>
      <c r="EBC21" s="46"/>
      <c r="EBD21" s="46"/>
      <c r="EBE21" s="46"/>
      <c r="EBF21" s="46"/>
      <c r="EBG21" s="46"/>
      <c r="EBH21" s="46"/>
      <c r="EBI21" s="46"/>
      <c r="EBJ21" s="46"/>
      <c r="EBK21" s="46"/>
      <c r="EBL21" s="46"/>
      <c r="EBM21" s="46"/>
      <c r="EBN21" s="46"/>
      <c r="EBO21" s="46"/>
      <c r="EBP21" s="46"/>
      <c r="EBQ21" s="46"/>
      <c r="EBR21" s="46"/>
      <c r="EBS21" s="46"/>
      <c r="EBT21" s="46"/>
      <c r="EBU21" s="46"/>
      <c r="EBV21" s="46"/>
      <c r="EBW21" s="46"/>
      <c r="EBX21" s="46"/>
      <c r="EBY21" s="46"/>
      <c r="EBZ21" s="46"/>
      <c r="ECA21" s="46"/>
      <c r="ECB21" s="46"/>
      <c r="ECC21" s="46"/>
      <c r="ECD21" s="46"/>
      <c r="ECE21" s="46"/>
      <c r="ECF21" s="46"/>
      <c r="ECG21" s="46"/>
      <c r="ECH21" s="46"/>
      <c r="ECI21" s="46"/>
      <c r="ECJ21" s="46"/>
      <c r="ECK21" s="46"/>
      <c r="ECL21" s="46"/>
      <c r="ECM21" s="46"/>
      <c r="ECN21" s="46"/>
      <c r="ECO21" s="46"/>
      <c r="ECP21" s="46"/>
      <c r="ECQ21" s="46"/>
      <c r="ECR21" s="46"/>
      <c r="ECS21" s="46"/>
      <c r="ECT21" s="46"/>
      <c r="ECU21" s="46"/>
      <c r="ECV21" s="46"/>
      <c r="ECW21" s="46"/>
      <c r="ECX21" s="46"/>
      <c r="ECY21" s="46"/>
      <c r="ECZ21" s="46"/>
      <c r="EDA21" s="46"/>
      <c r="EDB21" s="46"/>
      <c r="EDC21" s="46"/>
      <c r="EDD21" s="46"/>
      <c r="EDE21" s="46"/>
      <c r="EDF21" s="46"/>
      <c r="EDG21" s="46"/>
      <c r="EDH21" s="46"/>
      <c r="EDI21" s="46"/>
      <c r="EDJ21" s="46"/>
      <c r="EDK21" s="46"/>
      <c r="EDL21" s="46"/>
      <c r="EDM21" s="46"/>
      <c r="EDN21" s="46"/>
      <c r="EDO21" s="46"/>
      <c r="EDP21" s="46"/>
      <c r="EDQ21" s="46"/>
      <c r="EDR21" s="46"/>
      <c r="EDS21" s="46"/>
      <c r="EDT21" s="46"/>
      <c r="EDU21" s="46"/>
      <c r="EDV21" s="46"/>
      <c r="EDW21" s="46"/>
      <c r="EDX21" s="46"/>
      <c r="EDY21" s="46"/>
      <c r="EDZ21" s="46"/>
      <c r="EEA21" s="46"/>
      <c r="EEB21" s="46"/>
      <c r="EEC21" s="46"/>
      <c r="EED21" s="46"/>
      <c r="EEE21" s="46"/>
      <c r="EEF21" s="46"/>
      <c r="EEG21" s="46"/>
      <c r="EEH21" s="46"/>
      <c r="EEI21" s="46"/>
      <c r="EEJ21" s="46"/>
      <c r="EEK21" s="46"/>
      <c r="EEL21" s="46"/>
      <c r="EEM21" s="46"/>
      <c r="EEN21" s="46"/>
      <c r="EEO21" s="46"/>
      <c r="EEP21" s="46"/>
      <c r="EEQ21" s="46"/>
      <c r="EER21" s="46"/>
      <c r="EES21" s="46"/>
      <c r="EET21" s="46"/>
      <c r="EEU21" s="46"/>
      <c r="EEV21" s="46"/>
      <c r="EEW21" s="46"/>
      <c r="EEX21" s="46"/>
      <c r="EEY21" s="46"/>
      <c r="EEZ21" s="46"/>
      <c r="EFA21" s="46"/>
      <c r="EFB21" s="46"/>
      <c r="EFC21" s="46"/>
      <c r="EFD21" s="46"/>
      <c r="EFE21" s="46"/>
      <c r="EFF21" s="46"/>
      <c r="EFG21" s="46"/>
      <c r="EFH21" s="46"/>
      <c r="EFI21" s="46"/>
      <c r="EFJ21" s="46"/>
      <c r="EFK21" s="46"/>
      <c r="EFL21" s="46"/>
      <c r="EFM21" s="46"/>
      <c r="EFN21" s="46"/>
      <c r="EFO21" s="46"/>
      <c r="EFP21" s="46"/>
      <c r="EFQ21" s="46"/>
      <c r="EFR21" s="46"/>
      <c r="EFS21" s="46"/>
      <c r="EFT21" s="46"/>
      <c r="EFU21" s="46"/>
      <c r="EFV21" s="46"/>
      <c r="EFW21" s="46"/>
      <c r="EFX21" s="46"/>
      <c r="EFY21" s="46"/>
      <c r="EFZ21" s="46"/>
      <c r="EGA21" s="46"/>
      <c r="EGB21" s="46"/>
      <c r="EGC21" s="46"/>
      <c r="EGD21" s="46"/>
      <c r="EGE21" s="46"/>
      <c r="EGF21" s="46"/>
      <c r="EGG21" s="46"/>
      <c r="EGH21" s="46"/>
      <c r="EGI21" s="46"/>
      <c r="EGJ21" s="46"/>
      <c r="EGK21" s="46"/>
      <c r="EGL21" s="46"/>
      <c r="EGM21" s="46"/>
      <c r="EGN21" s="46"/>
      <c r="EGO21" s="46"/>
      <c r="EGP21" s="46"/>
      <c r="EGQ21" s="46"/>
      <c r="EGR21" s="46"/>
      <c r="EGS21" s="46"/>
      <c r="EGT21" s="46"/>
      <c r="EGU21" s="46"/>
      <c r="EGV21" s="46"/>
      <c r="EGW21" s="46"/>
      <c r="EGX21" s="46"/>
      <c r="EGY21" s="46"/>
      <c r="EGZ21" s="46"/>
      <c r="EHA21" s="46"/>
      <c r="EHB21" s="46"/>
      <c r="EHC21" s="46"/>
      <c r="EHD21" s="46"/>
      <c r="EHE21" s="46"/>
      <c r="EHF21" s="46"/>
      <c r="EHG21" s="46"/>
      <c r="EHH21" s="46"/>
      <c r="EHI21" s="46"/>
      <c r="EHJ21" s="46"/>
      <c r="EHK21" s="46"/>
      <c r="EHL21" s="46"/>
      <c r="EHM21" s="46"/>
      <c r="EHN21" s="46"/>
      <c r="EHO21" s="46"/>
      <c r="EHP21" s="46"/>
      <c r="EHQ21" s="46"/>
      <c r="EHR21" s="46"/>
      <c r="EHS21" s="46"/>
      <c r="EHT21" s="46"/>
      <c r="EHU21" s="46"/>
      <c r="EHV21" s="46"/>
      <c r="EHW21" s="46"/>
      <c r="EHX21" s="46"/>
      <c r="EHY21" s="46"/>
      <c r="EHZ21" s="46"/>
      <c r="EIA21" s="46"/>
      <c r="EIB21" s="46"/>
      <c r="EIC21" s="46"/>
      <c r="EID21" s="46"/>
      <c r="EIE21" s="46"/>
      <c r="EIF21" s="46"/>
      <c r="EIG21" s="46"/>
      <c r="EIH21" s="46"/>
      <c r="EII21" s="46"/>
      <c r="EIJ21" s="46"/>
      <c r="EIK21" s="46"/>
      <c r="EIL21" s="46"/>
      <c r="EIM21" s="46"/>
      <c r="EIN21" s="46"/>
      <c r="EIO21" s="46"/>
      <c r="EIP21" s="46"/>
      <c r="EIQ21" s="46"/>
      <c r="EIR21" s="46"/>
      <c r="EIS21" s="46"/>
      <c r="EIT21" s="46"/>
      <c r="EIU21" s="46"/>
      <c r="EIV21" s="46"/>
      <c r="EIW21" s="46"/>
      <c r="EIX21" s="46"/>
      <c r="EIY21" s="46"/>
      <c r="EIZ21" s="46"/>
      <c r="EJA21" s="46"/>
      <c r="EJB21" s="46"/>
      <c r="EJC21" s="46"/>
      <c r="EJD21" s="46"/>
      <c r="EJE21" s="46"/>
      <c r="EJF21" s="46"/>
      <c r="EJG21" s="46"/>
      <c r="EJH21" s="46"/>
      <c r="EJI21" s="46"/>
      <c r="EJJ21" s="46"/>
      <c r="EJK21" s="46"/>
      <c r="EJL21" s="46"/>
      <c r="EJM21" s="46"/>
      <c r="EJN21" s="46"/>
      <c r="EJO21" s="46"/>
      <c r="EJP21" s="46"/>
      <c r="EJQ21" s="46"/>
      <c r="EJR21" s="46"/>
      <c r="EJS21" s="46"/>
      <c r="EJT21" s="46"/>
      <c r="EJU21" s="46"/>
      <c r="EJV21" s="46"/>
      <c r="EJW21" s="46"/>
      <c r="EJX21" s="46"/>
      <c r="EJY21" s="46"/>
      <c r="EJZ21" s="46"/>
      <c r="EKA21" s="46"/>
      <c r="EKB21" s="46"/>
      <c r="EKC21" s="46"/>
      <c r="EKD21" s="46"/>
      <c r="EKE21" s="46"/>
      <c r="EKF21" s="46"/>
      <c r="EKG21" s="46"/>
      <c r="EKH21" s="46"/>
      <c r="EKI21" s="46"/>
      <c r="EKJ21" s="46"/>
      <c r="EKK21" s="46"/>
      <c r="EKL21" s="46"/>
      <c r="EKM21" s="46"/>
      <c r="EKN21" s="46"/>
      <c r="EKO21" s="46"/>
      <c r="EKP21" s="46"/>
      <c r="EKQ21" s="46"/>
      <c r="EKR21" s="46"/>
      <c r="EKS21" s="46"/>
      <c r="EKT21" s="46"/>
      <c r="EKU21" s="46"/>
      <c r="EKV21" s="46"/>
      <c r="EKW21" s="46"/>
      <c r="EKX21" s="46"/>
      <c r="EKY21" s="46"/>
      <c r="EKZ21" s="46"/>
      <c r="ELA21" s="46"/>
      <c r="ELB21" s="46"/>
      <c r="ELC21" s="46"/>
      <c r="ELD21" s="46"/>
      <c r="ELE21" s="46"/>
      <c r="ELF21" s="46"/>
      <c r="ELG21" s="46"/>
      <c r="ELH21" s="46"/>
      <c r="ELI21" s="46"/>
      <c r="ELJ21" s="46"/>
      <c r="ELK21" s="46"/>
      <c r="ELL21" s="46"/>
      <c r="ELM21" s="46"/>
      <c r="ELN21" s="46"/>
      <c r="ELO21" s="46"/>
      <c r="ELP21" s="46"/>
      <c r="ELQ21" s="46"/>
      <c r="ELR21" s="46"/>
      <c r="ELS21" s="46"/>
      <c r="ELT21" s="46"/>
      <c r="ELU21" s="46"/>
      <c r="ELV21" s="46"/>
      <c r="ELW21" s="46"/>
      <c r="ELX21" s="46"/>
      <c r="ELY21" s="46"/>
      <c r="ELZ21" s="46"/>
      <c r="EMA21" s="46"/>
      <c r="EMB21" s="46"/>
      <c r="EMC21" s="46"/>
      <c r="EMD21" s="46"/>
      <c r="EME21" s="46"/>
      <c r="EMF21" s="46"/>
      <c r="EMG21" s="46"/>
      <c r="EMH21" s="46"/>
      <c r="EMI21" s="46"/>
      <c r="EMJ21" s="46"/>
      <c r="EMK21" s="46"/>
      <c r="EML21" s="46"/>
      <c r="EMM21" s="46"/>
      <c r="EMN21" s="46"/>
      <c r="EMO21" s="46"/>
      <c r="EMP21" s="46"/>
      <c r="EMQ21" s="46"/>
      <c r="EMR21" s="46"/>
      <c r="EMS21" s="46"/>
      <c r="EMT21" s="46"/>
      <c r="EMU21" s="46"/>
      <c r="EMV21" s="46"/>
      <c r="EMW21" s="46"/>
      <c r="EMX21" s="46"/>
      <c r="EMY21" s="46"/>
      <c r="EMZ21" s="46"/>
      <c r="ENA21" s="46"/>
      <c r="ENB21" s="46"/>
      <c r="ENC21" s="46"/>
      <c r="END21" s="46"/>
      <c r="ENE21" s="46"/>
      <c r="ENF21" s="46"/>
      <c r="ENG21" s="46"/>
      <c r="ENH21" s="46"/>
      <c r="ENI21" s="46"/>
      <c r="ENJ21" s="46"/>
      <c r="ENK21" s="46"/>
      <c r="ENL21" s="46"/>
      <c r="ENM21" s="46"/>
      <c r="ENN21" s="46"/>
      <c r="ENO21" s="46"/>
      <c r="ENP21" s="46"/>
      <c r="ENQ21" s="46"/>
      <c r="ENR21" s="46"/>
      <c r="ENS21" s="46"/>
      <c r="ENT21" s="46"/>
      <c r="ENU21" s="46"/>
      <c r="ENV21" s="46"/>
      <c r="ENW21" s="46"/>
      <c r="ENX21" s="46"/>
      <c r="ENY21" s="46"/>
      <c r="ENZ21" s="46"/>
      <c r="EOA21" s="46"/>
      <c r="EOB21" s="46"/>
      <c r="EOC21" s="46"/>
      <c r="EOD21" s="46"/>
      <c r="EOE21" s="46"/>
      <c r="EOF21" s="46"/>
      <c r="EOG21" s="46"/>
      <c r="EOH21" s="46"/>
      <c r="EOI21" s="46"/>
      <c r="EOJ21" s="46"/>
      <c r="EOK21" s="46"/>
      <c r="EOL21" s="46"/>
      <c r="EOM21" s="46"/>
      <c r="EON21" s="46"/>
      <c r="EOO21" s="46"/>
      <c r="EOP21" s="46"/>
      <c r="EOQ21" s="46"/>
      <c r="EOR21" s="46"/>
      <c r="EOS21" s="46"/>
      <c r="EOT21" s="46"/>
      <c r="EOU21" s="46"/>
      <c r="EOV21" s="46"/>
      <c r="EOW21" s="46"/>
      <c r="EOX21" s="46"/>
      <c r="EOY21" s="46"/>
      <c r="EOZ21" s="46"/>
      <c r="EPA21" s="46"/>
      <c r="EPB21" s="46"/>
      <c r="EPC21" s="46"/>
      <c r="EPD21" s="46"/>
      <c r="EPE21" s="46"/>
      <c r="EPF21" s="46"/>
      <c r="EPG21" s="46"/>
      <c r="EPH21" s="46"/>
      <c r="EPI21" s="46"/>
      <c r="EPJ21" s="46"/>
      <c r="EPK21" s="46"/>
      <c r="EPL21" s="46"/>
      <c r="EPM21" s="46"/>
      <c r="EPN21" s="46"/>
      <c r="EPO21" s="46"/>
      <c r="EPP21" s="46"/>
      <c r="EPQ21" s="46"/>
      <c r="EPR21" s="46"/>
      <c r="EPS21" s="46"/>
      <c r="EPT21" s="46"/>
      <c r="EPU21" s="46"/>
      <c r="EPV21" s="46"/>
      <c r="EPW21" s="46"/>
      <c r="EPX21" s="46"/>
      <c r="EPY21" s="46"/>
      <c r="EPZ21" s="46"/>
      <c r="EQA21" s="46"/>
      <c r="EQB21" s="46"/>
      <c r="EQC21" s="46"/>
      <c r="EQD21" s="46"/>
      <c r="EQE21" s="46"/>
      <c r="EQF21" s="46"/>
      <c r="EQG21" s="46"/>
      <c r="EQH21" s="46"/>
      <c r="EQI21" s="46"/>
      <c r="EQJ21" s="46"/>
      <c r="EQK21" s="46"/>
      <c r="EQL21" s="46"/>
      <c r="EQM21" s="46"/>
      <c r="EQN21" s="46"/>
      <c r="EQO21" s="46"/>
      <c r="EQP21" s="46"/>
      <c r="EQQ21" s="46"/>
      <c r="EQR21" s="46"/>
      <c r="EQS21" s="46"/>
      <c r="EQT21" s="46"/>
      <c r="EQU21" s="46"/>
      <c r="EQV21" s="46"/>
      <c r="EQW21" s="46"/>
      <c r="EQX21" s="46"/>
      <c r="EQY21" s="46"/>
      <c r="EQZ21" s="46"/>
      <c r="ERA21" s="46"/>
      <c r="ERB21" s="46"/>
      <c r="ERC21" s="46"/>
      <c r="ERD21" s="46"/>
      <c r="ERE21" s="46"/>
      <c r="ERF21" s="46"/>
      <c r="ERG21" s="46"/>
      <c r="ERH21" s="46"/>
      <c r="ERI21" s="46"/>
      <c r="ERJ21" s="46"/>
      <c r="ERK21" s="46"/>
      <c r="ERL21" s="46"/>
      <c r="ERM21" s="46"/>
      <c r="ERN21" s="46"/>
      <c r="ERO21" s="46"/>
      <c r="ERP21" s="46"/>
      <c r="ERQ21" s="46"/>
      <c r="ERR21" s="46"/>
      <c r="ERS21" s="46"/>
      <c r="ERT21" s="46"/>
      <c r="ERU21" s="46"/>
      <c r="ERV21" s="46"/>
      <c r="ERW21" s="46"/>
      <c r="ERX21" s="46"/>
      <c r="ERY21" s="46"/>
      <c r="ERZ21" s="46"/>
      <c r="ESA21" s="46"/>
      <c r="ESB21" s="46"/>
      <c r="ESC21" s="46"/>
      <c r="ESD21" s="46"/>
      <c r="ESE21" s="46"/>
      <c r="ESF21" s="46"/>
      <c r="ESG21" s="46"/>
      <c r="ESH21" s="46"/>
      <c r="ESI21" s="46"/>
      <c r="ESJ21" s="46"/>
      <c r="ESK21" s="46"/>
      <c r="ESL21" s="46"/>
      <c r="ESM21" s="46"/>
      <c r="ESN21" s="46"/>
      <c r="ESO21" s="46"/>
      <c r="ESP21" s="46"/>
      <c r="ESQ21" s="46"/>
      <c r="ESR21" s="46"/>
      <c r="ESS21" s="46"/>
      <c r="EST21" s="46"/>
      <c r="ESU21" s="46"/>
      <c r="ESV21" s="46"/>
      <c r="ESW21" s="46"/>
      <c r="ESX21" s="46"/>
      <c r="ESY21" s="46"/>
      <c r="ESZ21" s="46"/>
      <c r="ETA21" s="46"/>
      <c r="ETB21" s="46"/>
      <c r="ETC21" s="46"/>
      <c r="ETD21" s="46"/>
      <c r="ETE21" s="46"/>
      <c r="ETF21" s="46"/>
      <c r="ETG21" s="46"/>
      <c r="ETH21" s="46"/>
      <c r="ETI21" s="46"/>
      <c r="ETJ21" s="46"/>
      <c r="ETK21" s="46"/>
      <c r="ETL21" s="46"/>
      <c r="ETM21" s="46"/>
      <c r="ETN21" s="46"/>
      <c r="ETO21" s="46"/>
      <c r="ETP21" s="46"/>
      <c r="ETQ21" s="46"/>
      <c r="ETR21" s="46"/>
      <c r="ETS21" s="46"/>
      <c r="ETT21" s="46"/>
      <c r="ETU21" s="46"/>
      <c r="ETV21" s="46"/>
      <c r="ETW21" s="46"/>
      <c r="ETX21" s="46"/>
      <c r="ETY21" s="46"/>
      <c r="ETZ21" s="46"/>
      <c r="EUA21" s="46"/>
      <c r="EUB21" s="46"/>
      <c r="EUC21" s="46"/>
      <c r="EUD21" s="46"/>
      <c r="EUE21" s="46"/>
      <c r="EUF21" s="46"/>
      <c r="EUG21" s="46"/>
      <c r="EUH21" s="46"/>
      <c r="EUI21" s="46"/>
      <c r="EUJ21" s="46"/>
      <c r="EUK21" s="46"/>
      <c r="EUL21" s="46"/>
      <c r="EUM21" s="46"/>
      <c r="EUN21" s="46"/>
      <c r="EUO21" s="46"/>
      <c r="EUP21" s="46"/>
      <c r="EUQ21" s="46"/>
      <c r="EUR21" s="46"/>
      <c r="EUS21" s="46"/>
      <c r="EUT21" s="46"/>
      <c r="EUU21" s="46"/>
      <c r="EUV21" s="46"/>
      <c r="EUW21" s="46"/>
      <c r="EUX21" s="46"/>
      <c r="EUY21" s="46"/>
      <c r="EUZ21" s="46"/>
      <c r="EVA21" s="46"/>
      <c r="EVB21" s="46"/>
      <c r="EVC21" s="46"/>
      <c r="EVD21" s="46"/>
      <c r="EVE21" s="46"/>
      <c r="EVF21" s="46"/>
      <c r="EVG21" s="46"/>
      <c r="EVH21" s="46"/>
      <c r="EVI21" s="46"/>
      <c r="EVJ21" s="46"/>
      <c r="EVK21" s="46"/>
      <c r="EVL21" s="46"/>
      <c r="EVM21" s="46"/>
      <c r="EVN21" s="46"/>
      <c r="EVO21" s="46"/>
      <c r="EVP21" s="46"/>
      <c r="EVQ21" s="46"/>
      <c r="EVR21" s="46"/>
      <c r="EVS21" s="46"/>
      <c r="EVT21" s="46"/>
      <c r="EVU21" s="46"/>
      <c r="EVV21" s="46"/>
      <c r="EVW21" s="46"/>
      <c r="EVX21" s="46"/>
      <c r="EVY21" s="46"/>
      <c r="EVZ21" s="46"/>
      <c r="EWA21" s="46"/>
      <c r="EWB21" s="46"/>
      <c r="EWC21" s="46"/>
      <c r="EWD21" s="46"/>
      <c r="EWE21" s="46"/>
      <c r="EWF21" s="46"/>
      <c r="EWG21" s="46"/>
      <c r="EWH21" s="46"/>
      <c r="EWI21" s="46"/>
      <c r="EWJ21" s="46"/>
      <c r="EWK21" s="46"/>
      <c r="EWL21" s="46"/>
      <c r="EWM21" s="46"/>
      <c r="EWN21" s="46"/>
      <c r="EWO21" s="46"/>
      <c r="EWP21" s="46"/>
      <c r="EWQ21" s="46"/>
      <c r="EWR21" s="46"/>
      <c r="EWS21" s="46"/>
      <c r="EWT21" s="46"/>
      <c r="EWU21" s="46"/>
      <c r="EWV21" s="46"/>
      <c r="EWW21" s="46"/>
      <c r="EWX21" s="46"/>
      <c r="EWY21" s="46"/>
      <c r="EWZ21" s="46"/>
      <c r="EXA21" s="46"/>
      <c r="EXB21" s="46"/>
      <c r="EXC21" s="46"/>
      <c r="EXD21" s="46"/>
      <c r="EXE21" s="46"/>
      <c r="EXF21" s="46"/>
      <c r="EXG21" s="46"/>
      <c r="EXH21" s="46"/>
      <c r="EXI21" s="46"/>
      <c r="EXJ21" s="46"/>
      <c r="EXK21" s="46"/>
      <c r="EXL21" s="46"/>
      <c r="EXM21" s="46"/>
      <c r="EXN21" s="46"/>
      <c r="EXO21" s="46"/>
      <c r="EXP21" s="46"/>
      <c r="EXQ21" s="46"/>
      <c r="EXR21" s="46"/>
      <c r="EXS21" s="46"/>
      <c r="EXT21" s="46"/>
      <c r="EXU21" s="46"/>
      <c r="EXV21" s="46"/>
      <c r="EXW21" s="46"/>
      <c r="EXX21" s="46"/>
      <c r="EXY21" s="46"/>
      <c r="EXZ21" s="46"/>
      <c r="EYA21" s="46"/>
      <c r="EYB21" s="46"/>
      <c r="EYC21" s="46"/>
      <c r="EYD21" s="46"/>
      <c r="EYE21" s="46"/>
      <c r="EYF21" s="46"/>
      <c r="EYG21" s="46"/>
      <c r="EYH21" s="46"/>
      <c r="EYI21" s="46"/>
      <c r="EYJ21" s="46"/>
      <c r="EYK21" s="46"/>
      <c r="EYL21" s="46"/>
      <c r="EYM21" s="46"/>
      <c r="EYN21" s="46"/>
      <c r="EYO21" s="46"/>
      <c r="EYP21" s="46"/>
      <c r="EYQ21" s="46"/>
      <c r="EYR21" s="46"/>
      <c r="EYS21" s="46"/>
      <c r="EYT21" s="46"/>
      <c r="EYU21" s="46"/>
      <c r="EYV21" s="46"/>
      <c r="EYW21" s="46"/>
      <c r="EYX21" s="46"/>
      <c r="EYY21" s="46"/>
      <c r="EYZ21" s="46"/>
      <c r="EZA21" s="46"/>
      <c r="EZB21" s="46"/>
      <c r="EZC21" s="46"/>
      <c r="EZD21" s="46"/>
      <c r="EZE21" s="46"/>
      <c r="EZF21" s="46"/>
      <c r="EZG21" s="46"/>
      <c r="EZH21" s="46"/>
      <c r="EZI21" s="46"/>
      <c r="EZJ21" s="46"/>
      <c r="EZK21" s="46"/>
      <c r="EZL21" s="46"/>
      <c r="EZM21" s="46"/>
      <c r="EZN21" s="46"/>
      <c r="EZO21" s="46"/>
      <c r="EZP21" s="46"/>
      <c r="EZQ21" s="46"/>
      <c r="EZR21" s="46"/>
      <c r="EZS21" s="46"/>
      <c r="EZT21" s="46"/>
      <c r="EZU21" s="46"/>
      <c r="EZV21" s="46"/>
      <c r="EZW21" s="46"/>
      <c r="EZX21" s="46"/>
      <c r="EZY21" s="46"/>
      <c r="EZZ21" s="46"/>
      <c r="FAA21" s="46"/>
      <c r="FAB21" s="46"/>
      <c r="FAC21" s="46"/>
      <c r="FAD21" s="46"/>
      <c r="FAE21" s="46"/>
      <c r="FAF21" s="46"/>
      <c r="FAG21" s="46"/>
      <c r="FAH21" s="46"/>
      <c r="FAI21" s="46"/>
      <c r="FAJ21" s="46"/>
      <c r="FAK21" s="46"/>
      <c r="FAL21" s="46"/>
      <c r="FAM21" s="46"/>
      <c r="FAN21" s="46"/>
      <c r="FAO21" s="46"/>
      <c r="FAP21" s="46"/>
      <c r="FAQ21" s="46"/>
      <c r="FAR21" s="46"/>
      <c r="FAS21" s="46"/>
      <c r="FAT21" s="46"/>
      <c r="FAU21" s="46"/>
      <c r="FAV21" s="46"/>
      <c r="FAW21" s="46"/>
      <c r="FAX21" s="46"/>
      <c r="FAY21" s="46"/>
      <c r="FAZ21" s="46"/>
      <c r="FBA21" s="46"/>
      <c r="FBB21" s="46"/>
      <c r="FBC21" s="46"/>
      <c r="FBD21" s="46"/>
      <c r="FBE21" s="46"/>
      <c r="FBF21" s="46"/>
      <c r="FBG21" s="46"/>
      <c r="FBH21" s="46"/>
      <c r="FBI21" s="46"/>
      <c r="FBJ21" s="46"/>
      <c r="FBK21" s="46"/>
      <c r="FBL21" s="46"/>
      <c r="FBM21" s="46"/>
      <c r="FBN21" s="46"/>
      <c r="FBO21" s="46"/>
      <c r="FBP21" s="46"/>
      <c r="FBQ21" s="46"/>
      <c r="FBR21" s="46"/>
      <c r="FBS21" s="46"/>
      <c r="FBT21" s="46"/>
      <c r="FBU21" s="46"/>
      <c r="FBV21" s="46"/>
      <c r="FBW21" s="46"/>
      <c r="FBX21" s="46"/>
      <c r="FBY21" s="46"/>
      <c r="FBZ21" s="46"/>
      <c r="FCA21" s="46"/>
      <c r="FCB21" s="46"/>
      <c r="FCC21" s="46"/>
      <c r="FCD21" s="46"/>
      <c r="FCE21" s="46"/>
      <c r="FCF21" s="46"/>
      <c r="FCG21" s="46"/>
      <c r="FCH21" s="46"/>
      <c r="FCI21" s="46"/>
      <c r="FCJ21" s="46"/>
      <c r="FCK21" s="46"/>
      <c r="FCL21" s="46"/>
      <c r="FCM21" s="46"/>
      <c r="FCN21" s="46"/>
      <c r="FCO21" s="46"/>
      <c r="FCP21" s="46"/>
      <c r="FCQ21" s="46"/>
      <c r="FCR21" s="46"/>
      <c r="FCS21" s="46"/>
      <c r="FCT21" s="46"/>
      <c r="FCU21" s="46"/>
      <c r="FCV21" s="46"/>
      <c r="FCW21" s="46"/>
      <c r="FCX21" s="46"/>
      <c r="FCY21" s="46"/>
      <c r="FCZ21" s="46"/>
      <c r="FDA21" s="46"/>
      <c r="FDB21" s="46"/>
      <c r="FDC21" s="46"/>
      <c r="FDD21" s="46"/>
      <c r="FDE21" s="46"/>
      <c r="FDF21" s="46"/>
      <c r="FDG21" s="46"/>
      <c r="FDH21" s="46"/>
      <c r="FDI21" s="46"/>
      <c r="FDJ21" s="46"/>
      <c r="FDK21" s="46"/>
      <c r="FDL21" s="46"/>
      <c r="FDM21" s="46"/>
      <c r="FDN21" s="46"/>
      <c r="FDO21" s="46"/>
      <c r="FDP21" s="46"/>
      <c r="FDQ21" s="46"/>
      <c r="FDR21" s="46"/>
      <c r="FDS21" s="46"/>
      <c r="FDT21" s="46"/>
      <c r="FDU21" s="46"/>
      <c r="FDV21" s="46"/>
      <c r="FDW21" s="46"/>
      <c r="FDX21" s="46"/>
      <c r="FDY21" s="46"/>
      <c r="FDZ21" s="46"/>
      <c r="FEA21" s="46"/>
      <c r="FEB21" s="46"/>
      <c r="FEC21" s="46"/>
      <c r="FED21" s="46"/>
      <c r="FEE21" s="46"/>
      <c r="FEF21" s="46"/>
      <c r="FEG21" s="46"/>
      <c r="FEH21" s="46"/>
      <c r="FEI21" s="46"/>
      <c r="FEJ21" s="46"/>
      <c r="FEK21" s="46"/>
      <c r="FEL21" s="46"/>
      <c r="FEM21" s="46"/>
      <c r="FEN21" s="46"/>
      <c r="FEO21" s="46"/>
      <c r="FEP21" s="46"/>
      <c r="FEQ21" s="46"/>
      <c r="FER21" s="46"/>
      <c r="FES21" s="46"/>
      <c r="FET21" s="46"/>
      <c r="FEU21" s="46"/>
      <c r="FEV21" s="46"/>
      <c r="FEW21" s="46"/>
      <c r="FEX21" s="46"/>
      <c r="FEY21" s="46"/>
      <c r="FEZ21" s="46"/>
      <c r="FFA21" s="46"/>
      <c r="FFB21" s="46"/>
      <c r="FFC21" s="46"/>
      <c r="FFD21" s="46"/>
      <c r="FFE21" s="46"/>
      <c r="FFF21" s="46"/>
      <c r="FFG21" s="46"/>
      <c r="FFH21" s="46"/>
      <c r="FFI21" s="46"/>
      <c r="FFJ21" s="46"/>
      <c r="FFK21" s="46"/>
      <c r="FFL21" s="46"/>
      <c r="FFM21" s="46"/>
      <c r="FFN21" s="46"/>
      <c r="FFO21" s="46"/>
      <c r="FFP21" s="46"/>
      <c r="FFQ21" s="46"/>
      <c r="FFR21" s="46"/>
      <c r="FFS21" s="46"/>
      <c r="FFT21" s="46"/>
      <c r="FFU21" s="46"/>
      <c r="FFV21" s="46"/>
      <c r="FFW21" s="46"/>
      <c r="FFX21" s="46"/>
      <c r="FFY21" s="46"/>
      <c r="FFZ21" s="46"/>
      <c r="FGA21" s="46"/>
      <c r="FGB21" s="46"/>
      <c r="FGC21" s="46"/>
      <c r="FGD21" s="46"/>
      <c r="FGE21" s="46"/>
      <c r="FGF21" s="46"/>
      <c r="FGG21" s="46"/>
      <c r="FGH21" s="46"/>
      <c r="FGI21" s="46"/>
      <c r="FGJ21" s="46"/>
      <c r="FGK21" s="46"/>
      <c r="FGL21" s="46"/>
      <c r="FGM21" s="46"/>
      <c r="FGN21" s="46"/>
      <c r="FGO21" s="46"/>
      <c r="FGP21" s="46"/>
      <c r="FGQ21" s="46"/>
      <c r="FGR21" s="46"/>
      <c r="FGS21" s="46"/>
      <c r="FGT21" s="46"/>
      <c r="FGU21" s="46"/>
      <c r="FGV21" s="46"/>
      <c r="FGW21" s="46"/>
      <c r="FGX21" s="46"/>
      <c r="FGY21" s="46"/>
      <c r="FGZ21" s="46"/>
      <c r="FHA21" s="46"/>
      <c r="FHB21" s="46"/>
      <c r="FHC21" s="46"/>
      <c r="FHD21" s="46"/>
      <c r="FHE21" s="46"/>
      <c r="FHF21" s="46"/>
      <c r="FHG21" s="46"/>
      <c r="FHH21" s="46"/>
      <c r="FHI21" s="46"/>
      <c r="FHJ21" s="46"/>
      <c r="FHK21" s="46"/>
      <c r="FHL21" s="46"/>
      <c r="FHM21" s="46"/>
      <c r="FHN21" s="46"/>
      <c r="FHO21" s="46"/>
      <c r="FHP21" s="46"/>
      <c r="FHQ21" s="46"/>
      <c r="FHR21" s="46"/>
      <c r="FHS21" s="46"/>
      <c r="FHT21" s="46"/>
      <c r="FHU21" s="46"/>
      <c r="FHV21" s="46"/>
      <c r="FHW21" s="46"/>
      <c r="FHX21" s="46"/>
      <c r="FHY21" s="46"/>
      <c r="FHZ21" s="46"/>
      <c r="FIA21" s="46"/>
      <c r="FIB21" s="46"/>
      <c r="FIC21" s="46"/>
      <c r="FID21" s="46"/>
      <c r="FIE21" s="46"/>
      <c r="FIF21" s="46"/>
      <c r="FIG21" s="46"/>
      <c r="FIH21" s="46"/>
      <c r="FII21" s="46"/>
      <c r="FIJ21" s="46"/>
      <c r="FIK21" s="46"/>
      <c r="FIL21" s="46"/>
      <c r="FIM21" s="46"/>
      <c r="FIN21" s="46"/>
      <c r="FIO21" s="46"/>
      <c r="FIP21" s="46"/>
      <c r="FIQ21" s="46"/>
      <c r="FIR21" s="46"/>
      <c r="FIS21" s="46"/>
      <c r="FIT21" s="46"/>
      <c r="FIU21" s="46"/>
      <c r="FIV21" s="46"/>
      <c r="FIW21" s="46"/>
      <c r="FIX21" s="46"/>
      <c r="FIY21" s="46"/>
      <c r="FIZ21" s="46"/>
      <c r="FJA21" s="46"/>
      <c r="FJB21" s="46"/>
      <c r="FJC21" s="46"/>
      <c r="FJD21" s="46"/>
      <c r="FJE21" s="46"/>
      <c r="FJF21" s="46"/>
      <c r="FJG21" s="46"/>
      <c r="FJH21" s="46"/>
      <c r="FJI21" s="46"/>
      <c r="FJJ21" s="46"/>
      <c r="FJK21" s="46"/>
      <c r="FJL21" s="46"/>
      <c r="FJM21" s="46"/>
      <c r="FJN21" s="46"/>
      <c r="FJO21" s="46"/>
      <c r="FJP21" s="46"/>
      <c r="FJQ21" s="46"/>
      <c r="FJR21" s="46"/>
      <c r="FJS21" s="46"/>
      <c r="FJT21" s="46"/>
      <c r="FJU21" s="46"/>
      <c r="FJV21" s="46"/>
      <c r="FJW21" s="46"/>
      <c r="FJX21" s="46"/>
      <c r="FJY21" s="46"/>
      <c r="FJZ21" s="46"/>
      <c r="FKA21" s="46"/>
      <c r="FKB21" s="46"/>
      <c r="FKC21" s="46"/>
      <c r="FKD21" s="46"/>
      <c r="FKE21" s="46"/>
      <c r="FKF21" s="46"/>
      <c r="FKG21" s="46"/>
      <c r="FKH21" s="46"/>
      <c r="FKI21" s="46"/>
      <c r="FKJ21" s="46"/>
      <c r="FKK21" s="46"/>
      <c r="FKL21" s="46"/>
      <c r="FKM21" s="46"/>
      <c r="FKN21" s="46"/>
      <c r="FKO21" s="46"/>
      <c r="FKP21" s="46"/>
      <c r="FKQ21" s="46"/>
      <c r="FKR21" s="46"/>
      <c r="FKS21" s="46"/>
      <c r="FKT21" s="46"/>
      <c r="FKU21" s="46"/>
      <c r="FKV21" s="46"/>
      <c r="FKW21" s="46"/>
      <c r="FKX21" s="46"/>
      <c r="FKY21" s="46"/>
      <c r="FKZ21" s="46"/>
      <c r="FLA21" s="46"/>
      <c r="FLB21" s="46"/>
      <c r="FLC21" s="46"/>
      <c r="FLD21" s="46"/>
      <c r="FLE21" s="46"/>
      <c r="FLF21" s="46"/>
      <c r="FLG21" s="46"/>
      <c r="FLH21" s="46"/>
      <c r="FLI21" s="46"/>
      <c r="FLJ21" s="46"/>
      <c r="FLK21" s="46"/>
      <c r="FLL21" s="46"/>
      <c r="FLM21" s="46"/>
      <c r="FLN21" s="46"/>
      <c r="FLO21" s="46"/>
      <c r="FLP21" s="46"/>
      <c r="FLQ21" s="46"/>
      <c r="FLR21" s="46"/>
      <c r="FLS21" s="46"/>
      <c r="FLT21" s="46"/>
      <c r="FLU21" s="46"/>
      <c r="FLV21" s="46"/>
      <c r="FLW21" s="46"/>
      <c r="FLX21" s="46"/>
      <c r="FLY21" s="46"/>
      <c r="FLZ21" s="46"/>
      <c r="FMA21" s="46"/>
      <c r="FMB21" s="46"/>
      <c r="FMC21" s="46"/>
      <c r="FMD21" s="46"/>
      <c r="FME21" s="46"/>
      <c r="FMF21" s="46"/>
      <c r="FMG21" s="46"/>
      <c r="FMH21" s="46"/>
      <c r="FMI21" s="46"/>
      <c r="FMJ21" s="46"/>
      <c r="FMK21" s="46"/>
      <c r="FML21" s="46"/>
      <c r="FMM21" s="46"/>
      <c r="FMN21" s="46"/>
      <c r="FMO21" s="46"/>
      <c r="FMP21" s="46"/>
      <c r="FMQ21" s="46"/>
      <c r="FMR21" s="46"/>
      <c r="FMS21" s="46"/>
      <c r="FMT21" s="46"/>
      <c r="FMU21" s="46"/>
      <c r="FMV21" s="46"/>
      <c r="FMW21" s="46"/>
      <c r="FMX21" s="46"/>
      <c r="FMY21" s="46"/>
      <c r="FMZ21" s="46"/>
      <c r="FNA21" s="46"/>
      <c r="FNB21" s="46"/>
      <c r="FNC21" s="46"/>
      <c r="FND21" s="46"/>
      <c r="FNE21" s="46"/>
      <c r="FNF21" s="46"/>
      <c r="FNG21" s="46"/>
      <c r="FNH21" s="46"/>
      <c r="FNI21" s="46"/>
      <c r="FNJ21" s="46"/>
      <c r="FNK21" s="46"/>
      <c r="FNL21" s="46"/>
      <c r="FNM21" s="46"/>
      <c r="FNN21" s="46"/>
      <c r="FNO21" s="46"/>
      <c r="FNP21" s="46"/>
      <c r="FNQ21" s="46"/>
      <c r="FNR21" s="46"/>
      <c r="FNS21" s="46"/>
      <c r="FNT21" s="46"/>
      <c r="FNU21" s="46"/>
      <c r="FNV21" s="46"/>
      <c r="FNW21" s="46"/>
      <c r="FNX21" s="46"/>
      <c r="FNY21" s="46"/>
      <c r="FNZ21" s="46"/>
      <c r="FOA21" s="46"/>
      <c r="FOB21" s="46"/>
      <c r="FOC21" s="46"/>
      <c r="FOD21" s="46"/>
      <c r="FOE21" s="46"/>
      <c r="FOF21" s="46"/>
      <c r="FOG21" s="46"/>
      <c r="FOH21" s="46"/>
      <c r="FOI21" s="46"/>
      <c r="FOJ21" s="46"/>
      <c r="FOK21" s="46"/>
      <c r="FOL21" s="46"/>
      <c r="FOM21" s="46"/>
      <c r="FON21" s="46"/>
      <c r="FOO21" s="46"/>
      <c r="FOP21" s="46"/>
      <c r="FOQ21" s="46"/>
      <c r="FOR21" s="46"/>
      <c r="FOS21" s="46"/>
      <c r="FOT21" s="46"/>
      <c r="FOU21" s="46"/>
      <c r="FOV21" s="46"/>
      <c r="FOW21" s="46"/>
      <c r="FOX21" s="46"/>
      <c r="FOY21" s="46"/>
      <c r="FOZ21" s="46"/>
      <c r="FPA21" s="46"/>
      <c r="FPB21" s="46"/>
      <c r="FPC21" s="46"/>
      <c r="FPD21" s="46"/>
      <c r="FPE21" s="46"/>
      <c r="FPF21" s="46"/>
      <c r="FPG21" s="46"/>
      <c r="FPH21" s="46"/>
      <c r="FPI21" s="46"/>
      <c r="FPJ21" s="46"/>
      <c r="FPK21" s="46"/>
      <c r="FPL21" s="46"/>
      <c r="FPM21" s="46"/>
      <c r="FPN21" s="46"/>
      <c r="FPO21" s="46"/>
      <c r="FPP21" s="46"/>
      <c r="FPQ21" s="46"/>
      <c r="FPR21" s="46"/>
      <c r="FPS21" s="46"/>
      <c r="FPT21" s="46"/>
      <c r="FPU21" s="46"/>
      <c r="FPV21" s="46"/>
      <c r="FPW21" s="46"/>
      <c r="FPX21" s="46"/>
      <c r="FPY21" s="46"/>
      <c r="FPZ21" s="46"/>
      <c r="FQA21" s="46"/>
      <c r="FQB21" s="46"/>
      <c r="FQC21" s="46"/>
      <c r="FQD21" s="46"/>
      <c r="FQE21" s="46"/>
      <c r="FQF21" s="46"/>
      <c r="FQG21" s="46"/>
      <c r="FQH21" s="46"/>
      <c r="FQI21" s="46"/>
      <c r="FQJ21" s="46"/>
      <c r="FQK21" s="46"/>
      <c r="FQL21" s="46"/>
      <c r="FQM21" s="46"/>
      <c r="FQN21" s="46"/>
      <c r="FQO21" s="46"/>
      <c r="FQP21" s="46"/>
      <c r="FQQ21" s="46"/>
      <c r="FQR21" s="46"/>
      <c r="FQS21" s="46"/>
      <c r="FQT21" s="46"/>
      <c r="FQU21" s="46"/>
      <c r="FQV21" s="46"/>
      <c r="FQW21" s="46"/>
      <c r="FQX21" s="46"/>
      <c r="FQY21" s="46"/>
      <c r="FQZ21" s="46"/>
      <c r="FRA21" s="46"/>
      <c r="FRB21" s="46"/>
      <c r="FRC21" s="46"/>
      <c r="FRD21" s="46"/>
      <c r="FRE21" s="46"/>
      <c r="FRF21" s="46"/>
      <c r="FRG21" s="46"/>
      <c r="FRH21" s="46"/>
      <c r="FRI21" s="46"/>
      <c r="FRJ21" s="46"/>
      <c r="FRK21" s="46"/>
      <c r="FRL21" s="46"/>
      <c r="FRM21" s="46"/>
      <c r="FRN21" s="46"/>
      <c r="FRO21" s="46"/>
      <c r="FRP21" s="46"/>
      <c r="FRQ21" s="46"/>
      <c r="FRR21" s="46"/>
      <c r="FRS21" s="46"/>
      <c r="FRT21" s="46"/>
      <c r="FRU21" s="46"/>
      <c r="FRV21" s="46"/>
      <c r="FRW21" s="46"/>
      <c r="FRX21" s="46"/>
      <c r="FRY21" s="46"/>
      <c r="FRZ21" s="46"/>
      <c r="FSA21" s="46"/>
      <c r="FSB21" s="46"/>
      <c r="FSC21" s="46"/>
      <c r="FSD21" s="46"/>
      <c r="FSE21" s="46"/>
      <c r="FSF21" s="46"/>
      <c r="FSG21" s="46"/>
      <c r="FSH21" s="46"/>
      <c r="FSI21" s="46"/>
      <c r="FSJ21" s="46"/>
      <c r="FSK21" s="46"/>
      <c r="FSL21" s="46"/>
      <c r="FSM21" s="46"/>
      <c r="FSN21" s="46"/>
      <c r="FSO21" s="46"/>
      <c r="FSP21" s="46"/>
      <c r="FSQ21" s="46"/>
      <c r="FSR21" s="46"/>
      <c r="FSS21" s="46"/>
      <c r="FST21" s="46"/>
      <c r="FSU21" s="46"/>
      <c r="FSV21" s="46"/>
      <c r="FSW21" s="46"/>
      <c r="FSX21" s="46"/>
      <c r="FSY21" s="46"/>
      <c r="FSZ21" s="46"/>
      <c r="FTA21" s="46"/>
      <c r="FTB21" s="46"/>
      <c r="FTC21" s="46"/>
      <c r="FTD21" s="46"/>
      <c r="FTE21" s="46"/>
      <c r="FTF21" s="46"/>
      <c r="FTG21" s="46"/>
      <c r="FTH21" s="46"/>
      <c r="FTI21" s="46"/>
      <c r="FTJ21" s="46"/>
      <c r="FTK21" s="46"/>
      <c r="FTL21" s="46"/>
      <c r="FTM21" s="46"/>
      <c r="FTN21" s="46"/>
      <c r="FTO21" s="46"/>
      <c r="FTP21" s="46"/>
      <c r="FTQ21" s="46"/>
      <c r="FTR21" s="46"/>
      <c r="FTS21" s="46"/>
      <c r="FTT21" s="46"/>
      <c r="FTU21" s="46"/>
      <c r="FTV21" s="46"/>
      <c r="FTW21" s="46"/>
      <c r="FTX21" s="46"/>
      <c r="FTY21" s="46"/>
      <c r="FTZ21" s="46"/>
      <c r="FUA21" s="46"/>
      <c r="FUB21" s="46"/>
      <c r="FUC21" s="46"/>
      <c r="FUD21" s="46"/>
      <c r="FUE21" s="46"/>
      <c r="FUF21" s="46"/>
      <c r="FUG21" s="46"/>
      <c r="FUH21" s="46"/>
      <c r="FUI21" s="46"/>
      <c r="FUJ21" s="46"/>
      <c r="FUK21" s="46"/>
      <c r="FUL21" s="46"/>
      <c r="FUM21" s="46"/>
      <c r="FUN21" s="46"/>
      <c r="FUO21" s="46"/>
      <c r="FUP21" s="46"/>
      <c r="FUQ21" s="46"/>
      <c r="FUR21" s="46"/>
      <c r="FUS21" s="46"/>
      <c r="FUT21" s="46"/>
      <c r="FUU21" s="46"/>
      <c r="FUV21" s="46"/>
      <c r="FUW21" s="46"/>
      <c r="FUX21" s="46"/>
      <c r="FUY21" s="46"/>
      <c r="FUZ21" s="46"/>
      <c r="FVA21" s="46"/>
      <c r="FVB21" s="46"/>
      <c r="FVC21" s="46"/>
      <c r="FVD21" s="46"/>
      <c r="FVE21" s="46"/>
      <c r="FVF21" s="46"/>
      <c r="FVG21" s="46"/>
      <c r="FVH21" s="46"/>
      <c r="FVI21" s="46"/>
      <c r="FVJ21" s="46"/>
      <c r="FVK21" s="46"/>
      <c r="FVL21" s="46"/>
      <c r="FVM21" s="46"/>
      <c r="FVN21" s="46"/>
      <c r="FVO21" s="46"/>
      <c r="FVP21" s="46"/>
      <c r="FVQ21" s="46"/>
      <c r="FVR21" s="46"/>
      <c r="FVS21" s="46"/>
      <c r="FVT21" s="46"/>
      <c r="FVU21" s="46"/>
      <c r="FVV21" s="46"/>
      <c r="FVW21" s="46"/>
      <c r="FVX21" s="46"/>
      <c r="FVY21" s="46"/>
      <c r="FVZ21" s="46"/>
      <c r="FWA21" s="46"/>
      <c r="FWB21" s="46"/>
      <c r="FWC21" s="46"/>
      <c r="FWD21" s="46"/>
      <c r="FWE21" s="46"/>
      <c r="FWF21" s="46"/>
      <c r="FWG21" s="46"/>
      <c r="FWH21" s="46"/>
      <c r="FWI21" s="46"/>
      <c r="FWJ21" s="46"/>
      <c r="FWK21" s="46"/>
      <c r="FWL21" s="46"/>
      <c r="FWM21" s="46"/>
      <c r="FWN21" s="46"/>
      <c r="FWO21" s="46"/>
      <c r="FWP21" s="46"/>
      <c r="FWQ21" s="46"/>
      <c r="FWR21" s="46"/>
      <c r="FWS21" s="46"/>
      <c r="FWT21" s="46"/>
      <c r="FWU21" s="46"/>
      <c r="FWV21" s="46"/>
      <c r="FWW21" s="46"/>
      <c r="FWX21" s="46"/>
      <c r="FWY21" s="46"/>
      <c r="FWZ21" s="46"/>
      <c r="FXA21" s="46"/>
      <c r="FXB21" s="46"/>
      <c r="FXC21" s="46"/>
      <c r="FXD21" s="46"/>
      <c r="FXE21" s="46"/>
      <c r="FXF21" s="46"/>
      <c r="FXG21" s="46"/>
      <c r="FXH21" s="46"/>
      <c r="FXI21" s="46"/>
      <c r="FXJ21" s="46"/>
      <c r="FXK21" s="46"/>
      <c r="FXL21" s="46"/>
      <c r="FXM21" s="46"/>
      <c r="FXN21" s="46"/>
      <c r="FXO21" s="46"/>
      <c r="FXP21" s="46"/>
      <c r="FXQ21" s="46"/>
      <c r="FXR21" s="46"/>
      <c r="FXS21" s="46"/>
      <c r="FXT21" s="46"/>
      <c r="FXU21" s="46"/>
      <c r="FXV21" s="46"/>
      <c r="FXW21" s="46"/>
      <c r="FXX21" s="46"/>
      <c r="FXY21" s="46"/>
      <c r="FXZ21" s="46"/>
      <c r="FYA21" s="46"/>
      <c r="FYB21" s="46"/>
      <c r="FYC21" s="46"/>
      <c r="FYD21" s="46"/>
      <c r="FYE21" s="46"/>
      <c r="FYF21" s="46"/>
      <c r="FYG21" s="46"/>
      <c r="FYH21" s="46"/>
      <c r="FYI21" s="46"/>
      <c r="FYJ21" s="46"/>
      <c r="FYK21" s="46"/>
      <c r="FYL21" s="46"/>
      <c r="FYM21" s="46"/>
      <c r="FYN21" s="46"/>
      <c r="FYO21" s="46"/>
      <c r="FYP21" s="46"/>
      <c r="FYQ21" s="46"/>
      <c r="FYR21" s="46"/>
      <c r="FYS21" s="46"/>
      <c r="FYT21" s="46"/>
      <c r="FYU21" s="46"/>
      <c r="FYV21" s="46"/>
      <c r="FYW21" s="46"/>
      <c r="FYX21" s="46"/>
      <c r="FYY21" s="46"/>
      <c r="FYZ21" s="46"/>
      <c r="FZA21" s="46"/>
      <c r="FZB21" s="46"/>
      <c r="FZC21" s="46"/>
      <c r="FZD21" s="46"/>
      <c r="FZE21" s="46"/>
      <c r="FZF21" s="46"/>
      <c r="FZG21" s="46"/>
      <c r="FZH21" s="46"/>
      <c r="FZI21" s="46"/>
      <c r="FZJ21" s="46"/>
      <c r="FZK21" s="46"/>
      <c r="FZL21" s="46"/>
      <c r="FZM21" s="46"/>
      <c r="FZN21" s="46"/>
      <c r="FZO21" s="46"/>
      <c r="FZP21" s="46"/>
      <c r="FZQ21" s="46"/>
      <c r="FZR21" s="46"/>
      <c r="FZS21" s="46"/>
      <c r="FZT21" s="46"/>
      <c r="FZU21" s="46"/>
      <c r="FZV21" s="46"/>
      <c r="FZW21" s="46"/>
      <c r="FZX21" s="46"/>
      <c r="FZY21" s="46"/>
      <c r="FZZ21" s="46"/>
      <c r="GAA21" s="46"/>
      <c r="GAB21" s="46"/>
      <c r="GAC21" s="46"/>
      <c r="GAD21" s="46"/>
      <c r="GAE21" s="46"/>
      <c r="GAF21" s="46"/>
      <c r="GAG21" s="46"/>
      <c r="GAH21" s="46"/>
      <c r="GAI21" s="46"/>
      <c r="GAJ21" s="46"/>
      <c r="GAK21" s="46"/>
      <c r="GAL21" s="46"/>
      <c r="GAM21" s="46"/>
      <c r="GAN21" s="46"/>
      <c r="GAO21" s="46"/>
      <c r="GAP21" s="46"/>
      <c r="GAQ21" s="46"/>
      <c r="GAR21" s="46"/>
      <c r="GAS21" s="46"/>
      <c r="GAT21" s="46"/>
      <c r="GAU21" s="46"/>
      <c r="GAV21" s="46"/>
      <c r="GAW21" s="46"/>
      <c r="GAX21" s="46"/>
      <c r="GAY21" s="46"/>
      <c r="GAZ21" s="46"/>
      <c r="GBA21" s="46"/>
      <c r="GBB21" s="46"/>
      <c r="GBC21" s="46"/>
      <c r="GBD21" s="46"/>
      <c r="GBE21" s="46"/>
      <c r="GBF21" s="46"/>
      <c r="GBG21" s="46"/>
      <c r="GBH21" s="46"/>
      <c r="GBI21" s="46"/>
      <c r="GBJ21" s="46"/>
      <c r="GBK21" s="46"/>
      <c r="GBL21" s="46"/>
      <c r="GBM21" s="46"/>
      <c r="GBN21" s="46"/>
      <c r="GBO21" s="46"/>
      <c r="GBP21" s="46"/>
      <c r="GBQ21" s="46"/>
      <c r="GBR21" s="46"/>
      <c r="GBS21" s="46"/>
      <c r="GBT21" s="46"/>
      <c r="GBU21" s="46"/>
      <c r="GBV21" s="46"/>
      <c r="GBW21" s="46"/>
      <c r="GBX21" s="46"/>
      <c r="GBY21" s="46"/>
      <c r="GBZ21" s="46"/>
      <c r="GCA21" s="46"/>
      <c r="GCB21" s="46"/>
      <c r="GCC21" s="46"/>
      <c r="GCD21" s="46"/>
      <c r="GCE21" s="46"/>
      <c r="GCF21" s="46"/>
      <c r="GCG21" s="46"/>
      <c r="GCH21" s="46"/>
      <c r="GCI21" s="46"/>
      <c r="GCJ21" s="46"/>
      <c r="GCK21" s="46"/>
      <c r="GCL21" s="46"/>
      <c r="GCM21" s="46"/>
      <c r="GCN21" s="46"/>
      <c r="GCO21" s="46"/>
      <c r="GCP21" s="46"/>
      <c r="GCQ21" s="46"/>
      <c r="GCR21" s="46"/>
      <c r="GCS21" s="46"/>
      <c r="GCT21" s="46"/>
      <c r="GCU21" s="46"/>
      <c r="GCV21" s="46"/>
      <c r="GCW21" s="46"/>
      <c r="GCX21" s="46"/>
      <c r="GCY21" s="46"/>
      <c r="GCZ21" s="46"/>
      <c r="GDA21" s="46"/>
      <c r="GDB21" s="46"/>
      <c r="GDC21" s="46"/>
      <c r="GDD21" s="46"/>
      <c r="GDE21" s="46"/>
      <c r="GDF21" s="46"/>
      <c r="GDG21" s="46"/>
      <c r="GDH21" s="46"/>
      <c r="GDI21" s="46"/>
      <c r="GDJ21" s="46"/>
      <c r="GDK21" s="46"/>
      <c r="GDL21" s="46"/>
      <c r="GDM21" s="46"/>
      <c r="GDN21" s="46"/>
      <c r="GDO21" s="46"/>
      <c r="GDP21" s="46"/>
      <c r="GDQ21" s="46"/>
      <c r="GDR21" s="46"/>
      <c r="GDS21" s="46"/>
      <c r="GDT21" s="46"/>
      <c r="GDU21" s="46"/>
      <c r="GDV21" s="46"/>
      <c r="GDW21" s="46"/>
      <c r="GDX21" s="46"/>
      <c r="GDY21" s="46"/>
      <c r="GDZ21" s="46"/>
      <c r="GEA21" s="46"/>
      <c r="GEB21" s="46"/>
      <c r="GEC21" s="46"/>
      <c r="GED21" s="46"/>
      <c r="GEE21" s="46"/>
      <c r="GEF21" s="46"/>
      <c r="GEG21" s="46"/>
      <c r="GEH21" s="46"/>
      <c r="GEI21" s="46"/>
      <c r="GEJ21" s="46"/>
      <c r="GEK21" s="46"/>
      <c r="GEL21" s="46"/>
      <c r="GEM21" s="46"/>
      <c r="GEN21" s="46"/>
      <c r="GEO21" s="46"/>
      <c r="GEP21" s="46"/>
      <c r="GEQ21" s="46"/>
      <c r="GER21" s="46"/>
      <c r="GES21" s="46"/>
      <c r="GET21" s="46"/>
      <c r="GEU21" s="46"/>
      <c r="GEV21" s="46"/>
      <c r="GEW21" s="46"/>
      <c r="GEX21" s="46"/>
      <c r="GEY21" s="46"/>
      <c r="GEZ21" s="46"/>
      <c r="GFA21" s="46"/>
      <c r="GFB21" s="46"/>
      <c r="GFC21" s="46"/>
      <c r="GFD21" s="46"/>
      <c r="GFE21" s="46"/>
      <c r="GFF21" s="46"/>
      <c r="GFG21" s="46"/>
      <c r="GFH21" s="46"/>
      <c r="GFI21" s="46"/>
      <c r="GFJ21" s="46"/>
      <c r="GFK21" s="46"/>
      <c r="GFL21" s="46"/>
      <c r="GFM21" s="46"/>
      <c r="GFN21" s="46"/>
      <c r="GFO21" s="46"/>
      <c r="GFP21" s="46"/>
      <c r="GFQ21" s="46"/>
      <c r="GFR21" s="46"/>
      <c r="GFS21" s="46"/>
      <c r="GFT21" s="46"/>
      <c r="GFU21" s="46"/>
      <c r="GFV21" s="46"/>
      <c r="GFW21" s="46"/>
      <c r="GFX21" s="46"/>
      <c r="GFY21" s="46"/>
      <c r="GFZ21" s="46"/>
      <c r="GGA21" s="46"/>
      <c r="GGB21" s="46"/>
      <c r="GGC21" s="46"/>
      <c r="GGD21" s="46"/>
      <c r="GGE21" s="46"/>
      <c r="GGF21" s="46"/>
      <c r="GGG21" s="46"/>
      <c r="GGH21" s="46"/>
      <c r="GGI21" s="46"/>
      <c r="GGJ21" s="46"/>
      <c r="GGK21" s="46"/>
      <c r="GGL21" s="46"/>
      <c r="GGM21" s="46"/>
      <c r="GGN21" s="46"/>
      <c r="GGO21" s="46"/>
      <c r="GGP21" s="46"/>
      <c r="GGQ21" s="46"/>
      <c r="GGR21" s="46"/>
      <c r="GGS21" s="46"/>
      <c r="GGT21" s="46"/>
      <c r="GGU21" s="46"/>
      <c r="GGV21" s="46"/>
      <c r="GGW21" s="46"/>
      <c r="GGX21" s="46"/>
      <c r="GGY21" s="46"/>
      <c r="GGZ21" s="46"/>
      <c r="GHA21" s="46"/>
      <c r="GHB21" s="46"/>
      <c r="GHC21" s="46"/>
      <c r="GHD21" s="46"/>
      <c r="GHE21" s="46"/>
      <c r="GHF21" s="46"/>
      <c r="GHG21" s="46"/>
      <c r="GHH21" s="46"/>
      <c r="GHI21" s="46"/>
      <c r="GHJ21" s="46"/>
      <c r="GHK21" s="46"/>
      <c r="GHL21" s="46"/>
      <c r="GHM21" s="46"/>
      <c r="GHN21" s="46"/>
      <c r="GHO21" s="46"/>
      <c r="GHP21" s="46"/>
      <c r="GHQ21" s="46"/>
      <c r="GHR21" s="46"/>
      <c r="GHS21" s="46"/>
      <c r="GHT21" s="46"/>
      <c r="GHU21" s="46"/>
      <c r="GHV21" s="46"/>
      <c r="GHW21" s="46"/>
      <c r="GHX21" s="46"/>
      <c r="GHY21" s="46"/>
      <c r="GHZ21" s="46"/>
      <c r="GIA21" s="46"/>
      <c r="GIB21" s="46"/>
      <c r="GIC21" s="46"/>
      <c r="GID21" s="46"/>
      <c r="GIE21" s="46"/>
      <c r="GIF21" s="46"/>
      <c r="GIG21" s="46"/>
      <c r="GIH21" s="46"/>
      <c r="GII21" s="46"/>
      <c r="GIJ21" s="46"/>
      <c r="GIK21" s="46"/>
      <c r="GIL21" s="46"/>
      <c r="GIM21" s="46"/>
      <c r="GIN21" s="46"/>
      <c r="GIO21" s="46"/>
      <c r="GIP21" s="46"/>
      <c r="GIQ21" s="46"/>
      <c r="GIR21" s="46"/>
      <c r="GIS21" s="46"/>
      <c r="GIT21" s="46"/>
      <c r="GIU21" s="46"/>
      <c r="GIV21" s="46"/>
      <c r="GIW21" s="46"/>
      <c r="GIX21" s="46"/>
      <c r="GIY21" s="46"/>
      <c r="GIZ21" s="46"/>
      <c r="GJA21" s="46"/>
      <c r="GJB21" s="46"/>
      <c r="GJC21" s="46"/>
      <c r="GJD21" s="46"/>
      <c r="GJE21" s="46"/>
      <c r="GJF21" s="46"/>
      <c r="GJG21" s="46"/>
      <c r="GJH21" s="46"/>
      <c r="GJI21" s="46"/>
      <c r="GJJ21" s="46"/>
      <c r="GJK21" s="46"/>
      <c r="GJL21" s="46"/>
      <c r="GJM21" s="46"/>
      <c r="GJN21" s="46"/>
      <c r="GJO21" s="46"/>
      <c r="GJP21" s="46"/>
      <c r="GJQ21" s="46"/>
      <c r="GJR21" s="46"/>
      <c r="GJS21" s="46"/>
      <c r="GJT21" s="46"/>
      <c r="GJU21" s="46"/>
      <c r="GJV21" s="46"/>
      <c r="GJW21" s="46"/>
      <c r="GJX21" s="46"/>
      <c r="GJY21" s="46"/>
      <c r="GJZ21" s="46"/>
      <c r="GKA21" s="46"/>
      <c r="GKB21" s="46"/>
      <c r="GKC21" s="46"/>
      <c r="GKD21" s="46"/>
      <c r="GKE21" s="46"/>
      <c r="GKF21" s="46"/>
      <c r="GKG21" s="46"/>
      <c r="GKH21" s="46"/>
      <c r="GKI21" s="46"/>
      <c r="GKJ21" s="46"/>
      <c r="GKK21" s="46"/>
      <c r="GKL21" s="46"/>
      <c r="GKM21" s="46"/>
      <c r="GKN21" s="46"/>
      <c r="GKO21" s="46"/>
      <c r="GKP21" s="46"/>
      <c r="GKQ21" s="46"/>
      <c r="GKR21" s="46"/>
      <c r="GKS21" s="46"/>
      <c r="GKT21" s="46"/>
      <c r="GKU21" s="46"/>
      <c r="GKV21" s="46"/>
      <c r="GKW21" s="46"/>
      <c r="GKX21" s="46"/>
      <c r="GKY21" s="46"/>
      <c r="GKZ21" s="46"/>
      <c r="GLA21" s="46"/>
      <c r="GLB21" s="46"/>
      <c r="GLC21" s="46"/>
      <c r="GLD21" s="46"/>
      <c r="GLE21" s="46"/>
      <c r="GLF21" s="46"/>
      <c r="GLG21" s="46"/>
      <c r="GLH21" s="46"/>
      <c r="GLI21" s="46"/>
      <c r="GLJ21" s="46"/>
      <c r="GLK21" s="46"/>
      <c r="GLL21" s="46"/>
      <c r="GLM21" s="46"/>
      <c r="GLN21" s="46"/>
      <c r="GLO21" s="46"/>
      <c r="GLP21" s="46"/>
      <c r="GLQ21" s="46"/>
      <c r="GLR21" s="46"/>
      <c r="GLS21" s="46"/>
      <c r="GLT21" s="46"/>
      <c r="GLU21" s="46"/>
      <c r="GLV21" s="46"/>
      <c r="GLW21" s="46"/>
      <c r="GLX21" s="46"/>
      <c r="GLY21" s="46"/>
      <c r="GLZ21" s="46"/>
      <c r="GMA21" s="46"/>
      <c r="GMB21" s="46"/>
      <c r="GMC21" s="46"/>
      <c r="GMD21" s="46"/>
      <c r="GME21" s="46"/>
      <c r="GMF21" s="46"/>
      <c r="GMG21" s="46"/>
      <c r="GMH21" s="46"/>
      <c r="GMI21" s="46"/>
      <c r="GMJ21" s="46"/>
      <c r="GMK21" s="46"/>
      <c r="GML21" s="46"/>
      <c r="GMM21" s="46"/>
      <c r="GMN21" s="46"/>
      <c r="GMO21" s="46"/>
      <c r="GMP21" s="46"/>
      <c r="GMQ21" s="46"/>
      <c r="GMR21" s="46"/>
      <c r="GMS21" s="46"/>
      <c r="GMT21" s="46"/>
      <c r="GMU21" s="46"/>
      <c r="GMV21" s="46"/>
      <c r="GMW21" s="46"/>
      <c r="GMX21" s="46"/>
      <c r="GMY21" s="46"/>
      <c r="GMZ21" s="46"/>
      <c r="GNA21" s="46"/>
      <c r="GNB21" s="46"/>
      <c r="GNC21" s="46"/>
      <c r="GND21" s="46"/>
      <c r="GNE21" s="46"/>
      <c r="GNF21" s="46"/>
      <c r="GNG21" s="46"/>
      <c r="GNH21" s="46"/>
      <c r="GNI21" s="46"/>
      <c r="GNJ21" s="46"/>
      <c r="GNK21" s="46"/>
      <c r="GNL21" s="46"/>
      <c r="GNM21" s="46"/>
      <c r="GNN21" s="46"/>
      <c r="GNO21" s="46"/>
      <c r="GNP21" s="46"/>
      <c r="GNQ21" s="46"/>
      <c r="GNR21" s="46"/>
      <c r="GNS21" s="46"/>
      <c r="GNT21" s="46"/>
      <c r="GNU21" s="46"/>
      <c r="GNV21" s="46"/>
      <c r="GNW21" s="46"/>
      <c r="GNX21" s="46"/>
      <c r="GNY21" s="46"/>
      <c r="GNZ21" s="46"/>
      <c r="GOA21" s="46"/>
      <c r="GOB21" s="46"/>
      <c r="GOC21" s="46"/>
      <c r="GOD21" s="46"/>
      <c r="GOE21" s="46"/>
      <c r="GOF21" s="46"/>
      <c r="GOG21" s="46"/>
      <c r="GOH21" s="46"/>
      <c r="GOI21" s="46"/>
      <c r="GOJ21" s="46"/>
      <c r="GOK21" s="46"/>
      <c r="GOL21" s="46"/>
      <c r="GOM21" s="46"/>
      <c r="GON21" s="46"/>
      <c r="GOO21" s="46"/>
      <c r="GOP21" s="46"/>
      <c r="GOQ21" s="46"/>
      <c r="GOR21" s="46"/>
      <c r="GOS21" s="46"/>
      <c r="GOT21" s="46"/>
      <c r="GOU21" s="46"/>
      <c r="GOV21" s="46"/>
      <c r="GOW21" s="46"/>
      <c r="GOX21" s="46"/>
      <c r="GOY21" s="46"/>
      <c r="GOZ21" s="46"/>
      <c r="GPA21" s="46"/>
      <c r="GPB21" s="46"/>
      <c r="GPC21" s="46"/>
      <c r="GPD21" s="46"/>
      <c r="GPE21" s="46"/>
      <c r="GPF21" s="46"/>
      <c r="GPG21" s="46"/>
      <c r="GPH21" s="46"/>
      <c r="GPI21" s="46"/>
      <c r="GPJ21" s="46"/>
      <c r="GPK21" s="46"/>
      <c r="GPL21" s="46"/>
      <c r="GPM21" s="46"/>
      <c r="GPN21" s="46"/>
      <c r="GPO21" s="46"/>
      <c r="GPP21" s="46"/>
      <c r="GPQ21" s="46"/>
      <c r="GPR21" s="46"/>
      <c r="GPS21" s="46"/>
      <c r="GPT21" s="46"/>
      <c r="GPU21" s="46"/>
      <c r="GPV21" s="46"/>
      <c r="GPW21" s="46"/>
      <c r="GPX21" s="46"/>
      <c r="GPY21" s="46"/>
      <c r="GPZ21" s="46"/>
      <c r="GQA21" s="46"/>
      <c r="GQB21" s="46"/>
      <c r="GQC21" s="46"/>
      <c r="GQD21" s="46"/>
      <c r="GQE21" s="46"/>
      <c r="GQF21" s="46"/>
      <c r="GQG21" s="46"/>
      <c r="GQH21" s="46"/>
      <c r="GQI21" s="46"/>
      <c r="GQJ21" s="46"/>
      <c r="GQK21" s="46"/>
      <c r="GQL21" s="46"/>
      <c r="GQM21" s="46"/>
      <c r="GQN21" s="46"/>
      <c r="GQO21" s="46"/>
      <c r="GQP21" s="46"/>
      <c r="GQQ21" s="46"/>
      <c r="GQR21" s="46"/>
      <c r="GQS21" s="46"/>
      <c r="GQT21" s="46"/>
      <c r="GQU21" s="46"/>
      <c r="GQV21" s="46"/>
      <c r="GQW21" s="46"/>
      <c r="GQX21" s="46"/>
      <c r="GQY21" s="46"/>
      <c r="GQZ21" s="46"/>
      <c r="GRA21" s="46"/>
      <c r="GRB21" s="46"/>
      <c r="GRC21" s="46"/>
      <c r="GRD21" s="46"/>
      <c r="GRE21" s="46"/>
      <c r="GRF21" s="46"/>
      <c r="GRG21" s="46"/>
      <c r="GRH21" s="46"/>
      <c r="GRI21" s="46"/>
      <c r="GRJ21" s="46"/>
      <c r="GRK21" s="46"/>
      <c r="GRL21" s="46"/>
      <c r="GRM21" s="46"/>
      <c r="GRN21" s="46"/>
      <c r="GRO21" s="46"/>
      <c r="GRP21" s="46"/>
      <c r="GRQ21" s="46"/>
      <c r="GRR21" s="46"/>
      <c r="GRS21" s="46"/>
      <c r="GRT21" s="46"/>
      <c r="GRU21" s="46"/>
      <c r="GRV21" s="46"/>
      <c r="GRW21" s="46"/>
      <c r="GRX21" s="46"/>
      <c r="GRY21" s="46"/>
      <c r="GRZ21" s="46"/>
      <c r="GSA21" s="46"/>
      <c r="GSB21" s="46"/>
      <c r="GSC21" s="46"/>
      <c r="GSD21" s="46"/>
      <c r="GSE21" s="46"/>
      <c r="GSF21" s="46"/>
      <c r="GSG21" s="46"/>
      <c r="GSH21" s="46"/>
      <c r="GSI21" s="46"/>
      <c r="GSJ21" s="46"/>
      <c r="GSK21" s="46"/>
      <c r="GSL21" s="46"/>
      <c r="GSM21" s="46"/>
      <c r="GSN21" s="46"/>
      <c r="GSO21" s="46"/>
      <c r="GSP21" s="46"/>
      <c r="GSQ21" s="46"/>
      <c r="GSR21" s="46"/>
      <c r="GSS21" s="46"/>
      <c r="GST21" s="46"/>
      <c r="GSU21" s="46"/>
      <c r="GSV21" s="46"/>
      <c r="GSW21" s="46"/>
      <c r="GSX21" s="46"/>
      <c r="GSY21" s="46"/>
      <c r="GSZ21" s="46"/>
      <c r="GTA21" s="46"/>
      <c r="GTB21" s="46"/>
      <c r="GTC21" s="46"/>
      <c r="GTD21" s="46"/>
      <c r="GTE21" s="46"/>
      <c r="GTF21" s="46"/>
      <c r="GTG21" s="46"/>
      <c r="GTH21" s="46"/>
      <c r="GTI21" s="46"/>
      <c r="GTJ21" s="46"/>
      <c r="GTK21" s="46"/>
      <c r="GTL21" s="46"/>
      <c r="GTM21" s="46"/>
      <c r="GTN21" s="46"/>
      <c r="GTO21" s="46"/>
      <c r="GTP21" s="46"/>
      <c r="GTQ21" s="46"/>
      <c r="GTR21" s="46"/>
      <c r="GTS21" s="46"/>
      <c r="GTT21" s="46"/>
      <c r="GTU21" s="46"/>
      <c r="GTV21" s="46"/>
      <c r="GTW21" s="46"/>
      <c r="GTX21" s="46"/>
      <c r="GTY21" s="46"/>
      <c r="GTZ21" s="46"/>
      <c r="GUA21" s="46"/>
      <c r="GUB21" s="46"/>
      <c r="GUC21" s="46"/>
      <c r="GUD21" s="46"/>
      <c r="GUE21" s="46"/>
      <c r="GUF21" s="46"/>
      <c r="GUG21" s="46"/>
      <c r="GUH21" s="46"/>
      <c r="GUI21" s="46"/>
      <c r="GUJ21" s="46"/>
      <c r="GUK21" s="46"/>
      <c r="GUL21" s="46"/>
      <c r="GUM21" s="46"/>
      <c r="GUN21" s="46"/>
      <c r="GUO21" s="46"/>
      <c r="GUP21" s="46"/>
      <c r="GUQ21" s="46"/>
      <c r="GUR21" s="46"/>
      <c r="GUS21" s="46"/>
      <c r="GUT21" s="46"/>
      <c r="GUU21" s="46"/>
      <c r="GUV21" s="46"/>
      <c r="GUW21" s="46"/>
      <c r="GUX21" s="46"/>
      <c r="GUY21" s="46"/>
      <c r="GUZ21" s="46"/>
      <c r="GVA21" s="46"/>
      <c r="GVB21" s="46"/>
      <c r="GVC21" s="46"/>
      <c r="GVD21" s="46"/>
      <c r="GVE21" s="46"/>
      <c r="GVF21" s="46"/>
      <c r="GVG21" s="46"/>
      <c r="GVH21" s="46"/>
      <c r="GVI21" s="46"/>
      <c r="GVJ21" s="46"/>
      <c r="GVK21" s="46"/>
      <c r="GVL21" s="46"/>
      <c r="GVM21" s="46"/>
      <c r="GVN21" s="46"/>
      <c r="GVO21" s="46"/>
      <c r="GVP21" s="46"/>
      <c r="GVQ21" s="46"/>
      <c r="GVR21" s="46"/>
      <c r="GVS21" s="46"/>
      <c r="GVT21" s="46"/>
      <c r="GVU21" s="46"/>
      <c r="GVV21" s="46"/>
      <c r="GVW21" s="46"/>
      <c r="GVX21" s="46"/>
      <c r="GVY21" s="46"/>
      <c r="GVZ21" s="46"/>
      <c r="GWA21" s="46"/>
      <c r="GWB21" s="46"/>
      <c r="GWC21" s="46"/>
      <c r="GWD21" s="46"/>
      <c r="GWE21" s="46"/>
      <c r="GWF21" s="46"/>
      <c r="GWG21" s="46"/>
      <c r="GWH21" s="46"/>
      <c r="GWI21" s="46"/>
      <c r="GWJ21" s="46"/>
      <c r="GWK21" s="46"/>
      <c r="GWL21" s="46"/>
      <c r="GWM21" s="46"/>
      <c r="GWN21" s="46"/>
      <c r="GWO21" s="46"/>
      <c r="GWP21" s="46"/>
      <c r="GWQ21" s="46"/>
      <c r="GWR21" s="46"/>
      <c r="GWS21" s="46"/>
      <c r="GWT21" s="46"/>
      <c r="GWU21" s="46"/>
      <c r="GWV21" s="46"/>
      <c r="GWW21" s="46"/>
      <c r="GWX21" s="46"/>
      <c r="GWY21" s="46"/>
      <c r="GWZ21" s="46"/>
      <c r="GXA21" s="46"/>
      <c r="GXB21" s="46"/>
      <c r="GXC21" s="46"/>
      <c r="GXD21" s="46"/>
      <c r="GXE21" s="46"/>
      <c r="GXF21" s="46"/>
      <c r="GXG21" s="46"/>
      <c r="GXH21" s="46"/>
      <c r="GXI21" s="46"/>
      <c r="GXJ21" s="46"/>
      <c r="GXK21" s="46"/>
      <c r="GXL21" s="46"/>
      <c r="GXM21" s="46"/>
      <c r="GXN21" s="46"/>
      <c r="GXO21" s="46"/>
      <c r="GXP21" s="46"/>
      <c r="GXQ21" s="46"/>
      <c r="GXR21" s="46"/>
      <c r="GXS21" s="46"/>
      <c r="GXT21" s="46"/>
      <c r="GXU21" s="46"/>
      <c r="GXV21" s="46"/>
      <c r="GXW21" s="46"/>
      <c r="GXX21" s="46"/>
      <c r="GXY21" s="46"/>
      <c r="GXZ21" s="46"/>
      <c r="GYA21" s="46"/>
      <c r="GYB21" s="46"/>
      <c r="GYC21" s="46"/>
      <c r="GYD21" s="46"/>
      <c r="GYE21" s="46"/>
      <c r="GYF21" s="46"/>
      <c r="GYG21" s="46"/>
      <c r="GYH21" s="46"/>
      <c r="GYI21" s="46"/>
      <c r="GYJ21" s="46"/>
      <c r="GYK21" s="46"/>
      <c r="GYL21" s="46"/>
      <c r="GYM21" s="46"/>
      <c r="GYN21" s="46"/>
      <c r="GYO21" s="46"/>
      <c r="GYP21" s="46"/>
      <c r="GYQ21" s="46"/>
      <c r="GYR21" s="46"/>
      <c r="GYS21" s="46"/>
      <c r="GYT21" s="46"/>
      <c r="GYU21" s="46"/>
      <c r="GYV21" s="46"/>
      <c r="GYW21" s="46"/>
      <c r="GYX21" s="46"/>
      <c r="GYY21" s="46"/>
      <c r="GYZ21" s="46"/>
      <c r="GZA21" s="46"/>
      <c r="GZB21" s="46"/>
      <c r="GZC21" s="46"/>
      <c r="GZD21" s="46"/>
      <c r="GZE21" s="46"/>
      <c r="GZF21" s="46"/>
      <c r="GZG21" s="46"/>
      <c r="GZH21" s="46"/>
      <c r="GZI21" s="46"/>
      <c r="GZJ21" s="46"/>
      <c r="GZK21" s="46"/>
      <c r="GZL21" s="46"/>
      <c r="GZM21" s="46"/>
      <c r="GZN21" s="46"/>
      <c r="GZO21" s="46"/>
      <c r="GZP21" s="46"/>
      <c r="GZQ21" s="46"/>
      <c r="GZR21" s="46"/>
      <c r="GZS21" s="46"/>
      <c r="GZT21" s="46"/>
      <c r="GZU21" s="46"/>
      <c r="GZV21" s="46"/>
      <c r="GZW21" s="46"/>
      <c r="GZX21" s="46"/>
      <c r="GZY21" s="46"/>
      <c r="GZZ21" s="46"/>
      <c r="HAA21" s="46"/>
      <c r="HAB21" s="46"/>
      <c r="HAC21" s="46"/>
      <c r="HAD21" s="46"/>
      <c r="HAE21" s="46"/>
      <c r="HAF21" s="46"/>
      <c r="HAG21" s="46"/>
      <c r="HAH21" s="46"/>
      <c r="HAI21" s="46"/>
      <c r="HAJ21" s="46"/>
      <c r="HAK21" s="46"/>
      <c r="HAL21" s="46"/>
      <c r="HAM21" s="46"/>
      <c r="HAN21" s="46"/>
      <c r="HAO21" s="46"/>
      <c r="HAP21" s="46"/>
      <c r="HAQ21" s="46"/>
      <c r="HAR21" s="46"/>
      <c r="HAS21" s="46"/>
      <c r="HAT21" s="46"/>
      <c r="HAU21" s="46"/>
      <c r="HAV21" s="46"/>
      <c r="HAW21" s="46"/>
      <c r="HAX21" s="46"/>
      <c r="HAY21" s="46"/>
      <c r="HAZ21" s="46"/>
      <c r="HBA21" s="46"/>
      <c r="HBB21" s="46"/>
      <c r="HBC21" s="46"/>
      <c r="HBD21" s="46"/>
      <c r="HBE21" s="46"/>
      <c r="HBF21" s="46"/>
      <c r="HBG21" s="46"/>
      <c r="HBH21" s="46"/>
      <c r="HBI21" s="46"/>
      <c r="HBJ21" s="46"/>
      <c r="HBK21" s="46"/>
      <c r="HBL21" s="46"/>
      <c r="HBM21" s="46"/>
      <c r="HBN21" s="46"/>
      <c r="HBO21" s="46"/>
      <c r="HBP21" s="46"/>
      <c r="HBQ21" s="46"/>
      <c r="HBR21" s="46"/>
      <c r="HBS21" s="46"/>
      <c r="HBT21" s="46"/>
      <c r="HBU21" s="46"/>
      <c r="HBV21" s="46"/>
      <c r="HBW21" s="46"/>
      <c r="HBX21" s="46"/>
      <c r="HBY21" s="46"/>
      <c r="HBZ21" s="46"/>
      <c r="HCA21" s="46"/>
      <c r="HCB21" s="46"/>
      <c r="HCC21" s="46"/>
      <c r="HCD21" s="46"/>
      <c r="HCE21" s="46"/>
      <c r="HCF21" s="46"/>
      <c r="HCG21" s="46"/>
      <c r="HCH21" s="46"/>
      <c r="HCI21" s="46"/>
      <c r="HCJ21" s="46"/>
      <c r="HCK21" s="46"/>
      <c r="HCL21" s="46"/>
      <c r="HCM21" s="46"/>
      <c r="HCN21" s="46"/>
      <c r="HCO21" s="46"/>
      <c r="HCP21" s="46"/>
      <c r="HCQ21" s="46"/>
      <c r="HCR21" s="46"/>
      <c r="HCS21" s="46"/>
      <c r="HCT21" s="46"/>
      <c r="HCU21" s="46"/>
      <c r="HCV21" s="46"/>
      <c r="HCW21" s="46"/>
      <c r="HCX21" s="46"/>
      <c r="HCY21" s="46"/>
      <c r="HCZ21" s="46"/>
      <c r="HDA21" s="46"/>
      <c r="HDB21" s="46"/>
      <c r="HDC21" s="46"/>
      <c r="HDD21" s="46"/>
      <c r="HDE21" s="46"/>
      <c r="HDF21" s="46"/>
      <c r="HDG21" s="46"/>
      <c r="HDH21" s="46"/>
      <c r="HDI21" s="46"/>
      <c r="HDJ21" s="46"/>
      <c r="HDK21" s="46"/>
      <c r="HDL21" s="46"/>
      <c r="HDM21" s="46"/>
      <c r="HDN21" s="46"/>
      <c r="HDO21" s="46"/>
      <c r="HDP21" s="46"/>
      <c r="HDQ21" s="46"/>
      <c r="HDR21" s="46"/>
      <c r="HDS21" s="46"/>
      <c r="HDT21" s="46"/>
      <c r="HDU21" s="46"/>
      <c r="HDV21" s="46"/>
      <c r="HDW21" s="46"/>
      <c r="HDX21" s="46"/>
      <c r="HDY21" s="46"/>
      <c r="HDZ21" s="46"/>
      <c r="HEA21" s="46"/>
      <c r="HEB21" s="46"/>
      <c r="HEC21" s="46"/>
      <c r="HED21" s="46"/>
      <c r="HEE21" s="46"/>
      <c r="HEF21" s="46"/>
      <c r="HEG21" s="46"/>
      <c r="HEH21" s="46"/>
      <c r="HEI21" s="46"/>
      <c r="HEJ21" s="46"/>
      <c r="HEK21" s="46"/>
      <c r="HEL21" s="46"/>
      <c r="HEM21" s="46"/>
      <c r="HEN21" s="46"/>
      <c r="HEO21" s="46"/>
      <c r="HEP21" s="46"/>
      <c r="HEQ21" s="46"/>
      <c r="HER21" s="46"/>
      <c r="HES21" s="46"/>
      <c r="HET21" s="46"/>
      <c r="HEU21" s="46"/>
      <c r="HEV21" s="46"/>
      <c r="HEW21" s="46"/>
      <c r="HEX21" s="46"/>
      <c r="HEY21" s="46"/>
      <c r="HEZ21" s="46"/>
      <c r="HFA21" s="46"/>
      <c r="HFB21" s="46"/>
      <c r="HFC21" s="46"/>
      <c r="HFD21" s="46"/>
      <c r="HFE21" s="46"/>
      <c r="HFF21" s="46"/>
      <c r="HFG21" s="46"/>
      <c r="HFH21" s="46"/>
      <c r="HFI21" s="46"/>
      <c r="HFJ21" s="46"/>
      <c r="HFK21" s="46"/>
      <c r="HFL21" s="46"/>
      <c r="HFM21" s="46"/>
      <c r="HFN21" s="46"/>
      <c r="HFO21" s="46"/>
      <c r="HFP21" s="46"/>
      <c r="HFQ21" s="46"/>
      <c r="HFR21" s="46"/>
      <c r="HFS21" s="46"/>
      <c r="HFT21" s="46"/>
      <c r="HFU21" s="46"/>
      <c r="HFV21" s="46"/>
      <c r="HFW21" s="46"/>
      <c r="HFX21" s="46"/>
      <c r="HFY21" s="46"/>
      <c r="HFZ21" s="46"/>
      <c r="HGA21" s="46"/>
      <c r="HGB21" s="46"/>
      <c r="HGC21" s="46"/>
      <c r="HGD21" s="46"/>
      <c r="HGE21" s="46"/>
      <c r="HGF21" s="46"/>
      <c r="HGG21" s="46"/>
      <c r="HGH21" s="46"/>
      <c r="HGI21" s="46"/>
      <c r="HGJ21" s="46"/>
      <c r="HGK21" s="46"/>
      <c r="HGL21" s="46"/>
      <c r="HGM21" s="46"/>
      <c r="HGN21" s="46"/>
      <c r="HGO21" s="46"/>
      <c r="HGP21" s="46"/>
      <c r="HGQ21" s="46"/>
      <c r="HGR21" s="46"/>
      <c r="HGS21" s="46"/>
      <c r="HGT21" s="46"/>
      <c r="HGU21" s="46"/>
      <c r="HGV21" s="46"/>
      <c r="HGW21" s="46"/>
      <c r="HGX21" s="46"/>
      <c r="HGY21" s="46"/>
      <c r="HGZ21" s="46"/>
      <c r="HHA21" s="46"/>
      <c r="HHB21" s="46"/>
      <c r="HHC21" s="46"/>
      <c r="HHD21" s="46"/>
      <c r="HHE21" s="46"/>
      <c r="HHF21" s="46"/>
      <c r="HHG21" s="46"/>
      <c r="HHH21" s="46"/>
      <c r="HHI21" s="46"/>
      <c r="HHJ21" s="46"/>
      <c r="HHK21" s="46"/>
      <c r="HHL21" s="46"/>
      <c r="HHM21" s="46"/>
      <c r="HHN21" s="46"/>
      <c r="HHO21" s="46"/>
      <c r="HHP21" s="46"/>
      <c r="HHQ21" s="46"/>
      <c r="HHR21" s="46"/>
      <c r="HHS21" s="46"/>
      <c r="HHT21" s="46"/>
      <c r="HHU21" s="46"/>
      <c r="HHV21" s="46"/>
      <c r="HHW21" s="46"/>
      <c r="HHX21" s="46"/>
      <c r="HHY21" s="46"/>
      <c r="HHZ21" s="46"/>
      <c r="HIA21" s="46"/>
      <c r="HIB21" s="46"/>
      <c r="HIC21" s="46"/>
      <c r="HID21" s="46"/>
      <c r="HIE21" s="46"/>
      <c r="HIF21" s="46"/>
      <c r="HIG21" s="46"/>
      <c r="HIH21" s="46"/>
      <c r="HII21" s="46"/>
      <c r="HIJ21" s="46"/>
      <c r="HIK21" s="46"/>
      <c r="HIL21" s="46"/>
      <c r="HIM21" s="46"/>
      <c r="HIN21" s="46"/>
      <c r="HIO21" s="46"/>
      <c r="HIP21" s="46"/>
      <c r="HIQ21" s="46"/>
      <c r="HIR21" s="46"/>
      <c r="HIS21" s="46"/>
      <c r="HIT21" s="46"/>
      <c r="HIU21" s="46"/>
      <c r="HIV21" s="46"/>
      <c r="HIW21" s="46"/>
      <c r="HIX21" s="46"/>
      <c r="HIY21" s="46"/>
      <c r="HIZ21" s="46"/>
      <c r="HJA21" s="46"/>
      <c r="HJB21" s="46"/>
      <c r="HJC21" s="46"/>
      <c r="HJD21" s="46"/>
      <c r="HJE21" s="46"/>
      <c r="HJF21" s="46"/>
      <c r="HJG21" s="46"/>
      <c r="HJH21" s="46"/>
      <c r="HJI21" s="46"/>
      <c r="HJJ21" s="46"/>
      <c r="HJK21" s="46"/>
      <c r="HJL21" s="46"/>
      <c r="HJM21" s="46"/>
      <c r="HJN21" s="46"/>
      <c r="HJO21" s="46"/>
      <c r="HJP21" s="46"/>
      <c r="HJQ21" s="46"/>
      <c r="HJR21" s="46"/>
      <c r="HJS21" s="46"/>
      <c r="HJT21" s="46"/>
      <c r="HJU21" s="46"/>
      <c r="HJV21" s="46"/>
      <c r="HJW21" s="46"/>
      <c r="HJX21" s="46"/>
      <c r="HJY21" s="46"/>
      <c r="HJZ21" s="46"/>
      <c r="HKA21" s="46"/>
      <c r="HKB21" s="46"/>
      <c r="HKC21" s="46"/>
      <c r="HKD21" s="46"/>
      <c r="HKE21" s="46"/>
      <c r="HKF21" s="46"/>
      <c r="HKG21" s="46"/>
      <c r="HKH21" s="46"/>
      <c r="HKI21" s="46"/>
      <c r="HKJ21" s="46"/>
      <c r="HKK21" s="46"/>
      <c r="HKL21" s="46"/>
      <c r="HKM21" s="46"/>
      <c r="HKN21" s="46"/>
      <c r="HKO21" s="46"/>
      <c r="HKP21" s="46"/>
      <c r="HKQ21" s="46"/>
      <c r="HKR21" s="46"/>
      <c r="HKS21" s="46"/>
      <c r="HKT21" s="46"/>
      <c r="HKU21" s="46"/>
      <c r="HKV21" s="46"/>
      <c r="HKW21" s="46"/>
      <c r="HKX21" s="46"/>
      <c r="HKY21" s="46"/>
      <c r="HKZ21" s="46"/>
      <c r="HLA21" s="46"/>
      <c r="HLB21" s="46"/>
      <c r="HLC21" s="46"/>
      <c r="HLD21" s="46"/>
      <c r="HLE21" s="46"/>
      <c r="HLF21" s="46"/>
      <c r="HLG21" s="46"/>
      <c r="HLH21" s="46"/>
      <c r="HLI21" s="46"/>
      <c r="HLJ21" s="46"/>
      <c r="HLK21" s="46"/>
      <c r="HLL21" s="46"/>
      <c r="HLM21" s="46"/>
      <c r="HLN21" s="46"/>
      <c r="HLO21" s="46"/>
      <c r="HLP21" s="46"/>
      <c r="HLQ21" s="46"/>
      <c r="HLR21" s="46"/>
      <c r="HLS21" s="46"/>
      <c r="HLT21" s="46"/>
      <c r="HLU21" s="46"/>
      <c r="HLV21" s="46"/>
      <c r="HLW21" s="46"/>
      <c r="HLX21" s="46"/>
      <c r="HLY21" s="46"/>
      <c r="HLZ21" s="46"/>
      <c r="HMA21" s="46"/>
      <c r="HMB21" s="46"/>
      <c r="HMC21" s="46"/>
      <c r="HMD21" s="46"/>
      <c r="HME21" s="46"/>
      <c r="HMF21" s="46"/>
      <c r="HMG21" s="46"/>
      <c r="HMH21" s="46"/>
      <c r="HMI21" s="46"/>
      <c r="HMJ21" s="46"/>
      <c r="HMK21" s="46"/>
      <c r="HML21" s="46"/>
      <c r="HMM21" s="46"/>
      <c r="HMN21" s="46"/>
      <c r="HMO21" s="46"/>
      <c r="HMP21" s="46"/>
      <c r="HMQ21" s="46"/>
      <c r="HMR21" s="46"/>
      <c r="HMS21" s="46"/>
      <c r="HMT21" s="46"/>
      <c r="HMU21" s="46"/>
      <c r="HMV21" s="46"/>
      <c r="HMW21" s="46"/>
      <c r="HMX21" s="46"/>
      <c r="HMY21" s="46"/>
      <c r="HMZ21" s="46"/>
      <c r="HNA21" s="46"/>
      <c r="HNB21" s="46"/>
      <c r="HNC21" s="46"/>
      <c r="HND21" s="46"/>
      <c r="HNE21" s="46"/>
      <c r="HNF21" s="46"/>
      <c r="HNG21" s="46"/>
      <c r="HNH21" s="46"/>
      <c r="HNI21" s="46"/>
      <c r="HNJ21" s="46"/>
      <c r="HNK21" s="46"/>
      <c r="HNL21" s="46"/>
      <c r="HNM21" s="46"/>
      <c r="HNN21" s="46"/>
      <c r="HNO21" s="46"/>
      <c r="HNP21" s="46"/>
      <c r="HNQ21" s="46"/>
      <c r="HNR21" s="46"/>
      <c r="HNS21" s="46"/>
      <c r="HNT21" s="46"/>
      <c r="HNU21" s="46"/>
      <c r="HNV21" s="46"/>
      <c r="HNW21" s="46"/>
      <c r="HNX21" s="46"/>
      <c r="HNY21" s="46"/>
      <c r="HNZ21" s="46"/>
      <c r="HOA21" s="46"/>
      <c r="HOB21" s="46"/>
      <c r="HOC21" s="46"/>
      <c r="HOD21" s="46"/>
      <c r="HOE21" s="46"/>
      <c r="HOF21" s="46"/>
      <c r="HOG21" s="46"/>
      <c r="HOH21" s="46"/>
      <c r="HOI21" s="46"/>
      <c r="HOJ21" s="46"/>
      <c r="HOK21" s="46"/>
      <c r="HOL21" s="46"/>
      <c r="HOM21" s="46"/>
      <c r="HON21" s="46"/>
      <c r="HOO21" s="46"/>
      <c r="HOP21" s="46"/>
      <c r="HOQ21" s="46"/>
      <c r="HOR21" s="46"/>
      <c r="HOS21" s="46"/>
      <c r="HOT21" s="46"/>
      <c r="HOU21" s="46"/>
      <c r="HOV21" s="46"/>
      <c r="HOW21" s="46"/>
      <c r="HOX21" s="46"/>
      <c r="HOY21" s="46"/>
      <c r="HOZ21" s="46"/>
      <c r="HPA21" s="46"/>
      <c r="HPB21" s="46"/>
      <c r="HPC21" s="46"/>
      <c r="HPD21" s="46"/>
      <c r="HPE21" s="46"/>
      <c r="HPF21" s="46"/>
      <c r="HPG21" s="46"/>
      <c r="HPH21" s="46"/>
      <c r="HPI21" s="46"/>
      <c r="HPJ21" s="46"/>
      <c r="HPK21" s="46"/>
      <c r="HPL21" s="46"/>
      <c r="HPM21" s="46"/>
      <c r="HPN21" s="46"/>
      <c r="HPO21" s="46"/>
      <c r="HPP21" s="46"/>
      <c r="HPQ21" s="46"/>
      <c r="HPR21" s="46"/>
      <c r="HPS21" s="46"/>
      <c r="HPT21" s="46"/>
      <c r="HPU21" s="46"/>
      <c r="HPV21" s="46"/>
      <c r="HPW21" s="46"/>
      <c r="HPX21" s="46"/>
      <c r="HPY21" s="46"/>
      <c r="HPZ21" s="46"/>
      <c r="HQA21" s="46"/>
      <c r="HQB21" s="46"/>
      <c r="HQC21" s="46"/>
      <c r="HQD21" s="46"/>
      <c r="HQE21" s="46"/>
      <c r="HQF21" s="46"/>
      <c r="HQG21" s="46"/>
      <c r="HQH21" s="46"/>
      <c r="HQI21" s="46"/>
      <c r="HQJ21" s="46"/>
      <c r="HQK21" s="46"/>
      <c r="HQL21" s="46"/>
      <c r="HQM21" s="46"/>
      <c r="HQN21" s="46"/>
      <c r="HQO21" s="46"/>
      <c r="HQP21" s="46"/>
      <c r="HQQ21" s="46"/>
      <c r="HQR21" s="46"/>
      <c r="HQS21" s="46"/>
      <c r="HQT21" s="46"/>
      <c r="HQU21" s="46"/>
      <c r="HQV21" s="46"/>
      <c r="HQW21" s="46"/>
      <c r="HQX21" s="46"/>
      <c r="HQY21" s="46"/>
      <c r="HQZ21" s="46"/>
      <c r="HRA21" s="46"/>
      <c r="HRB21" s="46"/>
      <c r="HRC21" s="46"/>
      <c r="HRD21" s="46"/>
      <c r="HRE21" s="46"/>
      <c r="HRF21" s="46"/>
      <c r="HRG21" s="46"/>
      <c r="HRH21" s="46"/>
      <c r="HRI21" s="46"/>
      <c r="HRJ21" s="46"/>
      <c r="HRK21" s="46"/>
      <c r="HRL21" s="46"/>
      <c r="HRM21" s="46"/>
      <c r="HRN21" s="46"/>
      <c r="HRO21" s="46"/>
      <c r="HRP21" s="46"/>
      <c r="HRQ21" s="46"/>
      <c r="HRR21" s="46"/>
      <c r="HRS21" s="46"/>
      <c r="HRT21" s="46"/>
      <c r="HRU21" s="46"/>
      <c r="HRV21" s="46"/>
      <c r="HRW21" s="46"/>
      <c r="HRX21" s="46"/>
      <c r="HRY21" s="46"/>
      <c r="HRZ21" s="46"/>
      <c r="HSA21" s="46"/>
      <c r="HSB21" s="46"/>
      <c r="HSC21" s="46"/>
      <c r="HSD21" s="46"/>
      <c r="HSE21" s="46"/>
      <c r="HSF21" s="46"/>
      <c r="HSG21" s="46"/>
      <c r="HSH21" s="46"/>
      <c r="HSI21" s="46"/>
      <c r="HSJ21" s="46"/>
      <c r="HSK21" s="46"/>
      <c r="HSL21" s="46"/>
      <c r="HSM21" s="46"/>
      <c r="HSN21" s="46"/>
      <c r="HSO21" s="46"/>
      <c r="HSP21" s="46"/>
      <c r="HSQ21" s="46"/>
      <c r="HSR21" s="46"/>
      <c r="HSS21" s="46"/>
      <c r="HST21" s="46"/>
      <c r="HSU21" s="46"/>
      <c r="HSV21" s="46"/>
      <c r="HSW21" s="46"/>
      <c r="HSX21" s="46"/>
      <c r="HSY21" s="46"/>
      <c r="HSZ21" s="46"/>
      <c r="HTA21" s="46"/>
      <c r="HTB21" s="46"/>
      <c r="HTC21" s="46"/>
      <c r="HTD21" s="46"/>
      <c r="HTE21" s="46"/>
      <c r="HTF21" s="46"/>
      <c r="HTG21" s="46"/>
      <c r="HTH21" s="46"/>
      <c r="HTI21" s="46"/>
      <c r="HTJ21" s="46"/>
      <c r="HTK21" s="46"/>
      <c r="HTL21" s="46"/>
      <c r="HTM21" s="46"/>
      <c r="HTN21" s="46"/>
      <c r="HTO21" s="46"/>
      <c r="HTP21" s="46"/>
      <c r="HTQ21" s="46"/>
      <c r="HTR21" s="46"/>
      <c r="HTS21" s="46"/>
      <c r="HTT21" s="46"/>
      <c r="HTU21" s="46"/>
      <c r="HTV21" s="46"/>
      <c r="HTW21" s="46"/>
      <c r="HTX21" s="46"/>
      <c r="HTY21" s="46"/>
      <c r="HTZ21" s="46"/>
      <c r="HUA21" s="46"/>
      <c r="HUB21" s="46"/>
      <c r="HUC21" s="46"/>
      <c r="HUD21" s="46"/>
      <c r="HUE21" s="46"/>
      <c r="HUF21" s="46"/>
      <c r="HUG21" s="46"/>
      <c r="HUH21" s="46"/>
      <c r="HUI21" s="46"/>
      <c r="HUJ21" s="46"/>
      <c r="HUK21" s="46"/>
      <c r="HUL21" s="46"/>
      <c r="HUM21" s="46"/>
      <c r="HUN21" s="46"/>
      <c r="HUO21" s="46"/>
      <c r="HUP21" s="46"/>
      <c r="HUQ21" s="46"/>
      <c r="HUR21" s="46"/>
      <c r="HUS21" s="46"/>
      <c r="HUT21" s="46"/>
      <c r="HUU21" s="46"/>
      <c r="HUV21" s="46"/>
      <c r="HUW21" s="46"/>
      <c r="HUX21" s="46"/>
      <c r="HUY21" s="46"/>
      <c r="HUZ21" s="46"/>
      <c r="HVA21" s="46"/>
      <c r="HVB21" s="46"/>
      <c r="HVC21" s="46"/>
      <c r="HVD21" s="46"/>
      <c r="HVE21" s="46"/>
      <c r="HVF21" s="46"/>
      <c r="HVG21" s="46"/>
      <c r="HVH21" s="46"/>
      <c r="HVI21" s="46"/>
      <c r="HVJ21" s="46"/>
      <c r="HVK21" s="46"/>
      <c r="HVL21" s="46"/>
      <c r="HVM21" s="46"/>
      <c r="HVN21" s="46"/>
      <c r="HVO21" s="46"/>
      <c r="HVP21" s="46"/>
      <c r="HVQ21" s="46"/>
      <c r="HVR21" s="46"/>
      <c r="HVS21" s="46"/>
      <c r="HVT21" s="46"/>
      <c r="HVU21" s="46"/>
      <c r="HVV21" s="46"/>
      <c r="HVW21" s="46"/>
      <c r="HVX21" s="46"/>
      <c r="HVY21" s="46"/>
      <c r="HVZ21" s="46"/>
      <c r="HWA21" s="46"/>
      <c r="HWB21" s="46"/>
      <c r="HWC21" s="46"/>
      <c r="HWD21" s="46"/>
      <c r="HWE21" s="46"/>
      <c r="HWF21" s="46"/>
      <c r="HWG21" s="46"/>
      <c r="HWH21" s="46"/>
      <c r="HWI21" s="46"/>
      <c r="HWJ21" s="46"/>
      <c r="HWK21" s="46"/>
      <c r="HWL21" s="46"/>
      <c r="HWM21" s="46"/>
      <c r="HWN21" s="46"/>
      <c r="HWO21" s="46"/>
      <c r="HWP21" s="46"/>
      <c r="HWQ21" s="46"/>
      <c r="HWR21" s="46"/>
      <c r="HWS21" s="46"/>
      <c r="HWT21" s="46"/>
      <c r="HWU21" s="46"/>
      <c r="HWV21" s="46"/>
      <c r="HWW21" s="46"/>
      <c r="HWX21" s="46"/>
      <c r="HWY21" s="46"/>
      <c r="HWZ21" s="46"/>
      <c r="HXA21" s="46"/>
      <c r="HXB21" s="46"/>
      <c r="HXC21" s="46"/>
      <c r="HXD21" s="46"/>
      <c r="HXE21" s="46"/>
      <c r="HXF21" s="46"/>
      <c r="HXG21" s="46"/>
      <c r="HXH21" s="46"/>
      <c r="HXI21" s="46"/>
      <c r="HXJ21" s="46"/>
      <c r="HXK21" s="46"/>
      <c r="HXL21" s="46"/>
      <c r="HXM21" s="46"/>
      <c r="HXN21" s="46"/>
      <c r="HXO21" s="46"/>
      <c r="HXP21" s="46"/>
      <c r="HXQ21" s="46"/>
      <c r="HXR21" s="46"/>
      <c r="HXS21" s="46"/>
      <c r="HXT21" s="46"/>
      <c r="HXU21" s="46"/>
      <c r="HXV21" s="46"/>
      <c r="HXW21" s="46"/>
      <c r="HXX21" s="46"/>
      <c r="HXY21" s="46"/>
      <c r="HXZ21" s="46"/>
      <c r="HYA21" s="46"/>
      <c r="HYB21" s="46"/>
      <c r="HYC21" s="46"/>
      <c r="HYD21" s="46"/>
      <c r="HYE21" s="46"/>
      <c r="HYF21" s="46"/>
      <c r="HYG21" s="46"/>
      <c r="HYH21" s="46"/>
      <c r="HYI21" s="46"/>
      <c r="HYJ21" s="46"/>
      <c r="HYK21" s="46"/>
      <c r="HYL21" s="46"/>
      <c r="HYM21" s="46"/>
      <c r="HYN21" s="46"/>
      <c r="HYO21" s="46"/>
      <c r="HYP21" s="46"/>
      <c r="HYQ21" s="46"/>
      <c r="HYR21" s="46"/>
      <c r="HYS21" s="46"/>
      <c r="HYT21" s="46"/>
      <c r="HYU21" s="46"/>
      <c r="HYV21" s="46"/>
      <c r="HYW21" s="46"/>
      <c r="HYX21" s="46"/>
      <c r="HYY21" s="46"/>
      <c r="HYZ21" s="46"/>
      <c r="HZA21" s="46"/>
      <c r="HZB21" s="46"/>
      <c r="HZC21" s="46"/>
      <c r="HZD21" s="46"/>
      <c r="HZE21" s="46"/>
      <c r="HZF21" s="46"/>
      <c r="HZG21" s="46"/>
      <c r="HZH21" s="46"/>
      <c r="HZI21" s="46"/>
      <c r="HZJ21" s="46"/>
      <c r="HZK21" s="46"/>
      <c r="HZL21" s="46"/>
      <c r="HZM21" s="46"/>
      <c r="HZN21" s="46"/>
      <c r="HZO21" s="46"/>
      <c r="HZP21" s="46"/>
      <c r="HZQ21" s="46"/>
      <c r="HZR21" s="46"/>
      <c r="HZS21" s="46"/>
      <c r="HZT21" s="46"/>
      <c r="HZU21" s="46"/>
      <c r="HZV21" s="46"/>
      <c r="HZW21" s="46"/>
      <c r="HZX21" s="46"/>
      <c r="HZY21" s="46"/>
      <c r="HZZ21" s="46"/>
      <c r="IAA21" s="46"/>
      <c r="IAB21" s="46"/>
      <c r="IAC21" s="46"/>
      <c r="IAD21" s="46"/>
      <c r="IAE21" s="46"/>
      <c r="IAF21" s="46"/>
      <c r="IAG21" s="46"/>
      <c r="IAH21" s="46"/>
      <c r="IAI21" s="46"/>
      <c r="IAJ21" s="46"/>
      <c r="IAK21" s="46"/>
      <c r="IAL21" s="46"/>
      <c r="IAM21" s="46"/>
      <c r="IAN21" s="46"/>
      <c r="IAO21" s="46"/>
      <c r="IAP21" s="46"/>
      <c r="IAQ21" s="46"/>
      <c r="IAR21" s="46"/>
      <c r="IAS21" s="46"/>
      <c r="IAT21" s="46"/>
      <c r="IAU21" s="46"/>
      <c r="IAV21" s="46"/>
      <c r="IAW21" s="46"/>
      <c r="IAX21" s="46"/>
      <c r="IAY21" s="46"/>
      <c r="IAZ21" s="46"/>
      <c r="IBA21" s="46"/>
      <c r="IBB21" s="46"/>
      <c r="IBC21" s="46"/>
      <c r="IBD21" s="46"/>
      <c r="IBE21" s="46"/>
      <c r="IBF21" s="46"/>
      <c r="IBG21" s="46"/>
      <c r="IBH21" s="46"/>
      <c r="IBI21" s="46"/>
      <c r="IBJ21" s="46"/>
      <c r="IBK21" s="46"/>
      <c r="IBL21" s="46"/>
      <c r="IBM21" s="46"/>
      <c r="IBN21" s="46"/>
      <c r="IBO21" s="46"/>
      <c r="IBP21" s="46"/>
      <c r="IBQ21" s="46"/>
      <c r="IBR21" s="46"/>
      <c r="IBS21" s="46"/>
      <c r="IBT21" s="46"/>
      <c r="IBU21" s="46"/>
      <c r="IBV21" s="46"/>
      <c r="IBW21" s="46"/>
      <c r="IBX21" s="46"/>
      <c r="IBY21" s="46"/>
      <c r="IBZ21" s="46"/>
      <c r="ICA21" s="46"/>
      <c r="ICB21" s="46"/>
      <c r="ICC21" s="46"/>
      <c r="ICD21" s="46"/>
      <c r="ICE21" s="46"/>
      <c r="ICF21" s="46"/>
      <c r="ICG21" s="46"/>
      <c r="ICH21" s="46"/>
      <c r="ICI21" s="46"/>
      <c r="ICJ21" s="46"/>
      <c r="ICK21" s="46"/>
      <c r="ICL21" s="46"/>
      <c r="ICM21" s="46"/>
      <c r="ICN21" s="46"/>
      <c r="ICO21" s="46"/>
      <c r="ICP21" s="46"/>
      <c r="ICQ21" s="46"/>
      <c r="ICR21" s="46"/>
      <c r="ICS21" s="46"/>
      <c r="ICT21" s="46"/>
      <c r="ICU21" s="46"/>
      <c r="ICV21" s="46"/>
      <c r="ICW21" s="46"/>
      <c r="ICX21" s="46"/>
      <c r="ICY21" s="46"/>
      <c r="ICZ21" s="46"/>
      <c r="IDA21" s="46"/>
      <c r="IDB21" s="46"/>
      <c r="IDC21" s="46"/>
      <c r="IDD21" s="46"/>
      <c r="IDE21" s="46"/>
      <c r="IDF21" s="46"/>
      <c r="IDG21" s="46"/>
      <c r="IDH21" s="46"/>
      <c r="IDI21" s="46"/>
      <c r="IDJ21" s="46"/>
      <c r="IDK21" s="46"/>
      <c r="IDL21" s="46"/>
      <c r="IDM21" s="46"/>
      <c r="IDN21" s="46"/>
      <c r="IDO21" s="46"/>
      <c r="IDP21" s="46"/>
      <c r="IDQ21" s="46"/>
      <c r="IDR21" s="46"/>
      <c r="IDS21" s="46"/>
      <c r="IDT21" s="46"/>
      <c r="IDU21" s="46"/>
      <c r="IDV21" s="46"/>
      <c r="IDW21" s="46"/>
      <c r="IDX21" s="46"/>
      <c r="IDY21" s="46"/>
      <c r="IDZ21" s="46"/>
      <c r="IEA21" s="46"/>
      <c r="IEB21" s="46"/>
      <c r="IEC21" s="46"/>
      <c r="IED21" s="46"/>
      <c r="IEE21" s="46"/>
      <c r="IEF21" s="46"/>
      <c r="IEG21" s="46"/>
      <c r="IEH21" s="46"/>
      <c r="IEI21" s="46"/>
      <c r="IEJ21" s="46"/>
      <c r="IEK21" s="46"/>
      <c r="IEL21" s="46"/>
      <c r="IEM21" s="46"/>
      <c r="IEN21" s="46"/>
      <c r="IEO21" s="46"/>
      <c r="IEP21" s="46"/>
      <c r="IEQ21" s="46"/>
      <c r="IER21" s="46"/>
      <c r="IES21" s="46"/>
      <c r="IET21" s="46"/>
      <c r="IEU21" s="46"/>
      <c r="IEV21" s="46"/>
      <c r="IEW21" s="46"/>
      <c r="IEX21" s="46"/>
      <c r="IEY21" s="46"/>
      <c r="IEZ21" s="46"/>
      <c r="IFA21" s="46"/>
      <c r="IFB21" s="46"/>
      <c r="IFC21" s="46"/>
      <c r="IFD21" s="46"/>
      <c r="IFE21" s="46"/>
      <c r="IFF21" s="46"/>
      <c r="IFG21" s="46"/>
      <c r="IFH21" s="46"/>
      <c r="IFI21" s="46"/>
      <c r="IFJ21" s="46"/>
      <c r="IFK21" s="46"/>
      <c r="IFL21" s="46"/>
      <c r="IFM21" s="46"/>
      <c r="IFN21" s="46"/>
      <c r="IFO21" s="46"/>
      <c r="IFP21" s="46"/>
      <c r="IFQ21" s="46"/>
      <c r="IFR21" s="46"/>
      <c r="IFS21" s="46"/>
      <c r="IFT21" s="46"/>
      <c r="IFU21" s="46"/>
      <c r="IFV21" s="46"/>
      <c r="IFW21" s="46"/>
      <c r="IFX21" s="46"/>
      <c r="IFY21" s="46"/>
      <c r="IFZ21" s="46"/>
      <c r="IGA21" s="46"/>
      <c r="IGB21" s="46"/>
      <c r="IGC21" s="46"/>
      <c r="IGD21" s="46"/>
      <c r="IGE21" s="46"/>
      <c r="IGF21" s="46"/>
      <c r="IGG21" s="46"/>
      <c r="IGH21" s="46"/>
      <c r="IGI21" s="46"/>
      <c r="IGJ21" s="46"/>
      <c r="IGK21" s="46"/>
      <c r="IGL21" s="46"/>
      <c r="IGM21" s="46"/>
      <c r="IGN21" s="46"/>
      <c r="IGO21" s="46"/>
      <c r="IGP21" s="46"/>
      <c r="IGQ21" s="46"/>
      <c r="IGR21" s="46"/>
      <c r="IGS21" s="46"/>
      <c r="IGT21" s="46"/>
      <c r="IGU21" s="46"/>
      <c r="IGV21" s="46"/>
      <c r="IGW21" s="46"/>
      <c r="IGX21" s="46"/>
      <c r="IGY21" s="46"/>
      <c r="IGZ21" s="46"/>
      <c r="IHA21" s="46"/>
      <c r="IHB21" s="46"/>
      <c r="IHC21" s="46"/>
      <c r="IHD21" s="46"/>
      <c r="IHE21" s="46"/>
      <c r="IHF21" s="46"/>
      <c r="IHG21" s="46"/>
      <c r="IHH21" s="46"/>
      <c r="IHI21" s="46"/>
      <c r="IHJ21" s="46"/>
      <c r="IHK21" s="46"/>
      <c r="IHL21" s="46"/>
      <c r="IHM21" s="46"/>
      <c r="IHN21" s="46"/>
      <c r="IHO21" s="46"/>
      <c r="IHP21" s="46"/>
      <c r="IHQ21" s="46"/>
      <c r="IHR21" s="46"/>
      <c r="IHS21" s="46"/>
      <c r="IHT21" s="46"/>
      <c r="IHU21" s="46"/>
      <c r="IHV21" s="46"/>
      <c r="IHW21" s="46"/>
      <c r="IHX21" s="46"/>
      <c r="IHY21" s="46"/>
      <c r="IHZ21" s="46"/>
      <c r="IIA21" s="46"/>
      <c r="IIB21" s="46"/>
      <c r="IIC21" s="46"/>
      <c r="IID21" s="46"/>
      <c r="IIE21" s="46"/>
      <c r="IIF21" s="46"/>
      <c r="IIG21" s="46"/>
      <c r="IIH21" s="46"/>
      <c r="III21" s="46"/>
      <c r="IIJ21" s="46"/>
      <c r="IIK21" s="46"/>
      <c r="IIL21" s="46"/>
      <c r="IIM21" s="46"/>
      <c r="IIN21" s="46"/>
      <c r="IIO21" s="46"/>
      <c r="IIP21" s="46"/>
      <c r="IIQ21" s="46"/>
      <c r="IIR21" s="46"/>
      <c r="IIS21" s="46"/>
      <c r="IIT21" s="46"/>
      <c r="IIU21" s="46"/>
      <c r="IIV21" s="46"/>
      <c r="IIW21" s="46"/>
      <c r="IIX21" s="46"/>
      <c r="IIY21" s="46"/>
      <c r="IIZ21" s="46"/>
      <c r="IJA21" s="46"/>
      <c r="IJB21" s="46"/>
      <c r="IJC21" s="46"/>
      <c r="IJD21" s="46"/>
      <c r="IJE21" s="46"/>
      <c r="IJF21" s="46"/>
      <c r="IJG21" s="46"/>
      <c r="IJH21" s="46"/>
      <c r="IJI21" s="46"/>
      <c r="IJJ21" s="46"/>
      <c r="IJK21" s="46"/>
      <c r="IJL21" s="46"/>
      <c r="IJM21" s="46"/>
      <c r="IJN21" s="46"/>
      <c r="IJO21" s="46"/>
      <c r="IJP21" s="46"/>
      <c r="IJQ21" s="46"/>
      <c r="IJR21" s="46"/>
      <c r="IJS21" s="46"/>
      <c r="IJT21" s="46"/>
      <c r="IJU21" s="46"/>
      <c r="IJV21" s="46"/>
      <c r="IJW21" s="46"/>
      <c r="IJX21" s="46"/>
      <c r="IJY21" s="46"/>
      <c r="IJZ21" s="46"/>
      <c r="IKA21" s="46"/>
      <c r="IKB21" s="46"/>
      <c r="IKC21" s="46"/>
      <c r="IKD21" s="46"/>
      <c r="IKE21" s="46"/>
      <c r="IKF21" s="46"/>
      <c r="IKG21" s="46"/>
      <c r="IKH21" s="46"/>
      <c r="IKI21" s="46"/>
      <c r="IKJ21" s="46"/>
      <c r="IKK21" s="46"/>
      <c r="IKL21" s="46"/>
      <c r="IKM21" s="46"/>
      <c r="IKN21" s="46"/>
      <c r="IKO21" s="46"/>
      <c r="IKP21" s="46"/>
      <c r="IKQ21" s="46"/>
      <c r="IKR21" s="46"/>
      <c r="IKS21" s="46"/>
      <c r="IKT21" s="46"/>
      <c r="IKU21" s="46"/>
      <c r="IKV21" s="46"/>
      <c r="IKW21" s="46"/>
      <c r="IKX21" s="46"/>
      <c r="IKY21" s="46"/>
      <c r="IKZ21" s="46"/>
      <c r="ILA21" s="46"/>
      <c r="ILB21" s="46"/>
      <c r="ILC21" s="46"/>
      <c r="ILD21" s="46"/>
      <c r="ILE21" s="46"/>
      <c r="ILF21" s="46"/>
      <c r="ILG21" s="46"/>
      <c r="ILH21" s="46"/>
      <c r="ILI21" s="46"/>
      <c r="ILJ21" s="46"/>
      <c r="ILK21" s="46"/>
      <c r="ILL21" s="46"/>
      <c r="ILM21" s="46"/>
      <c r="ILN21" s="46"/>
      <c r="ILO21" s="46"/>
      <c r="ILP21" s="46"/>
      <c r="ILQ21" s="46"/>
      <c r="ILR21" s="46"/>
      <c r="ILS21" s="46"/>
      <c r="ILT21" s="46"/>
      <c r="ILU21" s="46"/>
      <c r="ILV21" s="46"/>
      <c r="ILW21" s="46"/>
      <c r="ILX21" s="46"/>
      <c r="ILY21" s="46"/>
      <c r="ILZ21" s="46"/>
      <c r="IMA21" s="46"/>
      <c r="IMB21" s="46"/>
      <c r="IMC21" s="46"/>
      <c r="IMD21" s="46"/>
      <c r="IME21" s="46"/>
      <c r="IMF21" s="46"/>
      <c r="IMG21" s="46"/>
      <c r="IMH21" s="46"/>
      <c r="IMI21" s="46"/>
      <c r="IMJ21" s="46"/>
      <c r="IMK21" s="46"/>
      <c r="IML21" s="46"/>
      <c r="IMM21" s="46"/>
      <c r="IMN21" s="46"/>
      <c r="IMO21" s="46"/>
      <c r="IMP21" s="46"/>
      <c r="IMQ21" s="46"/>
      <c r="IMR21" s="46"/>
      <c r="IMS21" s="46"/>
      <c r="IMT21" s="46"/>
      <c r="IMU21" s="46"/>
      <c r="IMV21" s="46"/>
      <c r="IMW21" s="46"/>
      <c r="IMX21" s="46"/>
      <c r="IMY21" s="46"/>
      <c r="IMZ21" s="46"/>
      <c r="INA21" s="46"/>
      <c r="INB21" s="46"/>
      <c r="INC21" s="46"/>
      <c r="IND21" s="46"/>
      <c r="INE21" s="46"/>
      <c r="INF21" s="46"/>
      <c r="ING21" s="46"/>
      <c r="INH21" s="46"/>
      <c r="INI21" s="46"/>
      <c r="INJ21" s="46"/>
      <c r="INK21" s="46"/>
      <c r="INL21" s="46"/>
      <c r="INM21" s="46"/>
      <c r="INN21" s="46"/>
      <c r="INO21" s="46"/>
      <c r="INP21" s="46"/>
      <c r="INQ21" s="46"/>
      <c r="INR21" s="46"/>
      <c r="INS21" s="46"/>
      <c r="INT21" s="46"/>
      <c r="INU21" s="46"/>
      <c r="INV21" s="46"/>
      <c r="INW21" s="46"/>
      <c r="INX21" s="46"/>
      <c r="INY21" s="46"/>
      <c r="INZ21" s="46"/>
      <c r="IOA21" s="46"/>
      <c r="IOB21" s="46"/>
      <c r="IOC21" s="46"/>
      <c r="IOD21" s="46"/>
      <c r="IOE21" s="46"/>
      <c r="IOF21" s="46"/>
      <c r="IOG21" s="46"/>
      <c r="IOH21" s="46"/>
      <c r="IOI21" s="46"/>
      <c r="IOJ21" s="46"/>
      <c r="IOK21" s="46"/>
      <c r="IOL21" s="46"/>
      <c r="IOM21" s="46"/>
      <c r="ION21" s="46"/>
      <c r="IOO21" s="46"/>
      <c r="IOP21" s="46"/>
      <c r="IOQ21" s="46"/>
      <c r="IOR21" s="46"/>
      <c r="IOS21" s="46"/>
      <c r="IOT21" s="46"/>
      <c r="IOU21" s="46"/>
      <c r="IOV21" s="46"/>
      <c r="IOW21" s="46"/>
      <c r="IOX21" s="46"/>
      <c r="IOY21" s="46"/>
      <c r="IOZ21" s="46"/>
      <c r="IPA21" s="46"/>
      <c r="IPB21" s="46"/>
      <c r="IPC21" s="46"/>
      <c r="IPD21" s="46"/>
      <c r="IPE21" s="46"/>
      <c r="IPF21" s="46"/>
      <c r="IPG21" s="46"/>
      <c r="IPH21" s="46"/>
      <c r="IPI21" s="46"/>
      <c r="IPJ21" s="46"/>
      <c r="IPK21" s="46"/>
      <c r="IPL21" s="46"/>
      <c r="IPM21" s="46"/>
      <c r="IPN21" s="46"/>
      <c r="IPO21" s="46"/>
      <c r="IPP21" s="46"/>
      <c r="IPQ21" s="46"/>
      <c r="IPR21" s="46"/>
      <c r="IPS21" s="46"/>
      <c r="IPT21" s="46"/>
      <c r="IPU21" s="46"/>
      <c r="IPV21" s="46"/>
      <c r="IPW21" s="46"/>
      <c r="IPX21" s="46"/>
      <c r="IPY21" s="46"/>
      <c r="IPZ21" s="46"/>
      <c r="IQA21" s="46"/>
      <c r="IQB21" s="46"/>
      <c r="IQC21" s="46"/>
      <c r="IQD21" s="46"/>
      <c r="IQE21" s="46"/>
      <c r="IQF21" s="46"/>
      <c r="IQG21" s="46"/>
      <c r="IQH21" s="46"/>
      <c r="IQI21" s="46"/>
      <c r="IQJ21" s="46"/>
      <c r="IQK21" s="46"/>
      <c r="IQL21" s="46"/>
      <c r="IQM21" s="46"/>
      <c r="IQN21" s="46"/>
      <c r="IQO21" s="46"/>
      <c r="IQP21" s="46"/>
      <c r="IQQ21" s="46"/>
      <c r="IQR21" s="46"/>
      <c r="IQS21" s="46"/>
      <c r="IQT21" s="46"/>
      <c r="IQU21" s="46"/>
      <c r="IQV21" s="46"/>
      <c r="IQW21" s="46"/>
      <c r="IQX21" s="46"/>
      <c r="IQY21" s="46"/>
      <c r="IQZ21" s="46"/>
      <c r="IRA21" s="46"/>
      <c r="IRB21" s="46"/>
      <c r="IRC21" s="46"/>
      <c r="IRD21" s="46"/>
      <c r="IRE21" s="46"/>
      <c r="IRF21" s="46"/>
      <c r="IRG21" s="46"/>
      <c r="IRH21" s="46"/>
      <c r="IRI21" s="46"/>
      <c r="IRJ21" s="46"/>
      <c r="IRK21" s="46"/>
      <c r="IRL21" s="46"/>
      <c r="IRM21" s="46"/>
      <c r="IRN21" s="46"/>
      <c r="IRO21" s="46"/>
      <c r="IRP21" s="46"/>
      <c r="IRQ21" s="46"/>
      <c r="IRR21" s="46"/>
      <c r="IRS21" s="46"/>
      <c r="IRT21" s="46"/>
      <c r="IRU21" s="46"/>
      <c r="IRV21" s="46"/>
      <c r="IRW21" s="46"/>
      <c r="IRX21" s="46"/>
      <c r="IRY21" s="46"/>
      <c r="IRZ21" s="46"/>
      <c r="ISA21" s="46"/>
      <c r="ISB21" s="46"/>
      <c r="ISC21" s="46"/>
      <c r="ISD21" s="46"/>
      <c r="ISE21" s="46"/>
      <c r="ISF21" s="46"/>
      <c r="ISG21" s="46"/>
      <c r="ISH21" s="46"/>
      <c r="ISI21" s="46"/>
      <c r="ISJ21" s="46"/>
      <c r="ISK21" s="46"/>
      <c r="ISL21" s="46"/>
      <c r="ISM21" s="46"/>
      <c r="ISN21" s="46"/>
      <c r="ISO21" s="46"/>
      <c r="ISP21" s="46"/>
      <c r="ISQ21" s="46"/>
      <c r="ISR21" s="46"/>
      <c r="ISS21" s="46"/>
      <c r="IST21" s="46"/>
      <c r="ISU21" s="46"/>
      <c r="ISV21" s="46"/>
      <c r="ISW21" s="46"/>
      <c r="ISX21" s="46"/>
      <c r="ISY21" s="46"/>
      <c r="ISZ21" s="46"/>
      <c r="ITA21" s="46"/>
      <c r="ITB21" s="46"/>
      <c r="ITC21" s="46"/>
      <c r="ITD21" s="46"/>
      <c r="ITE21" s="46"/>
      <c r="ITF21" s="46"/>
      <c r="ITG21" s="46"/>
      <c r="ITH21" s="46"/>
      <c r="ITI21" s="46"/>
      <c r="ITJ21" s="46"/>
      <c r="ITK21" s="46"/>
      <c r="ITL21" s="46"/>
      <c r="ITM21" s="46"/>
      <c r="ITN21" s="46"/>
      <c r="ITO21" s="46"/>
      <c r="ITP21" s="46"/>
      <c r="ITQ21" s="46"/>
      <c r="ITR21" s="46"/>
      <c r="ITS21" s="46"/>
      <c r="ITT21" s="46"/>
      <c r="ITU21" s="46"/>
      <c r="ITV21" s="46"/>
      <c r="ITW21" s="46"/>
      <c r="ITX21" s="46"/>
      <c r="ITY21" s="46"/>
      <c r="ITZ21" s="46"/>
      <c r="IUA21" s="46"/>
      <c r="IUB21" s="46"/>
      <c r="IUC21" s="46"/>
      <c r="IUD21" s="46"/>
      <c r="IUE21" s="46"/>
      <c r="IUF21" s="46"/>
      <c r="IUG21" s="46"/>
      <c r="IUH21" s="46"/>
      <c r="IUI21" s="46"/>
      <c r="IUJ21" s="46"/>
      <c r="IUK21" s="46"/>
      <c r="IUL21" s="46"/>
      <c r="IUM21" s="46"/>
      <c r="IUN21" s="46"/>
      <c r="IUO21" s="46"/>
      <c r="IUP21" s="46"/>
      <c r="IUQ21" s="46"/>
      <c r="IUR21" s="46"/>
      <c r="IUS21" s="46"/>
      <c r="IUT21" s="46"/>
      <c r="IUU21" s="46"/>
      <c r="IUV21" s="46"/>
      <c r="IUW21" s="46"/>
      <c r="IUX21" s="46"/>
      <c r="IUY21" s="46"/>
      <c r="IUZ21" s="46"/>
      <c r="IVA21" s="46"/>
      <c r="IVB21" s="46"/>
      <c r="IVC21" s="46"/>
      <c r="IVD21" s="46"/>
      <c r="IVE21" s="46"/>
      <c r="IVF21" s="46"/>
      <c r="IVG21" s="46"/>
      <c r="IVH21" s="46"/>
      <c r="IVI21" s="46"/>
      <c r="IVJ21" s="46"/>
      <c r="IVK21" s="46"/>
      <c r="IVL21" s="46"/>
      <c r="IVM21" s="46"/>
      <c r="IVN21" s="46"/>
      <c r="IVO21" s="46"/>
      <c r="IVP21" s="46"/>
      <c r="IVQ21" s="46"/>
      <c r="IVR21" s="46"/>
      <c r="IVS21" s="46"/>
      <c r="IVT21" s="46"/>
      <c r="IVU21" s="46"/>
      <c r="IVV21" s="46"/>
      <c r="IVW21" s="46"/>
      <c r="IVX21" s="46"/>
      <c r="IVY21" s="46"/>
      <c r="IVZ21" s="46"/>
      <c r="IWA21" s="46"/>
      <c r="IWB21" s="46"/>
      <c r="IWC21" s="46"/>
      <c r="IWD21" s="46"/>
      <c r="IWE21" s="46"/>
      <c r="IWF21" s="46"/>
      <c r="IWG21" s="46"/>
      <c r="IWH21" s="46"/>
      <c r="IWI21" s="46"/>
      <c r="IWJ21" s="46"/>
      <c r="IWK21" s="46"/>
      <c r="IWL21" s="46"/>
      <c r="IWM21" s="46"/>
      <c r="IWN21" s="46"/>
      <c r="IWO21" s="46"/>
      <c r="IWP21" s="46"/>
      <c r="IWQ21" s="46"/>
      <c r="IWR21" s="46"/>
      <c r="IWS21" s="46"/>
      <c r="IWT21" s="46"/>
      <c r="IWU21" s="46"/>
      <c r="IWV21" s="46"/>
      <c r="IWW21" s="46"/>
      <c r="IWX21" s="46"/>
      <c r="IWY21" s="46"/>
      <c r="IWZ21" s="46"/>
      <c r="IXA21" s="46"/>
      <c r="IXB21" s="46"/>
      <c r="IXC21" s="46"/>
      <c r="IXD21" s="46"/>
      <c r="IXE21" s="46"/>
      <c r="IXF21" s="46"/>
      <c r="IXG21" s="46"/>
      <c r="IXH21" s="46"/>
      <c r="IXI21" s="46"/>
      <c r="IXJ21" s="46"/>
      <c r="IXK21" s="46"/>
      <c r="IXL21" s="46"/>
      <c r="IXM21" s="46"/>
      <c r="IXN21" s="46"/>
      <c r="IXO21" s="46"/>
      <c r="IXP21" s="46"/>
      <c r="IXQ21" s="46"/>
      <c r="IXR21" s="46"/>
      <c r="IXS21" s="46"/>
      <c r="IXT21" s="46"/>
      <c r="IXU21" s="46"/>
      <c r="IXV21" s="46"/>
      <c r="IXW21" s="46"/>
      <c r="IXX21" s="46"/>
      <c r="IXY21" s="46"/>
      <c r="IXZ21" s="46"/>
      <c r="IYA21" s="46"/>
      <c r="IYB21" s="46"/>
      <c r="IYC21" s="46"/>
      <c r="IYD21" s="46"/>
      <c r="IYE21" s="46"/>
      <c r="IYF21" s="46"/>
      <c r="IYG21" s="46"/>
      <c r="IYH21" s="46"/>
      <c r="IYI21" s="46"/>
      <c r="IYJ21" s="46"/>
      <c r="IYK21" s="46"/>
      <c r="IYL21" s="46"/>
      <c r="IYM21" s="46"/>
      <c r="IYN21" s="46"/>
      <c r="IYO21" s="46"/>
      <c r="IYP21" s="46"/>
      <c r="IYQ21" s="46"/>
      <c r="IYR21" s="46"/>
      <c r="IYS21" s="46"/>
      <c r="IYT21" s="46"/>
      <c r="IYU21" s="46"/>
      <c r="IYV21" s="46"/>
      <c r="IYW21" s="46"/>
      <c r="IYX21" s="46"/>
      <c r="IYY21" s="46"/>
      <c r="IYZ21" s="46"/>
      <c r="IZA21" s="46"/>
      <c r="IZB21" s="46"/>
      <c r="IZC21" s="46"/>
      <c r="IZD21" s="46"/>
      <c r="IZE21" s="46"/>
      <c r="IZF21" s="46"/>
      <c r="IZG21" s="46"/>
      <c r="IZH21" s="46"/>
      <c r="IZI21" s="46"/>
      <c r="IZJ21" s="46"/>
      <c r="IZK21" s="46"/>
      <c r="IZL21" s="46"/>
      <c r="IZM21" s="46"/>
      <c r="IZN21" s="46"/>
      <c r="IZO21" s="46"/>
      <c r="IZP21" s="46"/>
      <c r="IZQ21" s="46"/>
      <c r="IZR21" s="46"/>
      <c r="IZS21" s="46"/>
      <c r="IZT21" s="46"/>
      <c r="IZU21" s="46"/>
      <c r="IZV21" s="46"/>
      <c r="IZW21" s="46"/>
      <c r="IZX21" s="46"/>
      <c r="IZY21" s="46"/>
      <c r="IZZ21" s="46"/>
      <c r="JAA21" s="46"/>
      <c r="JAB21" s="46"/>
      <c r="JAC21" s="46"/>
      <c r="JAD21" s="46"/>
      <c r="JAE21" s="46"/>
      <c r="JAF21" s="46"/>
      <c r="JAG21" s="46"/>
      <c r="JAH21" s="46"/>
      <c r="JAI21" s="46"/>
      <c r="JAJ21" s="46"/>
      <c r="JAK21" s="46"/>
      <c r="JAL21" s="46"/>
      <c r="JAM21" s="46"/>
      <c r="JAN21" s="46"/>
      <c r="JAO21" s="46"/>
      <c r="JAP21" s="46"/>
      <c r="JAQ21" s="46"/>
      <c r="JAR21" s="46"/>
      <c r="JAS21" s="46"/>
      <c r="JAT21" s="46"/>
      <c r="JAU21" s="46"/>
      <c r="JAV21" s="46"/>
      <c r="JAW21" s="46"/>
      <c r="JAX21" s="46"/>
      <c r="JAY21" s="46"/>
      <c r="JAZ21" s="46"/>
      <c r="JBA21" s="46"/>
      <c r="JBB21" s="46"/>
      <c r="JBC21" s="46"/>
      <c r="JBD21" s="46"/>
      <c r="JBE21" s="46"/>
      <c r="JBF21" s="46"/>
      <c r="JBG21" s="46"/>
      <c r="JBH21" s="46"/>
      <c r="JBI21" s="46"/>
      <c r="JBJ21" s="46"/>
      <c r="JBK21" s="46"/>
      <c r="JBL21" s="46"/>
      <c r="JBM21" s="46"/>
      <c r="JBN21" s="46"/>
      <c r="JBO21" s="46"/>
      <c r="JBP21" s="46"/>
      <c r="JBQ21" s="46"/>
      <c r="JBR21" s="46"/>
      <c r="JBS21" s="46"/>
      <c r="JBT21" s="46"/>
      <c r="JBU21" s="46"/>
      <c r="JBV21" s="46"/>
      <c r="JBW21" s="46"/>
      <c r="JBX21" s="46"/>
      <c r="JBY21" s="46"/>
      <c r="JBZ21" s="46"/>
      <c r="JCA21" s="46"/>
      <c r="JCB21" s="46"/>
      <c r="JCC21" s="46"/>
      <c r="JCD21" s="46"/>
      <c r="JCE21" s="46"/>
      <c r="JCF21" s="46"/>
      <c r="JCG21" s="46"/>
      <c r="JCH21" s="46"/>
      <c r="JCI21" s="46"/>
      <c r="JCJ21" s="46"/>
      <c r="JCK21" s="46"/>
      <c r="JCL21" s="46"/>
      <c r="JCM21" s="46"/>
      <c r="JCN21" s="46"/>
      <c r="JCO21" s="46"/>
      <c r="JCP21" s="46"/>
      <c r="JCQ21" s="46"/>
      <c r="JCR21" s="46"/>
      <c r="JCS21" s="46"/>
      <c r="JCT21" s="46"/>
      <c r="JCU21" s="46"/>
      <c r="JCV21" s="46"/>
      <c r="JCW21" s="46"/>
      <c r="JCX21" s="46"/>
      <c r="JCY21" s="46"/>
      <c r="JCZ21" s="46"/>
      <c r="JDA21" s="46"/>
      <c r="JDB21" s="46"/>
      <c r="JDC21" s="46"/>
      <c r="JDD21" s="46"/>
      <c r="JDE21" s="46"/>
      <c r="JDF21" s="46"/>
      <c r="JDG21" s="46"/>
      <c r="JDH21" s="46"/>
      <c r="JDI21" s="46"/>
      <c r="JDJ21" s="46"/>
      <c r="JDK21" s="46"/>
      <c r="JDL21" s="46"/>
      <c r="JDM21" s="46"/>
      <c r="JDN21" s="46"/>
      <c r="JDO21" s="46"/>
      <c r="JDP21" s="46"/>
      <c r="JDQ21" s="46"/>
      <c r="JDR21" s="46"/>
      <c r="JDS21" s="46"/>
      <c r="JDT21" s="46"/>
      <c r="JDU21" s="46"/>
      <c r="JDV21" s="46"/>
      <c r="JDW21" s="46"/>
      <c r="JDX21" s="46"/>
      <c r="JDY21" s="46"/>
      <c r="JDZ21" s="46"/>
      <c r="JEA21" s="46"/>
      <c r="JEB21" s="46"/>
      <c r="JEC21" s="46"/>
      <c r="JED21" s="46"/>
      <c r="JEE21" s="46"/>
      <c r="JEF21" s="46"/>
      <c r="JEG21" s="46"/>
      <c r="JEH21" s="46"/>
      <c r="JEI21" s="46"/>
      <c r="JEJ21" s="46"/>
      <c r="JEK21" s="46"/>
      <c r="JEL21" s="46"/>
      <c r="JEM21" s="46"/>
      <c r="JEN21" s="46"/>
      <c r="JEO21" s="46"/>
      <c r="JEP21" s="46"/>
      <c r="JEQ21" s="46"/>
      <c r="JER21" s="46"/>
      <c r="JES21" s="46"/>
      <c r="JET21" s="46"/>
      <c r="JEU21" s="46"/>
      <c r="JEV21" s="46"/>
      <c r="JEW21" s="46"/>
      <c r="JEX21" s="46"/>
      <c r="JEY21" s="46"/>
      <c r="JEZ21" s="46"/>
      <c r="JFA21" s="46"/>
      <c r="JFB21" s="46"/>
      <c r="JFC21" s="46"/>
      <c r="JFD21" s="46"/>
      <c r="JFE21" s="46"/>
      <c r="JFF21" s="46"/>
      <c r="JFG21" s="46"/>
      <c r="JFH21" s="46"/>
      <c r="JFI21" s="46"/>
      <c r="JFJ21" s="46"/>
      <c r="JFK21" s="46"/>
      <c r="JFL21" s="46"/>
      <c r="JFM21" s="46"/>
      <c r="JFN21" s="46"/>
      <c r="JFO21" s="46"/>
      <c r="JFP21" s="46"/>
      <c r="JFQ21" s="46"/>
      <c r="JFR21" s="46"/>
      <c r="JFS21" s="46"/>
      <c r="JFT21" s="46"/>
      <c r="JFU21" s="46"/>
      <c r="JFV21" s="46"/>
      <c r="JFW21" s="46"/>
      <c r="JFX21" s="46"/>
      <c r="JFY21" s="46"/>
      <c r="JFZ21" s="46"/>
      <c r="JGA21" s="46"/>
      <c r="JGB21" s="46"/>
      <c r="JGC21" s="46"/>
      <c r="JGD21" s="46"/>
      <c r="JGE21" s="46"/>
      <c r="JGF21" s="46"/>
      <c r="JGG21" s="46"/>
      <c r="JGH21" s="46"/>
      <c r="JGI21" s="46"/>
      <c r="JGJ21" s="46"/>
      <c r="JGK21" s="46"/>
      <c r="JGL21" s="46"/>
      <c r="JGM21" s="46"/>
      <c r="JGN21" s="46"/>
      <c r="JGO21" s="46"/>
      <c r="JGP21" s="46"/>
      <c r="JGQ21" s="46"/>
      <c r="JGR21" s="46"/>
      <c r="JGS21" s="46"/>
      <c r="JGT21" s="46"/>
      <c r="JGU21" s="46"/>
      <c r="JGV21" s="46"/>
      <c r="JGW21" s="46"/>
      <c r="JGX21" s="46"/>
      <c r="JGY21" s="46"/>
      <c r="JGZ21" s="46"/>
      <c r="JHA21" s="46"/>
      <c r="JHB21" s="46"/>
      <c r="JHC21" s="46"/>
      <c r="JHD21" s="46"/>
      <c r="JHE21" s="46"/>
      <c r="JHF21" s="46"/>
      <c r="JHG21" s="46"/>
      <c r="JHH21" s="46"/>
      <c r="JHI21" s="46"/>
      <c r="JHJ21" s="46"/>
      <c r="JHK21" s="46"/>
      <c r="JHL21" s="46"/>
      <c r="JHM21" s="46"/>
      <c r="JHN21" s="46"/>
      <c r="JHO21" s="46"/>
      <c r="JHP21" s="46"/>
      <c r="JHQ21" s="46"/>
      <c r="JHR21" s="46"/>
      <c r="JHS21" s="46"/>
      <c r="JHT21" s="46"/>
      <c r="JHU21" s="46"/>
      <c r="JHV21" s="46"/>
      <c r="JHW21" s="46"/>
      <c r="JHX21" s="46"/>
      <c r="JHY21" s="46"/>
      <c r="JHZ21" s="46"/>
      <c r="JIA21" s="46"/>
      <c r="JIB21" s="46"/>
      <c r="JIC21" s="46"/>
      <c r="JID21" s="46"/>
      <c r="JIE21" s="46"/>
      <c r="JIF21" s="46"/>
      <c r="JIG21" s="46"/>
      <c r="JIH21" s="46"/>
      <c r="JII21" s="46"/>
      <c r="JIJ21" s="46"/>
      <c r="JIK21" s="46"/>
      <c r="JIL21" s="46"/>
      <c r="JIM21" s="46"/>
      <c r="JIN21" s="46"/>
      <c r="JIO21" s="46"/>
      <c r="JIP21" s="46"/>
      <c r="JIQ21" s="46"/>
      <c r="JIR21" s="46"/>
      <c r="JIS21" s="46"/>
      <c r="JIT21" s="46"/>
      <c r="JIU21" s="46"/>
      <c r="JIV21" s="46"/>
      <c r="JIW21" s="46"/>
      <c r="JIX21" s="46"/>
      <c r="JIY21" s="46"/>
      <c r="JIZ21" s="46"/>
      <c r="JJA21" s="46"/>
      <c r="JJB21" s="46"/>
      <c r="JJC21" s="46"/>
      <c r="JJD21" s="46"/>
      <c r="JJE21" s="46"/>
      <c r="JJF21" s="46"/>
      <c r="JJG21" s="46"/>
      <c r="JJH21" s="46"/>
      <c r="JJI21" s="46"/>
      <c r="JJJ21" s="46"/>
      <c r="JJK21" s="46"/>
      <c r="JJL21" s="46"/>
      <c r="JJM21" s="46"/>
      <c r="JJN21" s="46"/>
      <c r="JJO21" s="46"/>
      <c r="JJP21" s="46"/>
      <c r="JJQ21" s="46"/>
      <c r="JJR21" s="46"/>
      <c r="JJS21" s="46"/>
      <c r="JJT21" s="46"/>
      <c r="JJU21" s="46"/>
      <c r="JJV21" s="46"/>
      <c r="JJW21" s="46"/>
      <c r="JJX21" s="46"/>
      <c r="JJY21" s="46"/>
      <c r="JJZ21" s="46"/>
      <c r="JKA21" s="46"/>
      <c r="JKB21" s="46"/>
      <c r="JKC21" s="46"/>
      <c r="JKD21" s="46"/>
      <c r="JKE21" s="46"/>
      <c r="JKF21" s="46"/>
      <c r="JKG21" s="46"/>
      <c r="JKH21" s="46"/>
      <c r="JKI21" s="46"/>
      <c r="JKJ21" s="46"/>
      <c r="JKK21" s="46"/>
      <c r="JKL21" s="46"/>
      <c r="JKM21" s="46"/>
      <c r="JKN21" s="46"/>
      <c r="JKO21" s="46"/>
      <c r="JKP21" s="46"/>
      <c r="JKQ21" s="46"/>
      <c r="JKR21" s="46"/>
      <c r="JKS21" s="46"/>
      <c r="JKT21" s="46"/>
      <c r="JKU21" s="46"/>
      <c r="JKV21" s="46"/>
      <c r="JKW21" s="46"/>
      <c r="JKX21" s="46"/>
      <c r="JKY21" s="46"/>
      <c r="JKZ21" s="46"/>
      <c r="JLA21" s="46"/>
      <c r="JLB21" s="46"/>
      <c r="JLC21" s="46"/>
      <c r="JLD21" s="46"/>
      <c r="JLE21" s="46"/>
      <c r="JLF21" s="46"/>
      <c r="JLG21" s="46"/>
      <c r="JLH21" s="46"/>
      <c r="JLI21" s="46"/>
      <c r="JLJ21" s="46"/>
      <c r="JLK21" s="46"/>
      <c r="JLL21" s="46"/>
      <c r="JLM21" s="46"/>
      <c r="JLN21" s="46"/>
      <c r="JLO21" s="46"/>
      <c r="JLP21" s="46"/>
      <c r="JLQ21" s="46"/>
      <c r="JLR21" s="46"/>
      <c r="JLS21" s="46"/>
      <c r="JLT21" s="46"/>
      <c r="JLU21" s="46"/>
      <c r="JLV21" s="46"/>
      <c r="JLW21" s="46"/>
      <c r="JLX21" s="46"/>
      <c r="JLY21" s="46"/>
      <c r="JLZ21" s="46"/>
      <c r="JMA21" s="46"/>
      <c r="JMB21" s="46"/>
      <c r="JMC21" s="46"/>
      <c r="JMD21" s="46"/>
      <c r="JME21" s="46"/>
      <c r="JMF21" s="46"/>
      <c r="JMG21" s="46"/>
      <c r="JMH21" s="46"/>
      <c r="JMI21" s="46"/>
      <c r="JMJ21" s="46"/>
      <c r="JMK21" s="46"/>
      <c r="JML21" s="46"/>
      <c r="JMM21" s="46"/>
      <c r="JMN21" s="46"/>
      <c r="JMO21" s="46"/>
      <c r="JMP21" s="46"/>
      <c r="JMQ21" s="46"/>
      <c r="JMR21" s="46"/>
      <c r="JMS21" s="46"/>
      <c r="JMT21" s="46"/>
      <c r="JMU21" s="46"/>
      <c r="JMV21" s="46"/>
      <c r="JMW21" s="46"/>
      <c r="JMX21" s="46"/>
      <c r="JMY21" s="46"/>
      <c r="JMZ21" s="46"/>
      <c r="JNA21" s="46"/>
      <c r="JNB21" s="46"/>
      <c r="JNC21" s="46"/>
      <c r="JND21" s="46"/>
      <c r="JNE21" s="46"/>
      <c r="JNF21" s="46"/>
      <c r="JNG21" s="46"/>
      <c r="JNH21" s="46"/>
      <c r="JNI21" s="46"/>
      <c r="JNJ21" s="46"/>
      <c r="JNK21" s="46"/>
      <c r="JNL21" s="46"/>
      <c r="JNM21" s="46"/>
      <c r="JNN21" s="46"/>
      <c r="JNO21" s="46"/>
      <c r="JNP21" s="46"/>
      <c r="JNQ21" s="46"/>
      <c r="JNR21" s="46"/>
      <c r="JNS21" s="46"/>
      <c r="JNT21" s="46"/>
      <c r="JNU21" s="46"/>
      <c r="JNV21" s="46"/>
      <c r="JNW21" s="46"/>
      <c r="JNX21" s="46"/>
      <c r="JNY21" s="46"/>
      <c r="JNZ21" s="46"/>
      <c r="JOA21" s="46"/>
      <c r="JOB21" s="46"/>
      <c r="JOC21" s="46"/>
      <c r="JOD21" s="46"/>
      <c r="JOE21" s="46"/>
      <c r="JOF21" s="46"/>
      <c r="JOG21" s="46"/>
      <c r="JOH21" s="46"/>
      <c r="JOI21" s="46"/>
      <c r="JOJ21" s="46"/>
      <c r="JOK21" s="46"/>
      <c r="JOL21" s="46"/>
      <c r="JOM21" s="46"/>
      <c r="JON21" s="46"/>
      <c r="JOO21" s="46"/>
      <c r="JOP21" s="46"/>
      <c r="JOQ21" s="46"/>
      <c r="JOR21" s="46"/>
      <c r="JOS21" s="46"/>
      <c r="JOT21" s="46"/>
      <c r="JOU21" s="46"/>
      <c r="JOV21" s="46"/>
      <c r="JOW21" s="46"/>
      <c r="JOX21" s="46"/>
      <c r="JOY21" s="46"/>
      <c r="JOZ21" s="46"/>
      <c r="JPA21" s="46"/>
      <c r="JPB21" s="46"/>
      <c r="JPC21" s="46"/>
      <c r="JPD21" s="46"/>
      <c r="JPE21" s="46"/>
      <c r="JPF21" s="46"/>
      <c r="JPG21" s="46"/>
      <c r="JPH21" s="46"/>
      <c r="JPI21" s="46"/>
      <c r="JPJ21" s="46"/>
      <c r="JPK21" s="46"/>
      <c r="JPL21" s="46"/>
      <c r="JPM21" s="46"/>
      <c r="JPN21" s="46"/>
      <c r="JPO21" s="46"/>
      <c r="JPP21" s="46"/>
      <c r="JPQ21" s="46"/>
      <c r="JPR21" s="46"/>
      <c r="JPS21" s="46"/>
      <c r="JPT21" s="46"/>
      <c r="JPU21" s="46"/>
      <c r="JPV21" s="46"/>
      <c r="JPW21" s="46"/>
      <c r="JPX21" s="46"/>
      <c r="JPY21" s="46"/>
      <c r="JPZ21" s="46"/>
      <c r="JQA21" s="46"/>
      <c r="JQB21" s="46"/>
      <c r="JQC21" s="46"/>
      <c r="JQD21" s="46"/>
      <c r="JQE21" s="46"/>
      <c r="JQF21" s="46"/>
      <c r="JQG21" s="46"/>
      <c r="JQH21" s="46"/>
      <c r="JQI21" s="46"/>
      <c r="JQJ21" s="46"/>
      <c r="JQK21" s="46"/>
      <c r="JQL21" s="46"/>
      <c r="JQM21" s="46"/>
      <c r="JQN21" s="46"/>
      <c r="JQO21" s="46"/>
      <c r="JQP21" s="46"/>
      <c r="JQQ21" s="46"/>
      <c r="JQR21" s="46"/>
      <c r="JQS21" s="46"/>
      <c r="JQT21" s="46"/>
      <c r="JQU21" s="46"/>
      <c r="JQV21" s="46"/>
      <c r="JQW21" s="46"/>
      <c r="JQX21" s="46"/>
      <c r="JQY21" s="46"/>
      <c r="JQZ21" s="46"/>
      <c r="JRA21" s="46"/>
      <c r="JRB21" s="46"/>
      <c r="JRC21" s="46"/>
      <c r="JRD21" s="46"/>
      <c r="JRE21" s="46"/>
      <c r="JRF21" s="46"/>
      <c r="JRG21" s="46"/>
      <c r="JRH21" s="46"/>
      <c r="JRI21" s="46"/>
      <c r="JRJ21" s="46"/>
      <c r="JRK21" s="46"/>
      <c r="JRL21" s="46"/>
      <c r="JRM21" s="46"/>
      <c r="JRN21" s="46"/>
      <c r="JRO21" s="46"/>
      <c r="JRP21" s="46"/>
      <c r="JRQ21" s="46"/>
      <c r="JRR21" s="46"/>
      <c r="JRS21" s="46"/>
      <c r="JRT21" s="46"/>
      <c r="JRU21" s="46"/>
      <c r="JRV21" s="46"/>
      <c r="JRW21" s="46"/>
      <c r="JRX21" s="46"/>
      <c r="JRY21" s="46"/>
      <c r="JRZ21" s="46"/>
      <c r="JSA21" s="46"/>
      <c r="JSB21" s="46"/>
      <c r="JSC21" s="46"/>
      <c r="JSD21" s="46"/>
      <c r="JSE21" s="46"/>
      <c r="JSF21" s="46"/>
      <c r="JSG21" s="46"/>
      <c r="JSH21" s="46"/>
      <c r="JSI21" s="46"/>
      <c r="JSJ21" s="46"/>
      <c r="JSK21" s="46"/>
      <c r="JSL21" s="46"/>
      <c r="JSM21" s="46"/>
      <c r="JSN21" s="46"/>
      <c r="JSO21" s="46"/>
      <c r="JSP21" s="46"/>
      <c r="JSQ21" s="46"/>
      <c r="JSR21" s="46"/>
      <c r="JSS21" s="46"/>
      <c r="JST21" s="46"/>
      <c r="JSU21" s="46"/>
      <c r="JSV21" s="46"/>
      <c r="JSW21" s="46"/>
      <c r="JSX21" s="46"/>
      <c r="JSY21" s="46"/>
      <c r="JSZ21" s="46"/>
      <c r="JTA21" s="46"/>
      <c r="JTB21" s="46"/>
      <c r="JTC21" s="46"/>
      <c r="JTD21" s="46"/>
      <c r="JTE21" s="46"/>
      <c r="JTF21" s="46"/>
      <c r="JTG21" s="46"/>
      <c r="JTH21" s="46"/>
      <c r="JTI21" s="46"/>
      <c r="JTJ21" s="46"/>
      <c r="JTK21" s="46"/>
      <c r="JTL21" s="46"/>
      <c r="JTM21" s="46"/>
      <c r="JTN21" s="46"/>
      <c r="JTO21" s="46"/>
      <c r="JTP21" s="46"/>
      <c r="JTQ21" s="46"/>
      <c r="JTR21" s="46"/>
      <c r="JTS21" s="46"/>
      <c r="JTT21" s="46"/>
      <c r="JTU21" s="46"/>
      <c r="JTV21" s="46"/>
      <c r="JTW21" s="46"/>
      <c r="JTX21" s="46"/>
      <c r="JTY21" s="46"/>
      <c r="JTZ21" s="46"/>
      <c r="JUA21" s="46"/>
      <c r="JUB21" s="46"/>
      <c r="JUC21" s="46"/>
      <c r="JUD21" s="46"/>
      <c r="JUE21" s="46"/>
      <c r="JUF21" s="46"/>
      <c r="JUG21" s="46"/>
      <c r="JUH21" s="46"/>
      <c r="JUI21" s="46"/>
      <c r="JUJ21" s="46"/>
      <c r="JUK21" s="46"/>
      <c r="JUL21" s="46"/>
      <c r="JUM21" s="46"/>
      <c r="JUN21" s="46"/>
      <c r="JUO21" s="46"/>
      <c r="JUP21" s="46"/>
      <c r="JUQ21" s="46"/>
      <c r="JUR21" s="46"/>
      <c r="JUS21" s="46"/>
      <c r="JUT21" s="46"/>
      <c r="JUU21" s="46"/>
      <c r="JUV21" s="46"/>
      <c r="JUW21" s="46"/>
      <c r="JUX21" s="46"/>
      <c r="JUY21" s="46"/>
      <c r="JUZ21" s="46"/>
      <c r="JVA21" s="46"/>
      <c r="JVB21" s="46"/>
      <c r="JVC21" s="46"/>
      <c r="JVD21" s="46"/>
      <c r="JVE21" s="46"/>
      <c r="JVF21" s="46"/>
      <c r="JVG21" s="46"/>
      <c r="JVH21" s="46"/>
      <c r="JVI21" s="46"/>
      <c r="JVJ21" s="46"/>
      <c r="JVK21" s="46"/>
      <c r="JVL21" s="46"/>
      <c r="JVM21" s="46"/>
      <c r="JVN21" s="46"/>
      <c r="JVO21" s="46"/>
      <c r="JVP21" s="46"/>
      <c r="JVQ21" s="46"/>
      <c r="JVR21" s="46"/>
      <c r="JVS21" s="46"/>
      <c r="JVT21" s="46"/>
      <c r="JVU21" s="46"/>
      <c r="JVV21" s="46"/>
      <c r="JVW21" s="46"/>
      <c r="JVX21" s="46"/>
      <c r="JVY21" s="46"/>
      <c r="JVZ21" s="46"/>
      <c r="JWA21" s="46"/>
      <c r="JWB21" s="46"/>
      <c r="JWC21" s="46"/>
      <c r="JWD21" s="46"/>
      <c r="JWE21" s="46"/>
      <c r="JWF21" s="46"/>
      <c r="JWG21" s="46"/>
      <c r="JWH21" s="46"/>
      <c r="JWI21" s="46"/>
      <c r="JWJ21" s="46"/>
      <c r="JWK21" s="46"/>
      <c r="JWL21" s="46"/>
      <c r="JWM21" s="46"/>
      <c r="JWN21" s="46"/>
      <c r="JWO21" s="46"/>
      <c r="JWP21" s="46"/>
      <c r="JWQ21" s="46"/>
      <c r="JWR21" s="46"/>
      <c r="JWS21" s="46"/>
      <c r="JWT21" s="46"/>
      <c r="JWU21" s="46"/>
      <c r="JWV21" s="46"/>
      <c r="JWW21" s="46"/>
      <c r="JWX21" s="46"/>
      <c r="JWY21" s="46"/>
      <c r="JWZ21" s="46"/>
      <c r="JXA21" s="46"/>
      <c r="JXB21" s="46"/>
      <c r="JXC21" s="46"/>
      <c r="JXD21" s="46"/>
      <c r="JXE21" s="46"/>
      <c r="JXF21" s="46"/>
      <c r="JXG21" s="46"/>
      <c r="JXH21" s="46"/>
      <c r="JXI21" s="46"/>
      <c r="JXJ21" s="46"/>
      <c r="JXK21" s="46"/>
      <c r="JXL21" s="46"/>
      <c r="JXM21" s="46"/>
      <c r="JXN21" s="46"/>
      <c r="JXO21" s="46"/>
      <c r="JXP21" s="46"/>
      <c r="JXQ21" s="46"/>
      <c r="JXR21" s="46"/>
      <c r="JXS21" s="46"/>
      <c r="JXT21" s="46"/>
      <c r="JXU21" s="46"/>
      <c r="JXV21" s="46"/>
      <c r="JXW21" s="46"/>
      <c r="JXX21" s="46"/>
      <c r="JXY21" s="46"/>
      <c r="JXZ21" s="46"/>
      <c r="JYA21" s="46"/>
      <c r="JYB21" s="46"/>
      <c r="JYC21" s="46"/>
      <c r="JYD21" s="46"/>
      <c r="JYE21" s="46"/>
      <c r="JYF21" s="46"/>
      <c r="JYG21" s="46"/>
      <c r="JYH21" s="46"/>
      <c r="JYI21" s="46"/>
      <c r="JYJ21" s="46"/>
      <c r="JYK21" s="46"/>
      <c r="JYL21" s="46"/>
      <c r="JYM21" s="46"/>
      <c r="JYN21" s="46"/>
      <c r="JYO21" s="46"/>
      <c r="JYP21" s="46"/>
      <c r="JYQ21" s="46"/>
      <c r="JYR21" s="46"/>
      <c r="JYS21" s="46"/>
      <c r="JYT21" s="46"/>
      <c r="JYU21" s="46"/>
      <c r="JYV21" s="46"/>
      <c r="JYW21" s="46"/>
      <c r="JYX21" s="46"/>
      <c r="JYY21" s="46"/>
      <c r="JYZ21" s="46"/>
      <c r="JZA21" s="46"/>
      <c r="JZB21" s="46"/>
      <c r="JZC21" s="46"/>
      <c r="JZD21" s="46"/>
      <c r="JZE21" s="46"/>
      <c r="JZF21" s="46"/>
      <c r="JZG21" s="46"/>
      <c r="JZH21" s="46"/>
      <c r="JZI21" s="46"/>
      <c r="JZJ21" s="46"/>
      <c r="JZK21" s="46"/>
      <c r="JZL21" s="46"/>
      <c r="JZM21" s="46"/>
      <c r="JZN21" s="46"/>
      <c r="JZO21" s="46"/>
      <c r="JZP21" s="46"/>
      <c r="JZQ21" s="46"/>
      <c r="JZR21" s="46"/>
      <c r="JZS21" s="46"/>
      <c r="JZT21" s="46"/>
      <c r="JZU21" s="46"/>
      <c r="JZV21" s="46"/>
      <c r="JZW21" s="46"/>
      <c r="JZX21" s="46"/>
      <c r="JZY21" s="46"/>
      <c r="JZZ21" s="46"/>
      <c r="KAA21" s="46"/>
      <c r="KAB21" s="46"/>
      <c r="KAC21" s="46"/>
      <c r="KAD21" s="46"/>
      <c r="KAE21" s="46"/>
      <c r="KAF21" s="46"/>
      <c r="KAG21" s="46"/>
      <c r="KAH21" s="46"/>
      <c r="KAI21" s="46"/>
      <c r="KAJ21" s="46"/>
      <c r="KAK21" s="46"/>
      <c r="KAL21" s="46"/>
      <c r="KAM21" s="46"/>
      <c r="KAN21" s="46"/>
      <c r="KAO21" s="46"/>
      <c r="KAP21" s="46"/>
      <c r="KAQ21" s="46"/>
      <c r="KAR21" s="46"/>
      <c r="KAS21" s="46"/>
      <c r="KAT21" s="46"/>
      <c r="KAU21" s="46"/>
      <c r="KAV21" s="46"/>
      <c r="KAW21" s="46"/>
      <c r="KAX21" s="46"/>
      <c r="KAY21" s="46"/>
      <c r="KAZ21" s="46"/>
      <c r="KBA21" s="46"/>
      <c r="KBB21" s="46"/>
      <c r="KBC21" s="46"/>
      <c r="KBD21" s="46"/>
      <c r="KBE21" s="46"/>
      <c r="KBF21" s="46"/>
      <c r="KBG21" s="46"/>
      <c r="KBH21" s="46"/>
      <c r="KBI21" s="46"/>
      <c r="KBJ21" s="46"/>
      <c r="KBK21" s="46"/>
      <c r="KBL21" s="46"/>
      <c r="KBM21" s="46"/>
      <c r="KBN21" s="46"/>
      <c r="KBO21" s="46"/>
      <c r="KBP21" s="46"/>
      <c r="KBQ21" s="46"/>
      <c r="KBR21" s="46"/>
      <c r="KBS21" s="46"/>
      <c r="KBT21" s="46"/>
      <c r="KBU21" s="46"/>
      <c r="KBV21" s="46"/>
      <c r="KBW21" s="46"/>
      <c r="KBX21" s="46"/>
      <c r="KBY21" s="46"/>
      <c r="KBZ21" s="46"/>
      <c r="KCA21" s="46"/>
      <c r="KCB21" s="46"/>
      <c r="KCC21" s="46"/>
      <c r="KCD21" s="46"/>
      <c r="KCE21" s="46"/>
      <c r="KCF21" s="46"/>
      <c r="KCG21" s="46"/>
      <c r="KCH21" s="46"/>
      <c r="KCI21" s="46"/>
      <c r="KCJ21" s="46"/>
      <c r="KCK21" s="46"/>
      <c r="KCL21" s="46"/>
      <c r="KCM21" s="46"/>
      <c r="KCN21" s="46"/>
      <c r="KCO21" s="46"/>
      <c r="KCP21" s="46"/>
      <c r="KCQ21" s="46"/>
      <c r="KCR21" s="46"/>
      <c r="KCS21" s="46"/>
      <c r="KCT21" s="46"/>
      <c r="KCU21" s="46"/>
      <c r="KCV21" s="46"/>
      <c r="KCW21" s="46"/>
      <c r="KCX21" s="46"/>
      <c r="KCY21" s="46"/>
      <c r="KCZ21" s="46"/>
      <c r="KDA21" s="46"/>
      <c r="KDB21" s="46"/>
      <c r="KDC21" s="46"/>
      <c r="KDD21" s="46"/>
      <c r="KDE21" s="46"/>
      <c r="KDF21" s="46"/>
      <c r="KDG21" s="46"/>
      <c r="KDH21" s="46"/>
      <c r="KDI21" s="46"/>
      <c r="KDJ21" s="46"/>
      <c r="KDK21" s="46"/>
      <c r="KDL21" s="46"/>
      <c r="KDM21" s="46"/>
      <c r="KDN21" s="46"/>
      <c r="KDO21" s="46"/>
      <c r="KDP21" s="46"/>
      <c r="KDQ21" s="46"/>
      <c r="KDR21" s="46"/>
      <c r="KDS21" s="46"/>
      <c r="KDT21" s="46"/>
      <c r="KDU21" s="46"/>
      <c r="KDV21" s="46"/>
      <c r="KDW21" s="46"/>
      <c r="KDX21" s="46"/>
      <c r="KDY21" s="46"/>
      <c r="KDZ21" s="46"/>
      <c r="KEA21" s="46"/>
      <c r="KEB21" s="46"/>
      <c r="KEC21" s="46"/>
      <c r="KED21" s="46"/>
      <c r="KEE21" s="46"/>
      <c r="KEF21" s="46"/>
      <c r="KEG21" s="46"/>
      <c r="KEH21" s="46"/>
      <c r="KEI21" s="46"/>
      <c r="KEJ21" s="46"/>
      <c r="KEK21" s="46"/>
      <c r="KEL21" s="46"/>
      <c r="KEM21" s="46"/>
      <c r="KEN21" s="46"/>
      <c r="KEO21" s="46"/>
      <c r="KEP21" s="46"/>
      <c r="KEQ21" s="46"/>
      <c r="KER21" s="46"/>
      <c r="KES21" s="46"/>
      <c r="KET21" s="46"/>
      <c r="KEU21" s="46"/>
      <c r="KEV21" s="46"/>
      <c r="KEW21" s="46"/>
      <c r="KEX21" s="46"/>
      <c r="KEY21" s="46"/>
      <c r="KEZ21" s="46"/>
      <c r="KFA21" s="46"/>
      <c r="KFB21" s="46"/>
      <c r="KFC21" s="46"/>
      <c r="KFD21" s="46"/>
      <c r="KFE21" s="46"/>
      <c r="KFF21" s="46"/>
      <c r="KFG21" s="46"/>
      <c r="KFH21" s="46"/>
      <c r="KFI21" s="46"/>
      <c r="KFJ21" s="46"/>
      <c r="KFK21" s="46"/>
      <c r="KFL21" s="46"/>
      <c r="KFM21" s="46"/>
      <c r="KFN21" s="46"/>
      <c r="KFO21" s="46"/>
      <c r="KFP21" s="46"/>
      <c r="KFQ21" s="46"/>
      <c r="KFR21" s="46"/>
      <c r="KFS21" s="46"/>
      <c r="KFT21" s="46"/>
      <c r="KFU21" s="46"/>
      <c r="KFV21" s="46"/>
      <c r="KFW21" s="46"/>
      <c r="KFX21" s="46"/>
      <c r="KFY21" s="46"/>
      <c r="KFZ21" s="46"/>
      <c r="KGA21" s="46"/>
      <c r="KGB21" s="46"/>
      <c r="KGC21" s="46"/>
      <c r="KGD21" s="46"/>
      <c r="KGE21" s="46"/>
      <c r="KGF21" s="46"/>
      <c r="KGG21" s="46"/>
      <c r="KGH21" s="46"/>
      <c r="KGI21" s="46"/>
      <c r="KGJ21" s="46"/>
      <c r="KGK21" s="46"/>
      <c r="KGL21" s="46"/>
      <c r="KGM21" s="46"/>
      <c r="KGN21" s="46"/>
      <c r="KGO21" s="46"/>
      <c r="KGP21" s="46"/>
      <c r="KGQ21" s="46"/>
      <c r="KGR21" s="46"/>
      <c r="KGS21" s="46"/>
      <c r="KGT21" s="46"/>
      <c r="KGU21" s="46"/>
      <c r="KGV21" s="46"/>
      <c r="KGW21" s="46"/>
      <c r="KGX21" s="46"/>
      <c r="KGY21" s="46"/>
      <c r="KGZ21" s="46"/>
      <c r="KHA21" s="46"/>
      <c r="KHB21" s="46"/>
      <c r="KHC21" s="46"/>
      <c r="KHD21" s="46"/>
      <c r="KHE21" s="46"/>
      <c r="KHF21" s="46"/>
      <c r="KHG21" s="46"/>
      <c r="KHH21" s="46"/>
      <c r="KHI21" s="46"/>
      <c r="KHJ21" s="46"/>
      <c r="KHK21" s="46"/>
      <c r="KHL21" s="46"/>
      <c r="KHM21" s="46"/>
      <c r="KHN21" s="46"/>
      <c r="KHO21" s="46"/>
      <c r="KHP21" s="46"/>
      <c r="KHQ21" s="46"/>
      <c r="KHR21" s="46"/>
      <c r="KHS21" s="46"/>
      <c r="KHT21" s="46"/>
      <c r="KHU21" s="46"/>
      <c r="KHV21" s="46"/>
      <c r="KHW21" s="46"/>
      <c r="KHX21" s="46"/>
      <c r="KHY21" s="46"/>
      <c r="KHZ21" s="46"/>
      <c r="KIA21" s="46"/>
      <c r="KIB21" s="46"/>
      <c r="KIC21" s="46"/>
      <c r="KID21" s="46"/>
      <c r="KIE21" s="46"/>
      <c r="KIF21" s="46"/>
      <c r="KIG21" s="46"/>
      <c r="KIH21" s="46"/>
      <c r="KII21" s="46"/>
      <c r="KIJ21" s="46"/>
      <c r="KIK21" s="46"/>
      <c r="KIL21" s="46"/>
      <c r="KIM21" s="46"/>
      <c r="KIN21" s="46"/>
      <c r="KIO21" s="46"/>
      <c r="KIP21" s="46"/>
      <c r="KIQ21" s="46"/>
      <c r="KIR21" s="46"/>
      <c r="KIS21" s="46"/>
      <c r="KIT21" s="46"/>
      <c r="KIU21" s="46"/>
      <c r="KIV21" s="46"/>
      <c r="KIW21" s="46"/>
      <c r="KIX21" s="46"/>
      <c r="KIY21" s="46"/>
      <c r="KIZ21" s="46"/>
      <c r="KJA21" s="46"/>
      <c r="KJB21" s="46"/>
      <c r="KJC21" s="46"/>
      <c r="KJD21" s="46"/>
      <c r="KJE21" s="46"/>
      <c r="KJF21" s="46"/>
      <c r="KJG21" s="46"/>
      <c r="KJH21" s="46"/>
      <c r="KJI21" s="46"/>
      <c r="KJJ21" s="46"/>
      <c r="KJK21" s="46"/>
      <c r="KJL21" s="46"/>
      <c r="KJM21" s="46"/>
      <c r="KJN21" s="46"/>
      <c r="KJO21" s="46"/>
      <c r="KJP21" s="46"/>
      <c r="KJQ21" s="46"/>
      <c r="KJR21" s="46"/>
      <c r="KJS21" s="46"/>
      <c r="KJT21" s="46"/>
      <c r="KJU21" s="46"/>
      <c r="KJV21" s="46"/>
      <c r="KJW21" s="46"/>
      <c r="KJX21" s="46"/>
      <c r="KJY21" s="46"/>
      <c r="KJZ21" s="46"/>
      <c r="KKA21" s="46"/>
      <c r="KKB21" s="46"/>
      <c r="KKC21" s="46"/>
      <c r="KKD21" s="46"/>
      <c r="KKE21" s="46"/>
      <c r="KKF21" s="46"/>
      <c r="KKG21" s="46"/>
      <c r="KKH21" s="46"/>
      <c r="KKI21" s="46"/>
      <c r="KKJ21" s="46"/>
      <c r="KKK21" s="46"/>
      <c r="KKL21" s="46"/>
      <c r="KKM21" s="46"/>
      <c r="KKN21" s="46"/>
      <c r="KKO21" s="46"/>
      <c r="KKP21" s="46"/>
      <c r="KKQ21" s="46"/>
      <c r="KKR21" s="46"/>
      <c r="KKS21" s="46"/>
      <c r="KKT21" s="46"/>
      <c r="KKU21" s="46"/>
      <c r="KKV21" s="46"/>
      <c r="KKW21" s="46"/>
      <c r="KKX21" s="46"/>
      <c r="KKY21" s="46"/>
      <c r="KKZ21" s="46"/>
      <c r="KLA21" s="46"/>
      <c r="KLB21" s="46"/>
      <c r="KLC21" s="46"/>
      <c r="KLD21" s="46"/>
      <c r="KLE21" s="46"/>
      <c r="KLF21" s="46"/>
      <c r="KLG21" s="46"/>
      <c r="KLH21" s="46"/>
      <c r="KLI21" s="46"/>
      <c r="KLJ21" s="46"/>
      <c r="KLK21" s="46"/>
      <c r="KLL21" s="46"/>
      <c r="KLM21" s="46"/>
      <c r="KLN21" s="46"/>
      <c r="KLO21" s="46"/>
      <c r="KLP21" s="46"/>
      <c r="KLQ21" s="46"/>
      <c r="KLR21" s="46"/>
      <c r="KLS21" s="46"/>
      <c r="KLT21" s="46"/>
      <c r="KLU21" s="46"/>
      <c r="KLV21" s="46"/>
      <c r="KLW21" s="46"/>
      <c r="KLX21" s="46"/>
      <c r="KLY21" s="46"/>
      <c r="KLZ21" s="46"/>
      <c r="KMA21" s="46"/>
      <c r="KMB21" s="46"/>
      <c r="KMC21" s="46"/>
      <c r="KMD21" s="46"/>
      <c r="KME21" s="46"/>
      <c r="KMF21" s="46"/>
      <c r="KMG21" s="46"/>
      <c r="KMH21" s="46"/>
      <c r="KMI21" s="46"/>
      <c r="KMJ21" s="46"/>
      <c r="KMK21" s="46"/>
      <c r="KML21" s="46"/>
      <c r="KMM21" s="46"/>
      <c r="KMN21" s="46"/>
      <c r="KMO21" s="46"/>
      <c r="KMP21" s="46"/>
      <c r="KMQ21" s="46"/>
      <c r="KMR21" s="46"/>
      <c r="KMS21" s="46"/>
      <c r="KMT21" s="46"/>
      <c r="KMU21" s="46"/>
      <c r="KMV21" s="46"/>
      <c r="KMW21" s="46"/>
      <c r="KMX21" s="46"/>
      <c r="KMY21" s="46"/>
      <c r="KMZ21" s="46"/>
      <c r="KNA21" s="46"/>
      <c r="KNB21" s="46"/>
      <c r="KNC21" s="46"/>
      <c r="KND21" s="46"/>
      <c r="KNE21" s="46"/>
      <c r="KNF21" s="46"/>
      <c r="KNG21" s="46"/>
      <c r="KNH21" s="46"/>
      <c r="KNI21" s="46"/>
      <c r="KNJ21" s="46"/>
      <c r="KNK21" s="46"/>
      <c r="KNL21" s="46"/>
      <c r="KNM21" s="46"/>
      <c r="KNN21" s="46"/>
      <c r="KNO21" s="46"/>
      <c r="KNP21" s="46"/>
      <c r="KNQ21" s="46"/>
      <c r="KNR21" s="46"/>
      <c r="KNS21" s="46"/>
      <c r="KNT21" s="46"/>
      <c r="KNU21" s="46"/>
      <c r="KNV21" s="46"/>
      <c r="KNW21" s="46"/>
      <c r="KNX21" s="46"/>
      <c r="KNY21" s="46"/>
      <c r="KNZ21" s="46"/>
      <c r="KOA21" s="46"/>
      <c r="KOB21" s="46"/>
      <c r="KOC21" s="46"/>
      <c r="KOD21" s="46"/>
      <c r="KOE21" s="46"/>
      <c r="KOF21" s="46"/>
      <c r="KOG21" s="46"/>
      <c r="KOH21" s="46"/>
      <c r="KOI21" s="46"/>
      <c r="KOJ21" s="46"/>
      <c r="KOK21" s="46"/>
      <c r="KOL21" s="46"/>
      <c r="KOM21" s="46"/>
      <c r="KON21" s="46"/>
      <c r="KOO21" s="46"/>
      <c r="KOP21" s="46"/>
      <c r="KOQ21" s="46"/>
      <c r="KOR21" s="46"/>
      <c r="KOS21" s="46"/>
      <c r="KOT21" s="46"/>
      <c r="KOU21" s="46"/>
      <c r="KOV21" s="46"/>
      <c r="KOW21" s="46"/>
      <c r="KOX21" s="46"/>
      <c r="KOY21" s="46"/>
      <c r="KOZ21" s="46"/>
      <c r="KPA21" s="46"/>
      <c r="KPB21" s="46"/>
      <c r="KPC21" s="46"/>
      <c r="KPD21" s="46"/>
      <c r="KPE21" s="46"/>
      <c r="KPF21" s="46"/>
      <c r="KPG21" s="46"/>
      <c r="KPH21" s="46"/>
      <c r="KPI21" s="46"/>
      <c r="KPJ21" s="46"/>
      <c r="KPK21" s="46"/>
      <c r="KPL21" s="46"/>
      <c r="KPM21" s="46"/>
      <c r="KPN21" s="46"/>
      <c r="KPO21" s="46"/>
      <c r="KPP21" s="46"/>
      <c r="KPQ21" s="46"/>
      <c r="KPR21" s="46"/>
      <c r="KPS21" s="46"/>
      <c r="KPT21" s="46"/>
      <c r="KPU21" s="46"/>
      <c r="KPV21" s="46"/>
      <c r="KPW21" s="46"/>
      <c r="KPX21" s="46"/>
      <c r="KPY21" s="46"/>
      <c r="KPZ21" s="46"/>
      <c r="KQA21" s="46"/>
      <c r="KQB21" s="46"/>
      <c r="KQC21" s="46"/>
      <c r="KQD21" s="46"/>
      <c r="KQE21" s="46"/>
      <c r="KQF21" s="46"/>
      <c r="KQG21" s="46"/>
      <c r="KQH21" s="46"/>
      <c r="KQI21" s="46"/>
      <c r="KQJ21" s="46"/>
      <c r="KQK21" s="46"/>
      <c r="KQL21" s="46"/>
      <c r="KQM21" s="46"/>
      <c r="KQN21" s="46"/>
      <c r="KQO21" s="46"/>
      <c r="KQP21" s="46"/>
      <c r="KQQ21" s="46"/>
      <c r="KQR21" s="46"/>
      <c r="KQS21" s="46"/>
      <c r="KQT21" s="46"/>
      <c r="KQU21" s="46"/>
      <c r="KQV21" s="46"/>
      <c r="KQW21" s="46"/>
      <c r="KQX21" s="46"/>
      <c r="KQY21" s="46"/>
      <c r="KQZ21" s="46"/>
      <c r="KRA21" s="46"/>
      <c r="KRB21" s="46"/>
      <c r="KRC21" s="46"/>
      <c r="KRD21" s="46"/>
      <c r="KRE21" s="46"/>
      <c r="KRF21" s="46"/>
      <c r="KRG21" s="46"/>
      <c r="KRH21" s="46"/>
      <c r="KRI21" s="46"/>
      <c r="KRJ21" s="46"/>
      <c r="KRK21" s="46"/>
      <c r="KRL21" s="46"/>
      <c r="KRM21" s="46"/>
      <c r="KRN21" s="46"/>
      <c r="KRO21" s="46"/>
      <c r="KRP21" s="46"/>
      <c r="KRQ21" s="46"/>
      <c r="KRR21" s="46"/>
      <c r="KRS21" s="46"/>
      <c r="KRT21" s="46"/>
      <c r="KRU21" s="46"/>
      <c r="KRV21" s="46"/>
      <c r="KRW21" s="46"/>
      <c r="KRX21" s="46"/>
      <c r="KRY21" s="46"/>
      <c r="KRZ21" s="46"/>
      <c r="KSA21" s="46"/>
      <c r="KSB21" s="46"/>
      <c r="KSC21" s="46"/>
      <c r="KSD21" s="46"/>
      <c r="KSE21" s="46"/>
      <c r="KSF21" s="46"/>
      <c r="KSG21" s="46"/>
      <c r="KSH21" s="46"/>
      <c r="KSI21" s="46"/>
      <c r="KSJ21" s="46"/>
      <c r="KSK21" s="46"/>
      <c r="KSL21" s="46"/>
      <c r="KSM21" s="46"/>
      <c r="KSN21" s="46"/>
      <c r="KSO21" s="46"/>
      <c r="KSP21" s="46"/>
      <c r="KSQ21" s="46"/>
      <c r="KSR21" s="46"/>
      <c r="KSS21" s="46"/>
      <c r="KST21" s="46"/>
      <c r="KSU21" s="46"/>
      <c r="KSV21" s="46"/>
      <c r="KSW21" s="46"/>
      <c r="KSX21" s="46"/>
      <c r="KSY21" s="46"/>
      <c r="KSZ21" s="46"/>
      <c r="KTA21" s="46"/>
      <c r="KTB21" s="46"/>
      <c r="KTC21" s="46"/>
      <c r="KTD21" s="46"/>
      <c r="KTE21" s="46"/>
      <c r="KTF21" s="46"/>
      <c r="KTG21" s="46"/>
      <c r="KTH21" s="46"/>
      <c r="KTI21" s="46"/>
      <c r="KTJ21" s="46"/>
      <c r="KTK21" s="46"/>
      <c r="KTL21" s="46"/>
      <c r="KTM21" s="46"/>
      <c r="KTN21" s="46"/>
      <c r="KTO21" s="46"/>
      <c r="KTP21" s="46"/>
      <c r="KTQ21" s="46"/>
      <c r="KTR21" s="46"/>
      <c r="KTS21" s="46"/>
      <c r="KTT21" s="46"/>
      <c r="KTU21" s="46"/>
      <c r="KTV21" s="46"/>
      <c r="KTW21" s="46"/>
      <c r="KTX21" s="46"/>
      <c r="KTY21" s="46"/>
      <c r="KTZ21" s="46"/>
      <c r="KUA21" s="46"/>
      <c r="KUB21" s="46"/>
      <c r="KUC21" s="46"/>
      <c r="KUD21" s="46"/>
      <c r="KUE21" s="46"/>
      <c r="KUF21" s="46"/>
      <c r="KUG21" s="46"/>
      <c r="KUH21" s="46"/>
      <c r="KUI21" s="46"/>
      <c r="KUJ21" s="46"/>
      <c r="KUK21" s="46"/>
      <c r="KUL21" s="46"/>
      <c r="KUM21" s="46"/>
      <c r="KUN21" s="46"/>
      <c r="KUO21" s="46"/>
      <c r="KUP21" s="46"/>
      <c r="KUQ21" s="46"/>
      <c r="KUR21" s="46"/>
      <c r="KUS21" s="46"/>
      <c r="KUT21" s="46"/>
      <c r="KUU21" s="46"/>
      <c r="KUV21" s="46"/>
      <c r="KUW21" s="46"/>
      <c r="KUX21" s="46"/>
      <c r="KUY21" s="46"/>
      <c r="KUZ21" s="46"/>
      <c r="KVA21" s="46"/>
      <c r="KVB21" s="46"/>
      <c r="KVC21" s="46"/>
      <c r="KVD21" s="46"/>
      <c r="KVE21" s="46"/>
      <c r="KVF21" s="46"/>
      <c r="KVG21" s="46"/>
      <c r="KVH21" s="46"/>
      <c r="KVI21" s="46"/>
      <c r="KVJ21" s="46"/>
      <c r="KVK21" s="46"/>
      <c r="KVL21" s="46"/>
      <c r="KVM21" s="46"/>
      <c r="KVN21" s="46"/>
      <c r="KVO21" s="46"/>
      <c r="KVP21" s="46"/>
      <c r="KVQ21" s="46"/>
      <c r="KVR21" s="46"/>
      <c r="KVS21" s="46"/>
      <c r="KVT21" s="46"/>
      <c r="KVU21" s="46"/>
      <c r="KVV21" s="46"/>
      <c r="KVW21" s="46"/>
      <c r="KVX21" s="46"/>
      <c r="KVY21" s="46"/>
      <c r="KVZ21" s="46"/>
      <c r="KWA21" s="46"/>
      <c r="KWB21" s="46"/>
      <c r="KWC21" s="46"/>
      <c r="KWD21" s="46"/>
      <c r="KWE21" s="46"/>
      <c r="KWF21" s="46"/>
      <c r="KWG21" s="46"/>
      <c r="KWH21" s="46"/>
      <c r="KWI21" s="46"/>
      <c r="KWJ21" s="46"/>
      <c r="KWK21" s="46"/>
      <c r="KWL21" s="46"/>
      <c r="KWM21" s="46"/>
      <c r="KWN21" s="46"/>
      <c r="KWO21" s="46"/>
      <c r="KWP21" s="46"/>
      <c r="KWQ21" s="46"/>
      <c r="KWR21" s="46"/>
      <c r="KWS21" s="46"/>
      <c r="KWT21" s="46"/>
      <c r="KWU21" s="46"/>
      <c r="KWV21" s="46"/>
      <c r="KWW21" s="46"/>
      <c r="KWX21" s="46"/>
      <c r="KWY21" s="46"/>
      <c r="KWZ21" s="46"/>
      <c r="KXA21" s="46"/>
      <c r="KXB21" s="46"/>
      <c r="KXC21" s="46"/>
      <c r="KXD21" s="46"/>
      <c r="KXE21" s="46"/>
      <c r="KXF21" s="46"/>
      <c r="KXG21" s="46"/>
      <c r="KXH21" s="46"/>
      <c r="KXI21" s="46"/>
      <c r="KXJ21" s="46"/>
      <c r="KXK21" s="46"/>
      <c r="KXL21" s="46"/>
      <c r="KXM21" s="46"/>
      <c r="KXN21" s="46"/>
      <c r="KXO21" s="46"/>
      <c r="KXP21" s="46"/>
      <c r="KXQ21" s="46"/>
      <c r="KXR21" s="46"/>
      <c r="KXS21" s="46"/>
      <c r="KXT21" s="46"/>
      <c r="KXU21" s="46"/>
      <c r="KXV21" s="46"/>
      <c r="KXW21" s="46"/>
      <c r="KXX21" s="46"/>
      <c r="KXY21" s="46"/>
      <c r="KXZ21" s="46"/>
      <c r="KYA21" s="46"/>
      <c r="KYB21" s="46"/>
      <c r="KYC21" s="46"/>
      <c r="KYD21" s="46"/>
      <c r="KYE21" s="46"/>
      <c r="KYF21" s="46"/>
      <c r="KYG21" s="46"/>
      <c r="KYH21" s="46"/>
      <c r="KYI21" s="46"/>
      <c r="KYJ21" s="46"/>
      <c r="KYK21" s="46"/>
      <c r="KYL21" s="46"/>
      <c r="KYM21" s="46"/>
      <c r="KYN21" s="46"/>
      <c r="KYO21" s="46"/>
      <c r="KYP21" s="46"/>
      <c r="KYQ21" s="46"/>
      <c r="KYR21" s="46"/>
      <c r="KYS21" s="46"/>
      <c r="KYT21" s="46"/>
      <c r="KYU21" s="46"/>
      <c r="KYV21" s="46"/>
      <c r="KYW21" s="46"/>
      <c r="KYX21" s="46"/>
      <c r="KYY21" s="46"/>
      <c r="KYZ21" s="46"/>
      <c r="KZA21" s="46"/>
      <c r="KZB21" s="46"/>
      <c r="KZC21" s="46"/>
      <c r="KZD21" s="46"/>
      <c r="KZE21" s="46"/>
      <c r="KZF21" s="46"/>
      <c r="KZG21" s="46"/>
      <c r="KZH21" s="46"/>
      <c r="KZI21" s="46"/>
      <c r="KZJ21" s="46"/>
      <c r="KZK21" s="46"/>
      <c r="KZL21" s="46"/>
      <c r="KZM21" s="46"/>
      <c r="KZN21" s="46"/>
      <c r="KZO21" s="46"/>
      <c r="KZP21" s="46"/>
      <c r="KZQ21" s="46"/>
      <c r="KZR21" s="46"/>
      <c r="KZS21" s="46"/>
      <c r="KZT21" s="46"/>
      <c r="KZU21" s="46"/>
      <c r="KZV21" s="46"/>
      <c r="KZW21" s="46"/>
      <c r="KZX21" s="46"/>
      <c r="KZY21" s="46"/>
      <c r="KZZ21" s="46"/>
      <c r="LAA21" s="46"/>
      <c r="LAB21" s="46"/>
      <c r="LAC21" s="46"/>
      <c r="LAD21" s="46"/>
      <c r="LAE21" s="46"/>
      <c r="LAF21" s="46"/>
      <c r="LAG21" s="46"/>
      <c r="LAH21" s="46"/>
      <c r="LAI21" s="46"/>
      <c r="LAJ21" s="46"/>
      <c r="LAK21" s="46"/>
      <c r="LAL21" s="46"/>
      <c r="LAM21" s="46"/>
      <c r="LAN21" s="46"/>
      <c r="LAO21" s="46"/>
      <c r="LAP21" s="46"/>
      <c r="LAQ21" s="46"/>
      <c r="LAR21" s="46"/>
      <c r="LAS21" s="46"/>
      <c r="LAT21" s="46"/>
      <c r="LAU21" s="46"/>
      <c r="LAV21" s="46"/>
      <c r="LAW21" s="46"/>
      <c r="LAX21" s="46"/>
      <c r="LAY21" s="46"/>
      <c r="LAZ21" s="46"/>
      <c r="LBA21" s="46"/>
      <c r="LBB21" s="46"/>
      <c r="LBC21" s="46"/>
      <c r="LBD21" s="46"/>
      <c r="LBE21" s="46"/>
      <c r="LBF21" s="46"/>
      <c r="LBG21" s="46"/>
      <c r="LBH21" s="46"/>
      <c r="LBI21" s="46"/>
      <c r="LBJ21" s="46"/>
      <c r="LBK21" s="46"/>
      <c r="LBL21" s="46"/>
      <c r="LBM21" s="46"/>
      <c r="LBN21" s="46"/>
      <c r="LBO21" s="46"/>
      <c r="LBP21" s="46"/>
      <c r="LBQ21" s="46"/>
      <c r="LBR21" s="46"/>
      <c r="LBS21" s="46"/>
      <c r="LBT21" s="46"/>
      <c r="LBU21" s="46"/>
      <c r="LBV21" s="46"/>
      <c r="LBW21" s="46"/>
      <c r="LBX21" s="46"/>
      <c r="LBY21" s="46"/>
      <c r="LBZ21" s="46"/>
      <c r="LCA21" s="46"/>
      <c r="LCB21" s="46"/>
      <c r="LCC21" s="46"/>
      <c r="LCD21" s="46"/>
      <c r="LCE21" s="46"/>
      <c r="LCF21" s="46"/>
      <c r="LCG21" s="46"/>
      <c r="LCH21" s="46"/>
      <c r="LCI21" s="46"/>
      <c r="LCJ21" s="46"/>
      <c r="LCK21" s="46"/>
      <c r="LCL21" s="46"/>
      <c r="LCM21" s="46"/>
      <c r="LCN21" s="46"/>
      <c r="LCO21" s="46"/>
      <c r="LCP21" s="46"/>
      <c r="LCQ21" s="46"/>
      <c r="LCR21" s="46"/>
      <c r="LCS21" s="46"/>
      <c r="LCT21" s="46"/>
      <c r="LCU21" s="46"/>
      <c r="LCV21" s="46"/>
      <c r="LCW21" s="46"/>
      <c r="LCX21" s="46"/>
      <c r="LCY21" s="46"/>
      <c r="LCZ21" s="46"/>
      <c r="LDA21" s="46"/>
      <c r="LDB21" s="46"/>
      <c r="LDC21" s="46"/>
      <c r="LDD21" s="46"/>
      <c r="LDE21" s="46"/>
      <c r="LDF21" s="46"/>
      <c r="LDG21" s="46"/>
      <c r="LDH21" s="46"/>
      <c r="LDI21" s="46"/>
      <c r="LDJ21" s="46"/>
      <c r="LDK21" s="46"/>
      <c r="LDL21" s="46"/>
      <c r="LDM21" s="46"/>
      <c r="LDN21" s="46"/>
      <c r="LDO21" s="46"/>
      <c r="LDP21" s="46"/>
      <c r="LDQ21" s="46"/>
      <c r="LDR21" s="46"/>
      <c r="LDS21" s="46"/>
      <c r="LDT21" s="46"/>
      <c r="LDU21" s="46"/>
      <c r="LDV21" s="46"/>
      <c r="LDW21" s="46"/>
      <c r="LDX21" s="46"/>
      <c r="LDY21" s="46"/>
      <c r="LDZ21" s="46"/>
      <c r="LEA21" s="46"/>
      <c r="LEB21" s="46"/>
      <c r="LEC21" s="46"/>
      <c r="LED21" s="46"/>
      <c r="LEE21" s="46"/>
      <c r="LEF21" s="46"/>
      <c r="LEG21" s="46"/>
      <c r="LEH21" s="46"/>
      <c r="LEI21" s="46"/>
      <c r="LEJ21" s="46"/>
      <c r="LEK21" s="46"/>
      <c r="LEL21" s="46"/>
      <c r="LEM21" s="46"/>
      <c r="LEN21" s="46"/>
      <c r="LEO21" s="46"/>
      <c r="LEP21" s="46"/>
      <c r="LEQ21" s="46"/>
      <c r="LER21" s="46"/>
      <c r="LES21" s="46"/>
      <c r="LET21" s="46"/>
      <c r="LEU21" s="46"/>
      <c r="LEV21" s="46"/>
      <c r="LEW21" s="46"/>
      <c r="LEX21" s="46"/>
      <c r="LEY21" s="46"/>
      <c r="LEZ21" s="46"/>
      <c r="LFA21" s="46"/>
      <c r="LFB21" s="46"/>
      <c r="LFC21" s="46"/>
      <c r="LFD21" s="46"/>
      <c r="LFE21" s="46"/>
      <c r="LFF21" s="46"/>
      <c r="LFG21" s="46"/>
      <c r="LFH21" s="46"/>
      <c r="LFI21" s="46"/>
      <c r="LFJ21" s="46"/>
      <c r="LFK21" s="46"/>
      <c r="LFL21" s="46"/>
      <c r="LFM21" s="46"/>
      <c r="LFN21" s="46"/>
      <c r="LFO21" s="46"/>
      <c r="LFP21" s="46"/>
      <c r="LFQ21" s="46"/>
      <c r="LFR21" s="46"/>
      <c r="LFS21" s="46"/>
      <c r="LFT21" s="46"/>
      <c r="LFU21" s="46"/>
      <c r="LFV21" s="46"/>
      <c r="LFW21" s="46"/>
      <c r="LFX21" s="46"/>
      <c r="LFY21" s="46"/>
      <c r="LFZ21" s="46"/>
      <c r="LGA21" s="46"/>
      <c r="LGB21" s="46"/>
      <c r="LGC21" s="46"/>
      <c r="LGD21" s="46"/>
      <c r="LGE21" s="46"/>
      <c r="LGF21" s="46"/>
      <c r="LGG21" s="46"/>
      <c r="LGH21" s="46"/>
      <c r="LGI21" s="46"/>
      <c r="LGJ21" s="46"/>
      <c r="LGK21" s="46"/>
      <c r="LGL21" s="46"/>
      <c r="LGM21" s="46"/>
      <c r="LGN21" s="46"/>
      <c r="LGO21" s="46"/>
      <c r="LGP21" s="46"/>
      <c r="LGQ21" s="46"/>
      <c r="LGR21" s="46"/>
      <c r="LGS21" s="46"/>
      <c r="LGT21" s="46"/>
      <c r="LGU21" s="46"/>
      <c r="LGV21" s="46"/>
      <c r="LGW21" s="46"/>
      <c r="LGX21" s="46"/>
      <c r="LGY21" s="46"/>
      <c r="LGZ21" s="46"/>
      <c r="LHA21" s="46"/>
      <c r="LHB21" s="46"/>
      <c r="LHC21" s="46"/>
      <c r="LHD21" s="46"/>
      <c r="LHE21" s="46"/>
      <c r="LHF21" s="46"/>
      <c r="LHG21" s="46"/>
      <c r="LHH21" s="46"/>
      <c r="LHI21" s="46"/>
      <c r="LHJ21" s="46"/>
      <c r="LHK21" s="46"/>
      <c r="LHL21" s="46"/>
      <c r="LHM21" s="46"/>
      <c r="LHN21" s="46"/>
      <c r="LHO21" s="46"/>
      <c r="LHP21" s="46"/>
      <c r="LHQ21" s="46"/>
      <c r="LHR21" s="46"/>
      <c r="LHS21" s="46"/>
      <c r="LHT21" s="46"/>
      <c r="LHU21" s="46"/>
      <c r="LHV21" s="46"/>
      <c r="LHW21" s="46"/>
      <c r="LHX21" s="46"/>
      <c r="LHY21" s="46"/>
      <c r="LHZ21" s="46"/>
      <c r="LIA21" s="46"/>
      <c r="LIB21" s="46"/>
      <c r="LIC21" s="46"/>
      <c r="LID21" s="46"/>
      <c r="LIE21" s="46"/>
      <c r="LIF21" s="46"/>
      <c r="LIG21" s="46"/>
      <c r="LIH21" s="46"/>
      <c r="LII21" s="46"/>
      <c r="LIJ21" s="46"/>
      <c r="LIK21" s="46"/>
      <c r="LIL21" s="46"/>
      <c r="LIM21" s="46"/>
      <c r="LIN21" s="46"/>
      <c r="LIO21" s="46"/>
      <c r="LIP21" s="46"/>
      <c r="LIQ21" s="46"/>
      <c r="LIR21" s="46"/>
      <c r="LIS21" s="46"/>
      <c r="LIT21" s="46"/>
      <c r="LIU21" s="46"/>
      <c r="LIV21" s="46"/>
      <c r="LIW21" s="46"/>
      <c r="LIX21" s="46"/>
      <c r="LIY21" s="46"/>
      <c r="LIZ21" s="46"/>
      <c r="LJA21" s="46"/>
      <c r="LJB21" s="46"/>
      <c r="LJC21" s="46"/>
      <c r="LJD21" s="46"/>
      <c r="LJE21" s="46"/>
      <c r="LJF21" s="46"/>
      <c r="LJG21" s="46"/>
      <c r="LJH21" s="46"/>
      <c r="LJI21" s="46"/>
      <c r="LJJ21" s="46"/>
      <c r="LJK21" s="46"/>
      <c r="LJL21" s="46"/>
      <c r="LJM21" s="46"/>
      <c r="LJN21" s="46"/>
      <c r="LJO21" s="46"/>
      <c r="LJP21" s="46"/>
      <c r="LJQ21" s="46"/>
      <c r="LJR21" s="46"/>
      <c r="LJS21" s="46"/>
      <c r="LJT21" s="46"/>
      <c r="LJU21" s="46"/>
      <c r="LJV21" s="46"/>
      <c r="LJW21" s="46"/>
      <c r="LJX21" s="46"/>
      <c r="LJY21" s="46"/>
      <c r="LJZ21" s="46"/>
      <c r="LKA21" s="46"/>
      <c r="LKB21" s="46"/>
      <c r="LKC21" s="46"/>
      <c r="LKD21" s="46"/>
      <c r="LKE21" s="46"/>
      <c r="LKF21" s="46"/>
      <c r="LKG21" s="46"/>
      <c r="LKH21" s="46"/>
      <c r="LKI21" s="46"/>
      <c r="LKJ21" s="46"/>
      <c r="LKK21" s="46"/>
      <c r="LKL21" s="46"/>
      <c r="LKM21" s="46"/>
      <c r="LKN21" s="46"/>
      <c r="LKO21" s="46"/>
      <c r="LKP21" s="46"/>
      <c r="LKQ21" s="46"/>
      <c r="LKR21" s="46"/>
      <c r="LKS21" s="46"/>
      <c r="LKT21" s="46"/>
      <c r="LKU21" s="46"/>
      <c r="LKV21" s="46"/>
      <c r="LKW21" s="46"/>
      <c r="LKX21" s="46"/>
      <c r="LKY21" s="46"/>
      <c r="LKZ21" s="46"/>
      <c r="LLA21" s="46"/>
      <c r="LLB21" s="46"/>
      <c r="LLC21" s="46"/>
      <c r="LLD21" s="46"/>
      <c r="LLE21" s="46"/>
      <c r="LLF21" s="46"/>
      <c r="LLG21" s="46"/>
      <c r="LLH21" s="46"/>
      <c r="LLI21" s="46"/>
      <c r="LLJ21" s="46"/>
      <c r="LLK21" s="46"/>
      <c r="LLL21" s="46"/>
      <c r="LLM21" s="46"/>
      <c r="LLN21" s="46"/>
      <c r="LLO21" s="46"/>
      <c r="LLP21" s="46"/>
      <c r="LLQ21" s="46"/>
      <c r="LLR21" s="46"/>
      <c r="LLS21" s="46"/>
      <c r="LLT21" s="46"/>
      <c r="LLU21" s="46"/>
      <c r="LLV21" s="46"/>
      <c r="LLW21" s="46"/>
      <c r="LLX21" s="46"/>
      <c r="LLY21" s="46"/>
      <c r="LLZ21" s="46"/>
      <c r="LMA21" s="46"/>
      <c r="LMB21" s="46"/>
      <c r="LMC21" s="46"/>
      <c r="LMD21" s="46"/>
      <c r="LME21" s="46"/>
      <c r="LMF21" s="46"/>
      <c r="LMG21" s="46"/>
      <c r="LMH21" s="46"/>
      <c r="LMI21" s="46"/>
      <c r="LMJ21" s="46"/>
      <c r="LMK21" s="46"/>
      <c r="LML21" s="46"/>
      <c r="LMM21" s="46"/>
      <c r="LMN21" s="46"/>
      <c r="LMO21" s="46"/>
      <c r="LMP21" s="46"/>
      <c r="LMQ21" s="46"/>
      <c r="LMR21" s="46"/>
      <c r="LMS21" s="46"/>
      <c r="LMT21" s="46"/>
      <c r="LMU21" s="46"/>
      <c r="LMV21" s="46"/>
      <c r="LMW21" s="46"/>
      <c r="LMX21" s="46"/>
      <c r="LMY21" s="46"/>
      <c r="LMZ21" s="46"/>
      <c r="LNA21" s="46"/>
      <c r="LNB21" s="46"/>
      <c r="LNC21" s="46"/>
      <c r="LND21" s="46"/>
      <c r="LNE21" s="46"/>
      <c r="LNF21" s="46"/>
      <c r="LNG21" s="46"/>
      <c r="LNH21" s="46"/>
      <c r="LNI21" s="46"/>
      <c r="LNJ21" s="46"/>
      <c r="LNK21" s="46"/>
      <c r="LNL21" s="46"/>
      <c r="LNM21" s="46"/>
      <c r="LNN21" s="46"/>
      <c r="LNO21" s="46"/>
      <c r="LNP21" s="46"/>
      <c r="LNQ21" s="46"/>
      <c r="LNR21" s="46"/>
      <c r="LNS21" s="46"/>
      <c r="LNT21" s="46"/>
      <c r="LNU21" s="46"/>
      <c r="LNV21" s="46"/>
      <c r="LNW21" s="46"/>
      <c r="LNX21" s="46"/>
      <c r="LNY21" s="46"/>
      <c r="LNZ21" s="46"/>
      <c r="LOA21" s="46"/>
      <c r="LOB21" s="46"/>
      <c r="LOC21" s="46"/>
      <c r="LOD21" s="46"/>
      <c r="LOE21" s="46"/>
      <c r="LOF21" s="46"/>
      <c r="LOG21" s="46"/>
      <c r="LOH21" s="46"/>
      <c r="LOI21" s="46"/>
      <c r="LOJ21" s="46"/>
      <c r="LOK21" s="46"/>
      <c r="LOL21" s="46"/>
      <c r="LOM21" s="46"/>
      <c r="LON21" s="46"/>
      <c r="LOO21" s="46"/>
      <c r="LOP21" s="46"/>
      <c r="LOQ21" s="46"/>
      <c r="LOR21" s="46"/>
      <c r="LOS21" s="46"/>
      <c r="LOT21" s="46"/>
      <c r="LOU21" s="46"/>
      <c r="LOV21" s="46"/>
      <c r="LOW21" s="46"/>
      <c r="LOX21" s="46"/>
      <c r="LOY21" s="46"/>
      <c r="LOZ21" s="46"/>
      <c r="LPA21" s="46"/>
      <c r="LPB21" s="46"/>
      <c r="LPC21" s="46"/>
      <c r="LPD21" s="46"/>
      <c r="LPE21" s="46"/>
      <c r="LPF21" s="46"/>
      <c r="LPG21" s="46"/>
      <c r="LPH21" s="46"/>
      <c r="LPI21" s="46"/>
      <c r="LPJ21" s="46"/>
      <c r="LPK21" s="46"/>
      <c r="LPL21" s="46"/>
      <c r="LPM21" s="46"/>
      <c r="LPN21" s="46"/>
      <c r="LPO21" s="46"/>
      <c r="LPP21" s="46"/>
      <c r="LPQ21" s="46"/>
      <c r="LPR21" s="46"/>
      <c r="LPS21" s="46"/>
      <c r="LPT21" s="46"/>
      <c r="LPU21" s="46"/>
      <c r="LPV21" s="46"/>
      <c r="LPW21" s="46"/>
      <c r="LPX21" s="46"/>
      <c r="LPY21" s="46"/>
      <c r="LPZ21" s="46"/>
      <c r="LQA21" s="46"/>
      <c r="LQB21" s="46"/>
      <c r="LQC21" s="46"/>
      <c r="LQD21" s="46"/>
      <c r="LQE21" s="46"/>
      <c r="LQF21" s="46"/>
      <c r="LQG21" s="46"/>
      <c r="LQH21" s="46"/>
      <c r="LQI21" s="46"/>
      <c r="LQJ21" s="46"/>
      <c r="LQK21" s="46"/>
      <c r="LQL21" s="46"/>
      <c r="LQM21" s="46"/>
      <c r="LQN21" s="46"/>
      <c r="LQO21" s="46"/>
      <c r="LQP21" s="46"/>
      <c r="LQQ21" s="46"/>
      <c r="LQR21" s="46"/>
      <c r="LQS21" s="46"/>
      <c r="LQT21" s="46"/>
      <c r="LQU21" s="46"/>
      <c r="LQV21" s="46"/>
      <c r="LQW21" s="46"/>
      <c r="LQX21" s="46"/>
      <c r="LQY21" s="46"/>
      <c r="LQZ21" s="46"/>
      <c r="LRA21" s="46"/>
      <c r="LRB21" s="46"/>
      <c r="LRC21" s="46"/>
      <c r="LRD21" s="46"/>
      <c r="LRE21" s="46"/>
      <c r="LRF21" s="46"/>
      <c r="LRG21" s="46"/>
      <c r="LRH21" s="46"/>
      <c r="LRI21" s="46"/>
      <c r="LRJ21" s="46"/>
      <c r="LRK21" s="46"/>
      <c r="LRL21" s="46"/>
      <c r="LRM21" s="46"/>
      <c r="LRN21" s="46"/>
      <c r="LRO21" s="46"/>
      <c r="LRP21" s="46"/>
      <c r="LRQ21" s="46"/>
      <c r="LRR21" s="46"/>
      <c r="LRS21" s="46"/>
      <c r="LRT21" s="46"/>
      <c r="LRU21" s="46"/>
      <c r="LRV21" s="46"/>
      <c r="LRW21" s="46"/>
      <c r="LRX21" s="46"/>
      <c r="LRY21" s="46"/>
      <c r="LRZ21" s="46"/>
      <c r="LSA21" s="46"/>
      <c r="LSB21" s="46"/>
      <c r="LSC21" s="46"/>
      <c r="LSD21" s="46"/>
      <c r="LSE21" s="46"/>
      <c r="LSF21" s="46"/>
      <c r="LSG21" s="46"/>
      <c r="LSH21" s="46"/>
      <c r="LSI21" s="46"/>
      <c r="LSJ21" s="46"/>
      <c r="LSK21" s="46"/>
      <c r="LSL21" s="46"/>
      <c r="LSM21" s="46"/>
      <c r="LSN21" s="46"/>
      <c r="LSO21" s="46"/>
      <c r="LSP21" s="46"/>
      <c r="LSQ21" s="46"/>
      <c r="LSR21" s="46"/>
      <c r="LSS21" s="46"/>
      <c r="LST21" s="46"/>
      <c r="LSU21" s="46"/>
      <c r="LSV21" s="46"/>
      <c r="LSW21" s="46"/>
      <c r="LSX21" s="46"/>
      <c r="LSY21" s="46"/>
      <c r="LSZ21" s="46"/>
      <c r="LTA21" s="46"/>
      <c r="LTB21" s="46"/>
      <c r="LTC21" s="46"/>
      <c r="LTD21" s="46"/>
      <c r="LTE21" s="46"/>
      <c r="LTF21" s="46"/>
      <c r="LTG21" s="46"/>
      <c r="LTH21" s="46"/>
      <c r="LTI21" s="46"/>
      <c r="LTJ21" s="46"/>
      <c r="LTK21" s="46"/>
      <c r="LTL21" s="46"/>
      <c r="LTM21" s="46"/>
      <c r="LTN21" s="46"/>
      <c r="LTO21" s="46"/>
      <c r="LTP21" s="46"/>
      <c r="LTQ21" s="46"/>
      <c r="LTR21" s="46"/>
      <c r="LTS21" s="46"/>
      <c r="LTT21" s="46"/>
      <c r="LTU21" s="46"/>
      <c r="LTV21" s="46"/>
      <c r="LTW21" s="46"/>
      <c r="LTX21" s="46"/>
      <c r="LTY21" s="46"/>
      <c r="LTZ21" s="46"/>
      <c r="LUA21" s="46"/>
      <c r="LUB21" s="46"/>
      <c r="LUC21" s="46"/>
      <c r="LUD21" s="46"/>
      <c r="LUE21" s="46"/>
      <c r="LUF21" s="46"/>
      <c r="LUG21" s="46"/>
      <c r="LUH21" s="46"/>
      <c r="LUI21" s="46"/>
      <c r="LUJ21" s="46"/>
      <c r="LUK21" s="46"/>
      <c r="LUL21" s="46"/>
      <c r="LUM21" s="46"/>
      <c r="LUN21" s="46"/>
      <c r="LUO21" s="46"/>
      <c r="LUP21" s="46"/>
      <c r="LUQ21" s="46"/>
      <c r="LUR21" s="46"/>
      <c r="LUS21" s="46"/>
      <c r="LUT21" s="46"/>
      <c r="LUU21" s="46"/>
      <c r="LUV21" s="46"/>
      <c r="LUW21" s="46"/>
      <c r="LUX21" s="46"/>
      <c r="LUY21" s="46"/>
      <c r="LUZ21" s="46"/>
      <c r="LVA21" s="46"/>
      <c r="LVB21" s="46"/>
      <c r="LVC21" s="46"/>
      <c r="LVD21" s="46"/>
      <c r="LVE21" s="46"/>
      <c r="LVF21" s="46"/>
      <c r="LVG21" s="46"/>
      <c r="LVH21" s="46"/>
      <c r="LVI21" s="46"/>
      <c r="LVJ21" s="46"/>
      <c r="LVK21" s="46"/>
      <c r="LVL21" s="46"/>
      <c r="LVM21" s="46"/>
      <c r="LVN21" s="46"/>
      <c r="LVO21" s="46"/>
      <c r="LVP21" s="46"/>
      <c r="LVQ21" s="46"/>
      <c r="LVR21" s="46"/>
      <c r="LVS21" s="46"/>
      <c r="LVT21" s="46"/>
      <c r="LVU21" s="46"/>
      <c r="LVV21" s="46"/>
      <c r="LVW21" s="46"/>
      <c r="LVX21" s="46"/>
      <c r="LVY21" s="46"/>
      <c r="LVZ21" s="46"/>
      <c r="LWA21" s="46"/>
      <c r="LWB21" s="46"/>
      <c r="LWC21" s="46"/>
      <c r="LWD21" s="46"/>
      <c r="LWE21" s="46"/>
      <c r="LWF21" s="46"/>
      <c r="LWG21" s="46"/>
      <c r="LWH21" s="46"/>
      <c r="LWI21" s="46"/>
      <c r="LWJ21" s="46"/>
      <c r="LWK21" s="46"/>
      <c r="LWL21" s="46"/>
      <c r="LWM21" s="46"/>
      <c r="LWN21" s="46"/>
      <c r="LWO21" s="46"/>
      <c r="LWP21" s="46"/>
      <c r="LWQ21" s="46"/>
      <c r="LWR21" s="46"/>
      <c r="LWS21" s="46"/>
      <c r="LWT21" s="46"/>
      <c r="LWU21" s="46"/>
      <c r="LWV21" s="46"/>
      <c r="LWW21" s="46"/>
      <c r="LWX21" s="46"/>
      <c r="LWY21" s="46"/>
      <c r="LWZ21" s="46"/>
      <c r="LXA21" s="46"/>
      <c r="LXB21" s="46"/>
      <c r="LXC21" s="46"/>
      <c r="LXD21" s="46"/>
      <c r="LXE21" s="46"/>
      <c r="LXF21" s="46"/>
      <c r="LXG21" s="46"/>
      <c r="LXH21" s="46"/>
      <c r="LXI21" s="46"/>
      <c r="LXJ21" s="46"/>
      <c r="LXK21" s="46"/>
      <c r="LXL21" s="46"/>
      <c r="LXM21" s="46"/>
      <c r="LXN21" s="46"/>
      <c r="LXO21" s="46"/>
      <c r="LXP21" s="46"/>
      <c r="LXQ21" s="46"/>
      <c r="LXR21" s="46"/>
      <c r="LXS21" s="46"/>
      <c r="LXT21" s="46"/>
      <c r="LXU21" s="46"/>
      <c r="LXV21" s="46"/>
      <c r="LXW21" s="46"/>
      <c r="LXX21" s="46"/>
      <c r="LXY21" s="46"/>
      <c r="LXZ21" s="46"/>
      <c r="LYA21" s="46"/>
      <c r="LYB21" s="46"/>
      <c r="LYC21" s="46"/>
      <c r="LYD21" s="46"/>
      <c r="LYE21" s="46"/>
      <c r="LYF21" s="46"/>
      <c r="LYG21" s="46"/>
      <c r="LYH21" s="46"/>
      <c r="LYI21" s="46"/>
      <c r="LYJ21" s="46"/>
      <c r="LYK21" s="46"/>
      <c r="LYL21" s="46"/>
      <c r="LYM21" s="46"/>
      <c r="LYN21" s="46"/>
      <c r="LYO21" s="46"/>
      <c r="LYP21" s="46"/>
      <c r="LYQ21" s="46"/>
      <c r="LYR21" s="46"/>
      <c r="LYS21" s="46"/>
      <c r="LYT21" s="46"/>
      <c r="LYU21" s="46"/>
      <c r="LYV21" s="46"/>
      <c r="LYW21" s="46"/>
      <c r="LYX21" s="46"/>
      <c r="LYY21" s="46"/>
      <c r="LYZ21" s="46"/>
      <c r="LZA21" s="46"/>
      <c r="LZB21" s="46"/>
      <c r="LZC21" s="46"/>
      <c r="LZD21" s="46"/>
      <c r="LZE21" s="46"/>
      <c r="LZF21" s="46"/>
      <c r="LZG21" s="46"/>
      <c r="LZH21" s="46"/>
      <c r="LZI21" s="46"/>
      <c r="LZJ21" s="46"/>
      <c r="LZK21" s="46"/>
      <c r="LZL21" s="46"/>
      <c r="LZM21" s="46"/>
      <c r="LZN21" s="46"/>
      <c r="LZO21" s="46"/>
      <c r="LZP21" s="46"/>
      <c r="LZQ21" s="46"/>
      <c r="LZR21" s="46"/>
      <c r="LZS21" s="46"/>
      <c r="LZT21" s="46"/>
      <c r="LZU21" s="46"/>
      <c r="LZV21" s="46"/>
      <c r="LZW21" s="46"/>
      <c r="LZX21" s="46"/>
      <c r="LZY21" s="46"/>
      <c r="LZZ21" s="46"/>
      <c r="MAA21" s="46"/>
      <c r="MAB21" s="46"/>
      <c r="MAC21" s="46"/>
      <c r="MAD21" s="46"/>
      <c r="MAE21" s="46"/>
      <c r="MAF21" s="46"/>
      <c r="MAG21" s="46"/>
      <c r="MAH21" s="46"/>
      <c r="MAI21" s="46"/>
      <c r="MAJ21" s="46"/>
      <c r="MAK21" s="46"/>
      <c r="MAL21" s="46"/>
      <c r="MAM21" s="46"/>
      <c r="MAN21" s="46"/>
      <c r="MAO21" s="46"/>
      <c r="MAP21" s="46"/>
      <c r="MAQ21" s="46"/>
      <c r="MAR21" s="46"/>
      <c r="MAS21" s="46"/>
      <c r="MAT21" s="46"/>
      <c r="MAU21" s="46"/>
      <c r="MAV21" s="46"/>
      <c r="MAW21" s="46"/>
      <c r="MAX21" s="46"/>
      <c r="MAY21" s="46"/>
      <c r="MAZ21" s="46"/>
      <c r="MBA21" s="46"/>
      <c r="MBB21" s="46"/>
      <c r="MBC21" s="46"/>
      <c r="MBD21" s="46"/>
      <c r="MBE21" s="46"/>
      <c r="MBF21" s="46"/>
      <c r="MBG21" s="46"/>
      <c r="MBH21" s="46"/>
      <c r="MBI21" s="46"/>
      <c r="MBJ21" s="46"/>
      <c r="MBK21" s="46"/>
      <c r="MBL21" s="46"/>
      <c r="MBM21" s="46"/>
      <c r="MBN21" s="46"/>
      <c r="MBO21" s="46"/>
      <c r="MBP21" s="46"/>
      <c r="MBQ21" s="46"/>
      <c r="MBR21" s="46"/>
      <c r="MBS21" s="46"/>
      <c r="MBT21" s="46"/>
      <c r="MBU21" s="46"/>
      <c r="MBV21" s="46"/>
      <c r="MBW21" s="46"/>
      <c r="MBX21" s="46"/>
      <c r="MBY21" s="46"/>
      <c r="MBZ21" s="46"/>
      <c r="MCA21" s="46"/>
      <c r="MCB21" s="46"/>
      <c r="MCC21" s="46"/>
      <c r="MCD21" s="46"/>
      <c r="MCE21" s="46"/>
      <c r="MCF21" s="46"/>
      <c r="MCG21" s="46"/>
      <c r="MCH21" s="46"/>
      <c r="MCI21" s="46"/>
      <c r="MCJ21" s="46"/>
      <c r="MCK21" s="46"/>
      <c r="MCL21" s="46"/>
      <c r="MCM21" s="46"/>
      <c r="MCN21" s="46"/>
      <c r="MCO21" s="46"/>
      <c r="MCP21" s="46"/>
      <c r="MCQ21" s="46"/>
      <c r="MCR21" s="46"/>
      <c r="MCS21" s="46"/>
      <c r="MCT21" s="46"/>
      <c r="MCU21" s="46"/>
      <c r="MCV21" s="46"/>
      <c r="MCW21" s="46"/>
      <c r="MCX21" s="46"/>
      <c r="MCY21" s="46"/>
      <c r="MCZ21" s="46"/>
      <c r="MDA21" s="46"/>
      <c r="MDB21" s="46"/>
      <c r="MDC21" s="46"/>
      <c r="MDD21" s="46"/>
      <c r="MDE21" s="46"/>
      <c r="MDF21" s="46"/>
      <c r="MDG21" s="46"/>
      <c r="MDH21" s="46"/>
      <c r="MDI21" s="46"/>
      <c r="MDJ21" s="46"/>
      <c r="MDK21" s="46"/>
      <c r="MDL21" s="46"/>
      <c r="MDM21" s="46"/>
      <c r="MDN21" s="46"/>
      <c r="MDO21" s="46"/>
      <c r="MDP21" s="46"/>
      <c r="MDQ21" s="46"/>
      <c r="MDR21" s="46"/>
      <c r="MDS21" s="46"/>
      <c r="MDT21" s="46"/>
      <c r="MDU21" s="46"/>
      <c r="MDV21" s="46"/>
      <c r="MDW21" s="46"/>
      <c r="MDX21" s="46"/>
      <c r="MDY21" s="46"/>
      <c r="MDZ21" s="46"/>
      <c r="MEA21" s="46"/>
      <c r="MEB21" s="46"/>
      <c r="MEC21" s="46"/>
      <c r="MED21" s="46"/>
      <c r="MEE21" s="46"/>
      <c r="MEF21" s="46"/>
      <c r="MEG21" s="46"/>
      <c r="MEH21" s="46"/>
      <c r="MEI21" s="46"/>
      <c r="MEJ21" s="46"/>
      <c r="MEK21" s="46"/>
      <c r="MEL21" s="46"/>
      <c r="MEM21" s="46"/>
      <c r="MEN21" s="46"/>
      <c r="MEO21" s="46"/>
      <c r="MEP21" s="46"/>
      <c r="MEQ21" s="46"/>
      <c r="MER21" s="46"/>
      <c r="MES21" s="46"/>
      <c r="MET21" s="46"/>
      <c r="MEU21" s="46"/>
      <c r="MEV21" s="46"/>
      <c r="MEW21" s="46"/>
      <c r="MEX21" s="46"/>
      <c r="MEY21" s="46"/>
      <c r="MEZ21" s="46"/>
      <c r="MFA21" s="46"/>
      <c r="MFB21" s="46"/>
      <c r="MFC21" s="46"/>
      <c r="MFD21" s="46"/>
      <c r="MFE21" s="46"/>
      <c r="MFF21" s="46"/>
      <c r="MFG21" s="46"/>
      <c r="MFH21" s="46"/>
      <c r="MFI21" s="46"/>
      <c r="MFJ21" s="46"/>
      <c r="MFK21" s="46"/>
      <c r="MFL21" s="46"/>
      <c r="MFM21" s="46"/>
      <c r="MFN21" s="46"/>
      <c r="MFO21" s="46"/>
      <c r="MFP21" s="46"/>
      <c r="MFQ21" s="46"/>
      <c r="MFR21" s="46"/>
      <c r="MFS21" s="46"/>
      <c r="MFT21" s="46"/>
      <c r="MFU21" s="46"/>
      <c r="MFV21" s="46"/>
      <c r="MFW21" s="46"/>
      <c r="MFX21" s="46"/>
      <c r="MFY21" s="46"/>
      <c r="MFZ21" s="46"/>
      <c r="MGA21" s="46"/>
      <c r="MGB21" s="46"/>
      <c r="MGC21" s="46"/>
      <c r="MGD21" s="46"/>
      <c r="MGE21" s="46"/>
      <c r="MGF21" s="46"/>
      <c r="MGG21" s="46"/>
      <c r="MGH21" s="46"/>
      <c r="MGI21" s="46"/>
      <c r="MGJ21" s="46"/>
      <c r="MGK21" s="46"/>
      <c r="MGL21" s="46"/>
      <c r="MGM21" s="46"/>
      <c r="MGN21" s="46"/>
      <c r="MGO21" s="46"/>
      <c r="MGP21" s="46"/>
      <c r="MGQ21" s="46"/>
      <c r="MGR21" s="46"/>
      <c r="MGS21" s="46"/>
      <c r="MGT21" s="46"/>
      <c r="MGU21" s="46"/>
      <c r="MGV21" s="46"/>
      <c r="MGW21" s="46"/>
      <c r="MGX21" s="46"/>
      <c r="MGY21" s="46"/>
      <c r="MGZ21" s="46"/>
      <c r="MHA21" s="46"/>
      <c r="MHB21" s="46"/>
      <c r="MHC21" s="46"/>
      <c r="MHD21" s="46"/>
      <c r="MHE21" s="46"/>
      <c r="MHF21" s="46"/>
      <c r="MHG21" s="46"/>
      <c r="MHH21" s="46"/>
      <c r="MHI21" s="46"/>
      <c r="MHJ21" s="46"/>
      <c r="MHK21" s="46"/>
      <c r="MHL21" s="46"/>
      <c r="MHM21" s="46"/>
      <c r="MHN21" s="46"/>
      <c r="MHO21" s="46"/>
      <c r="MHP21" s="46"/>
      <c r="MHQ21" s="46"/>
      <c r="MHR21" s="46"/>
      <c r="MHS21" s="46"/>
      <c r="MHT21" s="46"/>
      <c r="MHU21" s="46"/>
      <c r="MHV21" s="46"/>
      <c r="MHW21" s="46"/>
      <c r="MHX21" s="46"/>
      <c r="MHY21" s="46"/>
      <c r="MHZ21" s="46"/>
      <c r="MIA21" s="46"/>
      <c r="MIB21" s="46"/>
      <c r="MIC21" s="46"/>
      <c r="MID21" s="46"/>
      <c r="MIE21" s="46"/>
      <c r="MIF21" s="46"/>
      <c r="MIG21" s="46"/>
      <c r="MIH21" s="46"/>
      <c r="MII21" s="46"/>
      <c r="MIJ21" s="46"/>
      <c r="MIK21" s="46"/>
      <c r="MIL21" s="46"/>
      <c r="MIM21" s="46"/>
      <c r="MIN21" s="46"/>
      <c r="MIO21" s="46"/>
      <c r="MIP21" s="46"/>
      <c r="MIQ21" s="46"/>
      <c r="MIR21" s="46"/>
      <c r="MIS21" s="46"/>
      <c r="MIT21" s="46"/>
      <c r="MIU21" s="46"/>
      <c r="MIV21" s="46"/>
      <c r="MIW21" s="46"/>
      <c r="MIX21" s="46"/>
      <c r="MIY21" s="46"/>
      <c r="MIZ21" s="46"/>
      <c r="MJA21" s="46"/>
      <c r="MJB21" s="46"/>
      <c r="MJC21" s="46"/>
      <c r="MJD21" s="46"/>
      <c r="MJE21" s="46"/>
      <c r="MJF21" s="46"/>
      <c r="MJG21" s="46"/>
      <c r="MJH21" s="46"/>
      <c r="MJI21" s="46"/>
      <c r="MJJ21" s="46"/>
      <c r="MJK21" s="46"/>
      <c r="MJL21" s="46"/>
      <c r="MJM21" s="46"/>
      <c r="MJN21" s="46"/>
      <c r="MJO21" s="46"/>
      <c r="MJP21" s="46"/>
      <c r="MJQ21" s="46"/>
      <c r="MJR21" s="46"/>
      <c r="MJS21" s="46"/>
      <c r="MJT21" s="46"/>
      <c r="MJU21" s="46"/>
      <c r="MJV21" s="46"/>
      <c r="MJW21" s="46"/>
      <c r="MJX21" s="46"/>
      <c r="MJY21" s="46"/>
      <c r="MJZ21" s="46"/>
      <c r="MKA21" s="46"/>
      <c r="MKB21" s="46"/>
      <c r="MKC21" s="46"/>
      <c r="MKD21" s="46"/>
      <c r="MKE21" s="46"/>
      <c r="MKF21" s="46"/>
      <c r="MKG21" s="46"/>
      <c r="MKH21" s="46"/>
      <c r="MKI21" s="46"/>
      <c r="MKJ21" s="46"/>
      <c r="MKK21" s="46"/>
      <c r="MKL21" s="46"/>
      <c r="MKM21" s="46"/>
      <c r="MKN21" s="46"/>
      <c r="MKO21" s="46"/>
      <c r="MKP21" s="46"/>
      <c r="MKQ21" s="46"/>
      <c r="MKR21" s="46"/>
      <c r="MKS21" s="46"/>
      <c r="MKT21" s="46"/>
      <c r="MKU21" s="46"/>
      <c r="MKV21" s="46"/>
      <c r="MKW21" s="46"/>
      <c r="MKX21" s="46"/>
      <c r="MKY21" s="46"/>
      <c r="MKZ21" s="46"/>
      <c r="MLA21" s="46"/>
      <c r="MLB21" s="46"/>
      <c r="MLC21" s="46"/>
      <c r="MLD21" s="46"/>
      <c r="MLE21" s="46"/>
      <c r="MLF21" s="46"/>
      <c r="MLG21" s="46"/>
      <c r="MLH21" s="46"/>
      <c r="MLI21" s="46"/>
      <c r="MLJ21" s="46"/>
      <c r="MLK21" s="46"/>
      <c r="MLL21" s="46"/>
      <c r="MLM21" s="46"/>
      <c r="MLN21" s="46"/>
      <c r="MLO21" s="46"/>
      <c r="MLP21" s="46"/>
      <c r="MLQ21" s="46"/>
      <c r="MLR21" s="46"/>
      <c r="MLS21" s="46"/>
      <c r="MLT21" s="46"/>
      <c r="MLU21" s="46"/>
      <c r="MLV21" s="46"/>
      <c r="MLW21" s="46"/>
      <c r="MLX21" s="46"/>
      <c r="MLY21" s="46"/>
      <c r="MLZ21" s="46"/>
      <c r="MMA21" s="46"/>
      <c r="MMB21" s="46"/>
      <c r="MMC21" s="46"/>
      <c r="MMD21" s="46"/>
      <c r="MME21" s="46"/>
      <c r="MMF21" s="46"/>
      <c r="MMG21" s="46"/>
      <c r="MMH21" s="46"/>
      <c r="MMI21" s="46"/>
      <c r="MMJ21" s="46"/>
      <c r="MMK21" s="46"/>
      <c r="MML21" s="46"/>
      <c r="MMM21" s="46"/>
      <c r="MMN21" s="46"/>
      <c r="MMO21" s="46"/>
      <c r="MMP21" s="46"/>
      <c r="MMQ21" s="46"/>
      <c r="MMR21" s="46"/>
      <c r="MMS21" s="46"/>
      <c r="MMT21" s="46"/>
      <c r="MMU21" s="46"/>
      <c r="MMV21" s="46"/>
      <c r="MMW21" s="46"/>
      <c r="MMX21" s="46"/>
      <c r="MMY21" s="46"/>
      <c r="MMZ21" s="46"/>
      <c r="MNA21" s="46"/>
      <c r="MNB21" s="46"/>
      <c r="MNC21" s="46"/>
      <c r="MND21" s="46"/>
      <c r="MNE21" s="46"/>
      <c r="MNF21" s="46"/>
      <c r="MNG21" s="46"/>
      <c r="MNH21" s="46"/>
      <c r="MNI21" s="46"/>
      <c r="MNJ21" s="46"/>
      <c r="MNK21" s="46"/>
      <c r="MNL21" s="46"/>
      <c r="MNM21" s="46"/>
      <c r="MNN21" s="46"/>
      <c r="MNO21" s="46"/>
      <c r="MNP21" s="46"/>
      <c r="MNQ21" s="46"/>
      <c r="MNR21" s="46"/>
      <c r="MNS21" s="46"/>
      <c r="MNT21" s="46"/>
      <c r="MNU21" s="46"/>
      <c r="MNV21" s="46"/>
      <c r="MNW21" s="46"/>
      <c r="MNX21" s="46"/>
      <c r="MNY21" s="46"/>
      <c r="MNZ21" s="46"/>
      <c r="MOA21" s="46"/>
      <c r="MOB21" s="46"/>
      <c r="MOC21" s="46"/>
      <c r="MOD21" s="46"/>
      <c r="MOE21" s="46"/>
      <c r="MOF21" s="46"/>
      <c r="MOG21" s="46"/>
      <c r="MOH21" s="46"/>
      <c r="MOI21" s="46"/>
      <c r="MOJ21" s="46"/>
      <c r="MOK21" s="46"/>
      <c r="MOL21" s="46"/>
      <c r="MOM21" s="46"/>
      <c r="MON21" s="46"/>
      <c r="MOO21" s="46"/>
      <c r="MOP21" s="46"/>
      <c r="MOQ21" s="46"/>
      <c r="MOR21" s="46"/>
      <c r="MOS21" s="46"/>
      <c r="MOT21" s="46"/>
      <c r="MOU21" s="46"/>
      <c r="MOV21" s="46"/>
      <c r="MOW21" s="46"/>
      <c r="MOX21" s="46"/>
      <c r="MOY21" s="46"/>
      <c r="MOZ21" s="46"/>
      <c r="MPA21" s="46"/>
      <c r="MPB21" s="46"/>
      <c r="MPC21" s="46"/>
      <c r="MPD21" s="46"/>
      <c r="MPE21" s="46"/>
      <c r="MPF21" s="46"/>
      <c r="MPG21" s="46"/>
      <c r="MPH21" s="46"/>
      <c r="MPI21" s="46"/>
      <c r="MPJ21" s="46"/>
      <c r="MPK21" s="46"/>
      <c r="MPL21" s="46"/>
      <c r="MPM21" s="46"/>
      <c r="MPN21" s="46"/>
      <c r="MPO21" s="46"/>
      <c r="MPP21" s="46"/>
      <c r="MPQ21" s="46"/>
      <c r="MPR21" s="46"/>
      <c r="MPS21" s="46"/>
      <c r="MPT21" s="46"/>
      <c r="MPU21" s="46"/>
      <c r="MPV21" s="46"/>
      <c r="MPW21" s="46"/>
      <c r="MPX21" s="46"/>
      <c r="MPY21" s="46"/>
      <c r="MPZ21" s="46"/>
      <c r="MQA21" s="46"/>
      <c r="MQB21" s="46"/>
      <c r="MQC21" s="46"/>
      <c r="MQD21" s="46"/>
      <c r="MQE21" s="46"/>
      <c r="MQF21" s="46"/>
      <c r="MQG21" s="46"/>
      <c r="MQH21" s="46"/>
      <c r="MQI21" s="46"/>
      <c r="MQJ21" s="46"/>
      <c r="MQK21" s="46"/>
      <c r="MQL21" s="46"/>
      <c r="MQM21" s="46"/>
      <c r="MQN21" s="46"/>
      <c r="MQO21" s="46"/>
      <c r="MQP21" s="46"/>
      <c r="MQQ21" s="46"/>
      <c r="MQR21" s="46"/>
      <c r="MQS21" s="46"/>
      <c r="MQT21" s="46"/>
      <c r="MQU21" s="46"/>
      <c r="MQV21" s="46"/>
      <c r="MQW21" s="46"/>
      <c r="MQX21" s="46"/>
      <c r="MQY21" s="46"/>
      <c r="MQZ21" s="46"/>
      <c r="MRA21" s="46"/>
      <c r="MRB21" s="46"/>
      <c r="MRC21" s="46"/>
      <c r="MRD21" s="46"/>
      <c r="MRE21" s="46"/>
      <c r="MRF21" s="46"/>
      <c r="MRG21" s="46"/>
      <c r="MRH21" s="46"/>
      <c r="MRI21" s="46"/>
      <c r="MRJ21" s="46"/>
      <c r="MRK21" s="46"/>
      <c r="MRL21" s="46"/>
      <c r="MRM21" s="46"/>
      <c r="MRN21" s="46"/>
      <c r="MRO21" s="46"/>
      <c r="MRP21" s="46"/>
      <c r="MRQ21" s="46"/>
      <c r="MRR21" s="46"/>
      <c r="MRS21" s="46"/>
      <c r="MRT21" s="46"/>
      <c r="MRU21" s="46"/>
      <c r="MRV21" s="46"/>
      <c r="MRW21" s="46"/>
      <c r="MRX21" s="46"/>
      <c r="MRY21" s="46"/>
      <c r="MRZ21" s="46"/>
      <c r="MSA21" s="46"/>
      <c r="MSB21" s="46"/>
      <c r="MSC21" s="46"/>
      <c r="MSD21" s="46"/>
      <c r="MSE21" s="46"/>
      <c r="MSF21" s="46"/>
      <c r="MSG21" s="46"/>
      <c r="MSH21" s="46"/>
      <c r="MSI21" s="46"/>
      <c r="MSJ21" s="46"/>
      <c r="MSK21" s="46"/>
      <c r="MSL21" s="46"/>
      <c r="MSM21" s="46"/>
      <c r="MSN21" s="46"/>
      <c r="MSO21" s="46"/>
      <c r="MSP21" s="46"/>
      <c r="MSQ21" s="46"/>
      <c r="MSR21" s="46"/>
      <c r="MSS21" s="46"/>
      <c r="MST21" s="46"/>
      <c r="MSU21" s="46"/>
      <c r="MSV21" s="46"/>
      <c r="MSW21" s="46"/>
      <c r="MSX21" s="46"/>
      <c r="MSY21" s="46"/>
      <c r="MSZ21" s="46"/>
      <c r="MTA21" s="46"/>
      <c r="MTB21" s="46"/>
      <c r="MTC21" s="46"/>
      <c r="MTD21" s="46"/>
      <c r="MTE21" s="46"/>
      <c r="MTF21" s="46"/>
      <c r="MTG21" s="46"/>
      <c r="MTH21" s="46"/>
      <c r="MTI21" s="46"/>
      <c r="MTJ21" s="46"/>
      <c r="MTK21" s="46"/>
      <c r="MTL21" s="46"/>
      <c r="MTM21" s="46"/>
      <c r="MTN21" s="46"/>
      <c r="MTO21" s="46"/>
      <c r="MTP21" s="46"/>
      <c r="MTQ21" s="46"/>
      <c r="MTR21" s="46"/>
      <c r="MTS21" s="46"/>
      <c r="MTT21" s="46"/>
      <c r="MTU21" s="46"/>
      <c r="MTV21" s="46"/>
      <c r="MTW21" s="46"/>
      <c r="MTX21" s="46"/>
      <c r="MTY21" s="46"/>
      <c r="MTZ21" s="46"/>
      <c r="MUA21" s="46"/>
      <c r="MUB21" s="46"/>
      <c r="MUC21" s="46"/>
      <c r="MUD21" s="46"/>
      <c r="MUE21" s="46"/>
      <c r="MUF21" s="46"/>
      <c r="MUG21" s="46"/>
      <c r="MUH21" s="46"/>
      <c r="MUI21" s="46"/>
      <c r="MUJ21" s="46"/>
      <c r="MUK21" s="46"/>
      <c r="MUL21" s="46"/>
      <c r="MUM21" s="46"/>
      <c r="MUN21" s="46"/>
      <c r="MUO21" s="46"/>
      <c r="MUP21" s="46"/>
      <c r="MUQ21" s="46"/>
      <c r="MUR21" s="46"/>
      <c r="MUS21" s="46"/>
      <c r="MUT21" s="46"/>
      <c r="MUU21" s="46"/>
      <c r="MUV21" s="46"/>
      <c r="MUW21" s="46"/>
      <c r="MUX21" s="46"/>
      <c r="MUY21" s="46"/>
      <c r="MUZ21" s="46"/>
      <c r="MVA21" s="46"/>
      <c r="MVB21" s="46"/>
      <c r="MVC21" s="46"/>
      <c r="MVD21" s="46"/>
      <c r="MVE21" s="46"/>
      <c r="MVF21" s="46"/>
      <c r="MVG21" s="46"/>
      <c r="MVH21" s="46"/>
      <c r="MVI21" s="46"/>
      <c r="MVJ21" s="46"/>
      <c r="MVK21" s="46"/>
      <c r="MVL21" s="46"/>
      <c r="MVM21" s="46"/>
      <c r="MVN21" s="46"/>
      <c r="MVO21" s="46"/>
      <c r="MVP21" s="46"/>
      <c r="MVQ21" s="46"/>
      <c r="MVR21" s="46"/>
      <c r="MVS21" s="46"/>
      <c r="MVT21" s="46"/>
      <c r="MVU21" s="46"/>
      <c r="MVV21" s="46"/>
      <c r="MVW21" s="46"/>
      <c r="MVX21" s="46"/>
      <c r="MVY21" s="46"/>
      <c r="MVZ21" s="46"/>
      <c r="MWA21" s="46"/>
      <c r="MWB21" s="46"/>
      <c r="MWC21" s="46"/>
      <c r="MWD21" s="46"/>
      <c r="MWE21" s="46"/>
      <c r="MWF21" s="46"/>
      <c r="MWG21" s="46"/>
      <c r="MWH21" s="46"/>
      <c r="MWI21" s="46"/>
      <c r="MWJ21" s="46"/>
      <c r="MWK21" s="46"/>
      <c r="MWL21" s="46"/>
      <c r="MWM21" s="46"/>
      <c r="MWN21" s="46"/>
      <c r="MWO21" s="46"/>
      <c r="MWP21" s="46"/>
      <c r="MWQ21" s="46"/>
      <c r="MWR21" s="46"/>
      <c r="MWS21" s="46"/>
      <c r="MWT21" s="46"/>
      <c r="MWU21" s="46"/>
      <c r="MWV21" s="46"/>
      <c r="MWW21" s="46"/>
      <c r="MWX21" s="46"/>
      <c r="MWY21" s="46"/>
      <c r="MWZ21" s="46"/>
      <c r="MXA21" s="46"/>
      <c r="MXB21" s="46"/>
      <c r="MXC21" s="46"/>
      <c r="MXD21" s="46"/>
      <c r="MXE21" s="46"/>
      <c r="MXF21" s="46"/>
      <c r="MXG21" s="46"/>
      <c r="MXH21" s="46"/>
      <c r="MXI21" s="46"/>
      <c r="MXJ21" s="46"/>
      <c r="MXK21" s="46"/>
      <c r="MXL21" s="46"/>
      <c r="MXM21" s="46"/>
      <c r="MXN21" s="46"/>
      <c r="MXO21" s="46"/>
      <c r="MXP21" s="46"/>
      <c r="MXQ21" s="46"/>
      <c r="MXR21" s="46"/>
      <c r="MXS21" s="46"/>
      <c r="MXT21" s="46"/>
      <c r="MXU21" s="46"/>
      <c r="MXV21" s="46"/>
      <c r="MXW21" s="46"/>
      <c r="MXX21" s="46"/>
      <c r="MXY21" s="46"/>
      <c r="MXZ21" s="46"/>
      <c r="MYA21" s="46"/>
      <c r="MYB21" s="46"/>
      <c r="MYC21" s="46"/>
      <c r="MYD21" s="46"/>
      <c r="MYE21" s="46"/>
      <c r="MYF21" s="46"/>
      <c r="MYG21" s="46"/>
      <c r="MYH21" s="46"/>
      <c r="MYI21" s="46"/>
      <c r="MYJ21" s="46"/>
      <c r="MYK21" s="46"/>
      <c r="MYL21" s="46"/>
      <c r="MYM21" s="46"/>
      <c r="MYN21" s="46"/>
      <c r="MYO21" s="46"/>
      <c r="MYP21" s="46"/>
      <c r="MYQ21" s="46"/>
      <c r="MYR21" s="46"/>
      <c r="MYS21" s="46"/>
      <c r="MYT21" s="46"/>
      <c r="MYU21" s="46"/>
      <c r="MYV21" s="46"/>
      <c r="MYW21" s="46"/>
      <c r="MYX21" s="46"/>
      <c r="MYY21" s="46"/>
      <c r="MYZ21" s="46"/>
      <c r="MZA21" s="46"/>
      <c r="MZB21" s="46"/>
      <c r="MZC21" s="46"/>
      <c r="MZD21" s="46"/>
      <c r="MZE21" s="46"/>
      <c r="MZF21" s="46"/>
      <c r="MZG21" s="46"/>
      <c r="MZH21" s="46"/>
      <c r="MZI21" s="46"/>
      <c r="MZJ21" s="46"/>
      <c r="MZK21" s="46"/>
      <c r="MZL21" s="46"/>
      <c r="MZM21" s="46"/>
      <c r="MZN21" s="46"/>
      <c r="MZO21" s="46"/>
      <c r="MZP21" s="46"/>
      <c r="MZQ21" s="46"/>
      <c r="MZR21" s="46"/>
      <c r="MZS21" s="46"/>
      <c r="MZT21" s="46"/>
      <c r="MZU21" s="46"/>
      <c r="MZV21" s="46"/>
      <c r="MZW21" s="46"/>
      <c r="MZX21" s="46"/>
      <c r="MZY21" s="46"/>
      <c r="MZZ21" s="46"/>
      <c r="NAA21" s="46"/>
      <c r="NAB21" s="46"/>
      <c r="NAC21" s="46"/>
      <c r="NAD21" s="46"/>
      <c r="NAE21" s="46"/>
      <c r="NAF21" s="46"/>
      <c r="NAG21" s="46"/>
      <c r="NAH21" s="46"/>
      <c r="NAI21" s="46"/>
      <c r="NAJ21" s="46"/>
      <c r="NAK21" s="46"/>
      <c r="NAL21" s="46"/>
      <c r="NAM21" s="46"/>
      <c r="NAN21" s="46"/>
      <c r="NAO21" s="46"/>
      <c r="NAP21" s="46"/>
      <c r="NAQ21" s="46"/>
      <c r="NAR21" s="46"/>
      <c r="NAS21" s="46"/>
      <c r="NAT21" s="46"/>
      <c r="NAU21" s="46"/>
      <c r="NAV21" s="46"/>
      <c r="NAW21" s="46"/>
      <c r="NAX21" s="46"/>
      <c r="NAY21" s="46"/>
      <c r="NAZ21" s="46"/>
      <c r="NBA21" s="46"/>
      <c r="NBB21" s="46"/>
      <c r="NBC21" s="46"/>
      <c r="NBD21" s="46"/>
      <c r="NBE21" s="46"/>
      <c r="NBF21" s="46"/>
      <c r="NBG21" s="46"/>
      <c r="NBH21" s="46"/>
      <c r="NBI21" s="46"/>
      <c r="NBJ21" s="46"/>
      <c r="NBK21" s="46"/>
      <c r="NBL21" s="46"/>
      <c r="NBM21" s="46"/>
      <c r="NBN21" s="46"/>
      <c r="NBO21" s="46"/>
      <c r="NBP21" s="46"/>
      <c r="NBQ21" s="46"/>
      <c r="NBR21" s="46"/>
      <c r="NBS21" s="46"/>
      <c r="NBT21" s="46"/>
      <c r="NBU21" s="46"/>
      <c r="NBV21" s="46"/>
      <c r="NBW21" s="46"/>
      <c r="NBX21" s="46"/>
      <c r="NBY21" s="46"/>
      <c r="NBZ21" s="46"/>
      <c r="NCA21" s="46"/>
      <c r="NCB21" s="46"/>
      <c r="NCC21" s="46"/>
      <c r="NCD21" s="46"/>
      <c r="NCE21" s="46"/>
      <c r="NCF21" s="46"/>
      <c r="NCG21" s="46"/>
      <c r="NCH21" s="46"/>
      <c r="NCI21" s="46"/>
      <c r="NCJ21" s="46"/>
      <c r="NCK21" s="46"/>
      <c r="NCL21" s="46"/>
      <c r="NCM21" s="46"/>
      <c r="NCN21" s="46"/>
      <c r="NCO21" s="46"/>
      <c r="NCP21" s="46"/>
      <c r="NCQ21" s="46"/>
      <c r="NCR21" s="46"/>
      <c r="NCS21" s="46"/>
      <c r="NCT21" s="46"/>
      <c r="NCU21" s="46"/>
      <c r="NCV21" s="46"/>
      <c r="NCW21" s="46"/>
      <c r="NCX21" s="46"/>
      <c r="NCY21" s="46"/>
      <c r="NCZ21" s="46"/>
      <c r="NDA21" s="46"/>
      <c r="NDB21" s="46"/>
      <c r="NDC21" s="46"/>
      <c r="NDD21" s="46"/>
      <c r="NDE21" s="46"/>
      <c r="NDF21" s="46"/>
      <c r="NDG21" s="46"/>
      <c r="NDH21" s="46"/>
      <c r="NDI21" s="46"/>
      <c r="NDJ21" s="46"/>
      <c r="NDK21" s="46"/>
      <c r="NDL21" s="46"/>
      <c r="NDM21" s="46"/>
      <c r="NDN21" s="46"/>
      <c r="NDO21" s="46"/>
      <c r="NDP21" s="46"/>
      <c r="NDQ21" s="46"/>
      <c r="NDR21" s="46"/>
      <c r="NDS21" s="46"/>
      <c r="NDT21" s="46"/>
      <c r="NDU21" s="46"/>
      <c r="NDV21" s="46"/>
      <c r="NDW21" s="46"/>
      <c r="NDX21" s="46"/>
      <c r="NDY21" s="46"/>
      <c r="NDZ21" s="46"/>
      <c r="NEA21" s="46"/>
      <c r="NEB21" s="46"/>
      <c r="NEC21" s="46"/>
      <c r="NED21" s="46"/>
      <c r="NEE21" s="46"/>
      <c r="NEF21" s="46"/>
      <c r="NEG21" s="46"/>
      <c r="NEH21" s="46"/>
      <c r="NEI21" s="46"/>
      <c r="NEJ21" s="46"/>
      <c r="NEK21" s="46"/>
      <c r="NEL21" s="46"/>
      <c r="NEM21" s="46"/>
      <c r="NEN21" s="46"/>
      <c r="NEO21" s="46"/>
      <c r="NEP21" s="46"/>
      <c r="NEQ21" s="46"/>
      <c r="NER21" s="46"/>
      <c r="NES21" s="46"/>
      <c r="NET21" s="46"/>
      <c r="NEU21" s="46"/>
      <c r="NEV21" s="46"/>
      <c r="NEW21" s="46"/>
      <c r="NEX21" s="46"/>
      <c r="NEY21" s="46"/>
      <c r="NEZ21" s="46"/>
      <c r="NFA21" s="46"/>
      <c r="NFB21" s="46"/>
      <c r="NFC21" s="46"/>
      <c r="NFD21" s="46"/>
      <c r="NFE21" s="46"/>
      <c r="NFF21" s="46"/>
      <c r="NFG21" s="46"/>
      <c r="NFH21" s="46"/>
      <c r="NFI21" s="46"/>
      <c r="NFJ21" s="46"/>
      <c r="NFK21" s="46"/>
      <c r="NFL21" s="46"/>
      <c r="NFM21" s="46"/>
      <c r="NFN21" s="46"/>
      <c r="NFO21" s="46"/>
      <c r="NFP21" s="46"/>
      <c r="NFQ21" s="46"/>
      <c r="NFR21" s="46"/>
      <c r="NFS21" s="46"/>
      <c r="NFT21" s="46"/>
      <c r="NFU21" s="46"/>
      <c r="NFV21" s="46"/>
      <c r="NFW21" s="46"/>
      <c r="NFX21" s="46"/>
      <c r="NFY21" s="46"/>
      <c r="NFZ21" s="46"/>
      <c r="NGA21" s="46"/>
      <c r="NGB21" s="46"/>
      <c r="NGC21" s="46"/>
      <c r="NGD21" s="46"/>
      <c r="NGE21" s="46"/>
      <c r="NGF21" s="46"/>
      <c r="NGG21" s="46"/>
      <c r="NGH21" s="46"/>
      <c r="NGI21" s="46"/>
      <c r="NGJ21" s="46"/>
      <c r="NGK21" s="46"/>
      <c r="NGL21" s="46"/>
      <c r="NGM21" s="46"/>
      <c r="NGN21" s="46"/>
      <c r="NGO21" s="46"/>
      <c r="NGP21" s="46"/>
      <c r="NGQ21" s="46"/>
      <c r="NGR21" s="46"/>
      <c r="NGS21" s="46"/>
      <c r="NGT21" s="46"/>
      <c r="NGU21" s="46"/>
      <c r="NGV21" s="46"/>
      <c r="NGW21" s="46"/>
      <c r="NGX21" s="46"/>
      <c r="NGY21" s="46"/>
      <c r="NGZ21" s="46"/>
      <c r="NHA21" s="46"/>
      <c r="NHB21" s="46"/>
      <c r="NHC21" s="46"/>
      <c r="NHD21" s="46"/>
      <c r="NHE21" s="46"/>
      <c r="NHF21" s="46"/>
      <c r="NHG21" s="46"/>
      <c r="NHH21" s="46"/>
      <c r="NHI21" s="46"/>
      <c r="NHJ21" s="46"/>
      <c r="NHK21" s="46"/>
      <c r="NHL21" s="46"/>
      <c r="NHM21" s="46"/>
      <c r="NHN21" s="46"/>
      <c r="NHO21" s="46"/>
      <c r="NHP21" s="46"/>
      <c r="NHQ21" s="46"/>
      <c r="NHR21" s="46"/>
      <c r="NHS21" s="46"/>
      <c r="NHT21" s="46"/>
      <c r="NHU21" s="46"/>
      <c r="NHV21" s="46"/>
      <c r="NHW21" s="46"/>
      <c r="NHX21" s="46"/>
      <c r="NHY21" s="46"/>
      <c r="NHZ21" s="46"/>
      <c r="NIA21" s="46"/>
      <c r="NIB21" s="46"/>
      <c r="NIC21" s="46"/>
      <c r="NID21" s="46"/>
      <c r="NIE21" s="46"/>
      <c r="NIF21" s="46"/>
      <c r="NIG21" s="46"/>
      <c r="NIH21" s="46"/>
      <c r="NII21" s="46"/>
      <c r="NIJ21" s="46"/>
      <c r="NIK21" s="46"/>
      <c r="NIL21" s="46"/>
      <c r="NIM21" s="46"/>
      <c r="NIN21" s="46"/>
      <c r="NIO21" s="46"/>
      <c r="NIP21" s="46"/>
      <c r="NIQ21" s="46"/>
      <c r="NIR21" s="46"/>
      <c r="NIS21" s="46"/>
      <c r="NIT21" s="46"/>
      <c r="NIU21" s="46"/>
      <c r="NIV21" s="46"/>
      <c r="NIW21" s="46"/>
      <c r="NIX21" s="46"/>
      <c r="NIY21" s="46"/>
      <c r="NIZ21" s="46"/>
      <c r="NJA21" s="46"/>
      <c r="NJB21" s="46"/>
      <c r="NJC21" s="46"/>
      <c r="NJD21" s="46"/>
      <c r="NJE21" s="46"/>
      <c r="NJF21" s="46"/>
      <c r="NJG21" s="46"/>
      <c r="NJH21" s="46"/>
      <c r="NJI21" s="46"/>
      <c r="NJJ21" s="46"/>
      <c r="NJK21" s="46"/>
      <c r="NJL21" s="46"/>
      <c r="NJM21" s="46"/>
      <c r="NJN21" s="46"/>
      <c r="NJO21" s="46"/>
      <c r="NJP21" s="46"/>
      <c r="NJQ21" s="46"/>
      <c r="NJR21" s="46"/>
      <c r="NJS21" s="46"/>
      <c r="NJT21" s="46"/>
      <c r="NJU21" s="46"/>
      <c r="NJV21" s="46"/>
      <c r="NJW21" s="46"/>
      <c r="NJX21" s="46"/>
      <c r="NJY21" s="46"/>
      <c r="NJZ21" s="46"/>
      <c r="NKA21" s="46"/>
      <c r="NKB21" s="46"/>
      <c r="NKC21" s="46"/>
      <c r="NKD21" s="46"/>
      <c r="NKE21" s="46"/>
      <c r="NKF21" s="46"/>
      <c r="NKG21" s="46"/>
      <c r="NKH21" s="46"/>
      <c r="NKI21" s="46"/>
      <c r="NKJ21" s="46"/>
      <c r="NKK21" s="46"/>
      <c r="NKL21" s="46"/>
      <c r="NKM21" s="46"/>
      <c r="NKN21" s="46"/>
      <c r="NKO21" s="46"/>
      <c r="NKP21" s="46"/>
      <c r="NKQ21" s="46"/>
      <c r="NKR21" s="46"/>
      <c r="NKS21" s="46"/>
      <c r="NKT21" s="46"/>
      <c r="NKU21" s="46"/>
      <c r="NKV21" s="46"/>
      <c r="NKW21" s="46"/>
      <c r="NKX21" s="46"/>
      <c r="NKY21" s="46"/>
      <c r="NKZ21" s="46"/>
      <c r="NLA21" s="46"/>
      <c r="NLB21" s="46"/>
      <c r="NLC21" s="46"/>
      <c r="NLD21" s="46"/>
      <c r="NLE21" s="46"/>
      <c r="NLF21" s="46"/>
      <c r="NLG21" s="46"/>
      <c r="NLH21" s="46"/>
      <c r="NLI21" s="46"/>
      <c r="NLJ21" s="46"/>
      <c r="NLK21" s="46"/>
      <c r="NLL21" s="46"/>
      <c r="NLM21" s="46"/>
      <c r="NLN21" s="46"/>
      <c r="NLO21" s="46"/>
      <c r="NLP21" s="46"/>
      <c r="NLQ21" s="46"/>
      <c r="NLR21" s="46"/>
      <c r="NLS21" s="46"/>
      <c r="NLT21" s="46"/>
      <c r="NLU21" s="46"/>
      <c r="NLV21" s="46"/>
      <c r="NLW21" s="46"/>
      <c r="NLX21" s="46"/>
      <c r="NLY21" s="46"/>
      <c r="NLZ21" s="46"/>
      <c r="NMA21" s="46"/>
      <c r="NMB21" s="46"/>
      <c r="NMC21" s="46"/>
      <c r="NMD21" s="46"/>
      <c r="NME21" s="46"/>
      <c r="NMF21" s="46"/>
      <c r="NMG21" s="46"/>
      <c r="NMH21" s="46"/>
      <c r="NMI21" s="46"/>
      <c r="NMJ21" s="46"/>
      <c r="NMK21" s="46"/>
      <c r="NML21" s="46"/>
      <c r="NMM21" s="46"/>
      <c r="NMN21" s="46"/>
      <c r="NMO21" s="46"/>
      <c r="NMP21" s="46"/>
      <c r="NMQ21" s="46"/>
      <c r="NMR21" s="46"/>
      <c r="NMS21" s="46"/>
      <c r="NMT21" s="46"/>
      <c r="NMU21" s="46"/>
      <c r="NMV21" s="46"/>
      <c r="NMW21" s="46"/>
      <c r="NMX21" s="46"/>
      <c r="NMY21" s="46"/>
      <c r="NMZ21" s="46"/>
      <c r="NNA21" s="46"/>
      <c r="NNB21" s="46"/>
      <c r="NNC21" s="46"/>
      <c r="NND21" s="46"/>
      <c r="NNE21" s="46"/>
      <c r="NNF21" s="46"/>
      <c r="NNG21" s="46"/>
      <c r="NNH21" s="46"/>
      <c r="NNI21" s="46"/>
      <c r="NNJ21" s="46"/>
      <c r="NNK21" s="46"/>
      <c r="NNL21" s="46"/>
      <c r="NNM21" s="46"/>
      <c r="NNN21" s="46"/>
      <c r="NNO21" s="46"/>
      <c r="NNP21" s="46"/>
      <c r="NNQ21" s="46"/>
      <c r="NNR21" s="46"/>
      <c r="NNS21" s="46"/>
      <c r="NNT21" s="46"/>
      <c r="NNU21" s="46"/>
      <c r="NNV21" s="46"/>
      <c r="NNW21" s="46"/>
      <c r="NNX21" s="46"/>
      <c r="NNY21" s="46"/>
      <c r="NNZ21" s="46"/>
      <c r="NOA21" s="46"/>
      <c r="NOB21" s="46"/>
      <c r="NOC21" s="46"/>
      <c r="NOD21" s="46"/>
      <c r="NOE21" s="46"/>
      <c r="NOF21" s="46"/>
      <c r="NOG21" s="46"/>
      <c r="NOH21" s="46"/>
      <c r="NOI21" s="46"/>
      <c r="NOJ21" s="46"/>
      <c r="NOK21" s="46"/>
      <c r="NOL21" s="46"/>
      <c r="NOM21" s="46"/>
      <c r="NON21" s="46"/>
      <c r="NOO21" s="46"/>
      <c r="NOP21" s="46"/>
      <c r="NOQ21" s="46"/>
      <c r="NOR21" s="46"/>
      <c r="NOS21" s="46"/>
      <c r="NOT21" s="46"/>
      <c r="NOU21" s="46"/>
      <c r="NOV21" s="46"/>
      <c r="NOW21" s="46"/>
      <c r="NOX21" s="46"/>
      <c r="NOY21" s="46"/>
      <c r="NOZ21" s="46"/>
      <c r="NPA21" s="46"/>
      <c r="NPB21" s="46"/>
      <c r="NPC21" s="46"/>
      <c r="NPD21" s="46"/>
      <c r="NPE21" s="46"/>
      <c r="NPF21" s="46"/>
      <c r="NPG21" s="46"/>
      <c r="NPH21" s="46"/>
      <c r="NPI21" s="46"/>
      <c r="NPJ21" s="46"/>
      <c r="NPK21" s="46"/>
      <c r="NPL21" s="46"/>
      <c r="NPM21" s="46"/>
      <c r="NPN21" s="46"/>
      <c r="NPO21" s="46"/>
      <c r="NPP21" s="46"/>
      <c r="NPQ21" s="46"/>
      <c r="NPR21" s="46"/>
      <c r="NPS21" s="46"/>
      <c r="NPT21" s="46"/>
      <c r="NPU21" s="46"/>
      <c r="NPV21" s="46"/>
      <c r="NPW21" s="46"/>
      <c r="NPX21" s="46"/>
      <c r="NPY21" s="46"/>
      <c r="NPZ21" s="46"/>
      <c r="NQA21" s="46"/>
      <c r="NQB21" s="46"/>
      <c r="NQC21" s="46"/>
      <c r="NQD21" s="46"/>
      <c r="NQE21" s="46"/>
      <c r="NQF21" s="46"/>
      <c r="NQG21" s="46"/>
      <c r="NQH21" s="46"/>
      <c r="NQI21" s="46"/>
      <c r="NQJ21" s="46"/>
      <c r="NQK21" s="46"/>
      <c r="NQL21" s="46"/>
      <c r="NQM21" s="46"/>
      <c r="NQN21" s="46"/>
      <c r="NQO21" s="46"/>
      <c r="NQP21" s="46"/>
      <c r="NQQ21" s="46"/>
      <c r="NQR21" s="46"/>
      <c r="NQS21" s="46"/>
      <c r="NQT21" s="46"/>
      <c r="NQU21" s="46"/>
      <c r="NQV21" s="46"/>
      <c r="NQW21" s="46"/>
      <c r="NQX21" s="46"/>
      <c r="NQY21" s="46"/>
      <c r="NQZ21" s="46"/>
      <c r="NRA21" s="46"/>
      <c r="NRB21" s="46"/>
      <c r="NRC21" s="46"/>
      <c r="NRD21" s="46"/>
      <c r="NRE21" s="46"/>
      <c r="NRF21" s="46"/>
      <c r="NRG21" s="46"/>
      <c r="NRH21" s="46"/>
      <c r="NRI21" s="46"/>
      <c r="NRJ21" s="46"/>
      <c r="NRK21" s="46"/>
      <c r="NRL21" s="46"/>
      <c r="NRM21" s="46"/>
      <c r="NRN21" s="46"/>
      <c r="NRO21" s="46"/>
      <c r="NRP21" s="46"/>
      <c r="NRQ21" s="46"/>
      <c r="NRR21" s="46"/>
      <c r="NRS21" s="46"/>
      <c r="NRT21" s="46"/>
      <c r="NRU21" s="46"/>
      <c r="NRV21" s="46"/>
      <c r="NRW21" s="46"/>
      <c r="NRX21" s="46"/>
      <c r="NRY21" s="46"/>
      <c r="NRZ21" s="46"/>
      <c r="NSA21" s="46"/>
      <c r="NSB21" s="46"/>
      <c r="NSC21" s="46"/>
      <c r="NSD21" s="46"/>
      <c r="NSE21" s="46"/>
      <c r="NSF21" s="46"/>
      <c r="NSG21" s="46"/>
      <c r="NSH21" s="46"/>
      <c r="NSI21" s="46"/>
      <c r="NSJ21" s="46"/>
      <c r="NSK21" s="46"/>
      <c r="NSL21" s="46"/>
      <c r="NSM21" s="46"/>
      <c r="NSN21" s="46"/>
      <c r="NSO21" s="46"/>
      <c r="NSP21" s="46"/>
      <c r="NSQ21" s="46"/>
      <c r="NSR21" s="46"/>
      <c r="NSS21" s="46"/>
      <c r="NST21" s="46"/>
      <c r="NSU21" s="46"/>
      <c r="NSV21" s="46"/>
      <c r="NSW21" s="46"/>
      <c r="NSX21" s="46"/>
      <c r="NSY21" s="46"/>
      <c r="NSZ21" s="46"/>
      <c r="NTA21" s="46"/>
      <c r="NTB21" s="46"/>
      <c r="NTC21" s="46"/>
      <c r="NTD21" s="46"/>
      <c r="NTE21" s="46"/>
      <c r="NTF21" s="46"/>
      <c r="NTG21" s="46"/>
      <c r="NTH21" s="46"/>
      <c r="NTI21" s="46"/>
      <c r="NTJ21" s="46"/>
      <c r="NTK21" s="46"/>
      <c r="NTL21" s="46"/>
      <c r="NTM21" s="46"/>
      <c r="NTN21" s="46"/>
      <c r="NTO21" s="46"/>
      <c r="NTP21" s="46"/>
      <c r="NTQ21" s="46"/>
      <c r="NTR21" s="46"/>
      <c r="NTS21" s="46"/>
      <c r="NTT21" s="46"/>
      <c r="NTU21" s="46"/>
      <c r="NTV21" s="46"/>
      <c r="NTW21" s="46"/>
      <c r="NTX21" s="46"/>
      <c r="NTY21" s="46"/>
      <c r="NTZ21" s="46"/>
      <c r="NUA21" s="46"/>
      <c r="NUB21" s="46"/>
      <c r="NUC21" s="46"/>
      <c r="NUD21" s="46"/>
      <c r="NUE21" s="46"/>
      <c r="NUF21" s="46"/>
      <c r="NUG21" s="46"/>
      <c r="NUH21" s="46"/>
      <c r="NUI21" s="46"/>
      <c r="NUJ21" s="46"/>
      <c r="NUK21" s="46"/>
      <c r="NUL21" s="46"/>
      <c r="NUM21" s="46"/>
      <c r="NUN21" s="46"/>
      <c r="NUO21" s="46"/>
      <c r="NUP21" s="46"/>
      <c r="NUQ21" s="46"/>
      <c r="NUR21" s="46"/>
      <c r="NUS21" s="46"/>
      <c r="NUT21" s="46"/>
      <c r="NUU21" s="46"/>
      <c r="NUV21" s="46"/>
      <c r="NUW21" s="46"/>
      <c r="NUX21" s="46"/>
      <c r="NUY21" s="46"/>
      <c r="NUZ21" s="46"/>
      <c r="NVA21" s="46"/>
      <c r="NVB21" s="46"/>
      <c r="NVC21" s="46"/>
      <c r="NVD21" s="46"/>
      <c r="NVE21" s="46"/>
      <c r="NVF21" s="46"/>
      <c r="NVG21" s="46"/>
      <c r="NVH21" s="46"/>
      <c r="NVI21" s="46"/>
      <c r="NVJ21" s="46"/>
      <c r="NVK21" s="46"/>
      <c r="NVL21" s="46"/>
      <c r="NVM21" s="46"/>
      <c r="NVN21" s="46"/>
      <c r="NVO21" s="46"/>
      <c r="NVP21" s="46"/>
      <c r="NVQ21" s="46"/>
      <c r="NVR21" s="46"/>
      <c r="NVS21" s="46"/>
      <c r="NVT21" s="46"/>
      <c r="NVU21" s="46"/>
      <c r="NVV21" s="46"/>
      <c r="NVW21" s="46"/>
      <c r="NVX21" s="46"/>
      <c r="NVY21" s="46"/>
      <c r="NVZ21" s="46"/>
      <c r="NWA21" s="46"/>
      <c r="NWB21" s="46"/>
      <c r="NWC21" s="46"/>
      <c r="NWD21" s="46"/>
      <c r="NWE21" s="46"/>
      <c r="NWF21" s="46"/>
      <c r="NWG21" s="46"/>
      <c r="NWH21" s="46"/>
      <c r="NWI21" s="46"/>
      <c r="NWJ21" s="46"/>
      <c r="NWK21" s="46"/>
      <c r="NWL21" s="46"/>
      <c r="NWM21" s="46"/>
      <c r="NWN21" s="46"/>
      <c r="NWO21" s="46"/>
      <c r="NWP21" s="46"/>
      <c r="NWQ21" s="46"/>
      <c r="NWR21" s="46"/>
      <c r="NWS21" s="46"/>
      <c r="NWT21" s="46"/>
      <c r="NWU21" s="46"/>
      <c r="NWV21" s="46"/>
      <c r="NWW21" s="46"/>
      <c r="NWX21" s="46"/>
      <c r="NWY21" s="46"/>
      <c r="NWZ21" s="46"/>
      <c r="NXA21" s="46"/>
      <c r="NXB21" s="46"/>
      <c r="NXC21" s="46"/>
      <c r="NXD21" s="46"/>
      <c r="NXE21" s="46"/>
      <c r="NXF21" s="46"/>
      <c r="NXG21" s="46"/>
      <c r="NXH21" s="46"/>
      <c r="NXI21" s="46"/>
      <c r="NXJ21" s="46"/>
      <c r="NXK21" s="46"/>
      <c r="NXL21" s="46"/>
      <c r="NXM21" s="46"/>
      <c r="NXN21" s="46"/>
      <c r="NXO21" s="46"/>
      <c r="NXP21" s="46"/>
      <c r="NXQ21" s="46"/>
      <c r="NXR21" s="46"/>
      <c r="NXS21" s="46"/>
      <c r="NXT21" s="46"/>
      <c r="NXU21" s="46"/>
      <c r="NXV21" s="46"/>
      <c r="NXW21" s="46"/>
      <c r="NXX21" s="46"/>
      <c r="NXY21" s="46"/>
      <c r="NXZ21" s="46"/>
      <c r="NYA21" s="46"/>
      <c r="NYB21" s="46"/>
      <c r="NYC21" s="46"/>
      <c r="NYD21" s="46"/>
      <c r="NYE21" s="46"/>
      <c r="NYF21" s="46"/>
      <c r="NYG21" s="46"/>
      <c r="NYH21" s="46"/>
      <c r="NYI21" s="46"/>
      <c r="NYJ21" s="46"/>
      <c r="NYK21" s="46"/>
      <c r="NYL21" s="46"/>
      <c r="NYM21" s="46"/>
      <c r="NYN21" s="46"/>
      <c r="NYO21" s="46"/>
      <c r="NYP21" s="46"/>
      <c r="NYQ21" s="46"/>
      <c r="NYR21" s="46"/>
      <c r="NYS21" s="46"/>
      <c r="NYT21" s="46"/>
      <c r="NYU21" s="46"/>
      <c r="NYV21" s="46"/>
      <c r="NYW21" s="46"/>
      <c r="NYX21" s="46"/>
      <c r="NYY21" s="46"/>
      <c r="NYZ21" s="46"/>
      <c r="NZA21" s="46"/>
      <c r="NZB21" s="46"/>
      <c r="NZC21" s="46"/>
      <c r="NZD21" s="46"/>
      <c r="NZE21" s="46"/>
      <c r="NZF21" s="46"/>
      <c r="NZG21" s="46"/>
      <c r="NZH21" s="46"/>
      <c r="NZI21" s="46"/>
      <c r="NZJ21" s="46"/>
      <c r="NZK21" s="46"/>
      <c r="NZL21" s="46"/>
      <c r="NZM21" s="46"/>
      <c r="NZN21" s="46"/>
      <c r="NZO21" s="46"/>
      <c r="NZP21" s="46"/>
      <c r="NZQ21" s="46"/>
      <c r="NZR21" s="46"/>
      <c r="NZS21" s="46"/>
      <c r="NZT21" s="46"/>
      <c r="NZU21" s="46"/>
      <c r="NZV21" s="46"/>
      <c r="NZW21" s="46"/>
      <c r="NZX21" s="46"/>
      <c r="NZY21" s="46"/>
      <c r="NZZ21" s="46"/>
      <c r="OAA21" s="46"/>
      <c r="OAB21" s="46"/>
      <c r="OAC21" s="46"/>
      <c r="OAD21" s="46"/>
      <c r="OAE21" s="46"/>
      <c r="OAF21" s="46"/>
      <c r="OAG21" s="46"/>
      <c r="OAH21" s="46"/>
      <c r="OAI21" s="46"/>
      <c r="OAJ21" s="46"/>
      <c r="OAK21" s="46"/>
      <c r="OAL21" s="46"/>
      <c r="OAM21" s="46"/>
      <c r="OAN21" s="46"/>
      <c r="OAO21" s="46"/>
      <c r="OAP21" s="46"/>
      <c r="OAQ21" s="46"/>
      <c r="OAR21" s="46"/>
      <c r="OAS21" s="46"/>
      <c r="OAT21" s="46"/>
      <c r="OAU21" s="46"/>
      <c r="OAV21" s="46"/>
      <c r="OAW21" s="46"/>
      <c r="OAX21" s="46"/>
      <c r="OAY21" s="46"/>
      <c r="OAZ21" s="46"/>
      <c r="OBA21" s="46"/>
      <c r="OBB21" s="46"/>
      <c r="OBC21" s="46"/>
      <c r="OBD21" s="46"/>
      <c r="OBE21" s="46"/>
      <c r="OBF21" s="46"/>
      <c r="OBG21" s="46"/>
      <c r="OBH21" s="46"/>
      <c r="OBI21" s="46"/>
      <c r="OBJ21" s="46"/>
      <c r="OBK21" s="46"/>
      <c r="OBL21" s="46"/>
      <c r="OBM21" s="46"/>
      <c r="OBN21" s="46"/>
      <c r="OBO21" s="46"/>
      <c r="OBP21" s="46"/>
      <c r="OBQ21" s="46"/>
      <c r="OBR21" s="46"/>
      <c r="OBS21" s="46"/>
      <c r="OBT21" s="46"/>
      <c r="OBU21" s="46"/>
      <c r="OBV21" s="46"/>
      <c r="OBW21" s="46"/>
      <c r="OBX21" s="46"/>
      <c r="OBY21" s="46"/>
      <c r="OBZ21" s="46"/>
      <c r="OCA21" s="46"/>
      <c r="OCB21" s="46"/>
      <c r="OCC21" s="46"/>
      <c r="OCD21" s="46"/>
      <c r="OCE21" s="46"/>
      <c r="OCF21" s="46"/>
      <c r="OCG21" s="46"/>
      <c r="OCH21" s="46"/>
      <c r="OCI21" s="46"/>
      <c r="OCJ21" s="46"/>
      <c r="OCK21" s="46"/>
      <c r="OCL21" s="46"/>
      <c r="OCM21" s="46"/>
      <c r="OCN21" s="46"/>
      <c r="OCO21" s="46"/>
      <c r="OCP21" s="46"/>
      <c r="OCQ21" s="46"/>
      <c r="OCR21" s="46"/>
      <c r="OCS21" s="46"/>
      <c r="OCT21" s="46"/>
      <c r="OCU21" s="46"/>
      <c r="OCV21" s="46"/>
      <c r="OCW21" s="46"/>
      <c r="OCX21" s="46"/>
      <c r="OCY21" s="46"/>
      <c r="OCZ21" s="46"/>
      <c r="ODA21" s="46"/>
      <c r="ODB21" s="46"/>
      <c r="ODC21" s="46"/>
      <c r="ODD21" s="46"/>
      <c r="ODE21" s="46"/>
      <c r="ODF21" s="46"/>
      <c r="ODG21" s="46"/>
      <c r="ODH21" s="46"/>
      <c r="ODI21" s="46"/>
      <c r="ODJ21" s="46"/>
      <c r="ODK21" s="46"/>
      <c r="ODL21" s="46"/>
      <c r="ODM21" s="46"/>
      <c r="ODN21" s="46"/>
      <c r="ODO21" s="46"/>
      <c r="ODP21" s="46"/>
      <c r="ODQ21" s="46"/>
      <c r="ODR21" s="46"/>
      <c r="ODS21" s="46"/>
      <c r="ODT21" s="46"/>
      <c r="ODU21" s="46"/>
      <c r="ODV21" s="46"/>
      <c r="ODW21" s="46"/>
      <c r="ODX21" s="46"/>
      <c r="ODY21" s="46"/>
      <c r="ODZ21" s="46"/>
      <c r="OEA21" s="46"/>
      <c r="OEB21" s="46"/>
      <c r="OEC21" s="46"/>
      <c r="OED21" s="46"/>
      <c r="OEE21" s="46"/>
      <c r="OEF21" s="46"/>
      <c r="OEG21" s="46"/>
      <c r="OEH21" s="46"/>
      <c r="OEI21" s="46"/>
      <c r="OEJ21" s="46"/>
      <c r="OEK21" s="46"/>
      <c r="OEL21" s="46"/>
      <c r="OEM21" s="46"/>
      <c r="OEN21" s="46"/>
      <c r="OEO21" s="46"/>
      <c r="OEP21" s="46"/>
      <c r="OEQ21" s="46"/>
      <c r="OER21" s="46"/>
      <c r="OES21" s="46"/>
      <c r="OET21" s="46"/>
      <c r="OEU21" s="46"/>
      <c r="OEV21" s="46"/>
      <c r="OEW21" s="46"/>
      <c r="OEX21" s="46"/>
      <c r="OEY21" s="46"/>
      <c r="OEZ21" s="46"/>
      <c r="OFA21" s="46"/>
      <c r="OFB21" s="46"/>
      <c r="OFC21" s="46"/>
      <c r="OFD21" s="46"/>
      <c r="OFE21" s="46"/>
      <c r="OFF21" s="46"/>
      <c r="OFG21" s="46"/>
      <c r="OFH21" s="46"/>
      <c r="OFI21" s="46"/>
      <c r="OFJ21" s="46"/>
      <c r="OFK21" s="46"/>
      <c r="OFL21" s="46"/>
      <c r="OFM21" s="46"/>
      <c r="OFN21" s="46"/>
      <c r="OFO21" s="46"/>
      <c r="OFP21" s="46"/>
      <c r="OFQ21" s="46"/>
      <c r="OFR21" s="46"/>
      <c r="OFS21" s="46"/>
      <c r="OFT21" s="46"/>
      <c r="OFU21" s="46"/>
      <c r="OFV21" s="46"/>
      <c r="OFW21" s="46"/>
      <c r="OFX21" s="46"/>
      <c r="OFY21" s="46"/>
      <c r="OFZ21" s="46"/>
      <c r="OGA21" s="46"/>
      <c r="OGB21" s="46"/>
      <c r="OGC21" s="46"/>
      <c r="OGD21" s="46"/>
      <c r="OGE21" s="46"/>
      <c r="OGF21" s="46"/>
      <c r="OGG21" s="46"/>
      <c r="OGH21" s="46"/>
      <c r="OGI21" s="46"/>
      <c r="OGJ21" s="46"/>
      <c r="OGK21" s="46"/>
      <c r="OGL21" s="46"/>
      <c r="OGM21" s="46"/>
      <c r="OGN21" s="46"/>
      <c r="OGO21" s="46"/>
      <c r="OGP21" s="46"/>
      <c r="OGQ21" s="46"/>
      <c r="OGR21" s="46"/>
      <c r="OGS21" s="46"/>
      <c r="OGT21" s="46"/>
      <c r="OGU21" s="46"/>
      <c r="OGV21" s="46"/>
      <c r="OGW21" s="46"/>
      <c r="OGX21" s="46"/>
      <c r="OGY21" s="46"/>
      <c r="OGZ21" s="46"/>
      <c r="OHA21" s="46"/>
      <c r="OHB21" s="46"/>
      <c r="OHC21" s="46"/>
      <c r="OHD21" s="46"/>
      <c r="OHE21" s="46"/>
      <c r="OHF21" s="46"/>
      <c r="OHG21" s="46"/>
      <c r="OHH21" s="46"/>
      <c r="OHI21" s="46"/>
      <c r="OHJ21" s="46"/>
      <c r="OHK21" s="46"/>
      <c r="OHL21" s="46"/>
      <c r="OHM21" s="46"/>
      <c r="OHN21" s="46"/>
      <c r="OHO21" s="46"/>
      <c r="OHP21" s="46"/>
      <c r="OHQ21" s="46"/>
      <c r="OHR21" s="46"/>
      <c r="OHS21" s="46"/>
      <c r="OHT21" s="46"/>
      <c r="OHU21" s="46"/>
      <c r="OHV21" s="46"/>
      <c r="OHW21" s="46"/>
      <c r="OHX21" s="46"/>
      <c r="OHY21" s="46"/>
      <c r="OHZ21" s="46"/>
      <c r="OIA21" s="46"/>
      <c r="OIB21" s="46"/>
      <c r="OIC21" s="46"/>
      <c r="OID21" s="46"/>
      <c r="OIE21" s="46"/>
      <c r="OIF21" s="46"/>
      <c r="OIG21" s="46"/>
      <c r="OIH21" s="46"/>
      <c r="OII21" s="46"/>
      <c r="OIJ21" s="46"/>
      <c r="OIK21" s="46"/>
      <c r="OIL21" s="46"/>
      <c r="OIM21" s="46"/>
      <c r="OIN21" s="46"/>
      <c r="OIO21" s="46"/>
      <c r="OIP21" s="46"/>
      <c r="OIQ21" s="46"/>
      <c r="OIR21" s="46"/>
      <c r="OIS21" s="46"/>
      <c r="OIT21" s="46"/>
      <c r="OIU21" s="46"/>
      <c r="OIV21" s="46"/>
      <c r="OIW21" s="46"/>
      <c r="OIX21" s="46"/>
      <c r="OIY21" s="46"/>
      <c r="OIZ21" s="46"/>
      <c r="OJA21" s="46"/>
      <c r="OJB21" s="46"/>
      <c r="OJC21" s="46"/>
      <c r="OJD21" s="46"/>
      <c r="OJE21" s="46"/>
      <c r="OJF21" s="46"/>
      <c r="OJG21" s="46"/>
      <c r="OJH21" s="46"/>
      <c r="OJI21" s="46"/>
      <c r="OJJ21" s="46"/>
      <c r="OJK21" s="46"/>
      <c r="OJL21" s="46"/>
      <c r="OJM21" s="46"/>
      <c r="OJN21" s="46"/>
      <c r="OJO21" s="46"/>
      <c r="OJP21" s="46"/>
      <c r="OJQ21" s="46"/>
      <c r="OJR21" s="46"/>
      <c r="OJS21" s="46"/>
      <c r="OJT21" s="46"/>
      <c r="OJU21" s="46"/>
      <c r="OJV21" s="46"/>
      <c r="OJW21" s="46"/>
      <c r="OJX21" s="46"/>
      <c r="OJY21" s="46"/>
      <c r="OJZ21" s="46"/>
      <c r="OKA21" s="46"/>
      <c r="OKB21" s="46"/>
      <c r="OKC21" s="46"/>
      <c r="OKD21" s="46"/>
      <c r="OKE21" s="46"/>
      <c r="OKF21" s="46"/>
      <c r="OKG21" s="46"/>
      <c r="OKH21" s="46"/>
      <c r="OKI21" s="46"/>
      <c r="OKJ21" s="46"/>
      <c r="OKK21" s="46"/>
      <c r="OKL21" s="46"/>
      <c r="OKM21" s="46"/>
      <c r="OKN21" s="46"/>
      <c r="OKO21" s="46"/>
      <c r="OKP21" s="46"/>
      <c r="OKQ21" s="46"/>
      <c r="OKR21" s="46"/>
      <c r="OKS21" s="46"/>
      <c r="OKT21" s="46"/>
      <c r="OKU21" s="46"/>
      <c r="OKV21" s="46"/>
      <c r="OKW21" s="46"/>
      <c r="OKX21" s="46"/>
      <c r="OKY21" s="46"/>
      <c r="OKZ21" s="46"/>
      <c r="OLA21" s="46"/>
      <c r="OLB21" s="46"/>
      <c r="OLC21" s="46"/>
      <c r="OLD21" s="46"/>
      <c r="OLE21" s="46"/>
      <c r="OLF21" s="46"/>
      <c r="OLG21" s="46"/>
      <c r="OLH21" s="46"/>
      <c r="OLI21" s="46"/>
      <c r="OLJ21" s="46"/>
      <c r="OLK21" s="46"/>
      <c r="OLL21" s="46"/>
      <c r="OLM21" s="46"/>
      <c r="OLN21" s="46"/>
      <c r="OLO21" s="46"/>
      <c r="OLP21" s="46"/>
      <c r="OLQ21" s="46"/>
      <c r="OLR21" s="46"/>
      <c r="OLS21" s="46"/>
      <c r="OLT21" s="46"/>
      <c r="OLU21" s="46"/>
      <c r="OLV21" s="46"/>
      <c r="OLW21" s="46"/>
      <c r="OLX21" s="46"/>
      <c r="OLY21" s="46"/>
      <c r="OLZ21" s="46"/>
      <c r="OMA21" s="46"/>
      <c r="OMB21" s="46"/>
      <c r="OMC21" s="46"/>
      <c r="OMD21" s="46"/>
      <c r="OME21" s="46"/>
      <c r="OMF21" s="46"/>
      <c r="OMG21" s="46"/>
      <c r="OMH21" s="46"/>
      <c r="OMI21" s="46"/>
      <c r="OMJ21" s="46"/>
      <c r="OMK21" s="46"/>
      <c r="OML21" s="46"/>
      <c r="OMM21" s="46"/>
      <c r="OMN21" s="46"/>
      <c r="OMO21" s="46"/>
      <c r="OMP21" s="46"/>
      <c r="OMQ21" s="46"/>
      <c r="OMR21" s="46"/>
      <c r="OMS21" s="46"/>
      <c r="OMT21" s="46"/>
      <c r="OMU21" s="46"/>
      <c r="OMV21" s="46"/>
      <c r="OMW21" s="46"/>
      <c r="OMX21" s="46"/>
      <c r="OMY21" s="46"/>
      <c r="OMZ21" s="46"/>
      <c r="ONA21" s="46"/>
      <c r="ONB21" s="46"/>
      <c r="ONC21" s="46"/>
      <c r="OND21" s="46"/>
      <c r="ONE21" s="46"/>
      <c r="ONF21" s="46"/>
      <c r="ONG21" s="46"/>
      <c r="ONH21" s="46"/>
      <c r="ONI21" s="46"/>
      <c r="ONJ21" s="46"/>
      <c r="ONK21" s="46"/>
      <c r="ONL21" s="46"/>
      <c r="ONM21" s="46"/>
      <c r="ONN21" s="46"/>
      <c r="ONO21" s="46"/>
      <c r="ONP21" s="46"/>
      <c r="ONQ21" s="46"/>
      <c r="ONR21" s="46"/>
      <c r="ONS21" s="46"/>
      <c r="ONT21" s="46"/>
      <c r="ONU21" s="46"/>
      <c r="ONV21" s="46"/>
      <c r="ONW21" s="46"/>
      <c r="ONX21" s="46"/>
      <c r="ONY21" s="46"/>
      <c r="ONZ21" s="46"/>
      <c r="OOA21" s="46"/>
      <c r="OOB21" s="46"/>
      <c r="OOC21" s="46"/>
      <c r="OOD21" s="46"/>
      <c r="OOE21" s="46"/>
      <c r="OOF21" s="46"/>
      <c r="OOG21" s="46"/>
      <c r="OOH21" s="46"/>
      <c r="OOI21" s="46"/>
      <c r="OOJ21" s="46"/>
      <c r="OOK21" s="46"/>
      <c r="OOL21" s="46"/>
      <c r="OOM21" s="46"/>
      <c r="OON21" s="46"/>
      <c r="OOO21" s="46"/>
      <c r="OOP21" s="46"/>
      <c r="OOQ21" s="46"/>
      <c r="OOR21" s="46"/>
      <c r="OOS21" s="46"/>
      <c r="OOT21" s="46"/>
      <c r="OOU21" s="46"/>
      <c r="OOV21" s="46"/>
      <c r="OOW21" s="46"/>
      <c r="OOX21" s="46"/>
      <c r="OOY21" s="46"/>
      <c r="OOZ21" s="46"/>
      <c r="OPA21" s="46"/>
      <c r="OPB21" s="46"/>
      <c r="OPC21" s="46"/>
      <c r="OPD21" s="46"/>
      <c r="OPE21" s="46"/>
      <c r="OPF21" s="46"/>
      <c r="OPG21" s="46"/>
      <c r="OPH21" s="46"/>
      <c r="OPI21" s="46"/>
      <c r="OPJ21" s="46"/>
      <c r="OPK21" s="46"/>
      <c r="OPL21" s="46"/>
      <c r="OPM21" s="46"/>
      <c r="OPN21" s="46"/>
      <c r="OPO21" s="46"/>
      <c r="OPP21" s="46"/>
      <c r="OPQ21" s="46"/>
      <c r="OPR21" s="46"/>
      <c r="OPS21" s="46"/>
      <c r="OPT21" s="46"/>
      <c r="OPU21" s="46"/>
      <c r="OPV21" s="46"/>
      <c r="OPW21" s="46"/>
      <c r="OPX21" s="46"/>
      <c r="OPY21" s="46"/>
      <c r="OPZ21" s="46"/>
      <c r="OQA21" s="46"/>
      <c r="OQB21" s="46"/>
      <c r="OQC21" s="46"/>
      <c r="OQD21" s="46"/>
      <c r="OQE21" s="46"/>
      <c r="OQF21" s="46"/>
      <c r="OQG21" s="46"/>
      <c r="OQH21" s="46"/>
      <c r="OQI21" s="46"/>
      <c r="OQJ21" s="46"/>
      <c r="OQK21" s="46"/>
      <c r="OQL21" s="46"/>
      <c r="OQM21" s="46"/>
      <c r="OQN21" s="46"/>
      <c r="OQO21" s="46"/>
      <c r="OQP21" s="46"/>
      <c r="OQQ21" s="46"/>
      <c r="OQR21" s="46"/>
      <c r="OQS21" s="46"/>
      <c r="OQT21" s="46"/>
      <c r="OQU21" s="46"/>
      <c r="OQV21" s="46"/>
      <c r="OQW21" s="46"/>
      <c r="OQX21" s="46"/>
      <c r="OQY21" s="46"/>
      <c r="OQZ21" s="46"/>
      <c r="ORA21" s="46"/>
      <c r="ORB21" s="46"/>
      <c r="ORC21" s="46"/>
      <c r="ORD21" s="46"/>
      <c r="ORE21" s="46"/>
      <c r="ORF21" s="46"/>
      <c r="ORG21" s="46"/>
      <c r="ORH21" s="46"/>
      <c r="ORI21" s="46"/>
      <c r="ORJ21" s="46"/>
      <c r="ORK21" s="46"/>
      <c r="ORL21" s="46"/>
      <c r="ORM21" s="46"/>
      <c r="ORN21" s="46"/>
      <c r="ORO21" s="46"/>
      <c r="ORP21" s="46"/>
      <c r="ORQ21" s="46"/>
      <c r="ORR21" s="46"/>
      <c r="ORS21" s="46"/>
      <c r="ORT21" s="46"/>
      <c r="ORU21" s="46"/>
      <c r="ORV21" s="46"/>
      <c r="ORW21" s="46"/>
      <c r="ORX21" s="46"/>
      <c r="ORY21" s="46"/>
      <c r="ORZ21" s="46"/>
      <c r="OSA21" s="46"/>
      <c r="OSB21" s="46"/>
      <c r="OSC21" s="46"/>
      <c r="OSD21" s="46"/>
      <c r="OSE21" s="46"/>
      <c r="OSF21" s="46"/>
      <c r="OSG21" s="46"/>
      <c r="OSH21" s="46"/>
      <c r="OSI21" s="46"/>
      <c r="OSJ21" s="46"/>
      <c r="OSK21" s="46"/>
      <c r="OSL21" s="46"/>
      <c r="OSM21" s="46"/>
      <c r="OSN21" s="46"/>
      <c r="OSO21" s="46"/>
      <c r="OSP21" s="46"/>
      <c r="OSQ21" s="46"/>
      <c r="OSR21" s="46"/>
      <c r="OSS21" s="46"/>
      <c r="OST21" s="46"/>
      <c r="OSU21" s="46"/>
      <c r="OSV21" s="46"/>
      <c r="OSW21" s="46"/>
      <c r="OSX21" s="46"/>
      <c r="OSY21" s="46"/>
      <c r="OSZ21" s="46"/>
      <c r="OTA21" s="46"/>
      <c r="OTB21" s="46"/>
      <c r="OTC21" s="46"/>
      <c r="OTD21" s="46"/>
      <c r="OTE21" s="46"/>
      <c r="OTF21" s="46"/>
      <c r="OTG21" s="46"/>
      <c r="OTH21" s="46"/>
      <c r="OTI21" s="46"/>
      <c r="OTJ21" s="46"/>
      <c r="OTK21" s="46"/>
      <c r="OTL21" s="46"/>
      <c r="OTM21" s="46"/>
      <c r="OTN21" s="46"/>
      <c r="OTO21" s="46"/>
      <c r="OTP21" s="46"/>
      <c r="OTQ21" s="46"/>
      <c r="OTR21" s="46"/>
      <c r="OTS21" s="46"/>
      <c r="OTT21" s="46"/>
      <c r="OTU21" s="46"/>
      <c r="OTV21" s="46"/>
      <c r="OTW21" s="46"/>
      <c r="OTX21" s="46"/>
      <c r="OTY21" s="46"/>
      <c r="OTZ21" s="46"/>
      <c r="OUA21" s="46"/>
      <c r="OUB21" s="46"/>
      <c r="OUC21" s="46"/>
      <c r="OUD21" s="46"/>
      <c r="OUE21" s="46"/>
      <c r="OUF21" s="46"/>
      <c r="OUG21" s="46"/>
      <c r="OUH21" s="46"/>
      <c r="OUI21" s="46"/>
      <c r="OUJ21" s="46"/>
      <c r="OUK21" s="46"/>
      <c r="OUL21" s="46"/>
      <c r="OUM21" s="46"/>
      <c r="OUN21" s="46"/>
      <c r="OUO21" s="46"/>
      <c r="OUP21" s="46"/>
      <c r="OUQ21" s="46"/>
      <c r="OUR21" s="46"/>
      <c r="OUS21" s="46"/>
      <c r="OUT21" s="46"/>
      <c r="OUU21" s="46"/>
      <c r="OUV21" s="46"/>
      <c r="OUW21" s="46"/>
      <c r="OUX21" s="46"/>
      <c r="OUY21" s="46"/>
      <c r="OUZ21" s="46"/>
      <c r="OVA21" s="46"/>
      <c r="OVB21" s="46"/>
      <c r="OVC21" s="46"/>
      <c r="OVD21" s="46"/>
      <c r="OVE21" s="46"/>
      <c r="OVF21" s="46"/>
      <c r="OVG21" s="46"/>
      <c r="OVH21" s="46"/>
      <c r="OVI21" s="46"/>
      <c r="OVJ21" s="46"/>
      <c r="OVK21" s="46"/>
      <c r="OVL21" s="46"/>
      <c r="OVM21" s="46"/>
      <c r="OVN21" s="46"/>
      <c r="OVO21" s="46"/>
      <c r="OVP21" s="46"/>
      <c r="OVQ21" s="46"/>
      <c r="OVR21" s="46"/>
      <c r="OVS21" s="46"/>
      <c r="OVT21" s="46"/>
      <c r="OVU21" s="46"/>
      <c r="OVV21" s="46"/>
      <c r="OVW21" s="46"/>
      <c r="OVX21" s="46"/>
      <c r="OVY21" s="46"/>
      <c r="OVZ21" s="46"/>
      <c r="OWA21" s="46"/>
      <c r="OWB21" s="46"/>
      <c r="OWC21" s="46"/>
      <c r="OWD21" s="46"/>
      <c r="OWE21" s="46"/>
      <c r="OWF21" s="46"/>
      <c r="OWG21" s="46"/>
      <c r="OWH21" s="46"/>
      <c r="OWI21" s="46"/>
      <c r="OWJ21" s="46"/>
      <c r="OWK21" s="46"/>
      <c r="OWL21" s="46"/>
      <c r="OWM21" s="46"/>
      <c r="OWN21" s="46"/>
      <c r="OWO21" s="46"/>
      <c r="OWP21" s="46"/>
      <c r="OWQ21" s="46"/>
      <c r="OWR21" s="46"/>
      <c r="OWS21" s="46"/>
      <c r="OWT21" s="46"/>
      <c r="OWU21" s="46"/>
      <c r="OWV21" s="46"/>
      <c r="OWW21" s="46"/>
      <c r="OWX21" s="46"/>
      <c r="OWY21" s="46"/>
      <c r="OWZ21" s="46"/>
      <c r="OXA21" s="46"/>
      <c r="OXB21" s="46"/>
      <c r="OXC21" s="46"/>
      <c r="OXD21" s="46"/>
      <c r="OXE21" s="46"/>
      <c r="OXF21" s="46"/>
      <c r="OXG21" s="46"/>
      <c r="OXH21" s="46"/>
      <c r="OXI21" s="46"/>
      <c r="OXJ21" s="46"/>
      <c r="OXK21" s="46"/>
      <c r="OXL21" s="46"/>
      <c r="OXM21" s="46"/>
      <c r="OXN21" s="46"/>
      <c r="OXO21" s="46"/>
      <c r="OXP21" s="46"/>
      <c r="OXQ21" s="46"/>
      <c r="OXR21" s="46"/>
      <c r="OXS21" s="46"/>
      <c r="OXT21" s="46"/>
      <c r="OXU21" s="46"/>
      <c r="OXV21" s="46"/>
      <c r="OXW21" s="46"/>
      <c r="OXX21" s="46"/>
      <c r="OXY21" s="46"/>
      <c r="OXZ21" s="46"/>
      <c r="OYA21" s="46"/>
      <c r="OYB21" s="46"/>
      <c r="OYC21" s="46"/>
      <c r="OYD21" s="46"/>
      <c r="OYE21" s="46"/>
      <c r="OYF21" s="46"/>
      <c r="OYG21" s="46"/>
      <c r="OYH21" s="46"/>
      <c r="OYI21" s="46"/>
      <c r="OYJ21" s="46"/>
      <c r="OYK21" s="46"/>
      <c r="OYL21" s="46"/>
      <c r="OYM21" s="46"/>
      <c r="OYN21" s="46"/>
      <c r="OYO21" s="46"/>
      <c r="OYP21" s="46"/>
      <c r="OYQ21" s="46"/>
      <c r="OYR21" s="46"/>
      <c r="OYS21" s="46"/>
      <c r="OYT21" s="46"/>
      <c r="OYU21" s="46"/>
      <c r="OYV21" s="46"/>
      <c r="OYW21" s="46"/>
      <c r="OYX21" s="46"/>
      <c r="OYY21" s="46"/>
      <c r="OYZ21" s="46"/>
      <c r="OZA21" s="46"/>
      <c r="OZB21" s="46"/>
      <c r="OZC21" s="46"/>
      <c r="OZD21" s="46"/>
      <c r="OZE21" s="46"/>
      <c r="OZF21" s="46"/>
      <c r="OZG21" s="46"/>
      <c r="OZH21" s="46"/>
      <c r="OZI21" s="46"/>
      <c r="OZJ21" s="46"/>
      <c r="OZK21" s="46"/>
      <c r="OZL21" s="46"/>
      <c r="OZM21" s="46"/>
      <c r="OZN21" s="46"/>
      <c r="OZO21" s="46"/>
      <c r="OZP21" s="46"/>
      <c r="OZQ21" s="46"/>
      <c r="OZR21" s="46"/>
      <c r="OZS21" s="46"/>
      <c r="OZT21" s="46"/>
      <c r="OZU21" s="46"/>
      <c r="OZV21" s="46"/>
      <c r="OZW21" s="46"/>
      <c r="OZX21" s="46"/>
      <c r="OZY21" s="46"/>
      <c r="OZZ21" s="46"/>
      <c r="PAA21" s="46"/>
      <c r="PAB21" s="46"/>
      <c r="PAC21" s="46"/>
      <c r="PAD21" s="46"/>
      <c r="PAE21" s="46"/>
      <c r="PAF21" s="46"/>
      <c r="PAG21" s="46"/>
      <c r="PAH21" s="46"/>
      <c r="PAI21" s="46"/>
      <c r="PAJ21" s="46"/>
      <c r="PAK21" s="46"/>
      <c r="PAL21" s="46"/>
      <c r="PAM21" s="46"/>
      <c r="PAN21" s="46"/>
      <c r="PAO21" s="46"/>
      <c r="PAP21" s="46"/>
      <c r="PAQ21" s="46"/>
      <c r="PAR21" s="46"/>
      <c r="PAS21" s="46"/>
      <c r="PAT21" s="46"/>
      <c r="PAU21" s="46"/>
      <c r="PAV21" s="46"/>
      <c r="PAW21" s="46"/>
      <c r="PAX21" s="46"/>
      <c r="PAY21" s="46"/>
      <c r="PAZ21" s="46"/>
      <c r="PBA21" s="46"/>
      <c r="PBB21" s="46"/>
      <c r="PBC21" s="46"/>
      <c r="PBD21" s="46"/>
      <c r="PBE21" s="46"/>
      <c r="PBF21" s="46"/>
      <c r="PBG21" s="46"/>
      <c r="PBH21" s="46"/>
      <c r="PBI21" s="46"/>
      <c r="PBJ21" s="46"/>
      <c r="PBK21" s="46"/>
      <c r="PBL21" s="46"/>
      <c r="PBM21" s="46"/>
      <c r="PBN21" s="46"/>
      <c r="PBO21" s="46"/>
      <c r="PBP21" s="46"/>
      <c r="PBQ21" s="46"/>
      <c r="PBR21" s="46"/>
      <c r="PBS21" s="46"/>
      <c r="PBT21" s="46"/>
      <c r="PBU21" s="46"/>
      <c r="PBV21" s="46"/>
      <c r="PBW21" s="46"/>
      <c r="PBX21" s="46"/>
      <c r="PBY21" s="46"/>
      <c r="PBZ21" s="46"/>
      <c r="PCA21" s="46"/>
      <c r="PCB21" s="46"/>
      <c r="PCC21" s="46"/>
      <c r="PCD21" s="46"/>
      <c r="PCE21" s="46"/>
      <c r="PCF21" s="46"/>
      <c r="PCG21" s="46"/>
      <c r="PCH21" s="46"/>
      <c r="PCI21" s="46"/>
      <c r="PCJ21" s="46"/>
      <c r="PCK21" s="46"/>
      <c r="PCL21" s="46"/>
      <c r="PCM21" s="46"/>
      <c r="PCN21" s="46"/>
      <c r="PCO21" s="46"/>
      <c r="PCP21" s="46"/>
      <c r="PCQ21" s="46"/>
      <c r="PCR21" s="46"/>
      <c r="PCS21" s="46"/>
      <c r="PCT21" s="46"/>
      <c r="PCU21" s="46"/>
      <c r="PCV21" s="46"/>
      <c r="PCW21" s="46"/>
      <c r="PCX21" s="46"/>
      <c r="PCY21" s="46"/>
      <c r="PCZ21" s="46"/>
      <c r="PDA21" s="46"/>
      <c r="PDB21" s="46"/>
      <c r="PDC21" s="46"/>
      <c r="PDD21" s="46"/>
      <c r="PDE21" s="46"/>
      <c r="PDF21" s="46"/>
      <c r="PDG21" s="46"/>
      <c r="PDH21" s="46"/>
      <c r="PDI21" s="46"/>
      <c r="PDJ21" s="46"/>
      <c r="PDK21" s="46"/>
      <c r="PDL21" s="46"/>
      <c r="PDM21" s="46"/>
      <c r="PDN21" s="46"/>
      <c r="PDO21" s="46"/>
      <c r="PDP21" s="46"/>
      <c r="PDQ21" s="46"/>
      <c r="PDR21" s="46"/>
      <c r="PDS21" s="46"/>
      <c r="PDT21" s="46"/>
      <c r="PDU21" s="46"/>
      <c r="PDV21" s="46"/>
      <c r="PDW21" s="46"/>
      <c r="PDX21" s="46"/>
      <c r="PDY21" s="46"/>
      <c r="PDZ21" s="46"/>
      <c r="PEA21" s="46"/>
      <c r="PEB21" s="46"/>
      <c r="PEC21" s="46"/>
      <c r="PED21" s="46"/>
      <c r="PEE21" s="46"/>
      <c r="PEF21" s="46"/>
      <c r="PEG21" s="46"/>
      <c r="PEH21" s="46"/>
      <c r="PEI21" s="46"/>
      <c r="PEJ21" s="46"/>
      <c r="PEK21" s="46"/>
      <c r="PEL21" s="46"/>
      <c r="PEM21" s="46"/>
      <c r="PEN21" s="46"/>
      <c r="PEO21" s="46"/>
      <c r="PEP21" s="46"/>
      <c r="PEQ21" s="46"/>
      <c r="PER21" s="46"/>
      <c r="PES21" s="46"/>
      <c r="PET21" s="46"/>
      <c r="PEU21" s="46"/>
      <c r="PEV21" s="46"/>
      <c r="PEW21" s="46"/>
      <c r="PEX21" s="46"/>
      <c r="PEY21" s="46"/>
      <c r="PEZ21" s="46"/>
      <c r="PFA21" s="46"/>
      <c r="PFB21" s="46"/>
      <c r="PFC21" s="46"/>
      <c r="PFD21" s="46"/>
      <c r="PFE21" s="46"/>
      <c r="PFF21" s="46"/>
      <c r="PFG21" s="46"/>
      <c r="PFH21" s="46"/>
      <c r="PFI21" s="46"/>
      <c r="PFJ21" s="46"/>
      <c r="PFK21" s="46"/>
      <c r="PFL21" s="46"/>
      <c r="PFM21" s="46"/>
      <c r="PFN21" s="46"/>
      <c r="PFO21" s="46"/>
      <c r="PFP21" s="46"/>
      <c r="PFQ21" s="46"/>
      <c r="PFR21" s="46"/>
      <c r="PFS21" s="46"/>
      <c r="PFT21" s="46"/>
      <c r="PFU21" s="46"/>
      <c r="PFV21" s="46"/>
      <c r="PFW21" s="46"/>
      <c r="PFX21" s="46"/>
      <c r="PFY21" s="46"/>
      <c r="PFZ21" s="46"/>
      <c r="PGA21" s="46"/>
      <c r="PGB21" s="46"/>
      <c r="PGC21" s="46"/>
      <c r="PGD21" s="46"/>
      <c r="PGE21" s="46"/>
      <c r="PGF21" s="46"/>
      <c r="PGG21" s="46"/>
      <c r="PGH21" s="46"/>
      <c r="PGI21" s="46"/>
      <c r="PGJ21" s="46"/>
      <c r="PGK21" s="46"/>
      <c r="PGL21" s="46"/>
      <c r="PGM21" s="46"/>
      <c r="PGN21" s="46"/>
      <c r="PGO21" s="46"/>
      <c r="PGP21" s="46"/>
      <c r="PGQ21" s="46"/>
      <c r="PGR21" s="46"/>
      <c r="PGS21" s="46"/>
      <c r="PGT21" s="46"/>
      <c r="PGU21" s="46"/>
      <c r="PGV21" s="46"/>
      <c r="PGW21" s="46"/>
      <c r="PGX21" s="46"/>
      <c r="PGY21" s="46"/>
      <c r="PGZ21" s="46"/>
      <c r="PHA21" s="46"/>
      <c r="PHB21" s="46"/>
      <c r="PHC21" s="46"/>
      <c r="PHD21" s="46"/>
      <c r="PHE21" s="46"/>
      <c r="PHF21" s="46"/>
      <c r="PHG21" s="46"/>
      <c r="PHH21" s="46"/>
      <c r="PHI21" s="46"/>
      <c r="PHJ21" s="46"/>
      <c r="PHK21" s="46"/>
      <c r="PHL21" s="46"/>
      <c r="PHM21" s="46"/>
      <c r="PHN21" s="46"/>
      <c r="PHO21" s="46"/>
      <c r="PHP21" s="46"/>
      <c r="PHQ21" s="46"/>
      <c r="PHR21" s="46"/>
      <c r="PHS21" s="46"/>
      <c r="PHT21" s="46"/>
      <c r="PHU21" s="46"/>
      <c r="PHV21" s="46"/>
      <c r="PHW21" s="46"/>
      <c r="PHX21" s="46"/>
      <c r="PHY21" s="46"/>
      <c r="PHZ21" s="46"/>
      <c r="PIA21" s="46"/>
      <c r="PIB21" s="46"/>
      <c r="PIC21" s="46"/>
      <c r="PID21" s="46"/>
      <c r="PIE21" s="46"/>
      <c r="PIF21" s="46"/>
      <c r="PIG21" s="46"/>
      <c r="PIH21" s="46"/>
      <c r="PII21" s="46"/>
      <c r="PIJ21" s="46"/>
      <c r="PIK21" s="46"/>
      <c r="PIL21" s="46"/>
      <c r="PIM21" s="46"/>
      <c r="PIN21" s="46"/>
      <c r="PIO21" s="46"/>
      <c r="PIP21" s="46"/>
      <c r="PIQ21" s="46"/>
      <c r="PIR21" s="46"/>
      <c r="PIS21" s="46"/>
      <c r="PIT21" s="46"/>
      <c r="PIU21" s="46"/>
      <c r="PIV21" s="46"/>
      <c r="PIW21" s="46"/>
      <c r="PIX21" s="46"/>
      <c r="PIY21" s="46"/>
      <c r="PIZ21" s="46"/>
      <c r="PJA21" s="46"/>
      <c r="PJB21" s="46"/>
      <c r="PJC21" s="46"/>
      <c r="PJD21" s="46"/>
      <c r="PJE21" s="46"/>
      <c r="PJF21" s="46"/>
      <c r="PJG21" s="46"/>
      <c r="PJH21" s="46"/>
      <c r="PJI21" s="46"/>
      <c r="PJJ21" s="46"/>
      <c r="PJK21" s="46"/>
      <c r="PJL21" s="46"/>
      <c r="PJM21" s="46"/>
      <c r="PJN21" s="46"/>
      <c r="PJO21" s="46"/>
      <c r="PJP21" s="46"/>
      <c r="PJQ21" s="46"/>
      <c r="PJR21" s="46"/>
      <c r="PJS21" s="46"/>
      <c r="PJT21" s="46"/>
      <c r="PJU21" s="46"/>
      <c r="PJV21" s="46"/>
      <c r="PJW21" s="46"/>
      <c r="PJX21" s="46"/>
      <c r="PJY21" s="46"/>
      <c r="PJZ21" s="46"/>
      <c r="PKA21" s="46"/>
      <c r="PKB21" s="46"/>
      <c r="PKC21" s="46"/>
      <c r="PKD21" s="46"/>
      <c r="PKE21" s="46"/>
      <c r="PKF21" s="46"/>
      <c r="PKG21" s="46"/>
      <c r="PKH21" s="46"/>
      <c r="PKI21" s="46"/>
      <c r="PKJ21" s="46"/>
      <c r="PKK21" s="46"/>
      <c r="PKL21" s="46"/>
      <c r="PKM21" s="46"/>
      <c r="PKN21" s="46"/>
      <c r="PKO21" s="46"/>
      <c r="PKP21" s="46"/>
      <c r="PKQ21" s="46"/>
      <c r="PKR21" s="46"/>
      <c r="PKS21" s="46"/>
      <c r="PKT21" s="46"/>
      <c r="PKU21" s="46"/>
      <c r="PKV21" s="46"/>
      <c r="PKW21" s="46"/>
      <c r="PKX21" s="46"/>
      <c r="PKY21" s="46"/>
      <c r="PKZ21" s="46"/>
      <c r="PLA21" s="46"/>
      <c r="PLB21" s="46"/>
      <c r="PLC21" s="46"/>
      <c r="PLD21" s="46"/>
      <c r="PLE21" s="46"/>
      <c r="PLF21" s="46"/>
      <c r="PLG21" s="46"/>
      <c r="PLH21" s="46"/>
      <c r="PLI21" s="46"/>
      <c r="PLJ21" s="46"/>
      <c r="PLK21" s="46"/>
      <c r="PLL21" s="46"/>
      <c r="PLM21" s="46"/>
      <c r="PLN21" s="46"/>
      <c r="PLO21" s="46"/>
      <c r="PLP21" s="46"/>
      <c r="PLQ21" s="46"/>
      <c r="PLR21" s="46"/>
      <c r="PLS21" s="46"/>
      <c r="PLT21" s="46"/>
      <c r="PLU21" s="46"/>
      <c r="PLV21" s="46"/>
      <c r="PLW21" s="46"/>
      <c r="PLX21" s="46"/>
      <c r="PLY21" s="46"/>
      <c r="PLZ21" s="46"/>
      <c r="PMA21" s="46"/>
      <c r="PMB21" s="46"/>
      <c r="PMC21" s="46"/>
      <c r="PMD21" s="46"/>
      <c r="PME21" s="46"/>
      <c r="PMF21" s="46"/>
      <c r="PMG21" s="46"/>
      <c r="PMH21" s="46"/>
      <c r="PMI21" s="46"/>
      <c r="PMJ21" s="46"/>
      <c r="PMK21" s="46"/>
      <c r="PML21" s="46"/>
      <c r="PMM21" s="46"/>
      <c r="PMN21" s="46"/>
      <c r="PMO21" s="46"/>
      <c r="PMP21" s="46"/>
      <c r="PMQ21" s="46"/>
      <c r="PMR21" s="46"/>
      <c r="PMS21" s="46"/>
      <c r="PMT21" s="46"/>
      <c r="PMU21" s="46"/>
      <c r="PMV21" s="46"/>
      <c r="PMW21" s="46"/>
      <c r="PMX21" s="46"/>
      <c r="PMY21" s="46"/>
      <c r="PMZ21" s="46"/>
      <c r="PNA21" s="46"/>
      <c r="PNB21" s="46"/>
      <c r="PNC21" s="46"/>
      <c r="PND21" s="46"/>
      <c r="PNE21" s="46"/>
      <c r="PNF21" s="46"/>
      <c r="PNG21" s="46"/>
      <c r="PNH21" s="46"/>
      <c r="PNI21" s="46"/>
      <c r="PNJ21" s="46"/>
      <c r="PNK21" s="46"/>
      <c r="PNL21" s="46"/>
      <c r="PNM21" s="46"/>
      <c r="PNN21" s="46"/>
      <c r="PNO21" s="46"/>
      <c r="PNP21" s="46"/>
      <c r="PNQ21" s="46"/>
      <c r="PNR21" s="46"/>
      <c r="PNS21" s="46"/>
      <c r="PNT21" s="46"/>
      <c r="PNU21" s="46"/>
      <c r="PNV21" s="46"/>
      <c r="PNW21" s="46"/>
      <c r="PNX21" s="46"/>
      <c r="PNY21" s="46"/>
      <c r="PNZ21" s="46"/>
      <c r="POA21" s="46"/>
      <c r="POB21" s="46"/>
      <c r="POC21" s="46"/>
      <c r="POD21" s="46"/>
      <c r="POE21" s="46"/>
      <c r="POF21" s="46"/>
      <c r="POG21" s="46"/>
      <c r="POH21" s="46"/>
      <c r="POI21" s="46"/>
      <c r="POJ21" s="46"/>
      <c r="POK21" s="46"/>
      <c r="POL21" s="46"/>
      <c r="POM21" s="46"/>
      <c r="PON21" s="46"/>
      <c r="POO21" s="46"/>
      <c r="POP21" s="46"/>
      <c r="POQ21" s="46"/>
      <c r="POR21" s="46"/>
      <c r="POS21" s="46"/>
      <c r="POT21" s="46"/>
      <c r="POU21" s="46"/>
      <c r="POV21" s="46"/>
      <c r="POW21" s="46"/>
      <c r="POX21" s="46"/>
      <c r="POY21" s="46"/>
      <c r="POZ21" s="46"/>
      <c r="PPA21" s="46"/>
      <c r="PPB21" s="46"/>
      <c r="PPC21" s="46"/>
      <c r="PPD21" s="46"/>
      <c r="PPE21" s="46"/>
      <c r="PPF21" s="46"/>
      <c r="PPG21" s="46"/>
      <c r="PPH21" s="46"/>
      <c r="PPI21" s="46"/>
      <c r="PPJ21" s="46"/>
      <c r="PPK21" s="46"/>
      <c r="PPL21" s="46"/>
      <c r="PPM21" s="46"/>
      <c r="PPN21" s="46"/>
      <c r="PPO21" s="46"/>
      <c r="PPP21" s="46"/>
      <c r="PPQ21" s="46"/>
      <c r="PPR21" s="46"/>
      <c r="PPS21" s="46"/>
      <c r="PPT21" s="46"/>
      <c r="PPU21" s="46"/>
      <c r="PPV21" s="46"/>
      <c r="PPW21" s="46"/>
      <c r="PPX21" s="46"/>
      <c r="PPY21" s="46"/>
      <c r="PPZ21" s="46"/>
      <c r="PQA21" s="46"/>
      <c r="PQB21" s="46"/>
      <c r="PQC21" s="46"/>
      <c r="PQD21" s="46"/>
      <c r="PQE21" s="46"/>
      <c r="PQF21" s="46"/>
      <c r="PQG21" s="46"/>
      <c r="PQH21" s="46"/>
      <c r="PQI21" s="46"/>
      <c r="PQJ21" s="46"/>
      <c r="PQK21" s="46"/>
      <c r="PQL21" s="46"/>
      <c r="PQM21" s="46"/>
      <c r="PQN21" s="46"/>
      <c r="PQO21" s="46"/>
      <c r="PQP21" s="46"/>
      <c r="PQQ21" s="46"/>
      <c r="PQR21" s="46"/>
      <c r="PQS21" s="46"/>
      <c r="PQT21" s="46"/>
      <c r="PQU21" s="46"/>
      <c r="PQV21" s="46"/>
      <c r="PQW21" s="46"/>
      <c r="PQX21" s="46"/>
      <c r="PQY21" s="46"/>
      <c r="PQZ21" s="46"/>
      <c r="PRA21" s="46"/>
      <c r="PRB21" s="46"/>
      <c r="PRC21" s="46"/>
      <c r="PRD21" s="46"/>
      <c r="PRE21" s="46"/>
      <c r="PRF21" s="46"/>
      <c r="PRG21" s="46"/>
      <c r="PRH21" s="46"/>
      <c r="PRI21" s="46"/>
      <c r="PRJ21" s="46"/>
      <c r="PRK21" s="46"/>
      <c r="PRL21" s="46"/>
      <c r="PRM21" s="46"/>
      <c r="PRN21" s="46"/>
      <c r="PRO21" s="46"/>
      <c r="PRP21" s="46"/>
      <c r="PRQ21" s="46"/>
      <c r="PRR21" s="46"/>
      <c r="PRS21" s="46"/>
      <c r="PRT21" s="46"/>
      <c r="PRU21" s="46"/>
      <c r="PRV21" s="46"/>
      <c r="PRW21" s="46"/>
      <c r="PRX21" s="46"/>
      <c r="PRY21" s="46"/>
      <c r="PRZ21" s="46"/>
      <c r="PSA21" s="46"/>
      <c r="PSB21" s="46"/>
      <c r="PSC21" s="46"/>
      <c r="PSD21" s="46"/>
      <c r="PSE21" s="46"/>
      <c r="PSF21" s="46"/>
      <c r="PSG21" s="46"/>
      <c r="PSH21" s="46"/>
      <c r="PSI21" s="46"/>
      <c r="PSJ21" s="46"/>
      <c r="PSK21" s="46"/>
      <c r="PSL21" s="46"/>
      <c r="PSM21" s="46"/>
      <c r="PSN21" s="46"/>
      <c r="PSO21" s="46"/>
      <c r="PSP21" s="46"/>
      <c r="PSQ21" s="46"/>
      <c r="PSR21" s="46"/>
      <c r="PSS21" s="46"/>
      <c r="PST21" s="46"/>
      <c r="PSU21" s="46"/>
      <c r="PSV21" s="46"/>
      <c r="PSW21" s="46"/>
      <c r="PSX21" s="46"/>
      <c r="PSY21" s="46"/>
      <c r="PSZ21" s="46"/>
      <c r="PTA21" s="46"/>
      <c r="PTB21" s="46"/>
      <c r="PTC21" s="46"/>
      <c r="PTD21" s="46"/>
      <c r="PTE21" s="46"/>
      <c r="PTF21" s="46"/>
      <c r="PTG21" s="46"/>
      <c r="PTH21" s="46"/>
      <c r="PTI21" s="46"/>
      <c r="PTJ21" s="46"/>
      <c r="PTK21" s="46"/>
      <c r="PTL21" s="46"/>
      <c r="PTM21" s="46"/>
      <c r="PTN21" s="46"/>
      <c r="PTO21" s="46"/>
      <c r="PTP21" s="46"/>
      <c r="PTQ21" s="46"/>
      <c r="PTR21" s="46"/>
      <c r="PTS21" s="46"/>
      <c r="PTT21" s="46"/>
      <c r="PTU21" s="46"/>
      <c r="PTV21" s="46"/>
      <c r="PTW21" s="46"/>
      <c r="PTX21" s="46"/>
      <c r="PTY21" s="46"/>
      <c r="PTZ21" s="46"/>
      <c r="PUA21" s="46"/>
      <c r="PUB21" s="46"/>
      <c r="PUC21" s="46"/>
      <c r="PUD21" s="46"/>
      <c r="PUE21" s="46"/>
      <c r="PUF21" s="46"/>
      <c r="PUG21" s="46"/>
      <c r="PUH21" s="46"/>
      <c r="PUI21" s="46"/>
      <c r="PUJ21" s="46"/>
      <c r="PUK21" s="46"/>
      <c r="PUL21" s="46"/>
      <c r="PUM21" s="46"/>
      <c r="PUN21" s="46"/>
      <c r="PUO21" s="46"/>
      <c r="PUP21" s="46"/>
      <c r="PUQ21" s="46"/>
      <c r="PUR21" s="46"/>
      <c r="PUS21" s="46"/>
      <c r="PUT21" s="46"/>
      <c r="PUU21" s="46"/>
      <c r="PUV21" s="46"/>
      <c r="PUW21" s="46"/>
      <c r="PUX21" s="46"/>
      <c r="PUY21" s="46"/>
      <c r="PUZ21" s="46"/>
      <c r="PVA21" s="46"/>
      <c r="PVB21" s="46"/>
      <c r="PVC21" s="46"/>
      <c r="PVD21" s="46"/>
      <c r="PVE21" s="46"/>
      <c r="PVF21" s="46"/>
      <c r="PVG21" s="46"/>
      <c r="PVH21" s="46"/>
      <c r="PVI21" s="46"/>
      <c r="PVJ21" s="46"/>
      <c r="PVK21" s="46"/>
      <c r="PVL21" s="46"/>
      <c r="PVM21" s="46"/>
      <c r="PVN21" s="46"/>
      <c r="PVO21" s="46"/>
      <c r="PVP21" s="46"/>
      <c r="PVQ21" s="46"/>
      <c r="PVR21" s="46"/>
      <c r="PVS21" s="46"/>
      <c r="PVT21" s="46"/>
      <c r="PVU21" s="46"/>
      <c r="PVV21" s="46"/>
      <c r="PVW21" s="46"/>
      <c r="PVX21" s="46"/>
      <c r="PVY21" s="46"/>
      <c r="PVZ21" s="46"/>
      <c r="PWA21" s="46"/>
      <c r="PWB21" s="46"/>
      <c r="PWC21" s="46"/>
      <c r="PWD21" s="46"/>
      <c r="PWE21" s="46"/>
      <c r="PWF21" s="46"/>
      <c r="PWG21" s="46"/>
      <c r="PWH21" s="46"/>
      <c r="PWI21" s="46"/>
      <c r="PWJ21" s="46"/>
      <c r="PWK21" s="46"/>
      <c r="PWL21" s="46"/>
      <c r="PWM21" s="46"/>
      <c r="PWN21" s="46"/>
      <c r="PWO21" s="46"/>
      <c r="PWP21" s="46"/>
      <c r="PWQ21" s="46"/>
      <c r="PWR21" s="46"/>
      <c r="PWS21" s="46"/>
      <c r="PWT21" s="46"/>
      <c r="PWU21" s="46"/>
      <c r="PWV21" s="46"/>
      <c r="PWW21" s="46"/>
      <c r="PWX21" s="46"/>
      <c r="PWY21" s="46"/>
      <c r="PWZ21" s="46"/>
      <c r="PXA21" s="46"/>
      <c r="PXB21" s="46"/>
      <c r="PXC21" s="46"/>
      <c r="PXD21" s="46"/>
      <c r="PXE21" s="46"/>
      <c r="PXF21" s="46"/>
      <c r="PXG21" s="46"/>
      <c r="PXH21" s="46"/>
      <c r="PXI21" s="46"/>
      <c r="PXJ21" s="46"/>
      <c r="PXK21" s="46"/>
      <c r="PXL21" s="46"/>
      <c r="PXM21" s="46"/>
      <c r="PXN21" s="46"/>
      <c r="PXO21" s="46"/>
      <c r="PXP21" s="46"/>
      <c r="PXQ21" s="46"/>
      <c r="PXR21" s="46"/>
      <c r="PXS21" s="46"/>
      <c r="PXT21" s="46"/>
      <c r="PXU21" s="46"/>
      <c r="PXV21" s="46"/>
      <c r="PXW21" s="46"/>
      <c r="PXX21" s="46"/>
      <c r="PXY21" s="46"/>
      <c r="PXZ21" s="46"/>
      <c r="PYA21" s="46"/>
      <c r="PYB21" s="46"/>
      <c r="PYC21" s="46"/>
      <c r="PYD21" s="46"/>
      <c r="PYE21" s="46"/>
      <c r="PYF21" s="46"/>
      <c r="PYG21" s="46"/>
      <c r="PYH21" s="46"/>
      <c r="PYI21" s="46"/>
      <c r="PYJ21" s="46"/>
      <c r="PYK21" s="46"/>
      <c r="PYL21" s="46"/>
      <c r="PYM21" s="46"/>
      <c r="PYN21" s="46"/>
      <c r="PYO21" s="46"/>
      <c r="PYP21" s="46"/>
      <c r="PYQ21" s="46"/>
      <c r="PYR21" s="46"/>
      <c r="PYS21" s="46"/>
      <c r="PYT21" s="46"/>
      <c r="PYU21" s="46"/>
      <c r="PYV21" s="46"/>
      <c r="PYW21" s="46"/>
      <c r="PYX21" s="46"/>
      <c r="PYY21" s="46"/>
      <c r="PYZ21" s="46"/>
      <c r="PZA21" s="46"/>
      <c r="PZB21" s="46"/>
      <c r="PZC21" s="46"/>
      <c r="PZD21" s="46"/>
      <c r="PZE21" s="46"/>
      <c r="PZF21" s="46"/>
      <c r="PZG21" s="46"/>
      <c r="PZH21" s="46"/>
      <c r="PZI21" s="46"/>
      <c r="PZJ21" s="46"/>
      <c r="PZK21" s="46"/>
      <c r="PZL21" s="46"/>
      <c r="PZM21" s="46"/>
      <c r="PZN21" s="46"/>
      <c r="PZO21" s="46"/>
      <c r="PZP21" s="46"/>
      <c r="PZQ21" s="46"/>
      <c r="PZR21" s="46"/>
      <c r="PZS21" s="46"/>
      <c r="PZT21" s="46"/>
      <c r="PZU21" s="46"/>
      <c r="PZV21" s="46"/>
      <c r="PZW21" s="46"/>
      <c r="PZX21" s="46"/>
      <c r="PZY21" s="46"/>
      <c r="PZZ21" s="46"/>
      <c r="QAA21" s="46"/>
      <c r="QAB21" s="46"/>
      <c r="QAC21" s="46"/>
      <c r="QAD21" s="46"/>
      <c r="QAE21" s="46"/>
      <c r="QAF21" s="46"/>
      <c r="QAG21" s="46"/>
      <c r="QAH21" s="46"/>
      <c r="QAI21" s="46"/>
      <c r="QAJ21" s="46"/>
      <c r="QAK21" s="46"/>
      <c r="QAL21" s="46"/>
      <c r="QAM21" s="46"/>
      <c r="QAN21" s="46"/>
      <c r="QAO21" s="46"/>
      <c r="QAP21" s="46"/>
      <c r="QAQ21" s="46"/>
      <c r="QAR21" s="46"/>
      <c r="QAS21" s="46"/>
      <c r="QAT21" s="46"/>
      <c r="QAU21" s="46"/>
      <c r="QAV21" s="46"/>
      <c r="QAW21" s="46"/>
      <c r="QAX21" s="46"/>
      <c r="QAY21" s="46"/>
      <c r="QAZ21" s="46"/>
      <c r="QBA21" s="46"/>
      <c r="QBB21" s="46"/>
      <c r="QBC21" s="46"/>
      <c r="QBD21" s="46"/>
      <c r="QBE21" s="46"/>
      <c r="QBF21" s="46"/>
      <c r="QBG21" s="46"/>
      <c r="QBH21" s="46"/>
      <c r="QBI21" s="46"/>
      <c r="QBJ21" s="46"/>
      <c r="QBK21" s="46"/>
      <c r="QBL21" s="46"/>
      <c r="QBM21" s="46"/>
      <c r="QBN21" s="46"/>
      <c r="QBO21" s="46"/>
      <c r="QBP21" s="46"/>
      <c r="QBQ21" s="46"/>
      <c r="QBR21" s="46"/>
      <c r="QBS21" s="46"/>
      <c r="QBT21" s="46"/>
      <c r="QBU21" s="46"/>
      <c r="QBV21" s="46"/>
      <c r="QBW21" s="46"/>
      <c r="QBX21" s="46"/>
      <c r="QBY21" s="46"/>
      <c r="QBZ21" s="46"/>
      <c r="QCA21" s="46"/>
      <c r="QCB21" s="46"/>
      <c r="QCC21" s="46"/>
      <c r="QCD21" s="46"/>
      <c r="QCE21" s="46"/>
      <c r="QCF21" s="46"/>
      <c r="QCG21" s="46"/>
      <c r="QCH21" s="46"/>
      <c r="QCI21" s="46"/>
      <c r="QCJ21" s="46"/>
      <c r="QCK21" s="46"/>
      <c r="QCL21" s="46"/>
      <c r="QCM21" s="46"/>
      <c r="QCN21" s="46"/>
      <c r="QCO21" s="46"/>
      <c r="QCP21" s="46"/>
      <c r="QCQ21" s="46"/>
      <c r="QCR21" s="46"/>
      <c r="QCS21" s="46"/>
      <c r="QCT21" s="46"/>
      <c r="QCU21" s="46"/>
      <c r="QCV21" s="46"/>
      <c r="QCW21" s="46"/>
      <c r="QCX21" s="46"/>
      <c r="QCY21" s="46"/>
      <c r="QCZ21" s="46"/>
      <c r="QDA21" s="46"/>
      <c r="QDB21" s="46"/>
      <c r="QDC21" s="46"/>
      <c r="QDD21" s="46"/>
      <c r="QDE21" s="46"/>
      <c r="QDF21" s="46"/>
      <c r="QDG21" s="46"/>
      <c r="QDH21" s="46"/>
      <c r="QDI21" s="46"/>
      <c r="QDJ21" s="46"/>
      <c r="QDK21" s="46"/>
      <c r="QDL21" s="46"/>
      <c r="QDM21" s="46"/>
      <c r="QDN21" s="46"/>
      <c r="QDO21" s="46"/>
      <c r="QDP21" s="46"/>
      <c r="QDQ21" s="46"/>
      <c r="QDR21" s="46"/>
      <c r="QDS21" s="46"/>
      <c r="QDT21" s="46"/>
      <c r="QDU21" s="46"/>
      <c r="QDV21" s="46"/>
      <c r="QDW21" s="46"/>
      <c r="QDX21" s="46"/>
      <c r="QDY21" s="46"/>
      <c r="QDZ21" s="46"/>
      <c r="QEA21" s="46"/>
      <c r="QEB21" s="46"/>
      <c r="QEC21" s="46"/>
      <c r="QED21" s="46"/>
      <c r="QEE21" s="46"/>
      <c r="QEF21" s="46"/>
      <c r="QEG21" s="46"/>
      <c r="QEH21" s="46"/>
      <c r="QEI21" s="46"/>
      <c r="QEJ21" s="46"/>
      <c r="QEK21" s="46"/>
      <c r="QEL21" s="46"/>
      <c r="QEM21" s="46"/>
      <c r="QEN21" s="46"/>
      <c r="QEO21" s="46"/>
      <c r="QEP21" s="46"/>
      <c r="QEQ21" s="46"/>
      <c r="QER21" s="46"/>
      <c r="QES21" s="46"/>
      <c r="QET21" s="46"/>
      <c r="QEU21" s="46"/>
      <c r="QEV21" s="46"/>
      <c r="QEW21" s="46"/>
      <c r="QEX21" s="46"/>
      <c r="QEY21" s="46"/>
      <c r="QEZ21" s="46"/>
      <c r="QFA21" s="46"/>
      <c r="QFB21" s="46"/>
      <c r="QFC21" s="46"/>
      <c r="QFD21" s="46"/>
      <c r="QFE21" s="46"/>
      <c r="QFF21" s="46"/>
      <c r="QFG21" s="46"/>
      <c r="QFH21" s="46"/>
      <c r="QFI21" s="46"/>
      <c r="QFJ21" s="46"/>
      <c r="QFK21" s="46"/>
      <c r="QFL21" s="46"/>
      <c r="QFM21" s="46"/>
      <c r="QFN21" s="46"/>
      <c r="QFO21" s="46"/>
      <c r="QFP21" s="46"/>
      <c r="QFQ21" s="46"/>
      <c r="QFR21" s="46"/>
      <c r="QFS21" s="46"/>
      <c r="QFT21" s="46"/>
      <c r="QFU21" s="46"/>
      <c r="QFV21" s="46"/>
      <c r="QFW21" s="46"/>
      <c r="QFX21" s="46"/>
      <c r="QFY21" s="46"/>
      <c r="QFZ21" s="46"/>
      <c r="QGA21" s="46"/>
      <c r="QGB21" s="46"/>
      <c r="QGC21" s="46"/>
      <c r="QGD21" s="46"/>
      <c r="QGE21" s="46"/>
      <c r="QGF21" s="46"/>
      <c r="QGG21" s="46"/>
      <c r="QGH21" s="46"/>
      <c r="QGI21" s="46"/>
      <c r="QGJ21" s="46"/>
      <c r="QGK21" s="46"/>
      <c r="QGL21" s="46"/>
      <c r="QGM21" s="46"/>
      <c r="QGN21" s="46"/>
      <c r="QGO21" s="46"/>
      <c r="QGP21" s="46"/>
      <c r="QGQ21" s="46"/>
      <c r="QGR21" s="46"/>
      <c r="QGS21" s="46"/>
      <c r="QGT21" s="46"/>
      <c r="QGU21" s="46"/>
      <c r="QGV21" s="46"/>
      <c r="QGW21" s="46"/>
      <c r="QGX21" s="46"/>
      <c r="QGY21" s="46"/>
      <c r="QGZ21" s="46"/>
      <c r="QHA21" s="46"/>
      <c r="QHB21" s="46"/>
      <c r="QHC21" s="46"/>
      <c r="QHD21" s="46"/>
      <c r="QHE21" s="46"/>
      <c r="QHF21" s="46"/>
      <c r="QHG21" s="46"/>
      <c r="QHH21" s="46"/>
      <c r="QHI21" s="46"/>
      <c r="QHJ21" s="46"/>
      <c r="QHK21" s="46"/>
      <c r="QHL21" s="46"/>
      <c r="QHM21" s="46"/>
      <c r="QHN21" s="46"/>
      <c r="QHO21" s="46"/>
      <c r="QHP21" s="46"/>
      <c r="QHQ21" s="46"/>
      <c r="QHR21" s="46"/>
      <c r="QHS21" s="46"/>
      <c r="QHT21" s="46"/>
      <c r="QHU21" s="46"/>
      <c r="QHV21" s="46"/>
      <c r="QHW21" s="46"/>
      <c r="QHX21" s="46"/>
      <c r="QHY21" s="46"/>
      <c r="QHZ21" s="46"/>
      <c r="QIA21" s="46"/>
      <c r="QIB21" s="46"/>
      <c r="QIC21" s="46"/>
      <c r="QID21" s="46"/>
      <c r="QIE21" s="46"/>
      <c r="QIF21" s="46"/>
      <c r="QIG21" s="46"/>
      <c r="QIH21" s="46"/>
      <c r="QII21" s="46"/>
      <c r="QIJ21" s="46"/>
      <c r="QIK21" s="46"/>
      <c r="QIL21" s="46"/>
      <c r="QIM21" s="46"/>
      <c r="QIN21" s="46"/>
      <c r="QIO21" s="46"/>
      <c r="QIP21" s="46"/>
      <c r="QIQ21" s="46"/>
      <c r="QIR21" s="46"/>
      <c r="QIS21" s="46"/>
      <c r="QIT21" s="46"/>
      <c r="QIU21" s="46"/>
      <c r="QIV21" s="46"/>
      <c r="QIW21" s="46"/>
      <c r="QIX21" s="46"/>
      <c r="QIY21" s="46"/>
      <c r="QIZ21" s="46"/>
      <c r="QJA21" s="46"/>
      <c r="QJB21" s="46"/>
      <c r="QJC21" s="46"/>
      <c r="QJD21" s="46"/>
      <c r="QJE21" s="46"/>
      <c r="QJF21" s="46"/>
      <c r="QJG21" s="46"/>
      <c r="QJH21" s="46"/>
      <c r="QJI21" s="46"/>
      <c r="QJJ21" s="46"/>
      <c r="QJK21" s="46"/>
      <c r="QJL21" s="46"/>
      <c r="QJM21" s="46"/>
      <c r="QJN21" s="46"/>
      <c r="QJO21" s="46"/>
      <c r="QJP21" s="46"/>
      <c r="QJQ21" s="46"/>
      <c r="QJR21" s="46"/>
      <c r="QJS21" s="46"/>
      <c r="QJT21" s="46"/>
      <c r="QJU21" s="46"/>
      <c r="QJV21" s="46"/>
      <c r="QJW21" s="46"/>
      <c r="QJX21" s="46"/>
      <c r="QJY21" s="46"/>
      <c r="QJZ21" s="46"/>
      <c r="QKA21" s="46"/>
      <c r="QKB21" s="46"/>
      <c r="QKC21" s="46"/>
      <c r="QKD21" s="46"/>
      <c r="QKE21" s="46"/>
      <c r="QKF21" s="46"/>
      <c r="QKG21" s="46"/>
      <c r="QKH21" s="46"/>
      <c r="QKI21" s="46"/>
      <c r="QKJ21" s="46"/>
      <c r="QKK21" s="46"/>
      <c r="QKL21" s="46"/>
      <c r="QKM21" s="46"/>
      <c r="QKN21" s="46"/>
      <c r="QKO21" s="46"/>
      <c r="QKP21" s="46"/>
      <c r="QKQ21" s="46"/>
      <c r="QKR21" s="46"/>
      <c r="QKS21" s="46"/>
      <c r="QKT21" s="46"/>
      <c r="QKU21" s="46"/>
      <c r="QKV21" s="46"/>
      <c r="QKW21" s="46"/>
      <c r="QKX21" s="46"/>
      <c r="QKY21" s="46"/>
      <c r="QKZ21" s="46"/>
      <c r="QLA21" s="46"/>
      <c r="QLB21" s="46"/>
      <c r="QLC21" s="46"/>
      <c r="QLD21" s="46"/>
      <c r="QLE21" s="46"/>
      <c r="QLF21" s="46"/>
      <c r="QLG21" s="46"/>
      <c r="QLH21" s="46"/>
      <c r="QLI21" s="46"/>
      <c r="QLJ21" s="46"/>
      <c r="QLK21" s="46"/>
      <c r="QLL21" s="46"/>
      <c r="QLM21" s="46"/>
      <c r="QLN21" s="46"/>
      <c r="QLO21" s="46"/>
      <c r="QLP21" s="46"/>
      <c r="QLQ21" s="46"/>
      <c r="QLR21" s="46"/>
      <c r="QLS21" s="46"/>
      <c r="QLT21" s="46"/>
      <c r="QLU21" s="46"/>
      <c r="QLV21" s="46"/>
      <c r="QLW21" s="46"/>
      <c r="QLX21" s="46"/>
      <c r="QLY21" s="46"/>
      <c r="QLZ21" s="46"/>
      <c r="QMA21" s="46"/>
      <c r="QMB21" s="46"/>
      <c r="QMC21" s="46"/>
      <c r="QMD21" s="46"/>
      <c r="QME21" s="46"/>
      <c r="QMF21" s="46"/>
      <c r="QMG21" s="46"/>
      <c r="QMH21" s="46"/>
      <c r="QMI21" s="46"/>
      <c r="QMJ21" s="46"/>
      <c r="QMK21" s="46"/>
      <c r="QML21" s="46"/>
      <c r="QMM21" s="46"/>
      <c r="QMN21" s="46"/>
      <c r="QMO21" s="46"/>
      <c r="QMP21" s="46"/>
      <c r="QMQ21" s="46"/>
      <c r="QMR21" s="46"/>
      <c r="QMS21" s="46"/>
      <c r="QMT21" s="46"/>
      <c r="QMU21" s="46"/>
      <c r="QMV21" s="46"/>
      <c r="QMW21" s="46"/>
      <c r="QMX21" s="46"/>
      <c r="QMY21" s="46"/>
      <c r="QMZ21" s="46"/>
      <c r="QNA21" s="46"/>
      <c r="QNB21" s="46"/>
      <c r="QNC21" s="46"/>
      <c r="QND21" s="46"/>
      <c r="QNE21" s="46"/>
      <c r="QNF21" s="46"/>
      <c r="QNG21" s="46"/>
      <c r="QNH21" s="46"/>
      <c r="QNI21" s="46"/>
      <c r="QNJ21" s="46"/>
      <c r="QNK21" s="46"/>
      <c r="QNL21" s="46"/>
      <c r="QNM21" s="46"/>
      <c r="QNN21" s="46"/>
      <c r="QNO21" s="46"/>
      <c r="QNP21" s="46"/>
      <c r="QNQ21" s="46"/>
      <c r="QNR21" s="46"/>
      <c r="QNS21" s="46"/>
      <c r="QNT21" s="46"/>
      <c r="QNU21" s="46"/>
      <c r="QNV21" s="46"/>
      <c r="QNW21" s="46"/>
      <c r="QNX21" s="46"/>
      <c r="QNY21" s="46"/>
      <c r="QNZ21" s="46"/>
      <c r="QOA21" s="46"/>
      <c r="QOB21" s="46"/>
      <c r="QOC21" s="46"/>
      <c r="QOD21" s="46"/>
      <c r="QOE21" s="46"/>
      <c r="QOF21" s="46"/>
      <c r="QOG21" s="46"/>
      <c r="QOH21" s="46"/>
      <c r="QOI21" s="46"/>
      <c r="QOJ21" s="46"/>
      <c r="QOK21" s="46"/>
      <c r="QOL21" s="46"/>
      <c r="QOM21" s="46"/>
      <c r="QON21" s="46"/>
      <c r="QOO21" s="46"/>
      <c r="QOP21" s="46"/>
      <c r="QOQ21" s="46"/>
      <c r="QOR21" s="46"/>
      <c r="QOS21" s="46"/>
      <c r="QOT21" s="46"/>
      <c r="QOU21" s="46"/>
      <c r="QOV21" s="46"/>
      <c r="QOW21" s="46"/>
      <c r="QOX21" s="46"/>
      <c r="QOY21" s="46"/>
      <c r="QOZ21" s="46"/>
      <c r="QPA21" s="46"/>
      <c r="QPB21" s="46"/>
      <c r="QPC21" s="46"/>
      <c r="QPD21" s="46"/>
      <c r="QPE21" s="46"/>
      <c r="QPF21" s="46"/>
      <c r="QPG21" s="46"/>
      <c r="QPH21" s="46"/>
      <c r="QPI21" s="46"/>
      <c r="QPJ21" s="46"/>
      <c r="QPK21" s="46"/>
      <c r="QPL21" s="46"/>
      <c r="QPM21" s="46"/>
      <c r="QPN21" s="46"/>
      <c r="QPO21" s="46"/>
      <c r="QPP21" s="46"/>
      <c r="QPQ21" s="46"/>
      <c r="QPR21" s="46"/>
      <c r="QPS21" s="46"/>
      <c r="QPT21" s="46"/>
      <c r="QPU21" s="46"/>
      <c r="QPV21" s="46"/>
      <c r="QPW21" s="46"/>
      <c r="QPX21" s="46"/>
      <c r="QPY21" s="46"/>
      <c r="QPZ21" s="46"/>
      <c r="QQA21" s="46"/>
      <c r="QQB21" s="46"/>
      <c r="QQC21" s="46"/>
      <c r="QQD21" s="46"/>
      <c r="QQE21" s="46"/>
      <c r="QQF21" s="46"/>
      <c r="QQG21" s="46"/>
      <c r="QQH21" s="46"/>
      <c r="QQI21" s="46"/>
      <c r="QQJ21" s="46"/>
      <c r="QQK21" s="46"/>
      <c r="QQL21" s="46"/>
      <c r="QQM21" s="46"/>
      <c r="QQN21" s="46"/>
      <c r="QQO21" s="46"/>
      <c r="QQP21" s="46"/>
      <c r="QQQ21" s="46"/>
      <c r="QQR21" s="46"/>
      <c r="QQS21" s="46"/>
      <c r="QQT21" s="46"/>
      <c r="QQU21" s="46"/>
      <c r="QQV21" s="46"/>
      <c r="QQW21" s="46"/>
      <c r="QQX21" s="46"/>
      <c r="QQY21" s="46"/>
      <c r="QQZ21" s="46"/>
      <c r="QRA21" s="46"/>
      <c r="QRB21" s="46"/>
      <c r="QRC21" s="46"/>
      <c r="QRD21" s="46"/>
      <c r="QRE21" s="46"/>
      <c r="QRF21" s="46"/>
      <c r="QRG21" s="46"/>
      <c r="QRH21" s="46"/>
      <c r="QRI21" s="46"/>
      <c r="QRJ21" s="46"/>
      <c r="QRK21" s="46"/>
      <c r="QRL21" s="46"/>
      <c r="QRM21" s="46"/>
      <c r="QRN21" s="46"/>
      <c r="QRO21" s="46"/>
      <c r="QRP21" s="46"/>
      <c r="QRQ21" s="46"/>
      <c r="QRR21" s="46"/>
      <c r="QRS21" s="46"/>
      <c r="QRT21" s="46"/>
      <c r="QRU21" s="46"/>
      <c r="QRV21" s="46"/>
      <c r="QRW21" s="46"/>
      <c r="QRX21" s="46"/>
      <c r="QRY21" s="46"/>
      <c r="QRZ21" s="46"/>
      <c r="QSA21" s="46"/>
      <c r="QSB21" s="46"/>
      <c r="QSC21" s="46"/>
      <c r="QSD21" s="46"/>
      <c r="QSE21" s="46"/>
      <c r="QSF21" s="46"/>
      <c r="QSG21" s="46"/>
      <c r="QSH21" s="46"/>
      <c r="QSI21" s="46"/>
      <c r="QSJ21" s="46"/>
      <c r="QSK21" s="46"/>
      <c r="QSL21" s="46"/>
      <c r="QSM21" s="46"/>
      <c r="QSN21" s="46"/>
      <c r="QSO21" s="46"/>
      <c r="QSP21" s="46"/>
      <c r="QSQ21" s="46"/>
      <c r="QSR21" s="46"/>
      <c r="QSS21" s="46"/>
      <c r="QST21" s="46"/>
      <c r="QSU21" s="46"/>
      <c r="QSV21" s="46"/>
      <c r="QSW21" s="46"/>
      <c r="QSX21" s="46"/>
      <c r="QSY21" s="46"/>
      <c r="QSZ21" s="46"/>
      <c r="QTA21" s="46"/>
      <c r="QTB21" s="46"/>
      <c r="QTC21" s="46"/>
      <c r="QTD21" s="46"/>
      <c r="QTE21" s="46"/>
      <c r="QTF21" s="46"/>
      <c r="QTG21" s="46"/>
      <c r="QTH21" s="46"/>
      <c r="QTI21" s="46"/>
      <c r="QTJ21" s="46"/>
      <c r="QTK21" s="46"/>
      <c r="QTL21" s="46"/>
      <c r="QTM21" s="46"/>
      <c r="QTN21" s="46"/>
      <c r="QTO21" s="46"/>
      <c r="QTP21" s="46"/>
      <c r="QTQ21" s="46"/>
      <c r="QTR21" s="46"/>
      <c r="QTS21" s="46"/>
      <c r="QTT21" s="46"/>
      <c r="QTU21" s="46"/>
      <c r="QTV21" s="46"/>
      <c r="QTW21" s="46"/>
      <c r="QTX21" s="46"/>
      <c r="QTY21" s="46"/>
      <c r="QTZ21" s="46"/>
      <c r="QUA21" s="46"/>
      <c r="QUB21" s="46"/>
      <c r="QUC21" s="46"/>
      <c r="QUD21" s="46"/>
      <c r="QUE21" s="46"/>
      <c r="QUF21" s="46"/>
      <c r="QUG21" s="46"/>
      <c r="QUH21" s="46"/>
      <c r="QUI21" s="46"/>
      <c r="QUJ21" s="46"/>
      <c r="QUK21" s="46"/>
      <c r="QUL21" s="46"/>
      <c r="QUM21" s="46"/>
      <c r="QUN21" s="46"/>
      <c r="QUO21" s="46"/>
      <c r="QUP21" s="46"/>
      <c r="QUQ21" s="46"/>
      <c r="QUR21" s="46"/>
      <c r="QUS21" s="46"/>
      <c r="QUT21" s="46"/>
      <c r="QUU21" s="46"/>
      <c r="QUV21" s="46"/>
      <c r="QUW21" s="46"/>
      <c r="QUX21" s="46"/>
      <c r="QUY21" s="46"/>
      <c r="QUZ21" s="46"/>
      <c r="QVA21" s="46"/>
      <c r="QVB21" s="46"/>
      <c r="QVC21" s="46"/>
      <c r="QVD21" s="46"/>
      <c r="QVE21" s="46"/>
      <c r="QVF21" s="46"/>
      <c r="QVG21" s="46"/>
      <c r="QVH21" s="46"/>
      <c r="QVI21" s="46"/>
      <c r="QVJ21" s="46"/>
      <c r="QVK21" s="46"/>
      <c r="QVL21" s="46"/>
      <c r="QVM21" s="46"/>
      <c r="QVN21" s="46"/>
      <c r="QVO21" s="46"/>
      <c r="QVP21" s="46"/>
      <c r="QVQ21" s="46"/>
      <c r="QVR21" s="46"/>
      <c r="QVS21" s="46"/>
      <c r="QVT21" s="46"/>
      <c r="QVU21" s="46"/>
      <c r="QVV21" s="46"/>
      <c r="QVW21" s="46"/>
      <c r="QVX21" s="46"/>
      <c r="QVY21" s="46"/>
      <c r="QVZ21" s="46"/>
      <c r="QWA21" s="46"/>
      <c r="QWB21" s="46"/>
      <c r="QWC21" s="46"/>
      <c r="QWD21" s="46"/>
      <c r="QWE21" s="46"/>
      <c r="QWF21" s="46"/>
      <c r="QWG21" s="46"/>
      <c r="QWH21" s="46"/>
      <c r="QWI21" s="46"/>
      <c r="QWJ21" s="46"/>
      <c r="QWK21" s="46"/>
      <c r="QWL21" s="46"/>
      <c r="QWM21" s="46"/>
      <c r="QWN21" s="46"/>
      <c r="QWO21" s="46"/>
      <c r="QWP21" s="46"/>
      <c r="QWQ21" s="46"/>
      <c r="QWR21" s="46"/>
      <c r="QWS21" s="46"/>
      <c r="QWT21" s="46"/>
      <c r="QWU21" s="46"/>
      <c r="QWV21" s="46"/>
      <c r="QWW21" s="46"/>
      <c r="QWX21" s="46"/>
      <c r="QWY21" s="46"/>
      <c r="QWZ21" s="46"/>
      <c r="QXA21" s="46"/>
      <c r="QXB21" s="46"/>
      <c r="QXC21" s="46"/>
      <c r="QXD21" s="46"/>
      <c r="QXE21" s="46"/>
      <c r="QXF21" s="46"/>
      <c r="QXG21" s="46"/>
      <c r="QXH21" s="46"/>
      <c r="QXI21" s="46"/>
      <c r="QXJ21" s="46"/>
      <c r="QXK21" s="46"/>
      <c r="QXL21" s="46"/>
      <c r="QXM21" s="46"/>
      <c r="QXN21" s="46"/>
      <c r="QXO21" s="46"/>
      <c r="QXP21" s="46"/>
      <c r="QXQ21" s="46"/>
      <c r="QXR21" s="46"/>
      <c r="QXS21" s="46"/>
      <c r="QXT21" s="46"/>
      <c r="QXU21" s="46"/>
      <c r="QXV21" s="46"/>
      <c r="QXW21" s="46"/>
      <c r="QXX21" s="46"/>
      <c r="QXY21" s="46"/>
      <c r="QXZ21" s="46"/>
      <c r="QYA21" s="46"/>
      <c r="QYB21" s="46"/>
      <c r="QYC21" s="46"/>
      <c r="QYD21" s="46"/>
      <c r="QYE21" s="46"/>
      <c r="QYF21" s="46"/>
      <c r="QYG21" s="46"/>
      <c r="QYH21" s="46"/>
      <c r="QYI21" s="46"/>
      <c r="QYJ21" s="46"/>
      <c r="QYK21" s="46"/>
      <c r="QYL21" s="46"/>
      <c r="QYM21" s="46"/>
      <c r="QYN21" s="46"/>
      <c r="QYO21" s="46"/>
      <c r="QYP21" s="46"/>
      <c r="QYQ21" s="46"/>
      <c r="QYR21" s="46"/>
      <c r="QYS21" s="46"/>
      <c r="QYT21" s="46"/>
      <c r="QYU21" s="46"/>
      <c r="QYV21" s="46"/>
      <c r="QYW21" s="46"/>
      <c r="QYX21" s="46"/>
      <c r="QYY21" s="46"/>
      <c r="QYZ21" s="46"/>
      <c r="QZA21" s="46"/>
      <c r="QZB21" s="46"/>
      <c r="QZC21" s="46"/>
      <c r="QZD21" s="46"/>
      <c r="QZE21" s="46"/>
      <c r="QZF21" s="46"/>
      <c r="QZG21" s="46"/>
      <c r="QZH21" s="46"/>
      <c r="QZI21" s="46"/>
      <c r="QZJ21" s="46"/>
      <c r="QZK21" s="46"/>
      <c r="QZL21" s="46"/>
      <c r="QZM21" s="46"/>
      <c r="QZN21" s="46"/>
      <c r="QZO21" s="46"/>
      <c r="QZP21" s="46"/>
      <c r="QZQ21" s="46"/>
      <c r="QZR21" s="46"/>
      <c r="QZS21" s="46"/>
      <c r="QZT21" s="46"/>
      <c r="QZU21" s="46"/>
      <c r="QZV21" s="46"/>
      <c r="QZW21" s="46"/>
      <c r="QZX21" s="46"/>
      <c r="QZY21" s="46"/>
      <c r="QZZ21" s="46"/>
      <c r="RAA21" s="46"/>
      <c r="RAB21" s="46"/>
      <c r="RAC21" s="46"/>
      <c r="RAD21" s="46"/>
      <c r="RAE21" s="46"/>
      <c r="RAF21" s="46"/>
      <c r="RAG21" s="46"/>
      <c r="RAH21" s="46"/>
      <c r="RAI21" s="46"/>
      <c r="RAJ21" s="46"/>
      <c r="RAK21" s="46"/>
      <c r="RAL21" s="46"/>
      <c r="RAM21" s="46"/>
      <c r="RAN21" s="46"/>
      <c r="RAO21" s="46"/>
      <c r="RAP21" s="46"/>
      <c r="RAQ21" s="46"/>
      <c r="RAR21" s="46"/>
      <c r="RAS21" s="46"/>
      <c r="RAT21" s="46"/>
      <c r="RAU21" s="46"/>
      <c r="RAV21" s="46"/>
      <c r="RAW21" s="46"/>
      <c r="RAX21" s="46"/>
      <c r="RAY21" s="46"/>
      <c r="RAZ21" s="46"/>
      <c r="RBA21" s="46"/>
      <c r="RBB21" s="46"/>
      <c r="RBC21" s="46"/>
      <c r="RBD21" s="46"/>
      <c r="RBE21" s="46"/>
      <c r="RBF21" s="46"/>
      <c r="RBG21" s="46"/>
      <c r="RBH21" s="46"/>
      <c r="RBI21" s="46"/>
      <c r="RBJ21" s="46"/>
      <c r="RBK21" s="46"/>
      <c r="RBL21" s="46"/>
      <c r="RBM21" s="46"/>
      <c r="RBN21" s="46"/>
      <c r="RBO21" s="46"/>
      <c r="RBP21" s="46"/>
      <c r="RBQ21" s="46"/>
      <c r="RBR21" s="46"/>
      <c r="RBS21" s="46"/>
      <c r="RBT21" s="46"/>
      <c r="RBU21" s="46"/>
      <c r="RBV21" s="46"/>
      <c r="RBW21" s="46"/>
      <c r="RBX21" s="46"/>
      <c r="RBY21" s="46"/>
      <c r="RBZ21" s="46"/>
      <c r="RCA21" s="46"/>
      <c r="RCB21" s="46"/>
      <c r="RCC21" s="46"/>
      <c r="RCD21" s="46"/>
      <c r="RCE21" s="46"/>
      <c r="RCF21" s="46"/>
      <c r="RCG21" s="46"/>
      <c r="RCH21" s="46"/>
      <c r="RCI21" s="46"/>
      <c r="RCJ21" s="46"/>
      <c r="RCK21" s="46"/>
      <c r="RCL21" s="46"/>
      <c r="RCM21" s="46"/>
      <c r="RCN21" s="46"/>
      <c r="RCO21" s="46"/>
      <c r="RCP21" s="46"/>
      <c r="RCQ21" s="46"/>
      <c r="RCR21" s="46"/>
      <c r="RCS21" s="46"/>
      <c r="RCT21" s="46"/>
      <c r="RCU21" s="46"/>
      <c r="RCV21" s="46"/>
      <c r="RCW21" s="46"/>
      <c r="RCX21" s="46"/>
      <c r="RCY21" s="46"/>
      <c r="RCZ21" s="46"/>
      <c r="RDA21" s="46"/>
      <c r="RDB21" s="46"/>
      <c r="RDC21" s="46"/>
      <c r="RDD21" s="46"/>
      <c r="RDE21" s="46"/>
      <c r="RDF21" s="46"/>
      <c r="RDG21" s="46"/>
      <c r="RDH21" s="46"/>
      <c r="RDI21" s="46"/>
      <c r="RDJ21" s="46"/>
      <c r="RDK21" s="46"/>
      <c r="RDL21" s="46"/>
      <c r="RDM21" s="46"/>
      <c r="RDN21" s="46"/>
      <c r="RDO21" s="46"/>
      <c r="RDP21" s="46"/>
      <c r="RDQ21" s="46"/>
      <c r="RDR21" s="46"/>
      <c r="RDS21" s="46"/>
      <c r="RDT21" s="46"/>
      <c r="RDU21" s="46"/>
      <c r="RDV21" s="46"/>
      <c r="RDW21" s="46"/>
      <c r="RDX21" s="46"/>
      <c r="RDY21" s="46"/>
      <c r="RDZ21" s="46"/>
      <c r="REA21" s="46"/>
      <c r="REB21" s="46"/>
      <c r="REC21" s="46"/>
      <c r="RED21" s="46"/>
      <c r="REE21" s="46"/>
      <c r="REF21" s="46"/>
      <c r="REG21" s="46"/>
      <c r="REH21" s="46"/>
      <c r="REI21" s="46"/>
      <c r="REJ21" s="46"/>
      <c r="REK21" s="46"/>
      <c r="REL21" s="46"/>
      <c r="REM21" s="46"/>
      <c r="REN21" s="46"/>
      <c r="REO21" s="46"/>
      <c r="REP21" s="46"/>
      <c r="REQ21" s="46"/>
      <c r="RER21" s="46"/>
      <c r="RES21" s="46"/>
      <c r="RET21" s="46"/>
      <c r="REU21" s="46"/>
      <c r="REV21" s="46"/>
      <c r="REW21" s="46"/>
      <c r="REX21" s="46"/>
      <c r="REY21" s="46"/>
      <c r="REZ21" s="46"/>
      <c r="RFA21" s="46"/>
      <c r="RFB21" s="46"/>
      <c r="RFC21" s="46"/>
      <c r="RFD21" s="46"/>
      <c r="RFE21" s="46"/>
      <c r="RFF21" s="46"/>
      <c r="RFG21" s="46"/>
      <c r="RFH21" s="46"/>
      <c r="RFI21" s="46"/>
      <c r="RFJ21" s="46"/>
      <c r="RFK21" s="46"/>
      <c r="RFL21" s="46"/>
      <c r="RFM21" s="46"/>
      <c r="RFN21" s="46"/>
      <c r="RFO21" s="46"/>
      <c r="RFP21" s="46"/>
      <c r="RFQ21" s="46"/>
      <c r="RFR21" s="46"/>
      <c r="RFS21" s="46"/>
      <c r="RFT21" s="46"/>
      <c r="RFU21" s="46"/>
      <c r="RFV21" s="46"/>
      <c r="RFW21" s="46"/>
      <c r="RFX21" s="46"/>
      <c r="RFY21" s="46"/>
      <c r="RFZ21" s="46"/>
      <c r="RGA21" s="46"/>
      <c r="RGB21" s="46"/>
      <c r="RGC21" s="46"/>
      <c r="RGD21" s="46"/>
      <c r="RGE21" s="46"/>
      <c r="RGF21" s="46"/>
      <c r="RGG21" s="46"/>
      <c r="RGH21" s="46"/>
      <c r="RGI21" s="46"/>
      <c r="RGJ21" s="46"/>
      <c r="RGK21" s="46"/>
      <c r="RGL21" s="46"/>
      <c r="RGM21" s="46"/>
      <c r="RGN21" s="46"/>
      <c r="RGO21" s="46"/>
      <c r="RGP21" s="46"/>
      <c r="RGQ21" s="46"/>
      <c r="RGR21" s="46"/>
      <c r="RGS21" s="46"/>
      <c r="RGT21" s="46"/>
      <c r="RGU21" s="46"/>
      <c r="RGV21" s="46"/>
      <c r="RGW21" s="46"/>
      <c r="RGX21" s="46"/>
      <c r="RGY21" s="46"/>
      <c r="RGZ21" s="46"/>
      <c r="RHA21" s="46"/>
      <c r="RHB21" s="46"/>
      <c r="RHC21" s="46"/>
      <c r="RHD21" s="46"/>
      <c r="RHE21" s="46"/>
      <c r="RHF21" s="46"/>
      <c r="RHG21" s="46"/>
      <c r="RHH21" s="46"/>
      <c r="RHI21" s="46"/>
      <c r="RHJ21" s="46"/>
      <c r="RHK21" s="46"/>
      <c r="RHL21" s="46"/>
      <c r="RHM21" s="46"/>
      <c r="RHN21" s="46"/>
      <c r="RHO21" s="46"/>
      <c r="RHP21" s="46"/>
      <c r="RHQ21" s="46"/>
      <c r="RHR21" s="46"/>
      <c r="RHS21" s="46"/>
      <c r="RHT21" s="46"/>
      <c r="RHU21" s="46"/>
      <c r="RHV21" s="46"/>
      <c r="RHW21" s="46"/>
      <c r="RHX21" s="46"/>
      <c r="RHY21" s="46"/>
      <c r="RHZ21" s="46"/>
      <c r="RIA21" s="46"/>
      <c r="RIB21" s="46"/>
      <c r="RIC21" s="46"/>
      <c r="RID21" s="46"/>
      <c r="RIE21" s="46"/>
      <c r="RIF21" s="46"/>
      <c r="RIG21" s="46"/>
      <c r="RIH21" s="46"/>
      <c r="RII21" s="46"/>
      <c r="RIJ21" s="46"/>
      <c r="RIK21" s="46"/>
      <c r="RIL21" s="46"/>
      <c r="RIM21" s="46"/>
      <c r="RIN21" s="46"/>
      <c r="RIO21" s="46"/>
      <c r="RIP21" s="46"/>
      <c r="RIQ21" s="46"/>
      <c r="RIR21" s="46"/>
      <c r="RIS21" s="46"/>
      <c r="RIT21" s="46"/>
      <c r="RIU21" s="46"/>
      <c r="RIV21" s="46"/>
      <c r="RIW21" s="46"/>
      <c r="RIX21" s="46"/>
      <c r="RIY21" s="46"/>
      <c r="RIZ21" s="46"/>
      <c r="RJA21" s="46"/>
      <c r="RJB21" s="46"/>
      <c r="RJC21" s="46"/>
      <c r="RJD21" s="46"/>
      <c r="RJE21" s="46"/>
      <c r="RJF21" s="46"/>
      <c r="RJG21" s="46"/>
      <c r="RJH21" s="46"/>
      <c r="RJI21" s="46"/>
      <c r="RJJ21" s="46"/>
      <c r="RJK21" s="46"/>
      <c r="RJL21" s="46"/>
      <c r="RJM21" s="46"/>
      <c r="RJN21" s="46"/>
      <c r="RJO21" s="46"/>
      <c r="RJP21" s="46"/>
      <c r="RJQ21" s="46"/>
      <c r="RJR21" s="46"/>
      <c r="RJS21" s="46"/>
      <c r="RJT21" s="46"/>
      <c r="RJU21" s="46"/>
      <c r="RJV21" s="46"/>
      <c r="RJW21" s="46"/>
      <c r="RJX21" s="46"/>
      <c r="RJY21" s="46"/>
      <c r="RJZ21" s="46"/>
      <c r="RKA21" s="46"/>
      <c r="RKB21" s="46"/>
      <c r="RKC21" s="46"/>
      <c r="RKD21" s="46"/>
      <c r="RKE21" s="46"/>
      <c r="RKF21" s="46"/>
      <c r="RKG21" s="46"/>
      <c r="RKH21" s="46"/>
      <c r="RKI21" s="46"/>
      <c r="RKJ21" s="46"/>
      <c r="RKK21" s="46"/>
      <c r="RKL21" s="46"/>
      <c r="RKM21" s="46"/>
      <c r="RKN21" s="46"/>
      <c r="RKO21" s="46"/>
      <c r="RKP21" s="46"/>
      <c r="RKQ21" s="46"/>
      <c r="RKR21" s="46"/>
      <c r="RKS21" s="46"/>
      <c r="RKT21" s="46"/>
      <c r="RKU21" s="46"/>
      <c r="RKV21" s="46"/>
      <c r="RKW21" s="46"/>
      <c r="RKX21" s="46"/>
      <c r="RKY21" s="46"/>
      <c r="RKZ21" s="46"/>
      <c r="RLA21" s="46"/>
      <c r="RLB21" s="46"/>
      <c r="RLC21" s="46"/>
      <c r="RLD21" s="46"/>
      <c r="RLE21" s="46"/>
      <c r="RLF21" s="46"/>
      <c r="RLG21" s="46"/>
      <c r="RLH21" s="46"/>
      <c r="RLI21" s="46"/>
      <c r="RLJ21" s="46"/>
      <c r="RLK21" s="46"/>
      <c r="RLL21" s="46"/>
      <c r="RLM21" s="46"/>
      <c r="RLN21" s="46"/>
      <c r="RLO21" s="46"/>
      <c r="RLP21" s="46"/>
      <c r="RLQ21" s="46"/>
      <c r="RLR21" s="46"/>
      <c r="RLS21" s="46"/>
      <c r="RLT21" s="46"/>
      <c r="RLU21" s="46"/>
      <c r="RLV21" s="46"/>
      <c r="RLW21" s="46"/>
      <c r="RLX21" s="46"/>
      <c r="RLY21" s="46"/>
      <c r="RLZ21" s="46"/>
      <c r="RMA21" s="46"/>
      <c r="RMB21" s="46"/>
      <c r="RMC21" s="46"/>
      <c r="RMD21" s="46"/>
      <c r="RME21" s="46"/>
      <c r="RMF21" s="46"/>
      <c r="RMG21" s="46"/>
      <c r="RMH21" s="46"/>
      <c r="RMI21" s="46"/>
      <c r="RMJ21" s="46"/>
      <c r="RMK21" s="46"/>
      <c r="RML21" s="46"/>
      <c r="RMM21" s="46"/>
      <c r="RMN21" s="46"/>
      <c r="RMO21" s="46"/>
      <c r="RMP21" s="46"/>
      <c r="RMQ21" s="46"/>
      <c r="RMR21" s="46"/>
      <c r="RMS21" s="46"/>
      <c r="RMT21" s="46"/>
      <c r="RMU21" s="46"/>
      <c r="RMV21" s="46"/>
      <c r="RMW21" s="46"/>
      <c r="RMX21" s="46"/>
      <c r="RMY21" s="46"/>
      <c r="RMZ21" s="46"/>
      <c r="RNA21" s="46"/>
      <c r="RNB21" s="46"/>
      <c r="RNC21" s="46"/>
      <c r="RND21" s="46"/>
      <c r="RNE21" s="46"/>
      <c r="RNF21" s="46"/>
      <c r="RNG21" s="46"/>
      <c r="RNH21" s="46"/>
      <c r="RNI21" s="46"/>
      <c r="RNJ21" s="46"/>
      <c r="RNK21" s="46"/>
      <c r="RNL21" s="46"/>
      <c r="RNM21" s="46"/>
      <c r="RNN21" s="46"/>
      <c r="RNO21" s="46"/>
      <c r="RNP21" s="46"/>
      <c r="RNQ21" s="46"/>
      <c r="RNR21" s="46"/>
      <c r="RNS21" s="46"/>
      <c r="RNT21" s="46"/>
      <c r="RNU21" s="46"/>
      <c r="RNV21" s="46"/>
      <c r="RNW21" s="46"/>
      <c r="RNX21" s="46"/>
      <c r="RNY21" s="46"/>
      <c r="RNZ21" s="46"/>
      <c r="ROA21" s="46"/>
      <c r="ROB21" s="46"/>
      <c r="ROC21" s="46"/>
      <c r="ROD21" s="46"/>
      <c r="ROE21" s="46"/>
      <c r="ROF21" s="46"/>
      <c r="ROG21" s="46"/>
      <c r="ROH21" s="46"/>
      <c r="ROI21" s="46"/>
      <c r="ROJ21" s="46"/>
      <c r="ROK21" s="46"/>
      <c r="ROL21" s="46"/>
      <c r="ROM21" s="46"/>
      <c r="RON21" s="46"/>
      <c r="ROO21" s="46"/>
      <c r="ROP21" s="46"/>
      <c r="ROQ21" s="46"/>
      <c r="ROR21" s="46"/>
      <c r="ROS21" s="46"/>
      <c r="ROT21" s="46"/>
      <c r="ROU21" s="46"/>
      <c r="ROV21" s="46"/>
      <c r="ROW21" s="46"/>
      <c r="ROX21" s="46"/>
      <c r="ROY21" s="46"/>
      <c r="ROZ21" s="46"/>
      <c r="RPA21" s="46"/>
      <c r="RPB21" s="46"/>
      <c r="RPC21" s="46"/>
      <c r="RPD21" s="46"/>
      <c r="RPE21" s="46"/>
      <c r="RPF21" s="46"/>
      <c r="RPG21" s="46"/>
      <c r="RPH21" s="46"/>
      <c r="RPI21" s="46"/>
      <c r="RPJ21" s="46"/>
      <c r="RPK21" s="46"/>
      <c r="RPL21" s="46"/>
      <c r="RPM21" s="46"/>
      <c r="RPN21" s="46"/>
      <c r="RPO21" s="46"/>
      <c r="RPP21" s="46"/>
      <c r="RPQ21" s="46"/>
      <c r="RPR21" s="46"/>
      <c r="RPS21" s="46"/>
      <c r="RPT21" s="46"/>
      <c r="RPU21" s="46"/>
      <c r="RPV21" s="46"/>
      <c r="RPW21" s="46"/>
      <c r="RPX21" s="46"/>
      <c r="RPY21" s="46"/>
      <c r="RPZ21" s="46"/>
      <c r="RQA21" s="46"/>
      <c r="RQB21" s="46"/>
      <c r="RQC21" s="46"/>
      <c r="RQD21" s="46"/>
      <c r="RQE21" s="46"/>
      <c r="RQF21" s="46"/>
      <c r="RQG21" s="46"/>
      <c r="RQH21" s="46"/>
      <c r="RQI21" s="46"/>
      <c r="RQJ21" s="46"/>
      <c r="RQK21" s="46"/>
      <c r="RQL21" s="46"/>
      <c r="RQM21" s="46"/>
      <c r="RQN21" s="46"/>
      <c r="RQO21" s="46"/>
      <c r="RQP21" s="46"/>
      <c r="RQQ21" s="46"/>
      <c r="RQR21" s="46"/>
      <c r="RQS21" s="46"/>
      <c r="RQT21" s="46"/>
      <c r="RQU21" s="46"/>
      <c r="RQV21" s="46"/>
      <c r="RQW21" s="46"/>
      <c r="RQX21" s="46"/>
      <c r="RQY21" s="46"/>
      <c r="RQZ21" s="46"/>
      <c r="RRA21" s="46"/>
      <c r="RRB21" s="46"/>
      <c r="RRC21" s="46"/>
      <c r="RRD21" s="46"/>
      <c r="RRE21" s="46"/>
      <c r="RRF21" s="46"/>
      <c r="RRG21" s="46"/>
      <c r="RRH21" s="46"/>
      <c r="RRI21" s="46"/>
      <c r="RRJ21" s="46"/>
      <c r="RRK21" s="46"/>
      <c r="RRL21" s="46"/>
      <c r="RRM21" s="46"/>
      <c r="RRN21" s="46"/>
      <c r="RRO21" s="46"/>
      <c r="RRP21" s="46"/>
      <c r="RRQ21" s="46"/>
      <c r="RRR21" s="46"/>
      <c r="RRS21" s="46"/>
      <c r="RRT21" s="46"/>
      <c r="RRU21" s="46"/>
      <c r="RRV21" s="46"/>
      <c r="RRW21" s="46"/>
      <c r="RRX21" s="46"/>
      <c r="RRY21" s="46"/>
      <c r="RRZ21" s="46"/>
      <c r="RSA21" s="46"/>
      <c r="RSB21" s="46"/>
      <c r="RSC21" s="46"/>
      <c r="RSD21" s="46"/>
      <c r="RSE21" s="46"/>
      <c r="RSF21" s="46"/>
      <c r="RSG21" s="46"/>
      <c r="RSH21" s="46"/>
      <c r="RSI21" s="46"/>
      <c r="RSJ21" s="46"/>
      <c r="RSK21" s="46"/>
      <c r="RSL21" s="46"/>
      <c r="RSM21" s="46"/>
      <c r="RSN21" s="46"/>
      <c r="RSO21" s="46"/>
      <c r="RSP21" s="46"/>
      <c r="RSQ21" s="46"/>
      <c r="RSR21" s="46"/>
      <c r="RSS21" s="46"/>
      <c r="RST21" s="46"/>
      <c r="RSU21" s="46"/>
      <c r="RSV21" s="46"/>
      <c r="RSW21" s="46"/>
      <c r="RSX21" s="46"/>
      <c r="RSY21" s="46"/>
      <c r="RSZ21" s="46"/>
      <c r="RTA21" s="46"/>
      <c r="RTB21" s="46"/>
      <c r="RTC21" s="46"/>
      <c r="RTD21" s="46"/>
      <c r="RTE21" s="46"/>
      <c r="RTF21" s="46"/>
      <c r="RTG21" s="46"/>
      <c r="RTH21" s="46"/>
      <c r="RTI21" s="46"/>
      <c r="RTJ21" s="46"/>
      <c r="RTK21" s="46"/>
      <c r="RTL21" s="46"/>
      <c r="RTM21" s="46"/>
      <c r="RTN21" s="46"/>
      <c r="RTO21" s="46"/>
      <c r="RTP21" s="46"/>
      <c r="RTQ21" s="46"/>
      <c r="RTR21" s="46"/>
      <c r="RTS21" s="46"/>
      <c r="RTT21" s="46"/>
      <c r="RTU21" s="46"/>
      <c r="RTV21" s="46"/>
      <c r="RTW21" s="46"/>
      <c r="RTX21" s="46"/>
      <c r="RTY21" s="46"/>
      <c r="RTZ21" s="46"/>
      <c r="RUA21" s="46"/>
      <c r="RUB21" s="46"/>
      <c r="RUC21" s="46"/>
      <c r="RUD21" s="46"/>
      <c r="RUE21" s="46"/>
      <c r="RUF21" s="46"/>
      <c r="RUG21" s="46"/>
      <c r="RUH21" s="46"/>
      <c r="RUI21" s="46"/>
      <c r="RUJ21" s="46"/>
      <c r="RUK21" s="46"/>
      <c r="RUL21" s="46"/>
      <c r="RUM21" s="46"/>
      <c r="RUN21" s="46"/>
      <c r="RUO21" s="46"/>
      <c r="RUP21" s="46"/>
      <c r="RUQ21" s="46"/>
      <c r="RUR21" s="46"/>
      <c r="RUS21" s="46"/>
      <c r="RUT21" s="46"/>
      <c r="RUU21" s="46"/>
      <c r="RUV21" s="46"/>
      <c r="RUW21" s="46"/>
      <c r="RUX21" s="46"/>
      <c r="RUY21" s="46"/>
      <c r="RUZ21" s="46"/>
      <c r="RVA21" s="46"/>
      <c r="RVB21" s="46"/>
      <c r="RVC21" s="46"/>
      <c r="RVD21" s="46"/>
      <c r="RVE21" s="46"/>
      <c r="RVF21" s="46"/>
      <c r="RVG21" s="46"/>
      <c r="RVH21" s="46"/>
      <c r="RVI21" s="46"/>
      <c r="RVJ21" s="46"/>
      <c r="RVK21" s="46"/>
      <c r="RVL21" s="46"/>
      <c r="RVM21" s="46"/>
      <c r="RVN21" s="46"/>
      <c r="RVO21" s="46"/>
      <c r="RVP21" s="46"/>
      <c r="RVQ21" s="46"/>
      <c r="RVR21" s="46"/>
      <c r="RVS21" s="46"/>
      <c r="RVT21" s="46"/>
      <c r="RVU21" s="46"/>
      <c r="RVV21" s="46"/>
      <c r="RVW21" s="46"/>
      <c r="RVX21" s="46"/>
      <c r="RVY21" s="46"/>
      <c r="RVZ21" s="46"/>
      <c r="RWA21" s="46"/>
      <c r="RWB21" s="46"/>
      <c r="RWC21" s="46"/>
      <c r="RWD21" s="46"/>
      <c r="RWE21" s="46"/>
      <c r="RWF21" s="46"/>
      <c r="RWG21" s="46"/>
      <c r="RWH21" s="46"/>
      <c r="RWI21" s="46"/>
      <c r="RWJ21" s="46"/>
      <c r="RWK21" s="46"/>
      <c r="RWL21" s="46"/>
      <c r="RWM21" s="46"/>
      <c r="RWN21" s="46"/>
      <c r="RWO21" s="46"/>
      <c r="RWP21" s="46"/>
      <c r="RWQ21" s="46"/>
      <c r="RWR21" s="46"/>
      <c r="RWS21" s="46"/>
      <c r="RWT21" s="46"/>
      <c r="RWU21" s="46"/>
      <c r="RWV21" s="46"/>
      <c r="RWW21" s="46"/>
      <c r="RWX21" s="46"/>
      <c r="RWY21" s="46"/>
      <c r="RWZ21" s="46"/>
      <c r="RXA21" s="46"/>
      <c r="RXB21" s="46"/>
      <c r="RXC21" s="46"/>
      <c r="RXD21" s="46"/>
      <c r="RXE21" s="46"/>
      <c r="RXF21" s="46"/>
      <c r="RXG21" s="46"/>
      <c r="RXH21" s="46"/>
      <c r="RXI21" s="46"/>
      <c r="RXJ21" s="46"/>
      <c r="RXK21" s="46"/>
      <c r="RXL21" s="46"/>
      <c r="RXM21" s="46"/>
      <c r="RXN21" s="46"/>
      <c r="RXO21" s="46"/>
      <c r="RXP21" s="46"/>
      <c r="RXQ21" s="46"/>
      <c r="RXR21" s="46"/>
      <c r="RXS21" s="46"/>
      <c r="RXT21" s="46"/>
      <c r="RXU21" s="46"/>
      <c r="RXV21" s="46"/>
      <c r="RXW21" s="46"/>
      <c r="RXX21" s="46"/>
      <c r="RXY21" s="46"/>
      <c r="RXZ21" s="46"/>
      <c r="RYA21" s="46"/>
      <c r="RYB21" s="46"/>
      <c r="RYC21" s="46"/>
      <c r="RYD21" s="46"/>
      <c r="RYE21" s="46"/>
      <c r="RYF21" s="46"/>
      <c r="RYG21" s="46"/>
      <c r="RYH21" s="46"/>
      <c r="RYI21" s="46"/>
      <c r="RYJ21" s="46"/>
      <c r="RYK21" s="46"/>
      <c r="RYL21" s="46"/>
      <c r="RYM21" s="46"/>
      <c r="RYN21" s="46"/>
      <c r="RYO21" s="46"/>
      <c r="RYP21" s="46"/>
      <c r="RYQ21" s="46"/>
      <c r="RYR21" s="46"/>
      <c r="RYS21" s="46"/>
      <c r="RYT21" s="46"/>
      <c r="RYU21" s="46"/>
      <c r="RYV21" s="46"/>
      <c r="RYW21" s="46"/>
      <c r="RYX21" s="46"/>
      <c r="RYY21" s="46"/>
      <c r="RYZ21" s="46"/>
      <c r="RZA21" s="46"/>
      <c r="RZB21" s="46"/>
      <c r="RZC21" s="46"/>
      <c r="RZD21" s="46"/>
      <c r="RZE21" s="46"/>
      <c r="RZF21" s="46"/>
      <c r="RZG21" s="46"/>
      <c r="RZH21" s="46"/>
      <c r="RZI21" s="46"/>
      <c r="RZJ21" s="46"/>
      <c r="RZK21" s="46"/>
      <c r="RZL21" s="46"/>
      <c r="RZM21" s="46"/>
      <c r="RZN21" s="46"/>
      <c r="RZO21" s="46"/>
      <c r="RZP21" s="46"/>
      <c r="RZQ21" s="46"/>
      <c r="RZR21" s="46"/>
      <c r="RZS21" s="46"/>
      <c r="RZT21" s="46"/>
      <c r="RZU21" s="46"/>
      <c r="RZV21" s="46"/>
      <c r="RZW21" s="46"/>
      <c r="RZX21" s="46"/>
      <c r="RZY21" s="46"/>
      <c r="RZZ21" s="46"/>
      <c r="SAA21" s="46"/>
      <c r="SAB21" s="46"/>
      <c r="SAC21" s="46"/>
      <c r="SAD21" s="46"/>
      <c r="SAE21" s="46"/>
      <c r="SAF21" s="46"/>
      <c r="SAG21" s="46"/>
      <c r="SAH21" s="46"/>
      <c r="SAI21" s="46"/>
      <c r="SAJ21" s="46"/>
      <c r="SAK21" s="46"/>
      <c r="SAL21" s="46"/>
      <c r="SAM21" s="46"/>
      <c r="SAN21" s="46"/>
      <c r="SAO21" s="46"/>
      <c r="SAP21" s="46"/>
      <c r="SAQ21" s="46"/>
      <c r="SAR21" s="46"/>
      <c r="SAS21" s="46"/>
      <c r="SAT21" s="46"/>
      <c r="SAU21" s="46"/>
      <c r="SAV21" s="46"/>
      <c r="SAW21" s="46"/>
      <c r="SAX21" s="46"/>
      <c r="SAY21" s="46"/>
      <c r="SAZ21" s="46"/>
      <c r="SBA21" s="46"/>
      <c r="SBB21" s="46"/>
      <c r="SBC21" s="46"/>
      <c r="SBD21" s="46"/>
      <c r="SBE21" s="46"/>
      <c r="SBF21" s="46"/>
      <c r="SBG21" s="46"/>
      <c r="SBH21" s="46"/>
      <c r="SBI21" s="46"/>
      <c r="SBJ21" s="46"/>
      <c r="SBK21" s="46"/>
      <c r="SBL21" s="46"/>
      <c r="SBM21" s="46"/>
      <c r="SBN21" s="46"/>
      <c r="SBO21" s="46"/>
      <c r="SBP21" s="46"/>
      <c r="SBQ21" s="46"/>
      <c r="SBR21" s="46"/>
      <c r="SBS21" s="46"/>
      <c r="SBT21" s="46"/>
      <c r="SBU21" s="46"/>
      <c r="SBV21" s="46"/>
      <c r="SBW21" s="46"/>
      <c r="SBX21" s="46"/>
      <c r="SBY21" s="46"/>
      <c r="SBZ21" s="46"/>
      <c r="SCA21" s="46"/>
      <c r="SCB21" s="46"/>
      <c r="SCC21" s="46"/>
      <c r="SCD21" s="46"/>
      <c r="SCE21" s="46"/>
      <c r="SCF21" s="46"/>
      <c r="SCG21" s="46"/>
      <c r="SCH21" s="46"/>
      <c r="SCI21" s="46"/>
      <c r="SCJ21" s="46"/>
      <c r="SCK21" s="46"/>
      <c r="SCL21" s="46"/>
      <c r="SCM21" s="46"/>
      <c r="SCN21" s="46"/>
      <c r="SCO21" s="46"/>
      <c r="SCP21" s="46"/>
      <c r="SCQ21" s="46"/>
      <c r="SCR21" s="46"/>
      <c r="SCS21" s="46"/>
      <c r="SCT21" s="46"/>
      <c r="SCU21" s="46"/>
      <c r="SCV21" s="46"/>
      <c r="SCW21" s="46"/>
      <c r="SCX21" s="46"/>
      <c r="SCY21" s="46"/>
      <c r="SCZ21" s="46"/>
      <c r="SDA21" s="46"/>
      <c r="SDB21" s="46"/>
      <c r="SDC21" s="46"/>
      <c r="SDD21" s="46"/>
      <c r="SDE21" s="46"/>
      <c r="SDF21" s="46"/>
      <c r="SDG21" s="46"/>
      <c r="SDH21" s="46"/>
      <c r="SDI21" s="46"/>
      <c r="SDJ21" s="46"/>
      <c r="SDK21" s="46"/>
      <c r="SDL21" s="46"/>
      <c r="SDM21" s="46"/>
      <c r="SDN21" s="46"/>
      <c r="SDO21" s="46"/>
      <c r="SDP21" s="46"/>
      <c r="SDQ21" s="46"/>
      <c r="SDR21" s="46"/>
      <c r="SDS21" s="46"/>
      <c r="SDT21" s="46"/>
      <c r="SDU21" s="46"/>
      <c r="SDV21" s="46"/>
      <c r="SDW21" s="46"/>
      <c r="SDX21" s="46"/>
      <c r="SDY21" s="46"/>
      <c r="SDZ21" s="46"/>
      <c r="SEA21" s="46"/>
      <c r="SEB21" s="46"/>
      <c r="SEC21" s="46"/>
      <c r="SED21" s="46"/>
      <c r="SEE21" s="46"/>
      <c r="SEF21" s="46"/>
      <c r="SEG21" s="46"/>
      <c r="SEH21" s="46"/>
      <c r="SEI21" s="46"/>
      <c r="SEJ21" s="46"/>
      <c r="SEK21" s="46"/>
      <c r="SEL21" s="46"/>
      <c r="SEM21" s="46"/>
      <c r="SEN21" s="46"/>
      <c r="SEO21" s="46"/>
      <c r="SEP21" s="46"/>
      <c r="SEQ21" s="46"/>
      <c r="SER21" s="46"/>
      <c r="SES21" s="46"/>
      <c r="SET21" s="46"/>
      <c r="SEU21" s="46"/>
      <c r="SEV21" s="46"/>
      <c r="SEW21" s="46"/>
      <c r="SEX21" s="46"/>
      <c r="SEY21" s="46"/>
      <c r="SEZ21" s="46"/>
      <c r="SFA21" s="46"/>
      <c r="SFB21" s="46"/>
      <c r="SFC21" s="46"/>
      <c r="SFD21" s="46"/>
      <c r="SFE21" s="46"/>
      <c r="SFF21" s="46"/>
      <c r="SFG21" s="46"/>
      <c r="SFH21" s="46"/>
      <c r="SFI21" s="46"/>
      <c r="SFJ21" s="46"/>
      <c r="SFK21" s="46"/>
      <c r="SFL21" s="46"/>
      <c r="SFM21" s="46"/>
      <c r="SFN21" s="46"/>
      <c r="SFO21" s="46"/>
      <c r="SFP21" s="46"/>
      <c r="SFQ21" s="46"/>
      <c r="SFR21" s="46"/>
      <c r="SFS21" s="46"/>
      <c r="SFT21" s="46"/>
      <c r="SFU21" s="46"/>
      <c r="SFV21" s="46"/>
      <c r="SFW21" s="46"/>
      <c r="SFX21" s="46"/>
      <c r="SFY21" s="46"/>
      <c r="SFZ21" s="46"/>
      <c r="SGA21" s="46"/>
      <c r="SGB21" s="46"/>
      <c r="SGC21" s="46"/>
      <c r="SGD21" s="46"/>
      <c r="SGE21" s="46"/>
      <c r="SGF21" s="46"/>
      <c r="SGG21" s="46"/>
      <c r="SGH21" s="46"/>
      <c r="SGI21" s="46"/>
      <c r="SGJ21" s="46"/>
      <c r="SGK21" s="46"/>
      <c r="SGL21" s="46"/>
      <c r="SGM21" s="46"/>
      <c r="SGN21" s="46"/>
      <c r="SGO21" s="46"/>
      <c r="SGP21" s="46"/>
      <c r="SGQ21" s="46"/>
      <c r="SGR21" s="46"/>
      <c r="SGS21" s="46"/>
      <c r="SGT21" s="46"/>
      <c r="SGU21" s="46"/>
      <c r="SGV21" s="46"/>
      <c r="SGW21" s="46"/>
      <c r="SGX21" s="46"/>
      <c r="SGY21" s="46"/>
      <c r="SGZ21" s="46"/>
      <c r="SHA21" s="46"/>
      <c r="SHB21" s="46"/>
      <c r="SHC21" s="46"/>
      <c r="SHD21" s="46"/>
      <c r="SHE21" s="46"/>
      <c r="SHF21" s="46"/>
      <c r="SHG21" s="46"/>
      <c r="SHH21" s="46"/>
      <c r="SHI21" s="46"/>
      <c r="SHJ21" s="46"/>
      <c r="SHK21" s="46"/>
      <c r="SHL21" s="46"/>
      <c r="SHM21" s="46"/>
      <c r="SHN21" s="46"/>
      <c r="SHO21" s="46"/>
      <c r="SHP21" s="46"/>
      <c r="SHQ21" s="46"/>
      <c r="SHR21" s="46"/>
      <c r="SHS21" s="46"/>
      <c r="SHT21" s="46"/>
      <c r="SHU21" s="46"/>
      <c r="SHV21" s="46"/>
      <c r="SHW21" s="46"/>
      <c r="SHX21" s="46"/>
      <c r="SHY21" s="46"/>
      <c r="SHZ21" s="46"/>
      <c r="SIA21" s="46"/>
      <c r="SIB21" s="46"/>
      <c r="SIC21" s="46"/>
      <c r="SID21" s="46"/>
      <c r="SIE21" s="46"/>
      <c r="SIF21" s="46"/>
      <c r="SIG21" s="46"/>
      <c r="SIH21" s="46"/>
      <c r="SII21" s="46"/>
      <c r="SIJ21" s="46"/>
      <c r="SIK21" s="46"/>
      <c r="SIL21" s="46"/>
      <c r="SIM21" s="46"/>
      <c r="SIN21" s="46"/>
      <c r="SIO21" s="46"/>
      <c r="SIP21" s="46"/>
      <c r="SIQ21" s="46"/>
      <c r="SIR21" s="46"/>
      <c r="SIS21" s="46"/>
      <c r="SIT21" s="46"/>
      <c r="SIU21" s="46"/>
      <c r="SIV21" s="46"/>
      <c r="SIW21" s="46"/>
      <c r="SIX21" s="46"/>
      <c r="SIY21" s="46"/>
      <c r="SIZ21" s="46"/>
      <c r="SJA21" s="46"/>
      <c r="SJB21" s="46"/>
      <c r="SJC21" s="46"/>
      <c r="SJD21" s="46"/>
      <c r="SJE21" s="46"/>
      <c r="SJF21" s="46"/>
      <c r="SJG21" s="46"/>
      <c r="SJH21" s="46"/>
      <c r="SJI21" s="46"/>
      <c r="SJJ21" s="46"/>
      <c r="SJK21" s="46"/>
      <c r="SJL21" s="46"/>
      <c r="SJM21" s="46"/>
      <c r="SJN21" s="46"/>
      <c r="SJO21" s="46"/>
      <c r="SJP21" s="46"/>
      <c r="SJQ21" s="46"/>
      <c r="SJR21" s="46"/>
      <c r="SJS21" s="46"/>
      <c r="SJT21" s="46"/>
      <c r="SJU21" s="46"/>
      <c r="SJV21" s="46"/>
      <c r="SJW21" s="46"/>
      <c r="SJX21" s="46"/>
      <c r="SJY21" s="46"/>
      <c r="SJZ21" s="46"/>
      <c r="SKA21" s="46"/>
      <c r="SKB21" s="46"/>
      <c r="SKC21" s="46"/>
      <c r="SKD21" s="46"/>
      <c r="SKE21" s="46"/>
      <c r="SKF21" s="46"/>
      <c r="SKG21" s="46"/>
      <c r="SKH21" s="46"/>
      <c r="SKI21" s="46"/>
      <c r="SKJ21" s="46"/>
      <c r="SKK21" s="46"/>
      <c r="SKL21" s="46"/>
      <c r="SKM21" s="46"/>
      <c r="SKN21" s="46"/>
      <c r="SKO21" s="46"/>
      <c r="SKP21" s="46"/>
      <c r="SKQ21" s="46"/>
      <c r="SKR21" s="46"/>
      <c r="SKS21" s="46"/>
      <c r="SKT21" s="46"/>
      <c r="SKU21" s="46"/>
      <c r="SKV21" s="46"/>
      <c r="SKW21" s="46"/>
      <c r="SKX21" s="46"/>
      <c r="SKY21" s="46"/>
      <c r="SKZ21" s="46"/>
      <c r="SLA21" s="46"/>
      <c r="SLB21" s="46"/>
      <c r="SLC21" s="46"/>
      <c r="SLD21" s="46"/>
      <c r="SLE21" s="46"/>
      <c r="SLF21" s="46"/>
      <c r="SLG21" s="46"/>
      <c r="SLH21" s="46"/>
      <c r="SLI21" s="46"/>
      <c r="SLJ21" s="46"/>
      <c r="SLK21" s="46"/>
      <c r="SLL21" s="46"/>
      <c r="SLM21" s="46"/>
      <c r="SLN21" s="46"/>
      <c r="SLO21" s="46"/>
      <c r="SLP21" s="46"/>
      <c r="SLQ21" s="46"/>
      <c r="SLR21" s="46"/>
      <c r="SLS21" s="46"/>
      <c r="SLT21" s="46"/>
      <c r="SLU21" s="46"/>
      <c r="SLV21" s="46"/>
      <c r="SLW21" s="46"/>
      <c r="SLX21" s="46"/>
      <c r="SLY21" s="46"/>
      <c r="SLZ21" s="46"/>
      <c r="SMA21" s="46"/>
      <c r="SMB21" s="46"/>
      <c r="SMC21" s="46"/>
      <c r="SMD21" s="46"/>
      <c r="SME21" s="46"/>
      <c r="SMF21" s="46"/>
      <c r="SMG21" s="46"/>
      <c r="SMH21" s="46"/>
      <c r="SMI21" s="46"/>
      <c r="SMJ21" s="46"/>
      <c r="SMK21" s="46"/>
      <c r="SML21" s="46"/>
      <c r="SMM21" s="46"/>
      <c r="SMN21" s="46"/>
      <c r="SMO21" s="46"/>
      <c r="SMP21" s="46"/>
      <c r="SMQ21" s="46"/>
      <c r="SMR21" s="46"/>
      <c r="SMS21" s="46"/>
      <c r="SMT21" s="46"/>
      <c r="SMU21" s="46"/>
      <c r="SMV21" s="46"/>
      <c r="SMW21" s="46"/>
      <c r="SMX21" s="46"/>
      <c r="SMY21" s="46"/>
      <c r="SMZ21" s="46"/>
      <c r="SNA21" s="46"/>
      <c r="SNB21" s="46"/>
      <c r="SNC21" s="46"/>
      <c r="SND21" s="46"/>
      <c r="SNE21" s="46"/>
      <c r="SNF21" s="46"/>
      <c r="SNG21" s="46"/>
      <c r="SNH21" s="46"/>
      <c r="SNI21" s="46"/>
      <c r="SNJ21" s="46"/>
      <c r="SNK21" s="46"/>
      <c r="SNL21" s="46"/>
      <c r="SNM21" s="46"/>
      <c r="SNN21" s="46"/>
      <c r="SNO21" s="46"/>
      <c r="SNP21" s="46"/>
      <c r="SNQ21" s="46"/>
      <c r="SNR21" s="46"/>
      <c r="SNS21" s="46"/>
      <c r="SNT21" s="46"/>
      <c r="SNU21" s="46"/>
      <c r="SNV21" s="46"/>
      <c r="SNW21" s="46"/>
      <c r="SNX21" s="46"/>
      <c r="SNY21" s="46"/>
      <c r="SNZ21" s="46"/>
      <c r="SOA21" s="46"/>
      <c r="SOB21" s="46"/>
      <c r="SOC21" s="46"/>
      <c r="SOD21" s="46"/>
      <c r="SOE21" s="46"/>
      <c r="SOF21" s="46"/>
      <c r="SOG21" s="46"/>
      <c r="SOH21" s="46"/>
      <c r="SOI21" s="46"/>
      <c r="SOJ21" s="46"/>
      <c r="SOK21" s="46"/>
      <c r="SOL21" s="46"/>
      <c r="SOM21" s="46"/>
      <c r="SON21" s="46"/>
      <c r="SOO21" s="46"/>
      <c r="SOP21" s="46"/>
      <c r="SOQ21" s="46"/>
      <c r="SOR21" s="46"/>
      <c r="SOS21" s="46"/>
      <c r="SOT21" s="46"/>
      <c r="SOU21" s="46"/>
      <c r="SOV21" s="46"/>
      <c r="SOW21" s="46"/>
      <c r="SOX21" s="46"/>
      <c r="SOY21" s="46"/>
      <c r="SOZ21" s="46"/>
      <c r="SPA21" s="46"/>
      <c r="SPB21" s="46"/>
      <c r="SPC21" s="46"/>
      <c r="SPD21" s="46"/>
      <c r="SPE21" s="46"/>
      <c r="SPF21" s="46"/>
      <c r="SPG21" s="46"/>
      <c r="SPH21" s="46"/>
      <c r="SPI21" s="46"/>
      <c r="SPJ21" s="46"/>
      <c r="SPK21" s="46"/>
      <c r="SPL21" s="46"/>
      <c r="SPM21" s="46"/>
      <c r="SPN21" s="46"/>
      <c r="SPO21" s="46"/>
      <c r="SPP21" s="46"/>
      <c r="SPQ21" s="46"/>
      <c r="SPR21" s="46"/>
      <c r="SPS21" s="46"/>
      <c r="SPT21" s="46"/>
      <c r="SPU21" s="46"/>
      <c r="SPV21" s="46"/>
      <c r="SPW21" s="46"/>
      <c r="SPX21" s="46"/>
      <c r="SPY21" s="46"/>
      <c r="SPZ21" s="46"/>
      <c r="SQA21" s="46"/>
      <c r="SQB21" s="46"/>
      <c r="SQC21" s="46"/>
      <c r="SQD21" s="46"/>
      <c r="SQE21" s="46"/>
      <c r="SQF21" s="46"/>
      <c r="SQG21" s="46"/>
      <c r="SQH21" s="46"/>
      <c r="SQI21" s="46"/>
      <c r="SQJ21" s="46"/>
      <c r="SQK21" s="46"/>
      <c r="SQL21" s="46"/>
      <c r="SQM21" s="46"/>
      <c r="SQN21" s="46"/>
      <c r="SQO21" s="46"/>
      <c r="SQP21" s="46"/>
      <c r="SQQ21" s="46"/>
      <c r="SQR21" s="46"/>
      <c r="SQS21" s="46"/>
      <c r="SQT21" s="46"/>
      <c r="SQU21" s="46"/>
      <c r="SQV21" s="46"/>
      <c r="SQW21" s="46"/>
      <c r="SQX21" s="46"/>
      <c r="SQY21" s="46"/>
      <c r="SQZ21" s="46"/>
      <c r="SRA21" s="46"/>
      <c r="SRB21" s="46"/>
      <c r="SRC21" s="46"/>
      <c r="SRD21" s="46"/>
      <c r="SRE21" s="46"/>
      <c r="SRF21" s="46"/>
      <c r="SRG21" s="46"/>
      <c r="SRH21" s="46"/>
      <c r="SRI21" s="46"/>
      <c r="SRJ21" s="46"/>
      <c r="SRK21" s="46"/>
      <c r="SRL21" s="46"/>
      <c r="SRM21" s="46"/>
      <c r="SRN21" s="46"/>
      <c r="SRO21" s="46"/>
      <c r="SRP21" s="46"/>
      <c r="SRQ21" s="46"/>
      <c r="SRR21" s="46"/>
      <c r="SRS21" s="46"/>
      <c r="SRT21" s="46"/>
      <c r="SRU21" s="46"/>
      <c r="SRV21" s="46"/>
      <c r="SRW21" s="46"/>
      <c r="SRX21" s="46"/>
      <c r="SRY21" s="46"/>
      <c r="SRZ21" s="46"/>
      <c r="SSA21" s="46"/>
      <c r="SSB21" s="46"/>
      <c r="SSC21" s="46"/>
      <c r="SSD21" s="46"/>
      <c r="SSE21" s="46"/>
      <c r="SSF21" s="46"/>
      <c r="SSG21" s="46"/>
      <c r="SSH21" s="46"/>
      <c r="SSI21" s="46"/>
      <c r="SSJ21" s="46"/>
      <c r="SSK21" s="46"/>
      <c r="SSL21" s="46"/>
      <c r="SSM21" s="46"/>
      <c r="SSN21" s="46"/>
      <c r="SSO21" s="46"/>
      <c r="SSP21" s="46"/>
      <c r="SSQ21" s="46"/>
      <c r="SSR21" s="46"/>
      <c r="SSS21" s="46"/>
      <c r="SST21" s="46"/>
      <c r="SSU21" s="46"/>
      <c r="SSV21" s="46"/>
      <c r="SSW21" s="46"/>
      <c r="SSX21" s="46"/>
      <c r="SSY21" s="46"/>
      <c r="SSZ21" s="46"/>
      <c r="STA21" s="46"/>
      <c r="STB21" s="46"/>
      <c r="STC21" s="46"/>
      <c r="STD21" s="46"/>
      <c r="STE21" s="46"/>
      <c r="STF21" s="46"/>
      <c r="STG21" s="46"/>
      <c r="STH21" s="46"/>
      <c r="STI21" s="46"/>
      <c r="STJ21" s="46"/>
      <c r="STK21" s="46"/>
      <c r="STL21" s="46"/>
      <c r="STM21" s="46"/>
      <c r="STN21" s="46"/>
      <c r="STO21" s="46"/>
      <c r="STP21" s="46"/>
      <c r="STQ21" s="46"/>
      <c r="STR21" s="46"/>
      <c r="STS21" s="46"/>
      <c r="STT21" s="46"/>
      <c r="STU21" s="46"/>
      <c r="STV21" s="46"/>
      <c r="STW21" s="46"/>
      <c r="STX21" s="46"/>
      <c r="STY21" s="46"/>
      <c r="STZ21" s="46"/>
      <c r="SUA21" s="46"/>
      <c r="SUB21" s="46"/>
      <c r="SUC21" s="46"/>
      <c r="SUD21" s="46"/>
      <c r="SUE21" s="46"/>
      <c r="SUF21" s="46"/>
      <c r="SUG21" s="46"/>
      <c r="SUH21" s="46"/>
      <c r="SUI21" s="46"/>
      <c r="SUJ21" s="46"/>
      <c r="SUK21" s="46"/>
      <c r="SUL21" s="46"/>
      <c r="SUM21" s="46"/>
      <c r="SUN21" s="46"/>
      <c r="SUO21" s="46"/>
      <c r="SUP21" s="46"/>
      <c r="SUQ21" s="46"/>
      <c r="SUR21" s="46"/>
      <c r="SUS21" s="46"/>
      <c r="SUT21" s="46"/>
      <c r="SUU21" s="46"/>
      <c r="SUV21" s="46"/>
      <c r="SUW21" s="46"/>
      <c r="SUX21" s="46"/>
      <c r="SUY21" s="46"/>
      <c r="SUZ21" s="46"/>
      <c r="SVA21" s="46"/>
      <c r="SVB21" s="46"/>
      <c r="SVC21" s="46"/>
      <c r="SVD21" s="46"/>
      <c r="SVE21" s="46"/>
      <c r="SVF21" s="46"/>
      <c r="SVG21" s="46"/>
      <c r="SVH21" s="46"/>
      <c r="SVI21" s="46"/>
      <c r="SVJ21" s="46"/>
      <c r="SVK21" s="46"/>
      <c r="SVL21" s="46"/>
      <c r="SVM21" s="46"/>
      <c r="SVN21" s="46"/>
      <c r="SVO21" s="46"/>
      <c r="SVP21" s="46"/>
      <c r="SVQ21" s="46"/>
      <c r="SVR21" s="46"/>
      <c r="SVS21" s="46"/>
      <c r="SVT21" s="46"/>
      <c r="SVU21" s="46"/>
      <c r="SVV21" s="46"/>
      <c r="SVW21" s="46"/>
      <c r="SVX21" s="46"/>
      <c r="SVY21" s="46"/>
      <c r="SVZ21" s="46"/>
      <c r="SWA21" s="46"/>
      <c r="SWB21" s="46"/>
      <c r="SWC21" s="46"/>
      <c r="SWD21" s="46"/>
      <c r="SWE21" s="46"/>
      <c r="SWF21" s="46"/>
      <c r="SWG21" s="46"/>
      <c r="SWH21" s="46"/>
      <c r="SWI21" s="46"/>
      <c r="SWJ21" s="46"/>
      <c r="SWK21" s="46"/>
      <c r="SWL21" s="46"/>
      <c r="SWM21" s="46"/>
      <c r="SWN21" s="46"/>
      <c r="SWO21" s="46"/>
      <c r="SWP21" s="46"/>
      <c r="SWQ21" s="46"/>
      <c r="SWR21" s="46"/>
      <c r="SWS21" s="46"/>
      <c r="SWT21" s="46"/>
      <c r="SWU21" s="46"/>
      <c r="SWV21" s="46"/>
      <c r="SWW21" s="46"/>
      <c r="SWX21" s="46"/>
      <c r="SWY21" s="46"/>
      <c r="SWZ21" s="46"/>
      <c r="SXA21" s="46"/>
      <c r="SXB21" s="46"/>
      <c r="SXC21" s="46"/>
      <c r="SXD21" s="46"/>
      <c r="SXE21" s="46"/>
      <c r="SXF21" s="46"/>
      <c r="SXG21" s="46"/>
      <c r="SXH21" s="46"/>
      <c r="SXI21" s="46"/>
      <c r="SXJ21" s="46"/>
      <c r="SXK21" s="46"/>
      <c r="SXL21" s="46"/>
      <c r="SXM21" s="46"/>
      <c r="SXN21" s="46"/>
      <c r="SXO21" s="46"/>
      <c r="SXP21" s="46"/>
      <c r="SXQ21" s="46"/>
      <c r="SXR21" s="46"/>
      <c r="SXS21" s="46"/>
      <c r="SXT21" s="46"/>
      <c r="SXU21" s="46"/>
      <c r="SXV21" s="46"/>
      <c r="SXW21" s="46"/>
      <c r="SXX21" s="46"/>
      <c r="SXY21" s="46"/>
      <c r="SXZ21" s="46"/>
      <c r="SYA21" s="46"/>
      <c r="SYB21" s="46"/>
      <c r="SYC21" s="46"/>
      <c r="SYD21" s="46"/>
      <c r="SYE21" s="46"/>
      <c r="SYF21" s="46"/>
      <c r="SYG21" s="46"/>
      <c r="SYH21" s="46"/>
      <c r="SYI21" s="46"/>
      <c r="SYJ21" s="46"/>
      <c r="SYK21" s="46"/>
      <c r="SYL21" s="46"/>
      <c r="SYM21" s="46"/>
      <c r="SYN21" s="46"/>
      <c r="SYO21" s="46"/>
      <c r="SYP21" s="46"/>
      <c r="SYQ21" s="46"/>
      <c r="SYR21" s="46"/>
      <c r="SYS21" s="46"/>
      <c r="SYT21" s="46"/>
      <c r="SYU21" s="46"/>
      <c r="SYV21" s="46"/>
      <c r="SYW21" s="46"/>
      <c r="SYX21" s="46"/>
      <c r="SYY21" s="46"/>
      <c r="SYZ21" s="46"/>
      <c r="SZA21" s="46"/>
      <c r="SZB21" s="46"/>
      <c r="SZC21" s="46"/>
      <c r="SZD21" s="46"/>
      <c r="SZE21" s="46"/>
      <c r="SZF21" s="46"/>
      <c r="SZG21" s="46"/>
      <c r="SZH21" s="46"/>
      <c r="SZI21" s="46"/>
      <c r="SZJ21" s="46"/>
      <c r="SZK21" s="46"/>
      <c r="SZL21" s="46"/>
      <c r="SZM21" s="46"/>
      <c r="SZN21" s="46"/>
      <c r="SZO21" s="46"/>
      <c r="SZP21" s="46"/>
      <c r="SZQ21" s="46"/>
      <c r="SZR21" s="46"/>
      <c r="SZS21" s="46"/>
      <c r="SZT21" s="46"/>
      <c r="SZU21" s="46"/>
      <c r="SZV21" s="46"/>
      <c r="SZW21" s="46"/>
      <c r="SZX21" s="46"/>
      <c r="SZY21" s="46"/>
      <c r="SZZ21" s="46"/>
      <c r="TAA21" s="46"/>
      <c r="TAB21" s="46"/>
      <c r="TAC21" s="46"/>
      <c r="TAD21" s="46"/>
      <c r="TAE21" s="46"/>
      <c r="TAF21" s="46"/>
      <c r="TAG21" s="46"/>
      <c r="TAH21" s="46"/>
      <c r="TAI21" s="46"/>
      <c r="TAJ21" s="46"/>
      <c r="TAK21" s="46"/>
      <c r="TAL21" s="46"/>
      <c r="TAM21" s="46"/>
      <c r="TAN21" s="46"/>
      <c r="TAO21" s="46"/>
      <c r="TAP21" s="46"/>
      <c r="TAQ21" s="46"/>
      <c r="TAR21" s="46"/>
      <c r="TAS21" s="46"/>
      <c r="TAT21" s="46"/>
      <c r="TAU21" s="46"/>
      <c r="TAV21" s="46"/>
      <c r="TAW21" s="46"/>
      <c r="TAX21" s="46"/>
      <c r="TAY21" s="46"/>
      <c r="TAZ21" s="46"/>
      <c r="TBA21" s="46"/>
      <c r="TBB21" s="46"/>
      <c r="TBC21" s="46"/>
      <c r="TBD21" s="46"/>
      <c r="TBE21" s="46"/>
      <c r="TBF21" s="46"/>
      <c r="TBG21" s="46"/>
      <c r="TBH21" s="46"/>
      <c r="TBI21" s="46"/>
      <c r="TBJ21" s="46"/>
      <c r="TBK21" s="46"/>
      <c r="TBL21" s="46"/>
      <c r="TBM21" s="46"/>
      <c r="TBN21" s="46"/>
      <c r="TBO21" s="46"/>
      <c r="TBP21" s="46"/>
      <c r="TBQ21" s="46"/>
      <c r="TBR21" s="46"/>
      <c r="TBS21" s="46"/>
      <c r="TBT21" s="46"/>
      <c r="TBU21" s="46"/>
      <c r="TBV21" s="46"/>
      <c r="TBW21" s="46"/>
      <c r="TBX21" s="46"/>
      <c r="TBY21" s="46"/>
      <c r="TBZ21" s="46"/>
      <c r="TCA21" s="46"/>
      <c r="TCB21" s="46"/>
      <c r="TCC21" s="46"/>
      <c r="TCD21" s="46"/>
      <c r="TCE21" s="46"/>
      <c r="TCF21" s="46"/>
      <c r="TCG21" s="46"/>
      <c r="TCH21" s="46"/>
      <c r="TCI21" s="46"/>
      <c r="TCJ21" s="46"/>
      <c r="TCK21" s="46"/>
      <c r="TCL21" s="46"/>
      <c r="TCM21" s="46"/>
      <c r="TCN21" s="46"/>
      <c r="TCO21" s="46"/>
      <c r="TCP21" s="46"/>
      <c r="TCQ21" s="46"/>
      <c r="TCR21" s="46"/>
      <c r="TCS21" s="46"/>
      <c r="TCT21" s="46"/>
      <c r="TCU21" s="46"/>
      <c r="TCV21" s="46"/>
      <c r="TCW21" s="46"/>
      <c r="TCX21" s="46"/>
      <c r="TCY21" s="46"/>
      <c r="TCZ21" s="46"/>
      <c r="TDA21" s="46"/>
      <c r="TDB21" s="46"/>
      <c r="TDC21" s="46"/>
      <c r="TDD21" s="46"/>
      <c r="TDE21" s="46"/>
      <c r="TDF21" s="46"/>
      <c r="TDG21" s="46"/>
      <c r="TDH21" s="46"/>
      <c r="TDI21" s="46"/>
      <c r="TDJ21" s="46"/>
      <c r="TDK21" s="46"/>
      <c r="TDL21" s="46"/>
      <c r="TDM21" s="46"/>
      <c r="TDN21" s="46"/>
      <c r="TDO21" s="46"/>
      <c r="TDP21" s="46"/>
      <c r="TDQ21" s="46"/>
      <c r="TDR21" s="46"/>
      <c r="TDS21" s="46"/>
      <c r="TDT21" s="46"/>
      <c r="TDU21" s="46"/>
      <c r="TDV21" s="46"/>
      <c r="TDW21" s="46"/>
      <c r="TDX21" s="46"/>
      <c r="TDY21" s="46"/>
      <c r="TDZ21" s="46"/>
      <c r="TEA21" s="46"/>
      <c r="TEB21" s="46"/>
      <c r="TEC21" s="46"/>
      <c r="TED21" s="46"/>
      <c r="TEE21" s="46"/>
      <c r="TEF21" s="46"/>
      <c r="TEG21" s="46"/>
      <c r="TEH21" s="46"/>
      <c r="TEI21" s="46"/>
      <c r="TEJ21" s="46"/>
      <c r="TEK21" s="46"/>
      <c r="TEL21" s="46"/>
      <c r="TEM21" s="46"/>
      <c r="TEN21" s="46"/>
      <c r="TEO21" s="46"/>
      <c r="TEP21" s="46"/>
      <c r="TEQ21" s="46"/>
      <c r="TER21" s="46"/>
      <c r="TES21" s="46"/>
      <c r="TET21" s="46"/>
      <c r="TEU21" s="46"/>
      <c r="TEV21" s="46"/>
      <c r="TEW21" s="46"/>
      <c r="TEX21" s="46"/>
      <c r="TEY21" s="46"/>
      <c r="TEZ21" s="46"/>
      <c r="TFA21" s="46"/>
      <c r="TFB21" s="46"/>
      <c r="TFC21" s="46"/>
      <c r="TFD21" s="46"/>
      <c r="TFE21" s="46"/>
      <c r="TFF21" s="46"/>
      <c r="TFG21" s="46"/>
      <c r="TFH21" s="46"/>
      <c r="TFI21" s="46"/>
      <c r="TFJ21" s="46"/>
      <c r="TFK21" s="46"/>
      <c r="TFL21" s="46"/>
      <c r="TFM21" s="46"/>
      <c r="TFN21" s="46"/>
      <c r="TFO21" s="46"/>
      <c r="TFP21" s="46"/>
      <c r="TFQ21" s="46"/>
      <c r="TFR21" s="46"/>
      <c r="TFS21" s="46"/>
      <c r="TFT21" s="46"/>
      <c r="TFU21" s="46"/>
      <c r="TFV21" s="46"/>
      <c r="TFW21" s="46"/>
      <c r="TFX21" s="46"/>
      <c r="TFY21" s="46"/>
      <c r="TFZ21" s="46"/>
      <c r="TGA21" s="46"/>
      <c r="TGB21" s="46"/>
      <c r="TGC21" s="46"/>
      <c r="TGD21" s="46"/>
      <c r="TGE21" s="46"/>
      <c r="TGF21" s="46"/>
      <c r="TGG21" s="46"/>
      <c r="TGH21" s="46"/>
      <c r="TGI21" s="46"/>
      <c r="TGJ21" s="46"/>
      <c r="TGK21" s="46"/>
      <c r="TGL21" s="46"/>
      <c r="TGM21" s="46"/>
      <c r="TGN21" s="46"/>
      <c r="TGO21" s="46"/>
      <c r="TGP21" s="46"/>
      <c r="TGQ21" s="46"/>
      <c r="TGR21" s="46"/>
      <c r="TGS21" s="46"/>
      <c r="TGT21" s="46"/>
      <c r="TGU21" s="46"/>
      <c r="TGV21" s="46"/>
      <c r="TGW21" s="46"/>
      <c r="TGX21" s="46"/>
      <c r="TGY21" s="46"/>
      <c r="TGZ21" s="46"/>
      <c r="THA21" s="46"/>
      <c r="THB21" s="46"/>
      <c r="THC21" s="46"/>
      <c r="THD21" s="46"/>
      <c r="THE21" s="46"/>
      <c r="THF21" s="46"/>
      <c r="THG21" s="46"/>
      <c r="THH21" s="46"/>
      <c r="THI21" s="46"/>
      <c r="THJ21" s="46"/>
      <c r="THK21" s="46"/>
      <c r="THL21" s="46"/>
      <c r="THM21" s="46"/>
      <c r="THN21" s="46"/>
      <c r="THO21" s="46"/>
      <c r="THP21" s="46"/>
      <c r="THQ21" s="46"/>
      <c r="THR21" s="46"/>
      <c r="THS21" s="46"/>
      <c r="THT21" s="46"/>
      <c r="THU21" s="46"/>
      <c r="THV21" s="46"/>
      <c r="THW21" s="46"/>
      <c r="THX21" s="46"/>
      <c r="THY21" s="46"/>
      <c r="THZ21" s="46"/>
      <c r="TIA21" s="46"/>
      <c r="TIB21" s="46"/>
      <c r="TIC21" s="46"/>
      <c r="TID21" s="46"/>
      <c r="TIE21" s="46"/>
      <c r="TIF21" s="46"/>
      <c r="TIG21" s="46"/>
      <c r="TIH21" s="46"/>
      <c r="TII21" s="46"/>
      <c r="TIJ21" s="46"/>
      <c r="TIK21" s="46"/>
      <c r="TIL21" s="46"/>
      <c r="TIM21" s="46"/>
      <c r="TIN21" s="46"/>
      <c r="TIO21" s="46"/>
      <c r="TIP21" s="46"/>
      <c r="TIQ21" s="46"/>
      <c r="TIR21" s="46"/>
      <c r="TIS21" s="46"/>
      <c r="TIT21" s="46"/>
      <c r="TIU21" s="46"/>
      <c r="TIV21" s="46"/>
      <c r="TIW21" s="46"/>
      <c r="TIX21" s="46"/>
      <c r="TIY21" s="46"/>
      <c r="TIZ21" s="46"/>
      <c r="TJA21" s="46"/>
      <c r="TJB21" s="46"/>
      <c r="TJC21" s="46"/>
      <c r="TJD21" s="46"/>
      <c r="TJE21" s="46"/>
      <c r="TJF21" s="46"/>
      <c r="TJG21" s="46"/>
      <c r="TJH21" s="46"/>
      <c r="TJI21" s="46"/>
      <c r="TJJ21" s="46"/>
      <c r="TJK21" s="46"/>
      <c r="TJL21" s="46"/>
      <c r="TJM21" s="46"/>
      <c r="TJN21" s="46"/>
      <c r="TJO21" s="46"/>
      <c r="TJP21" s="46"/>
      <c r="TJQ21" s="46"/>
      <c r="TJR21" s="46"/>
      <c r="TJS21" s="46"/>
      <c r="TJT21" s="46"/>
      <c r="TJU21" s="46"/>
      <c r="TJV21" s="46"/>
      <c r="TJW21" s="46"/>
      <c r="TJX21" s="46"/>
      <c r="TJY21" s="46"/>
      <c r="TJZ21" s="46"/>
      <c r="TKA21" s="46"/>
      <c r="TKB21" s="46"/>
      <c r="TKC21" s="46"/>
      <c r="TKD21" s="46"/>
      <c r="TKE21" s="46"/>
      <c r="TKF21" s="46"/>
      <c r="TKG21" s="46"/>
      <c r="TKH21" s="46"/>
      <c r="TKI21" s="46"/>
      <c r="TKJ21" s="46"/>
      <c r="TKK21" s="46"/>
      <c r="TKL21" s="46"/>
      <c r="TKM21" s="46"/>
      <c r="TKN21" s="46"/>
      <c r="TKO21" s="46"/>
      <c r="TKP21" s="46"/>
      <c r="TKQ21" s="46"/>
      <c r="TKR21" s="46"/>
      <c r="TKS21" s="46"/>
      <c r="TKT21" s="46"/>
      <c r="TKU21" s="46"/>
      <c r="TKV21" s="46"/>
      <c r="TKW21" s="46"/>
      <c r="TKX21" s="46"/>
      <c r="TKY21" s="46"/>
      <c r="TKZ21" s="46"/>
      <c r="TLA21" s="46"/>
      <c r="TLB21" s="46"/>
      <c r="TLC21" s="46"/>
      <c r="TLD21" s="46"/>
      <c r="TLE21" s="46"/>
      <c r="TLF21" s="46"/>
      <c r="TLG21" s="46"/>
      <c r="TLH21" s="46"/>
      <c r="TLI21" s="46"/>
      <c r="TLJ21" s="46"/>
      <c r="TLK21" s="46"/>
      <c r="TLL21" s="46"/>
      <c r="TLM21" s="46"/>
      <c r="TLN21" s="46"/>
      <c r="TLO21" s="46"/>
      <c r="TLP21" s="46"/>
      <c r="TLQ21" s="46"/>
      <c r="TLR21" s="46"/>
      <c r="TLS21" s="46"/>
      <c r="TLT21" s="46"/>
      <c r="TLU21" s="46"/>
      <c r="TLV21" s="46"/>
      <c r="TLW21" s="46"/>
      <c r="TLX21" s="46"/>
      <c r="TLY21" s="46"/>
      <c r="TLZ21" s="46"/>
      <c r="TMA21" s="46"/>
      <c r="TMB21" s="46"/>
      <c r="TMC21" s="46"/>
      <c r="TMD21" s="46"/>
      <c r="TME21" s="46"/>
      <c r="TMF21" s="46"/>
      <c r="TMG21" s="46"/>
      <c r="TMH21" s="46"/>
      <c r="TMI21" s="46"/>
      <c r="TMJ21" s="46"/>
      <c r="TMK21" s="46"/>
      <c r="TML21" s="46"/>
      <c r="TMM21" s="46"/>
      <c r="TMN21" s="46"/>
      <c r="TMO21" s="46"/>
      <c r="TMP21" s="46"/>
      <c r="TMQ21" s="46"/>
      <c r="TMR21" s="46"/>
      <c r="TMS21" s="46"/>
      <c r="TMT21" s="46"/>
      <c r="TMU21" s="46"/>
      <c r="TMV21" s="46"/>
      <c r="TMW21" s="46"/>
      <c r="TMX21" s="46"/>
      <c r="TMY21" s="46"/>
      <c r="TMZ21" s="46"/>
      <c r="TNA21" s="46"/>
      <c r="TNB21" s="46"/>
      <c r="TNC21" s="46"/>
      <c r="TND21" s="46"/>
      <c r="TNE21" s="46"/>
      <c r="TNF21" s="46"/>
      <c r="TNG21" s="46"/>
      <c r="TNH21" s="46"/>
      <c r="TNI21" s="46"/>
      <c r="TNJ21" s="46"/>
      <c r="TNK21" s="46"/>
      <c r="TNL21" s="46"/>
      <c r="TNM21" s="46"/>
      <c r="TNN21" s="46"/>
      <c r="TNO21" s="46"/>
      <c r="TNP21" s="46"/>
      <c r="TNQ21" s="46"/>
      <c r="TNR21" s="46"/>
      <c r="TNS21" s="46"/>
      <c r="TNT21" s="46"/>
      <c r="TNU21" s="46"/>
      <c r="TNV21" s="46"/>
      <c r="TNW21" s="46"/>
      <c r="TNX21" s="46"/>
      <c r="TNY21" s="46"/>
      <c r="TNZ21" s="46"/>
      <c r="TOA21" s="46"/>
      <c r="TOB21" s="46"/>
      <c r="TOC21" s="46"/>
      <c r="TOD21" s="46"/>
      <c r="TOE21" s="46"/>
      <c r="TOF21" s="46"/>
      <c r="TOG21" s="46"/>
      <c r="TOH21" s="46"/>
      <c r="TOI21" s="46"/>
      <c r="TOJ21" s="46"/>
      <c r="TOK21" s="46"/>
      <c r="TOL21" s="46"/>
      <c r="TOM21" s="46"/>
      <c r="TON21" s="46"/>
      <c r="TOO21" s="46"/>
      <c r="TOP21" s="46"/>
      <c r="TOQ21" s="46"/>
      <c r="TOR21" s="46"/>
      <c r="TOS21" s="46"/>
      <c r="TOT21" s="46"/>
      <c r="TOU21" s="46"/>
      <c r="TOV21" s="46"/>
      <c r="TOW21" s="46"/>
      <c r="TOX21" s="46"/>
      <c r="TOY21" s="46"/>
      <c r="TOZ21" s="46"/>
      <c r="TPA21" s="46"/>
      <c r="TPB21" s="46"/>
      <c r="TPC21" s="46"/>
      <c r="TPD21" s="46"/>
      <c r="TPE21" s="46"/>
      <c r="TPF21" s="46"/>
      <c r="TPG21" s="46"/>
      <c r="TPH21" s="46"/>
      <c r="TPI21" s="46"/>
      <c r="TPJ21" s="46"/>
      <c r="TPK21" s="46"/>
      <c r="TPL21" s="46"/>
      <c r="TPM21" s="46"/>
      <c r="TPN21" s="46"/>
      <c r="TPO21" s="46"/>
      <c r="TPP21" s="46"/>
      <c r="TPQ21" s="46"/>
      <c r="TPR21" s="46"/>
      <c r="TPS21" s="46"/>
      <c r="TPT21" s="46"/>
      <c r="TPU21" s="46"/>
      <c r="TPV21" s="46"/>
      <c r="TPW21" s="46"/>
      <c r="TPX21" s="46"/>
      <c r="TPY21" s="46"/>
      <c r="TPZ21" s="46"/>
      <c r="TQA21" s="46"/>
      <c r="TQB21" s="46"/>
      <c r="TQC21" s="46"/>
      <c r="TQD21" s="46"/>
      <c r="TQE21" s="46"/>
      <c r="TQF21" s="46"/>
      <c r="TQG21" s="46"/>
      <c r="TQH21" s="46"/>
      <c r="TQI21" s="46"/>
      <c r="TQJ21" s="46"/>
      <c r="TQK21" s="46"/>
      <c r="TQL21" s="46"/>
      <c r="TQM21" s="46"/>
      <c r="TQN21" s="46"/>
      <c r="TQO21" s="46"/>
      <c r="TQP21" s="46"/>
      <c r="TQQ21" s="46"/>
      <c r="TQR21" s="46"/>
      <c r="TQS21" s="46"/>
      <c r="TQT21" s="46"/>
      <c r="TQU21" s="46"/>
      <c r="TQV21" s="46"/>
      <c r="TQW21" s="46"/>
      <c r="TQX21" s="46"/>
      <c r="TQY21" s="46"/>
      <c r="TQZ21" s="46"/>
      <c r="TRA21" s="46"/>
      <c r="TRB21" s="46"/>
      <c r="TRC21" s="46"/>
      <c r="TRD21" s="46"/>
      <c r="TRE21" s="46"/>
      <c r="TRF21" s="46"/>
      <c r="TRG21" s="46"/>
      <c r="TRH21" s="46"/>
      <c r="TRI21" s="46"/>
      <c r="TRJ21" s="46"/>
      <c r="TRK21" s="46"/>
      <c r="TRL21" s="46"/>
      <c r="TRM21" s="46"/>
      <c r="TRN21" s="46"/>
      <c r="TRO21" s="46"/>
      <c r="TRP21" s="46"/>
      <c r="TRQ21" s="46"/>
      <c r="TRR21" s="46"/>
      <c r="TRS21" s="46"/>
      <c r="TRT21" s="46"/>
      <c r="TRU21" s="46"/>
      <c r="TRV21" s="46"/>
      <c r="TRW21" s="46"/>
      <c r="TRX21" s="46"/>
      <c r="TRY21" s="46"/>
      <c r="TRZ21" s="46"/>
      <c r="TSA21" s="46"/>
      <c r="TSB21" s="46"/>
      <c r="TSC21" s="46"/>
      <c r="TSD21" s="46"/>
      <c r="TSE21" s="46"/>
      <c r="TSF21" s="46"/>
      <c r="TSG21" s="46"/>
      <c r="TSH21" s="46"/>
      <c r="TSI21" s="46"/>
      <c r="TSJ21" s="46"/>
      <c r="TSK21" s="46"/>
      <c r="TSL21" s="46"/>
      <c r="TSM21" s="46"/>
      <c r="TSN21" s="46"/>
      <c r="TSO21" s="46"/>
      <c r="TSP21" s="46"/>
      <c r="TSQ21" s="46"/>
      <c r="TSR21" s="46"/>
      <c r="TSS21" s="46"/>
      <c r="TST21" s="46"/>
      <c r="TSU21" s="46"/>
      <c r="TSV21" s="46"/>
      <c r="TSW21" s="46"/>
      <c r="TSX21" s="46"/>
      <c r="TSY21" s="46"/>
      <c r="TSZ21" s="46"/>
      <c r="TTA21" s="46"/>
      <c r="TTB21" s="46"/>
      <c r="TTC21" s="46"/>
      <c r="TTD21" s="46"/>
      <c r="TTE21" s="46"/>
      <c r="TTF21" s="46"/>
      <c r="TTG21" s="46"/>
      <c r="TTH21" s="46"/>
      <c r="TTI21" s="46"/>
      <c r="TTJ21" s="46"/>
      <c r="TTK21" s="46"/>
      <c r="TTL21" s="46"/>
      <c r="TTM21" s="46"/>
      <c r="TTN21" s="46"/>
      <c r="TTO21" s="46"/>
      <c r="TTP21" s="46"/>
      <c r="TTQ21" s="46"/>
      <c r="TTR21" s="46"/>
      <c r="TTS21" s="46"/>
      <c r="TTT21" s="46"/>
      <c r="TTU21" s="46"/>
      <c r="TTV21" s="46"/>
      <c r="TTW21" s="46"/>
      <c r="TTX21" s="46"/>
      <c r="TTY21" s="46"/>
      <c r="TTZ21" s="46"/>
      <c r="TUA21" s="46"/>
      <c r="TUB21" s="46"/>
      <c r="TUC21" s="46"/>
      <c r="TUD21" s="46"/>
      <c r="TUE21" s="46"/>
      <c r="TUF21" s="46"/>
      <c r="TUG21" s="46"/>
      <c r="TUH21" s="46"/>
      <c r="TUI21" s="46"/>
      <c r="TUJ21" s="46"/>
      <c r="TUK21" s="46"/>
      <c r="TUL21" s="46"/>
      <c r="TUM21" s="46"/>
      <c r="TUN21" s="46"/>
      <c r="TUO21" s="46"/>
      <c r="TUP21" s="46"/>
      <c r="TUQ21" s="46"/>
      <c r="TUR21" s="46"/>
      <c r="TUS21" s="46"/>
      <c r="TUT21" s="46"/>
      <c r="TUU21" s="46"/>
      <c r="TUV21" s="46"/>
      <c r="TUW21" s="46"/>
      <c r="TUX21" s="46"/>
      <c r="TUY21" s="46"/>
      <c r="TUZ21" s="46"/>
      <c r="TVA21" s="46"/>
      <c r="TVB21" s="46"/>
      <c r="TVC21" s="46"/>
      <c r="TVD21" s="46"/>
      <c r="TVE21" s="46"/>
      <c r="TVF21" s="46"/>
      <c r="TVG21" s="46"/>
      <c r="TVH21" s="46"/>
      <c r="TVI21" s="46"/>
      <c r="TVJ21" s="46"/>
      <c r="TVK21" s="46"/>
      <c r="TVL21" s="46"/>
      <c r="TVM21" s="46"/>
      <c r="TVN21" s="46"/>
      <c r="TVO21" s="46"/>
      <c r="TVP21" s="46"/>
      <c r="TVQ21" s="46"/>
      <c r="TVR21" s="46"/>
      <c r="TVS21" s="46"/>
      <c r="TVT21" s="46"/>
      <c r="TVU21" s="46"/>
      <c r="TVV21" s="46"/>
      <c r="TVW21" s="46"/>
      <c r="TVX21" s="46"/>
      <c r="TVY21" s="46"/>
      <c r="TVZ21" s="46"/>
      <c r="TWA21" s="46"/>
      <c r="TWB21" s="46"/>
      <c r="TWC21" s="46"/>
      <c r="TWD21" s="46"/>
      <c r="TWE21" s="46"/>
      <c r="TWF21" s="46"/>
      <c r="TWG21" s="46"/>
      <c r="TWH21" s="46"/>
      <c r="TWI21" s="46"/>
      <c r="TWJ21" s="46"/>
      <c r="TWK21" s="46"/>
      <c r="TWL21" s="46"/>
      <c r="TWM21" s="46"/>
      <c r="TWN21" s="46"/>
      <c r="TWO21" s="46"/>
      <c r="TWP21" s="46"/>
      <c r="TWQ21" s="46"/>
      <c r="TWR21" s="46"/>
      <c r="TWS21" s="46"/>
      <c r="TWT21" s="46"/>
      <c r="TWU21" s="46"/>
      <c r="TWV21" s="46"/>
      <c r="TWW21" s="46"/>
      <c r="TWX21" s="46"/>
      <c r="TWY21" s="46"/>
      <c r="TWZ21" s="46"/>
      <c r="TXA21" s="46"/>
      <c r="TXB21" s="46"/>
      <c r="TXC21" s="46"/>
      <c r="TXD21" s="46"/>
      <c r="TXE21" s="46"/>
      <c r="TXF21" s="46"/>
      <c r="TXG21" s="46"/>
      <c r="TXH21" s="46"/>
      <c r="TXI21" s="46"/>
      <c r="TXJ21" s="46"/>
      <c r="TXK21" s="46"/>
      <c r="TXL21" s="46"/>
      <c r="TXM21" s="46"/>
      <c r="TXN21" s="46"/>
      <c r="TXO21" s="46"/>
      <c r="TXP21" s="46"/>
      <c r="TXQ21" s="46"/>
      <c r="TXR21" s="46"/>
      <c r="TXS21" s="46"/>
      <c r="TXT21" s="46"/>
      <c r="TXU21" s="46"/>
      <c r="TXV21" s="46"/>
      <c r="TXW21" s="46"/>
      <c r="TXX21" s="46"/>
      <c r="TXY21" s="46"/>
      <c r="TXZ21" s="46"/>
      <c r="TYA21" s="46"/>
      <c r="TYB21" s="46"/>
      <c r="TYC21" s="46"/>
      <c r="TYD21" s="46"/>
      <c r="TYE21" s="46"/>
      <c r="TYF21" s="46"/>
      <c r="TYG21" s="46"/>
      <c r="TYH21" s="46"/>
      <c r="TYI21" s="46"/>
      <c r="TYJ21" s="46"/>
      <c r="TYK21" s="46"/>
      <c r="TYL21" s="46"/>
      <c r="TYM21" s="46"/>
      <c r="TYN21" s="46"/>
      <c r="TYO21" s="46"/>
      <c r="TYP21" s="46"/>
      <c r="TYQ21" s="46"/>
      <c r="TYR21" s="46"/>
      <c r="TYS21" s="46"/>
      <c r="TYT21" s="46"/>
      <c r="TYU21" s="46"/>
      <c r="TYV21" s="46"/>
      <c r="TYW21" s="46"/>
      <c r="TYX21" s="46"/>
      <c r="TYY21" s="46"/>
      <c r="TYZ21" s="46"/>
      <c r="TZA21" s="46"/>
      <c r="TZB21" s="46"/>
      <c r="TZC21" s="46"/>
      <c r="TZD21" s="46"/>
      <c r="TZE21" s="46"/>
      <c r="TZF21" s="46"/>
      <c r="TZG21" s="46"/>
      <c r="TZH21" s="46"/>
      <c r="TZI21" s="46"/>
      <c r="TZJ21" s="46"/>
      <c r="TZK21" s="46"/>
      <c r="TZL21" s="46"/>
      <c r="TZM21" s="46"/>
      <c r="TZN21" s="46"/>
      <c r="TZO21" s="46"/>
      <c r="TZP21" s="46"/>
      <c r="TZQ21" s="46"/>
      <c r="TZR21" s="46"/>
      <c r="TZS21" s="46"/>
      <c r="TZT21" s="46"/>
      <c r="TZU21" s="46"/>
      <c r="TZV21" s="46"/>
      <c r="TZW21" s="46"/>
      <c r="TZX21" s="46"/>
      <c r="TZY21" s="46"/>
      <c r="TZZ21" s="46"/>
      <c r="UAA21" s="46"/>
      <c r="UAB21" s="46"/>
      <c r="UAC21" s="46"/>
      <c r="UAD21" s="46"/>
      <c r="UAE21" s="46"/>
      <c r="UAF21" s="46"/>
      <c r="UAG21" s="46"/>
      <c r="UAH21" s="46"/>
      <c r="UAI21" s="46"/>
      <c r="UAJ21" s="46"/>
      <c r="UAK21" s="46"/>
      <c r="UAL21" s="46"/>
      <c r="UAM21" s="46"/>
      <c r="UAN21" s="46"/>
      <c r="UAO21" s="46"/>
      <c r="UAP21" s="46"/>
      <c r="UAQ21" s="46"/>
      <c r="UAR21" s="46"/>
      <c r="UAS21" s="46"/>
      <c r="UAT21" s="46"/>
      <c r="UAU21" s="46"/>
      <c r="UAV21" s="46"/>
      <c r="UAW21" s="46"/>
      <c r="UAX21" s="46"/>
      <c r="UAY21" s="46"/>
      <c r="UAZ21" s="46"/>
      <c r="UBA21" s="46"/>
      <c r="UBB21" s="46"/>
      <c r="UBC21" s="46"/>
      <c r="UBD21" s="46"/>
      <c r="UBE21" s="46"/>
      <c r="UBF21" s="46"/>
      <c r="UBG21" s="46"/>
      <c r="UBH21" s="46"/>
      <c r="UBI21" s="46"/>
      <c r="UBJ21" s="46"/>
      <c r="UBK21" s="46"/>
      <c r="UBL21" s="46"/>
      <c r="UBM21" s="46"/>
      <c r="UBN21" s="46"/>
      <c r="UBO21" s="46"/>
      <c r="UBP21" s="46"/>
      <c r="UBQ21" s="46"/>
      <c r="UBR21" s="46"/>
      <c r="UBS21" s="46"/>
      <c r="UBT21" s="46"/>
      <c r="UBU21" s="46"/>
      <c r="UBV21" s="46"/>
      <c r="UBW21" s="46"/>
      <c r="UBX21" s="46"/>
      <c r="UBY21" s="46"/>
      <c r="UBZ21" s="46"/>
      <c r="UCA21" s="46"/>
      <c r="UCB21" s="46"/>
      <c r="UCC21" s="46"/>
      <c r="UCD21" s="46"/>
      <c r="UCE21" s="46"/>
      <c r="UCF21" s="46"/>
      <c r="UCG21" s="46"/>
      <c r="UCH21" s="46"/>
      <c r="UCI21" s="46"/>
      <c r="UCJ21" s="46"/>
      <c r="UCK21" s="46"/>
      <c r="UCL21" s="46"/>
      <c r="UCM21" s="46"/>
      <c r="UCN21" s="46"/>
      <c r="UCO21" s="46"/>
      <c r="UCP21" s="46"/>
      <c r="UCQ21" s="46"/>
      <c r="UCR21" s="46"/>
      <c r="UCS21" s="46"/>
      <c r="UCT21" s="46"/>
      <c r="UCU21" s="46"/>
      <c r="UCV21" s="46"/>
      <c r="UCW21" s="46"/>
      <c r="UCX21" s="46"/>
      <c r="UCY21" s="46"/>
      <c r="UCZ21" s="46"/>
      <c r="UDA21" s="46"/>
      <c r="UDB21" s="46"/>
      <c r="UDC21" s="46"/>
      <c r="UDD21" s="46"/>
      <c r="UDE21" s="46"/>
      <c r="UDF21" s="46"/>
      <c r="UDG21" s="46"/>
      <c r="UDH21" s="46"/>
      <c r="UDI21" s="46"/>
      <c r="UDJ21" s="46"/>
      <c r="UDK21" s="46"/>
      <c r="UDL21" s="46"/>
      <c r="UDM21" s="46"/>
      <c r="UDN21" s="46"/>
      <c r="UDO21" s="46"/>
      <c r="UDP21" s="46"/>
      <c r="UDQ21" s="46"/>
      <c r="UDR21" s="46"/>
      <c r="UDS21" s="46"/>
      <c r="UDT21" s="46"/>
      <c r="UDU21" s="46"/>
      <c r="UDV21" s="46"/>
      <c r="UDW21" s="46"/>
      <c r="UDX21" s="46"/>
      <c r="UDY21" s="46"/>
      <c r="UDZ21" s="46"/>
      <c r="UEA21" s="46"/>
      <c r="UEB21" s="46"/>
      <c r="UEC21" s="46"/>
      <c r="UED21" s="46"/>
      <c r="UEE21" s="46"/>
      <c r="UEF21" s="46"/>
      <c r="UEG21" s="46"/>
      <c r="UEH21" s="46"/>
      <c r="UEI21" s="46"/>
      <c r="UEJ21" s="46"/>
      <c r="UEK21" s="46"/>
      <c r="UEL21" s="46"/>
      <c r="UEM21" s="46"/>
      <c r="UEN21" s="46"/>
      <c r="UEO21" s="46"/>
      <c r="UEP21" s="46"/>
      <c r="UEQ21" s="46"/>
      <c r="UER21" s="46"/>
      <c r="UES21" s="46"/>
      <c r="UET21" s="46"/>
      <c r="UEU21" s="46"/>
      <c r="UEV21" s="46"/>
      <c r="UEW21" s="46"/>
      <c r="UEX21" s="46"/>
      <c r="UEY21" s="46"/>
      <c r="UEZ21" s="46"/>
      <c r="UFA21" s="46"/>
      <c r="UFB21" s="46"/>
      <c r="UFC21" s="46"/>
      <c r="UFD21" s="46"/>
      <c r="UFE21" s="46"/>
      <c r="UFF21" s="46"/>
      <c r="UFG21" s="46"/>
      <c r="UFH21" s="46"/>
      <c r="UFI21" s="46"/>
      <c r="UFJ21" s="46"/>
      <c r="UFK21" s="46"/>
      <c r="UFL21" s="46"/>
      <c r="UFM21" s="46"/>
      <c r="UFN21" s="46"/>
      <c r="UFO21" s="46"/>
      <c r="UFP21" s="46"/>
      <c r="UFQ21" s="46"/>
      <c r="UFR21" s="46"/>
      <c r="UFS21" s="46"/>
      <c r="UFT21" s="46"/>
      <c r="UFU21" s="46"/>
      <c r="UFV21" s="46"/>
      <c r="UFW21" s="46"/>
      <c r="UFX21" s="46"/>
      <c r="UFY21" s="46"/>
      <c r="UFZ21" s="46"/>
      <c r="UGA21" s="46"/>
      <c r="UGB21" s="46"/>
      <c r="UGC21" s="46"/>
      <c r="UGD21" s="46"/>
      <c r="UGE21" s="46"/>
      <c r="UGF21" s="46"/>
      <c r="UGG21" s="46"/>
      <c r="UGH21" s="46"/>
      <c r="UGI21" s="46"/>
      <c r="UGJ21" s="46"/>
      <c r="UGK21" s="46"/>
      <c r="UGL21" s="46"/>
      <c r="UGM21" s="46"/>
      <c r="UGN21" s="46"/>
      <c r="UGO21" s="46"/>
      <c r="UGP21" s="46"/>
      <c r="UGQ21" s="46"/>
      <c r="UGR21" s="46"/>
      <c r="UGS21" s="46"/>
      <c r="UGT21" s="46"/>
      <c r="UGU21" s="46"/>
      <c r="UGV21" s="46"/>
      <c r="UGW21" s="46"/>
      <c r="UGX21" s="46"/>
      <c r="UGY21" s="46"/>
      <c r="UGZ21" s="46"/>
      <c r="UHA21" s="46"/>
      <c r="UHB21" s="46"/>
      <c r="UHC21" s="46"/>
      <c r="UHD21" s="46"/>
      <c r="UHE21" s="46"/>
      <c r="UHF21" s="46"/>
      <c r="UHG21" s="46"/>
      <c r="UHH21" s="46"/>
      <c r="UHI21" s="46"/>
      <c r="UHJ21" s="46"/>
      <c r="UHK21" s="46"/>
      <c r="UHL21" s="46"/>
      <c r="UHM21" s="46"/>
      <c r="UHN21" s="46"/>
      <c r="UHO21" s="46"/>
      <c r="UHP21" s="46"/>
      <c r="UHQ21" s="46"/>
      <c r="UHR21" s="46"/>
      <c r="UHS21" s="46"/>
      <c r="UHT21" s="46"/>
      <c r="UHU21" s="46"/>
      <c r="UHV21" s="46"/>
      <c r="UHW21" s="46"/>
      <c r="UHX21" s="46"/>
      <c r="UHY21" s="46"/>
      <c r="UHZ21" s="46"/>
      <c r="UIA21" s="46"/>
      <c r="UIB21" s="46"/>
      <c r="UIC21" s="46"/>
      <c r="UID21" s="46"/>
      <c r="UIE21" s="46"/>
      <c r="UIF21" s="46"/>
      <c r="UIG21" s="46"/>
      <c r="UIH21" s="46"/>
      <c r="UII21" s="46"/>
      <c r="UIJ21" s="46"/>
      <c r="UIK21" s="46"/>
      <c r="UIL21" s="46"/>
      <c r="UIM21" s="46"/>
      <c r="UIN21" s="46"/>
      <c r="UIO21" s="46"/>
      <c r="UIP21" s="46"/>
      <c r="UIQ21" s="46"/>
      <c r="UIR21" s="46"/>
      <c r="UIS21" s="46"/>
      <c r="UIT21" s="46"/>
      <c r="UIU21" s="46"/>
      <c r="UIV21" s="46"/>
      <c r="UIW21" s="46"/>
      <c r="UIX21" s="46"/>
      <c r="UIY21" s="46"/>
      <c r="UIZ21" s="46"/>
      <c r="UJA21" s="46"/>
      <c r="UJB21" s="46"/>
      <c r="UJC21" s="46"/>
      <c r="UJD21" s="46"/>
      <c r="UJE21" s="46"/>
      <c r="UJF21" s="46"/>
      <c r="UJG21" s="46"/>
      <c r="UJH21" s="46"/>
      <c r="UJI21" s="46"/>
      <c r="UJJ21" s="46"/>
      <c r="UJK21" s="46"/>
      <c r="UJL21" s="46"/>
      <c r="UJM21" s="46"/>
      <c r="UJN21" s="46"/>
      <c r="UJO21" s="46"/>
      <c r="UJP21" s="46"/>
      <c r="UJQ21" s="46"/>
      <c r="UJR21" s="46"/>
      <c r="UJS21" s="46"/>
      <c r="UJT21" s="46"/>
      <c r="UJU21" s="46"/>
      <c r="UJV21" s="46"/>
      <c r="UJW21" s="46"/>
      <c r="UJX21" s="46"/>
      <c r="UJY21" s="46"/>
      <c r="UJZ21" s="46"/>
      <c r="UKA21" s="46"/>
      <c r="UKB21" s="46"/>
      <c r="UKC21" s="46"/>
      <c r="UKD21" s="46"/>
      <c r="UKE21" s="46"/>
      <c r="UKF21" s="46"/>
      <c r="UKG21" s="46"/>
      <c r="UKH21" s="46"/>
      <c r="UKI21" s="46"/>
      <c r="UKJ21" s="46"/>
      <c r="UKK21" s="46"/>
      <c r="UKL21" s="46"/>
      <c r="UKM21" s="46"/>
      <c r="UKN21" s="46"/>
      <c r="UKO21" s="46"/>
      <c r="UKP21" s="46"/>
      <c r="UKQ21" s="46"/>
      <c r="UKR21" s="46"/>
      <c r="UKS21" s="46"/>
      <c r="UKT21" s="46"/>
      <c r="UKU21" s="46"/>
      <c r="UKV21" s="46"/>
      <c r="UKW21" s="46"/>
      <c r="UKX21" s="46"/>
      <c r="UKY21" s="46"/>
      <c r="UKZ21" s="46"/>
      <c r="ULA21" s="46"/>
      <c r="ULB21" s="46"/>
      <c r="ULC21" s="46"/>
      <c r="ULD21" s="46"/>
      <c r="ULE21" s="46"/>
      <c r="ULF21" s="46"/>
      <c r="ULG21" s="46"/>
      <c r="ULH21" s="46"/>
      <c r="ULI21" s="46"/>
      <c r="ULJ21" s="46"/>
      <c r="ULK21" s="46"/>
      <c r="ULL21" s="46"/>
      <c r="ULM21" s="46"/>
      <c r="ULN21" s="46"/>
      <c r="ULO21" s="46"/>
      <c r="ULP21" s="46"/>
      <c r="ULQ21" s="46"/>
      <c r="ULR21" s="46"/>
      <c r="ULS21" s="46"/>
      <c r="ULT21" s="46"/>
      <c r="ULU21" s="46"/>
      <c r="ULV21" s="46"/>
      <c r="ULW21" s="46"/>
      <c r="ULX21" s="46"/>
      <c r="ULY21" s="46"/>
      <c r="ULZ21" s="46"/>
      <c r="UMA21" s="46"/>
      <c r="UMB21" s="46"/>
      <c r="UMC21" s="46"/>
      <c r="UMD21" s="46"/>
      <c r="UME21" s="46"/>
      <c r="UMF21" s="46"/>
      <c r="UMG21" s="46"/>
      <c r="UMH21" s="46"/>
      <c r="UMI21" s="46"/>
      <c r="UMJ21" s="46"/>
      <c r="UMK21" s="46"/>
      <c r="UML21" s="46"/>
      <c r="UMM21" s="46"/>
      <c r="UMN21" s="46"/>
      <c r="UMO21" s="46"/>
      <c r="UMP21" s="46"/>
      <c r="UMQ21" s="46"/>
      <c r="UMR21" s="46"/>
      <c r="UMS21" s="46"/>
      <c r="UMT21" s="46"/>
      <c r="UMU21" s="46"/>
      <c r="UMV21" s="46"/>
      <c r="UMW21" s="46"/>
      <c r="UMX21" s="46"/>
      <c r="UMY21" s="46"/>
      <c r="UMZ21" s="46"/>
      <c r="UNA21" s="46"/>
      <c r="UNB21" s="46"/>
      <c r="UNC21" s="46"/>
      <c r="UND21" s="46"/>
      <c r="UNE21" s="46"/>
      <c r="UNF21" s="46"/>
      <c r="UNG21" s="46"/>
      <c r="UNH21" s="46"/>
      <c r="UNI21" s="46"/>
      <c r="UNJ21" s="46"/>
      <c r="UNK21" s="46"/>
      <c r="UNL21" s="46"/>
      <c r="UNM21" s="46"/>
      <c r="UNN21" s="46"/>
      <c r="UNO21" s="46"/>
      <c r="UNP21" s="46"/>
      <c r="UNQ21" s="46"/>
      <c r="UNR21" s="46"/>
      <c r="UNS21" s="46"/>
      <c r="UNT21" s="46"/>
      <c r="UNU21" s="46"/>
      <c r="UNV21" s="46"/>
      <c r="UNW21" s="46"/>
      <c r="UNX21" s="46"/>
      <c r="UNY21" s="46"/>
      <c r="UNZ21" s="46"/>
      <c r="UOA21" s="46"/>
      <c r="UOB21" s="46"/>
      <c r="UOC21" s="46"/>
      <c r="UOD21" s="46"/>
      <c r="UOE21" s="46"/>
      <c r="UOF21" s="46"/>
      <c r="UOG21" s="46"/>
      <c r="UOH21" s="46"/>
      <c r="UOI21" s="46"/>
      <c r="UOJ21" s="46"/>
      <c r="UOK21" s="46"/>
      <c r="UOL21" s="46"/>
      <c r="UOM21" s="46"/>
      <c r="UON21" s="46"/>
      <c r="UOO21" s="46"/>
      <c r="UOP21" s="46"/>
      <c r="UOQ21" s="46"/>
      <c r="UOR21" s="46"/>
      <c r="UOS21" s="46"/>
      <c r="UOT21" s="46"/>
      <c r="UOU21" s="46"/>
      <c r="UOV21" s="46"/>
      <c r="UOW21" s="46"/>
      <c r="UOX21" s="46"/>
      <c r="UOY21" s="46"/>
      <c r="UOZ21" s="46"/>
      <c r="UPA21" s="46"/>
      <c r="UPB21" s="46"/>
      <c r="UPC21" s="46"/>
      <c r="UPD21" s="46"/>
      <c r="UPE21" s="46"/>
      <c r="UPF21" s="46"/>
      <c r="UPG21" s="46"/>
      <c r="UPH21" s="46"/>
      <c r="UPI21" s="46"/>
      <c r="UPJ21" s="46"/>
      <c r="UPK21" s="46"/>
      <c r="UPL21" s="46"/>
      <c r="UPM21" s="46"/>
      <c r="UPN21" s="46"/>
      <c r="UPO21" s="46"/>
      <c r="UPP21" s="46"/>
      <c r="UPQ21" s="46"/>
      <c r="UPR21" s="46"/>
      <c r="UPS21" s="46"/>
      <c r="UPT21" s="46"/>
      <c r="UPU21" s="46"/>
      <c r="UPV21" s="46"/>
      <c r="UPW21" s="46"/>
      <c r="UPX21" s="46"/>
      <c r="UPY21" s="46"/>
      <c r="UPZ21" s="46"/>
      <c r="UQA21" s="46"/>
      <c r="UQB21" s="46"/>
      <c r="UQC21" s="46"/>
      <c r="UQD21" s="46"/>
      <c r="UQE21" s="46"/>
      <c r="UQF21" s="46"/>
      <c r="UQG21" s="46"/>
      <c r="UQH21" s="46"/>
      <c r="UQI21" s="46"/>
      <c r="UQJ21" s="46"/>
      <c r="UQK21" s="46"/>
      <c r="UQL21" s="46"/>
      <c r="UQM21" s="46"/>
      <c r="UQN21" s="46"/>
      <c r="UQO21" s="46"/>
      <c r="UQP21" s="46"/>
      <c r="UQQ21" s="46"/>
      <c r="UQR21" s="46"/>
      <c r="UQS21" s="46"/>
      <c r="UQT21" s="46"/>
      <c r="UQU21" s="46"/>
      <c r="UQV21" s="46"/>
      <c r="UQW21" s="46"/>
      <c r="UQX21" s="46"/>
      <c r="UQY21" s="46"/>
      <c r="UQZ21" s="46"/>
      <c r="URA21" s="46"/>
      <c r="URB21" s="46"/>
      <c r="URC21" s="46"/>
      <c r="URD21" s="46"/>
      <c r="URE21" s="46"/>
      <c r="URF21" s="46"/>
      <c r="URG21" s="46"/>
      <c r="URH21" s="46"/>
      <c r="URI21" s="46"/>
      <c r="URJ21" s="46"/>
      <c r="URK21" s="46"/>
      <c r="URL21" s="46"/>
      <c r="URM21" s="46"/>
      <c r="URN21" s="46"/>
      <c r="URO21" s="46"/>
      <c r="URP21" s="46"/>
      <c r="URQ21" s="46"/>
      <c r="URR21" s="46"/>
      <c r="URS21" s="46"/>
      <c r="URT21" s="46"/>
      <c r="URU21" s="46"/>
      <c r="URV21" s="46"/>
      <c r="URW21" s="46"/>
      <c r="URX21" s="46"/>
      <c r="URY21" s="46"/>
      <c r="URZ21" s="46"/>
      <c r="USA21" s="46"/>
      <c r="USB21" s="46"/>
      <c r="USC21" s="46"/>
      <c r="USD21" s="46"/>
      <c r="USE21" s="46"/>
      <c r="USF21" s="46"/>
      <c r="USG21" s="46"/>
      <c r="USH21" s="46"/>
      <c r="USI21" s="46"/>
      <c r="USJ21" s="46"/>
      <c r="USK21" s="46"/>
      <c r="USL21" s="46"/>
      <c r="USM21" s="46"/>
      <c r="USN21" s="46"/>
      <c r="USO21" s="46"/>
      <c r="USP21" s="46"/>
      <c r="USQ21" s="46"/>
      <c r="USR21" s="46"/>
      <c r="USS21" s="46"/>
      <c r="UST21" s="46"/>
      <c r="USU21" s="46"/>
      <c r="USV21" s="46"/>
      <c r="USW21" s="46"/>
      <c r="USX21" s="46"/>
      <c r="USY21" s="46"/>
      <c r="USZ21" s="46"/>
      <c r="UTA21" s="46"/>
      <c r="UTB21" s="46"/>
      <c r="UTC21" s="46"/>
      <c r="UTD21" s="46"/>
      <c r="UTE21" s="46"/>
      <c r="UTF21" s="46"/>
      <c r="UTG21" s="46"/>
      <c r="UTH21" s="46"/>
      <c r="UTI21" s="46"/>
      <c r="UTJ21" s="46"/>
      <c r="UTK21" s="46"/>
      <c r="UTL21" s="46"/>
      <c r="UTM21" s="46"/>
      <c r="UTN21" s="46"/>
      <c r="UTO21" s="46"/>
      <c r="UTP21" s="46"/>
      <c r="UTQ21" s="46"/>
      <c r="UTR21" s="46"/>
      <c r="UTS21" s="46"/>
      <c r="UTT21" s="46"/>
      <c r="UTU21" s="46"/>
      <c r="UTV21" s="46"/>
      <c r="UTW21" s="46"/>
      <c r="UTX21" s="46"/>
      <c r="UTY21" s="46"/>
      <c r="UTZ21" s="46"/>
      <c r="UUA21" s="46"/>
      <c r="UUB21" s="46"/>
      <c r="UUC21" s="46"/>
      <c r="UUD21" s="46"/>
      <c r="UUE21" s="46"/>
      <c r="UUF21" s="46"/>
      <c r="UUG21" s="46"/>
      <c r="UUH21" s="46"/>
      <c r="UUI21" s="46"/>
      <c r="UUJ21" s="46"/>
      <c r="UUK21" s="46"/>
      <c r="UUL21" s="46"/>
      <c r="UUM21" s="46"/>
      <c r="UUN21" s="46"/>
      <c r="UUO21" s="46"/>
      <c r="UUP21" s="46"/>
      <c r="UUQ21" s="46"/>
      <c r="UUR21" s="46"/>
      <c r="UUS21" s="46"/>
      <c r="UUT21" s="46"/>
      <c r="UUU21" s="46"/>
      <c r="UUV21" s="46"/>
      <c r="UUW21" s="46"/>
      <c r="UUX21" s="46"/>
      <c r="UUY21" s="46"/>
      <c r="UUZ21" s="46"/>
      <c r="UVA21" s="46"/>
      <c r="UVB21" s="46"/>
      <c r="UVC21" s="46"/>
      <c r="UVD21" s="46"/>
      <c r="UVE21" s="46"/>
      <c r="UVF21" s="46"/>
      <c r="UVG21" s="46"/>
      <c r="UVH21" s="46"/>
      <c r="UVI21" s="46"/>
      <c r="UVJ21" s="46"/>
      <c r="UVK21" s="46"/>
      <c r="UVL21" s="46"/>
      <c r="UVM21" s="46"/>
      <c r="UVN21" s="46"/>
      <c r="UVO21" s="46"/>
      <c r="UVP21" s="46"/>
      <c r="UVQ21" s="46"/>
      <c r="UVR21" s="46"/>
      <c r="UVS21" s="46"/>
      <c r="UVT21" s="46"/>
      <c r="UVU21" s="46"/>
      <c r="UVV21" s="46"/>
      <c r="UVW21" s="46"/>
      <c r="UVX21" s="46"/>
      <c r="UVY21" s="46"/>
      <c r="UVZ21" s="46"/>
      <c r="UWA21" s="46"/>
      <c r="UWB21" s="46"/>
      <c r="UWC21" s="46"/>
      <c r="UWD21" s="46"/>
      <c r="UWE21" s="46"/>
      <c r="UWF21" s="46"/>
      <c r="UWG21" s="46"/>
      <c r="UWH21" s="46"/>
      <c r="UWI21" s="46"/>
      <c r="UWJ21" s="46"/>
      <c r="UWK21" s="46"/>
      <c r="UWL21" s="46"/>
      <c r="UWM21" s="46"/>
      <c r="UWN21" s="46"/>
      <c r="UWO21" s="46"/>
      <c r="UWP21" s="46"/>
      <c r="UWQ21" s="46"/>
      <c r="UWR21" s="46"/>
      <c r="UWS21" s="46"/>
      <c r="UWT21" s="46"/>
      <c r="UWU21" s="46"/>
      <c r="UWV21" s="46"/>
      <c r="UWW21" s="46"/>
      <c r="UWX21" s="46"/>
      <c r="UWY21" s="46"/>
      <c r="UWZ21" s="46"/>
      <c r="UXA21" s="46"/>
      <c r="UXB21" s="46"/>
      <c r="UXC21" s="46"/>
      <c r="UXD21" s="46"/>
      <c r="UXE21" s="46"/>
      <c r="UXF21" s="46"/>
      <c r="UXG21" s="46"/>
      <c r="UXH21" s="46"/>
      <c r="UXI21" s="46"/>
      <c r="UXJ21" s="46"/>
      <c r="UXK21" s="46"/>
      <c r="UXL21" s="46"/>
      <c r="UXM21" s="46"/>
      <c r="UXN21" s="46"/>
      <c r="UXO21" s="46"/>
      <c r="UXP21" s="46"/>
      <c r="UXQ21" s="46"/>
      <c r="UXR21" s="46"/>
      <c r="UXS21" s="46"/>
      <c r="UXT21" s="46"/>
      <c r="UXU21" s="46"/>
      <c r="UXV21" s="46"/>
      <c r="UXW21" s="46"/>
      <c r="UXX21" s="46"/>
      <c r="UXY21" s="46"/>
      <c r="UXZ21" s="46"/>
      <c r="UYA21" s="46"/>
      <c r="UYB21" s="46"/>
      <c r="UYC21" s="46"/>
      <c r="UYD21" s="46"/>
      <c r="UYE21" s="46"/>
      <c r="UYF21" s="46"/>
      <c r="UYG21" s="46"/>
      <c r="UYH21" s="46"/>
      <c r="UYI21" s="46"/>
      <c r="UYJ21" s="46"/>
      <c r="UYK21" s="46"/>
      <c r="UYL21" s="46"/>
      <c r="UYM21" s="46"/>
      <c r="UYN21" s="46"/>
      <c r="UYO21" s="46"/>
      <c r="UYP21" s="46"/>
      <c r="UYQ21" s="46"/>
      <c r="UYR21" s="46"/>
      <c r="UYS21" s="46"/>
      <c r="UYT21" s="46"/>
      <c r="UYU21" s="46"/>
      <c r="UYV21" s="46"/>
      <c r="UYW21" s="46"/>
      <c r="UYX21" s="46"/>
      <c r="UYY21" s="46"/>
      <c r="UYZ21" s="46"/>
      <c r="UZA21" s="46"/>
      <c r="UZB21" s="46"/>
      <c r="UZC21" s="46"/>
      <c r="UZD21" s="46"/>
      <c r="UZE21" s="46"/>
      <c r="UZF21" s="46"/>
      <c r="UZG21" s="46"/>
      <c r="UZH21" s="46"/>
      <c r="UZI21" s="46"/>
      <c r="UZJ21" s="46"/>
      <c r="UZK21" s="46"/>
      <c r="UZL21" s="46"/>
      <c r="UZM21" s="46"/>
      <c r="UZN21" s="46"/>
      <c r="UZO21" s="46"/>
      <c r="UZP21" s="46"/>
      <c r="UZQ21" s="46"/>
      <c r="UZR21" s="46"/>
      <c r="UZS21" s="46"/>
      <c r="UZT21" s="46"/>
      <c r="UZU21" s="46"/>
      <c r="UZV21" s="46"/>
      <c r="UZW21" s="46"/>
      <c r="UZX21" s="46"/>
      <c r="UZY21" s="46"/>
      <c r="UZZ21" s="46"/>
      <c r="VAA21" s="46"/>
      <c r="VAB21" s="46"/>
      <c r="VAC21" s="46"/>
      <c r="VAD21" s="46"/>
      <c r="VAE21" s="46"/>
      <c r="VAF21" s="46"/>
      <c r="VAG21" s="46"/>
      <c r="VAH21" s="46"/>
      <c r="VAI21" s="46"/>
      <c r="VAJ21" s="46"/>
      <c r="VAK21" s="46"/>
      <c r="VAL21" s="46"/>
      <c r="VAM21" s="46"/>
      <c r="VAN21" s="46"/>
      <c r="VAO21" s="46"/>
      <c r="VAP21" s="46"/>
      <c r="VAQ21" s="46"/>
      <c r="VAR21" s="46"/>
      <c r="VAS21" s="46"/>
      <c r="VAT21" s="46"/>
      <c r="VAU21" s="46"/>
      <c r="VAV21" s="46"/>
      <c r="VAW21" s="46"/>
      <c r="VAX21" s="46"/>
      <c r="VAY21" s="46"/>
      <c r="VAZ21" s="46"/>
      <c r="VBA21" s="46"/>
      <c r="VBB21" s="46"/>
      <c r="VBC21" s="46"/>
      <c r="VBD21" s="46"/>
      <c r="VBE21" s="46"/>
      <c r="VBF21" s="46"/>
      <c r="VBG21" s="46"/>
      <c r="VBH21" s="46"/>
      <c r="VBI21" s="46"/>
      <c r="VBJ21" s="46"/>
      <c r="VBK21" s="46"/>
      <c r="VBL21" s="46"/>
      <c r="VBM21" s="46"/>
      <c r="VBN21" s="46"/>
      <c r="VBO21" s="46"/>
      <c r="VBP21" s="46"/>
      <c r="VBQ21" s="46"/>
      <c r="VBR21" s="46"/>
      <c r="VBS21" s="46"/>
      <c r="VBT21" s="46"/>
      <c r="VBU21" s="46"/>
      <c r="VBV21" s="46"/>
      <c r="VBW21" s="46"/>
      <c r="VBX21" s="46"/>
      <c r="VBY21" s="46"/>
      <c r="VBZ21" s="46"/>
      <c r="VCA21" s="46"/>
      <c r="VCB21" s="46"/>
      <c r="VCC21" s="46"/>
      <c r="VCD21" s="46"/>
      <c r="VCE21" s="46"/>
      <c r="VCF21" s="46"/>
      <c r="VCG21" s="46"/>
      <c r="VCH21" s="46"/>
      <c r="VCI21" s="46"/>
      <c r="VCJ21" s="46"/>
      <c r="VCK21" s="46"/>
      <c r="VCL21" s="46"/>
      <c r="VCM21" s="46"/>
      <c r="VCN21" s="46"/>
      <c r="VCO21" s="46"/>
      <c r="VCP21" s="46"/>
      <c r="VCQ21" s="46"/>
      <c r="VCR21" s="46"/>
      <c r="VCS21" s="46"/>
      <c r="VCT21" s="46"/>
      <c r="VCU21" s="46"/>
      <c r="VCV21" s="46"/>
      <c r="VCW21" s="46"/>
      <c r="VCX21" s="46"/>
      <c r="VCY21" s="46"/>
      <c r="VCZ21" s="46"/>
      <c r="VDA21" s="46"/>
      <c r="VDB21" s="46"/>
      <c r="VDC21" s="46"/>
      <c r="VDD21" s="46"/>
      <c r="VDE21" s="46"/>
      <c r="VDF21" s="46"/>
      <c r="VDG21" s="46"/>
      <c r="VDH21" s="46"/>
      <c r="VDI21" s="46"/>
      <c r="VDJ21" s="46"/>
      <c r="VDK21" s="46"/>
      <c r="VDL21" s="46"/>
      <c r="VDM21" s="46"/>
      <c r="VDN21" s="46"/>
      <c r="VDO21" s="46"/>
      <c r="VDP21" s="46"/>
      <c r="VDQ21" s="46"/>
      <c r="VDR21" s="46"/>
      <c r="VDS21" s="46"/>
      <c r="VDT21" s="46"/>
      <c r="VDU21" s="46"/>
      <c r="VDV21" s="46"/>
      <c r="VDW21" s="46"/>
      <c r="VDX21" s="46"/>
      <c r="VDY21" s="46"/>
      <c r="VDZ21" s="46"/>
      <c r="VEA21" s="46"/>
      <c r="VEB21" s="46"/>
      <c r="VEC21" s="46"/>
      <c r="VED21" s="46"/>
      <c r="VEE21" s="46"/>
      <c r="VEF21" s="46"/>
      <c r="VEG21" s="46"/>
      <c r="VEH21" s="46"/>
      <c r="VEI21" s="46"/>
      <c r="VEJ21" s="46"/>
      <c r="VEK21" s="46"/>
      <c r="VEL21" s="46"/>
      <c r="VEM21" s="46"/>
      <c r="VEN21" s="46"/>
      <c r="VEO21" s="46"/>
      <c r="VEP21" s="46"/>
      <c r="VEQ21" s="46"/>
      <c r="VER21" s="46"/>
      <c r="VES21" s="46"/>
      <c r="VET21" s="46"/>
      <c r="VEU21" s="46"/>
      <c r="VEV21" s="46"/>
      <c r="VEW21" s="46"/>
      <c r="VEX21" s="46"/>
      <c r="VEY21" s="46"/>
      <c r="VEZ21" s="46"/>
      <c r="VFA21" s="46"/>
      <c r="VFB21" s="46"/>
      <c r="VFC21" s="46"/>
      <c r="VFD21" s="46"/>
      <c r="VFE21" s="46"/>
      <c r="VFF21" s="46"/>
      <c r="VFG21" s="46"/>
      <c r="VFH21" s="46"/>
      <c r="VFI21" s="46"/>
      <c r="VFJ21" s="46"/>
      <c r="VFK21" s="46"/>
      <c r="VFL21" s="46"/>
      <c r="VFM21" s="46"/>
      <c r="VFN21" s="46"/>
      <c r="VFO21" s="46"/>
      <c r="VFP21" s="46"/>
      <c r="VFQ21" s="46"/>
      <c r="VFR21" s="46"/>
      <c r="VFS21" s="46"/>
      <c r="VFT21" s="46"/>
      <c r="VFU21" s="46"/>
      <c r="VFV21" s="46"/>
      <c r="VFW21" s="46"/>
      <c r="VFX21" s="46"/>
      <c r="VFY21" s="46"/>
      <c r="VFZ21" s="46"/>
      <c r="VGA21" s="46"/>
      <c r="VGB21" s="46"/>
      <c r="VGC21" s="46"/>
      <c r="VGD21" s="46"/>
      <c r="VGE21" s="46"/>
      <c r="VGF21" s="46"/>
      <c r="VGG21" s="46"/>
      <c r="VGH21" s="46"/>
      <c r="VGI21" s="46"/>
      <c r="VGJ21" s="46"/>
      <c r="VGK21" s="46"/>
      <c r="VGL21" s="46"/>
      <c r="VGM21" s="46"/>
      <c r="VGN21" s="46"/>
      <c r="VGO21" s="46"/>
      <c r="VGP21" s="46"/>
      <c r="VGQ21" s="46"/>
      <c r="VGR21" s="46"/>
      <c r="VGS21" s="46"/>
      <c r="VGT21" s="46"/>
      <c r="VGU21" s="46"/>
      <c r="VGV21" s="46"/>
      <c r="VGW21" s="46"/>
      <c r="VGX21" s="46"/>
      <c r="VGY21" s="46"/>
      <c r="VGZ21" s="46"/>
      <c r="VHA21" s="46"/>
      <c r="VHB21" s="46"/>
      <c r="VHC21" s="46"/>
      <c r="VHD21" s="46"/>
      <c r="VHE21" s="46"/>
      <c r="VHF21" s="46"/>
      <c r="VHG21" s="46"/>
      <c r="VHH21" s="46"/>
      <c r="VHI21" s="46"/>
      <c r="VHJ21" s="46"/>
      <c r="VHK21" s="46"/>
      <c r="VHL21" s="46"/>
      <c r="VHM21" s="46"/>
      <c r="VHN21" s="46"/>
      <c r="VHO21" s="46"/>
      <c r="VHP21" s="46"/>
      <c r="VHQ21" s="46"/>
      <c r="VHR21" s="46"/>
      <c r="VHS21" s="46"/>
      <c r="VHT21" s="46"/>
      <c r="VHU21" s="46"/>
      <c r="VHV21" s="46"/>
      <c r="VHW21" s="46"/>
      <c r="VHX21" s="46"/>
      <c r="VHY21" s="46"/>
      <c r="VHZ21" s="46"/>
      <c r="VIA21" s="46"/>
      <c r="VIB21" s="46"/>
      <c r="VIC21" s="46"/>
      <c r="VID21" s="46"/>
      <c r="VIE21" s="46"/>
      <c r="VIF21" s="46"/>
      <c r="VIG21" s="46"/>
      <c r="VIH21" s="46"/>
      <c r="VII21" s="46"/>
      <c r="VIJ21" s="46"/>
      <c r="VIK21" s="46"/>
      <c r="VIL21" s="46"/>
      <c r="VIM21" s="46"/>
      <c r="VIN21" s="46"/>
      <c r="VIO21" s="46"/>
      <c r="VIP21" s="46"/>
      <c r="VIQ21" s="46"/>
      <c r="VIR21" s="46"/>
      <c r="VIS21" s="46"/>
      <c r="VIT21" s="46"/>
      <c r="VIU21" s="46"/>
      <c r="VIV21" s="46"/>
      <c r="VIW21" s="46"/>
      <c r="VIX21" s="46"/>
      <c r="VIY21" s="46"/>
      <c r="VIZ21" s="46"/>
      <c r="VJA21" s="46"/>
      <c r="VJB21" s="46"/>
      <c r="VJC21" s="46"/>
      <c r="VJD21" s="46"/>
      <c r="VJE21" s="46"/>
      <c r="VJF21" s="46"/>
      <c r="VJG21" s="46"/>
      <c r="VJH21" s="46"/>
      <c r="VJI21" s="46"/>
      <c r="VJJ21" s="46"/>
      <c r="VJK21" s="46"/>
      <c r="VJL21" s="46"/>
      <c r="VJM21" s="46"/>
      <c r="VJN21" s="46"/>
      <c r="VJO21" s="46"/>
      <c r="VJP21" s="46"/>
      <c r="VJQ21" s="46"/>
      <c r="VJR21" s="46"/>
      <c r="VJS21" s="46"/>
      <c r="VJT21" s="46"/>
      <c r="VJU21" s="46"/>
      <c r="VJV21" s="46"/>
      <c r="VJW21" s="46"/>
      <c r="VJX21" s="46"/>
      <c r="VJY21" s="46"/>
      <c r="VJZ21" s="46"/>
      <c r="VKA21" s="46"/>
      <c r="VKB21" s="46"/>
      <c r="VKC21" s="46"/>
      <c r="VKD21" s="46"/>
      <c r="VKE21" s="46"/>
      <c r="VKF21" s="46"/>
      <c r="VKG21" s="46"/>
      <c r="VKH21" s="46"/>
      <c r="VKI21" s="46"/>
      <c r="VKJ21" s="46"/>
      <c r="VKK21" s="46"/>
      <c r="VKL21" s="46"/>
      <c r="VKM21" s="46"/>
      <c r="VKN21" s="46"/>
      <c r="VKO21" s="46"/>
      <c r="VKP21" s="46"/>
      <c r="VKQ21" s="46"/>
      <c r="VKR21" s="46"/>
      <c r="VKS21" s="46"/>
      <c r="VKT21" s="46"/>
      <c r="VKU21" s="46"/>
      <c r="VKV21" s="46"/>
      <c r="VKW21" s="46"/>
      <c r="VKX21" s="46"/>
      <c r="VKY21" s="46"/>
      <c r="VKZ21" s="46"/>
      <c r="VLA21" s="46"/>
      <c r="VLB21" s="46"/>
      <c r="VLC21" s="46"/>
      <c r="VLD21" s="46"/>
      <c r="VLE21" s="46"/>
      <c r="VLF21" s="46"/>
      <c r="VLG21" s="46"/>
      <c r="VLH21" s="46"/>
      <c r="VLI21" s="46"/>
      <c r="VLJ21" s="46"/>
      <c r="VLK21" s="46"/>
      <c r="VLL21" s="46"/>
      <c r="VLM21" s="46"/>
      <c r="VLN21" s="46"/>
      <c r="VLO21" s="46"/>
      <c r="VLP21" s="46"/>
      <c r="VLQ21" s="46"/>
      <c r="VLR21" s="46"/>
      <c r="VLS21" s="46"/>
      <c r="VLT21" s="46"/>
      <c r="VLU21" s="46"/>
      <c r="VLV21" s="46"/>
      <c r="VLW21" s="46"/>
      <c r="VLX21" s="46"/>
      <c r="VLY21" s="46"/>
      <c r="VLZ21" s="46"/>
      <c r="VMA21" s="46"/>
      <c r="VMB21" s="46"/>
      <c r="VMC21" s="46"/>
      <c r="VMD21" s="46"/>
      <c r="VME21" s="46"/>
      <c r="VMF21" s="46"/>
      <c r="VMG21" s="46"/>
      <c r="VMH21" s="46"/>
      <c r="VMI21" s="46"/>
      <c r="VMJ21" s="46"/>
      <c r="VMK21" s="46"/>
      <c r="VML21" s="46"/>
      <c r="VMM21" s="46"/>
      <c r="VMN21" s="46"/>
      <c r="VMO21" s="46"/>
      <c r="VMP21" s="46"/>
      <c r="VMQ21" s="46"/>
      <c r="VMR21" s="46"/>
      <c r="VMS21" s="46"/>
      <c r="VMT21" s="46"/>
      <c r="VMU21" s="46"/>
      <c r="VMV21" s="46"/>
      <c r="VMW21" s="46"/>
      <c r="VMX21" s="46"/>
      <c r="VMY21" s="46"/>
      <c r="VMZ21" s="46"/>
      <c r="VNA21" s="46"/>
      <c r="VNB21" s="46"/>
      <c r="VNC21" s="46"/>
      <c r="VND21" s="46"/>
      <c r="VNE21" s="46"/>
      <c r="VNF21" s="46"/>
      <c r="VNG21" s="46"/>
      <c r="VNH21" s="46"/>
      <c r="VNI21" s="46"/>
      <c r="VNJ21" s="46"/>
      <c r="VNK21" s="46"/>
      <c r="VNL21" s="46"/>
      <c r="VNM21" s="46"/>
      <c r="VNN21" s="46"/>
      <c r="VNO21" s="46"/>
      <c r="VNP21" s="46"/>
      <c r="VNQ21" s="46"/>
      <c r="VNR21" s="46"/>
      <c r="VNS21" s="46"/>
      <c r="VNT21" s="46"/>
      <c r="VNU21" s="46"/>
      <c r="VNV21" s="46"/>
      <c r="VNW21" s="46"/>
      <c r="VNX21" s="46"/>
      <c r="VNY21" s="46"/>
      <c r="VNZ21" s="46"/>
      <c r="VOA21" s="46"/>
      <c r="VOB21" s="46"/>
      <c r="VOC21" s="46"/>
      <c r="VOD21" s="46"/>
      <c r="VOE21" s="46"/>
      <c r="VOF21" s="46"/>
      <c r="VOG21" s="46"/>
      <c r="VOH21" s="46"/>
      <c r="VOI21" s="46"/>
      <c r="VOJ21" s="46"/>
      <c r="VOK21" s="46"/>
      <c r="VOL21" s="46"/>
      <c r="VOM21" s="46"/>
      <c r="VON21" s="46"/>
      <c r="VOO21" s="46"/>
      <c r="VOP21" s="46"/>
      <c r="VOQ21" s="46"/>
      <c r="VOR21" s="46"/>
      <c r="VOS21" s="46"/>
      <c r="VOT21" s="46"/>
      <c r="VOU21" s="46"/>
      <c r="VOV21" s="46"/>
      <c r="VOW21" s="46"/>
      <c r="VOX21" s="46"/>
      <c r="VOY21" s="46"/>
      <c r="VOZ21" s="46"/>
      <c r="VPA21" s="46"/>
      <c r="VPB21" s="46"/>
      <c r="VPC21" s="46"/>
      <c r="VPD21" s="46"/>
      <c r="VPE21" s="46"/>
      <c r="VPF21" s="46"/>
      <c r="VPG21" s="46"/>
      <c r="VPH21" s="46"/>
      <c r="VPI21" s="46"/>
      <c r="VPJ21" s="46"/>
      <c r="VPK21" s="46"/>
      <c r="VPL21" s="46"/>
      <c r="VPM21" s="46"/>
      <c r="VPN21" s="46"/>
      <c r="VPO21" s="46"/>
      <c r="VPP21" s="46"/>
      <c r="VPQ21" s="46"/>
      <c r="VPR21" s="46"/>
      <c r="VPS21" s="46"/>
      <c r="VPT21" s="46"/>
      <c r="VPU21" s="46"/>
      <c r="VPV21" s="46"/>
      <c r="VPW21" s="46"/>
      <c r="VPX21" s="46"/>
      <c r="VPY21" s="46"/>
      <c r="VPZ21" s="46"/>
      <c r="VQA21" s="46"/>
      <c r="VQB21" s="46"/>
      <c r="VQC21" s="46"/>
      <c r="VQD21" s="46"/>
      <c r="VQE21" s="46"/>
      <c r="VQF21" s="46"/>
      <c r="VQG21" s="46"/>
      <c r="VQH21" s="46"/>
      <c r="VQI21" s="46"/>
      <c r="VQJ21" s="46"/>
      <c r="VQK21" s="46"/>
      <c r="VQL21" s="46"/>
      <c r="VQM21" s="46"/>
      <c r="VQN21" s="46"/>
      <c r="VQO21" s="46"/>
      <c r="VQP21" s="46"/>
      <c r="VQQ21" s="46"/>
      <c r="VQR21" s="46"/>
      <c r="VQS21" s="46"/>
      <c r="VQT21" s="46"/>
      <c r="VQU21" s="46"/>
      <c r="VQV21" s="46"/>
      <c r="VQW21" s="46"/>
      <c r="VQX21" s="46"/>
      <c r="VQY21" s="46"/>
      <c r="VQZ21" s="46"/>
      <c r="VRA21" s="46"/>
      <c r="VRB21" s="46"/>
      <c r="VRC21" s="46"/>
      <c r="VRD21" s="46"/>
      <c r="VRE21" s="46"/>
      <c r="VRF21" s="46"/>
      <c r="VRG21" s="46"/>
      <c r="VRH21" s="46"/>
      <c r="VRI21" s="46"/>
      <c r="VRJ21" s="46"/>
      <c r="VRK21" s="46"/>
      <c r="VRL21" s="46"/>
      <c r="VRM21" s="46"/>
      <c r="VRN21" s="46"/>
      <c r="VRO21" s="46"/>
      <c r="VRP21" s="46"/>
      <c r="VRQ21" s="46"/>
      <c r="VRR21" s="46"/>
      <c r="VRS21" s="46"/>
      <c r="VRT21" s="46"/>
      <c r="VRU21" s="46"/>
      <c r="VRV21" s="46"/>
      <c r="VRW21" s="46"/>
      <c r="VRX21" s="46"/>
      <c r="VRY21" s="46"/>
      <c r="VRZ21" s="46"/>
      <c r="VSA21" s="46"/>
      <c r="VSB21" s="46"/>
      <c r="VSC21" s="46"/>
      <c r="VSD21" s="46"/>
      <c r="VSE21" s="46"/>
      <c r="VSF21" s="46"/>
      <c r="VSG21" s="46"/>
      <c r="VSH21" s="46"/>
      <c r="VSI21" s="46"/>
      <c r="VSJ21" s="46"/>
      <c r="VSK21" s="46"/>
      <c r="VSL21" s="46"/>
      <c r="VSM21" s="46"/>
      <c r="VSN21" s="46"/>
      <c r="VSO21" s="46"/>
      <c r="VSP21" s="46"/>
      <c r="VSQ21" s="46"/>
      <c r="VSR21" s="46"/>
      <c r="VSS21" s="46"/>
      <c r="VST21" s="46"/>
      <c r="VSU21" s="46"/>
      <c r="VSV21" s="46"/>
      <c r="VSW21" s="46"/>
      <c r="VSX21" s="46"/>
      <c r="VSY21" s="46"/>
      <c r="VSZ21" s="46"/>
      <c r="VTA21" s="46"/>
      <c r="VTB21" s="46"/>
      <c r="VTC21" s="46"/>
      <c r="VTD21" s="46"/>
      <c r="VTE21" s="46"/>
      <c r="VTF21" s="46"/>
      <c r="VTG21" s="46"/>
      <c r="VTH21" s="46"/>
      <c r="VTI21" s="46"/>
      <c r="VTJ21" s="46"/>
      <c r="VTK21" s="46"/>
      <c r="VTL21" s="46"/>
      <c r="VTM21" s="46"/>
      <c r="VTN21" s="46"/>
      <c r="VTO21" s="46"/>
      <c r="VTP21" s="46"/>
      <c r="VTQ21" s="46"/>
      <c r="VTR21" s="46"/>
      <c r="VTS21" s="46"/>
      <c r="VTT21" s="46"/>
      <c r="VTU21" s="46"/>
      <c r="VTV21" s="46"/>
      <c r="VTW21" s="46"/>
      <c r="VTX21" s="46"/>
      <c r="VTY21" s="46"/>
      <c r="VTZ21" s="46"/>
      <c r="VUA21" s="46"/>
      <c r="VUB21" s="46"/>
      <c r="VUC21" s="46"/>
      <c r="VUD21" s="46"/>
      <c r="VUE21" s="46"/>
      <c r="VUF21" s="46"/>
      <c r="VUG21" s="46"/>
      <c r="VUH21" s="46"/>
      <c r="VUI21" s="46"/>
      <c r="VUJ21" s="46"/>
      <c r="VUK21" s="46"/>
      <c r="VUL21" s="46"/>
      <c r="VUM21" s="46"/>
      <c r="VUN21" s="46"/>
      <c r="VUO21" s="46"/>
      <c r="VUP21" s="46"/>
      <c r="VUQ21" s="46"/>
      <c r="VUR21" s="46"/>
      <c r="VUS21" s="46"/>
      <c r="VUT21" s="46"/>
      <c r="VUU21" s="46"/>
      <c r="VUV21" s="46"/>
      <c r="VUW21" s="46"/>
      <c r="VUX21" s="46"/>
      <c r="VUY21" s="46"/>
      <c r="VUZ21" s="46"/>
      <c r="VVA21" s="46"/>
      <c r="VVB21" s="46"/>
      <c r="VVC21" s="46"/>
      <c r="VVD21" s="46"/>
      <c r="VVE21" s="46"/>
      <c r="VVF21" s="46"/>
      <c r="VVG21" s="46"/>
      <c r="VVH21" s="46"/>
      <c r="VVI21" s="46"/>
      <c r="VVJ21" s="46"/>
      <c r="VVK21" s="46"/>
      <c r="VVL21" s="46"/>
      <c r="VVM21" s="46"/>
      <c r="VVN21" s="46"/>
      <c r="VVO21" s="46"/>
      <c r="VVP21" s="46"/>
      <c r="VVQ21" s="46"/>
      <c r="VVR21" s="46"/>
      <c r="VVS21" s="46"/>
      <c r="VVT21" s="46"/>
      <c r="VVU21" s="46"/>
      <c r="VVV21" s="46"/>
      <c r="VVW21" s="46"/>
      <c r="VVX21" s="46"/>
      <c r="VVY21" s="46"/>
      <c r="VVZ21" s="46"/>
      <c r="VWA21" s="46"/>
      <c r="VWB21" s="46"/>
      <c r="VWC21" s="46"/>
      <c r="VWD21" s="46"/>
      <c r="VWE21" s="46"/>
      <c r="VWF21" s="46"/>
      <c r="VWG21" s="46"/>
      <c r="VWH21" s="46"/>
      <c r="VWI21" s="46"/>
      <c r="VWJ21" s="46"/>
      <c r="VWK21" s="46"/>
      <c r="VWL21" s="46"/>
      <c r="VWM21" s="46"/>
      <c r="VWN21" s="46"/>
      <c r="VWO21" s="46"/>
      <c r="VWP21" s="46"/>
      <c r="VWQ21" s="46"/>
      <c r="VWR21" s="46"/>
      <c r="VWS21" s="46"/>
      <c r="VWT21" s="46"/>
      <c r="VWU21" s="46"/>
      <c r="VWV21" s="46"/>
      <c r="VWW21" s="46"/>
      <c r="VWX21" s="46"/>
      <c r="VWY21" s="46"/>
      <c r="VWZ21" s="46"/>
      <c r="VXA21" s="46"/>
      <c r="VXB21" s="46"/>
      <c r="VXC21" s="46"/>
      <c r="VXD21" s="46"/>
      <c r="VXE21" s="46"/>
      <c r="VXF21" s="46"/>
      <c r="VXG21" s="46"/>
      <c r="VXH21" s="46"/>
      <c r="VXI21" s="46"/>
      <c r="VXJ21" s="46"/>
      <c r="VXK21" s="46"/>
      <c r="VXL21" s="46"/>
      <c r="VXM21" s="46"/>
      <c r="VXN21" s="46"/>
      <c r="VXO21" s="46"/>
      <c r="VXP21" s="46"/>
      <c r="VXQ21" s="46"/>
      <c r="VXR21" s="46"/>
      <c r="VXS21" s="46"/>
      <c r="VXT21" s="46"/>
      <c r="VXU21" s="46"/>
      <c r="VXV21" s="46"/>
      <c r="VXW21" s="46"/>
      <c r="VXX21" s="46"/>
      <c r="VXY21" s="46"/>
      <c r="VXZ21" s="46"/>
      <c r="VYA21" s="46"/>
      <c r="VYB21" s="46"/>
      <c r="VYC21" s="46"/>
      <c r="VYD21" s="46"/>
      <c r="VYE21" s="46"/>
      <c r="VYF21" s="46"/>
      <c r="VYG21" s="46"/>
      <c r="VYH21" s="46"/>
      <c r="VYI21" s="46"/>
      <c r="VYJ21" s="46"/>
      <c r="VYK21" s="46"/>
      <c r="VYL21" s="46"/>
      <c r="VYM21" s="46"/>
      <c r="VYN21" s="46"/>
      <c r="VYO21" s="46"/>
      <c r="VYP21" s="46"/>
      <c r="VYQ21" s="46"/>
      <c r="VYR21" s="46"/>
      <c r="VYS21" s="46"/>
      <c r="VYT21" s="46"/>
      <c r="VYU21" s="46"/>
      <c r="VYV21" s="46"/>
      <c r="VYW21" s="46"/>
      <c r="VYX21" s="46"/>
      <c r="VYY21" s="46"/>
      <c r="VYZ21" s="46"/>
      <c r="VZA21" s="46"/>
      <c r="VZB21" s="46"/>
      <c r="VZC21" s="46"/>
      <c r="VZD21" s="46"/>
      <c r="VZE21" s="46"/>
      <c r="VZF21" s="46"/>
      <c r="VZG21" s="46"/>
      <c r="VZH21" s="46"/>
      <c r="VZI21" s="46"/>
      <c r="VZJ21" s="46"/>
      <c r="VZK21" s="46"/>
      <c r="VZL21" s="46"/>
      <c r="VZM21" s="46"/>
      <c r="VZN21" s="46"/>
      <c r="VZO21" s="46"/>
      <c r="VZP21" s="46"/>
      <c r="VZQ21" s="46"/>
      <c r="VZR21" s="46"/>
      <c r="VZS21" s="46"/>
      <c r="VZT21" s="46"/>
      <c r="VZU21" s="46"/>
      <c r="VZV21" s="46"/>
      <c r="VZW21" s="46"/>
      <c r="VZX21" s="46"/>
      <c r="VZY21" s="46"/>
      <c r="VZZ21" s="46"/>
      <c r="WAA21" s="46"/>
      <c r="WAB21" s="46"/>
      <c r="WAC21" s="46"/>
      <c r="WAD21" s="46"/>
      <c r="WAE21" s="46"/>
      <c r="WAF21" s="46"/>
      <c r="WAG21" s="46"/>
      <c r="WAH21" s="46"/>
      <c r="WAI21" s="46"/>
      <c r="WAJ21" s="46"/>
      <c r="WAK21" s="46"/>
      <c r="WAL21" s="46"/>
      <c r="WAM21" s="46"/>
      <c r="WAN21" s="46"/>
      <c r="WAO21" s="46"/>
      <c r="WAP21" s="46"/>
      <c r="WAQ21" s="46"/>
      <c r="WAR21" s="46"/>
      <c r="WAS21" s="46"/>
      <c r="WAT21" s="46"/>
      <c r="WAU21" s="46"/>
      <c r="WAV21" s="46"/>
      <c r="WAW21" s="46"/>
      <c r="WAX21" s="46"/>
      <c r="WAY21" s="46"/>
      <c r="WAZ21" s="46"/>
      <c r="WBA21" s="46"/>
      <c r="WBB21" s="46"/>
      <c r="WBC21" s="46"/>
      <c r="WBD21" s="46"/>
      <c r="WBE21" s="46"/>
      <c r="WBF21" s="46"/>
      <c r="WBG21" s="46"/>
      <c r="WBH21" s="46"/>
      <c r="WBI21" s="46"/>
      <c r="WBJ21" s="46"/>
      <c r="WBK21" s="46"/>
      <c r="WBL21" s="46"/>
      <c r="WBM21" s="46"/>
      <c r="WBN21" s="46"/>
      <c r="WBO21" s="46"/>
      <c r="WBP21" s="46"/>
      <c r="WBQ21" s="46"/>
      <c r="WBR21" s="46"/>
      <c r="WBS21" s="46"/>
      <c r="WBT21" s="46"/>
      <c r="WBU21" s="46"/>
      <c r="WBV21" s="46"/>
      <c r="WBW21" s="46"/>
      <c r="WBX21" s="46"/>
      <c r="WBY21" s="46"/>
      <c r="WBZ21" s="46"/>
      <c r="WCA21" s="46"/>
      <c r="WCB21" s="46"/>
      <c r="WCC21" s="46"/>
      <c r="WCD21" s="46"/>
      <c r="WCE21" s="46"/>
      <c r="WCF21" s="46"/>
      <c r="WCG21" s="46"/>
      <c r="WCH21" s="46"/>
      <c r="WCI21" s="46"/>
      <c r="WCJ21" s="46"/>
      <c r="WCK21" s="46"/>
      <c r="WCL21" s="46"/>
      <c r="WCM21" s="46"/>
      <c r="WCN21" s="46"/>
      <c r="WCO21" s="46"/>
      <c r="WCP21" s="46"/>
      <c r="WCQ21" s="46"/>
      <c r="WCR21" s="46"/>
      <c r="WCS21" s="46"/>
      <c r="WCT21" s="46"/>
      <c r="WCU21" s="46"/>
      <c r="WCV21" s="46"/>
      <c r="WCW21" s="46"/>
      <c r="WCX21" s="46"/>
      <c r="WCY21" s="46"/>
      <c r="WCZ21" s="46"/>
      <c r="WDA21" s="46"/>
      <c r="WDB21" s="46"/>
      <c r="WDC21" s="46"/>
      <c r="WDD21" s="46"/>
      <c r="WDE21" s="46"/>
      <c r="WDF21" s="46"/>
      <c r="WDG21" s="46"/>
      <c r="WDH21" s="46"/>
      <c r="WDI21" s="46"/>
      <c r="WDJ21" s="46"/>
      <c r="WDK21" s="46"/>
      <c r="WDL21" s="46"/>
      <c r="WDM21" s="46"/>
      <c r="WDN21" s="46"/>
      <c r="WDO21" s="46"/>
      <c r="WDP21" s="46"/>
      <c r="WDQ21" s="46"/>
      <c r="WDR21" s="46"/>
      <c r="WDS21" s="46"/>
      <c r="WDT21" s="46"/>
      <c r="WDU21" s="46"/>
      <c r="WDV21" s="46"/>
      <c r="WDW21" s="46"/>
      <c r="WDX21" s="46"/>
      <c r="WDY21" s="46"/>
      <c r="WDZ21" s="46"/>
      <c r="WEA21" s="46"/>
      <c r="WEB21" s="46"/>
      <c r="WEC21" s="46"/>
      <c r="WED21" s="46"/>
      <c r="WEE21" s="46"/>
      <c r="WEF21" s="46"/>
      <c r="WEG21" s="46"/>
      <c r="WEH21" s="46"/>
      <c r="WEI21" s="46"/>
      <c r="WEJ21" s="46"/>
      <c r="WEK21" s="46"/>
      <c r="WEL21" s="46"/>
      <c r="WEM21" s="46"/>
      <c r="WEN21" s="46"/>
      <c r="WEO21" s="46"/>
      <c r="WEP21" s="46"/>
      <c r="WEQ21" s="46"/>
      <c r="WER21" s="46"/>
      <c r="WES21" s="46"/>
      <c r="WET21" s="46"/>
      <c r="WEU21" s="46"/>
      <c r="WEV21" s="46"/>
      <c r="WEW21" s="46"/>
      <c r="WEX21" s="46"/>
      <c r="WEY21" s="46"/>
      <c r="WEZ21" s="46"/>
      <c r="WFA21" s="46"/>
      <c r="WFB21" s="46"/>
      <c r="WFC21" s="46"/>
      <c r="WFD21" s="46"/>
      <c r="WFE21" s="46"/>
      <c r="WFF21" s="46"/>
      <c r="WFG21" s="46"/>
      <c r="WFH21" s="46"/>
      <c r="WFI21" s="46"/>
      <c r="WFJ21" s="46"/>
      <c r="WFK21" s="46"/>
      <c r="WFL21" s="46"/>
      <c r="WFM21" s="46"/>
      <c r="WFN21" s="46"/>
      <c r="WFO21" s="46"/>
      <c r="WFP21" s="46"/>
      <c r="WFQ21" s="46"/>
      <c r="WFR21" s="46"/>
      <c r="WFS21" s="46"/>
      <c r="WFT21" s="46"/>
      <c r="WFU21" s="46"/>
      <c r="WFV21" s="46"/>
      <c r="WFW21" s="46"/>
      <c r="WFX21" s="46"/>
      <c r="WFY21" s="46"/>
      <c r="WFZ21" s="46"/>
      <c r="WGA21" s="46"/>
      <c r="WGB21" s="46"/>
      <c r="WGC21" s="46"/>
      <c r="WGD21" s="46"/>
      <c r="WGE21" s="46"/>
      <c r="WGF21" s="46"/>
      <c r="WGG21" s="46"/>
      <c r="WGH21" s="46"/>
      <c r="WGI21" s="46"/>
      <c r="WGJ21" s="46"/>
      <c r="WGK21" s="46"/>
      <c r="WGL21" s="46"/>
      <c r="WGM21" s="46"/>
      <c r="WGN21" s="46"/>
      <c r="WGO21" s="46"/>
      <c r="WGP21" s="46"/>
      <c r="WGQ21" s="46"/>
      <c r="WGR21" s="46"/>
      <c r="WGS21" s="46"/>
      <c r="WGT21" s="46"/>
      <c r="WGU21" s="46"/>
      <c r="WGV21" s="46"/>
      <c r="WGW21" s="46"/>
      <c r="WGX21" s="46"/>
      <c r="WGY21" s="46"/>
      <c r="WGZ21" s="46"/>
      <c r="WHA21" s="46"/>
      <c r="WHB21" s="46"/>
      <c r="WHC21" s="46"/>
      <c r="WHD21" s="46"/>
      <c r="WHE21" s="46"/>
      <c r="WHF21" s="46"/>
      <c r="WHG21" s="46"/>
      <c r="WHH21" s="46"/>
      <c r="WHI21" s="46"/>
      <c r="WHJ21" s="46"/>
      <c r="WHK21" s="46"/>
      <c r="WHL21" s="46"/>
      <c r="WHM21" s="46"/>
      <c r="WHN21" s="46"/>
      <c r="WHO21" s="46"/>
      <c r="WHP21" s="46"/>
      <c r="WHQ21" s="46"/>
      <c r="WHR21" s="46"/>
      <c r="WHS21" s="46"/>
      <c r="WHT21" s="46"/>
      <c r="WHU21" s="46"/>
      <c r="WHV21" s="46"/>
      <c r="WHW21" s="46"/>
      <c r="WHX21" s="46"/>
      <c r="WHY21" s="46"/>
      <c r="WHZ21" s="46"/>
      <c r="WIA21" s="46"/>
      <c r="WIB21" s="46"/>
      <c r="WIC21" s="46"/>
      <c r="WID21" s="46"/>
      <c r="WIE21" s="46"/>
      <c r="WIF21" s="46"/>
      <c r="WIG21" s="46"/>
      <c r="WIH21" s="46"/>
      <c r="WII21" s="46"/>
      <c r="WIJ21" s="46"/>
      <c r="WIK21" s="46"/>
      <c r="WIL21" s="46"/>
      <c r="WIM21" s="46"/>
      <c r="WIN21" s="46"/>
      <c r="WIO21" s="46"/>
      <c r="WIP21" s="46"/>
      <c r="WIQ21" s="46"/>
      <c r="WIR21" s="46"/>
      <c r="WIS21" s="46"/>
      <c r="WIT21" s="46"/>
      <c r="WIU21" s="46"/>
      <c r="WIV21" s="46"/>
      <c r="WIW21" s="46"/>
      <c r="WIX21" s="46"/>
      <c r="WIY21" s="46"/>
      <c r="WIZ21" s="46"/>
      <c r="WJA21" s="46"/>
      <c r="WJB21" s="46"/>
      <c r="WJC21" s="46"/>
      <c r="WJD21" s="46"/>
      <c r="WJE21" s="46"/>
      <c r="WJF21" s="46"/>
      <c r="WJG21" s="46"/>
      <c r="WJH21" s="46"/>
      <c r="WJI21" s="46"/>
      <c r="WJJ21" s="46"/>
      <c r="WJK21" s="46"/>
      <c r="WJL21" s="46"/>
      <c r="WJM21" s="46"/>
      <c r="WJN21" s="46"/>
      <c r="WJO21" s="46"/>
      <c r="WJP21" s="46"/>
      <c r="WJQ21" s="46"/>
      <c r="WJR21" s="46"/>
      <c r="WJS21" s="46"/>
      <c r="WJT21" s="46"/>
      <c r="WJU21" s="46"/>
      <c r="WJV21" s="46"/>
      <c r="WJW21" s="46"/>
      <c r="WJX21" s="46"/>
      <c r="WJY21" s="46"/>
      <c r="WJZ21" s="46"/>
      <c r="WKA21" s="46"/>
      <c r="WKB21" s="46"/>
      <c r="WKC21" s="46"/>
      <c r="WKD21" s="46"/>
      <c r="WKE21" s="46"/>
      <c r="WKF21" s="46"/>
      <c r="WKG21" s="46"/>
      <c r="WKH21" s="46"/>
      <c r="WKI21" s="46"/>
      <c r="WKJ21" s="46"/>
      <c r="WKK21" s="46"/>
      <c r="WKL21" s="46"/>
      <c r="WKM21" s="46"/>
      <c r="WKN21" s="46"/>
      <c r="WKO21" s="46"/>
      <c r="WKP21" s="46"/>
      <c r="WKQ21" s="46"/>
      <c r="WKR21" s="46"/>
      <c r="WKS21" s="46"/>
      <c r="WKT21" s="46"/>
      <c r="WKU21" s="46"/>
      <c r="WKV21" s="46"/>
      <c r="WKW21" s="46"/>
      <c r="WKX21" s="46"/>
      <c r="WKY21" s="46"/>
      <c r="WKZ21" s="46"/>
      <c r="WLA21" s="46"/>
      <c r="WLB21" s="46"/>
      <c r="WLC21" s="46"/>
      <c r="WLD21" s="46"/>
      <c r="WLE21" s="46"/>
      <c r="WLF21" s="46"/>
      <c r="WLG21" s="46"/>
      <c r="WLH21" s="46"/>
      <c r="WLI21" s="46"/>
      <c r="WLJ21" s="46"/>
      <c r="WLK21" s="46"/>
      <c r="WLL21" s="46"/>
      <c r="WLM21" s="46"/>
      <c r="WLN21" s="46"/>
      <c r="WLO21" s="46"/>
      <c r="WLP21" s="46"/>
      <c r="WLQ21" s="46"/>
      <c r="WLR21" s="46"/>
      <c r="WLS21" s="46"/>
      <c r="WLT21" s="46"/>
      <c r="WLU21" s="46"/>
      <c r="WLV21" s="46"/>
      <c r="WLW21" s="46"/>
      <c r="WLX21" s="46"/>
      <c r="WLY21" s="46"/>
      <c r="WLZ21" s="46"/>
      <c r="WMA21" s="46"/>
      <c r="WMB21" s="46"/>
      <c r="WMC21" s="46"/>
      <c r="WMD21" s="46"/>
      <c r="WME21" s="46"/>
      <c r="WMF21" s="46"/>
      <c r="WMG21" s="46"/>
      <c r="WMH21" s="46"/>
      <c r="WMI21" s="46"/>
      <c r="WMJ21" s="46"/>
      <c r="WMK21" s="46"/>
      <c r="WML21" s="46"/>
      <c r="WMM21" s="46"/>
      <c r="WMN21" s="46"/>
      <c r="WMO21" s="46"/>
      <c r="WMP21" s="46"/>
      <c r="WMQ21" s="46"/>
      <c r="WMR21" s="46"/>
      <c r="WMS21" s="46"/>
      <c r="WMT21" s="46"/>
      <c r="WMU21" s="46"/>
      <c r="WMV21" s="46"/>
      <c r="WMW21" s="46"/>
      <c r="WMX21" s="46"/>
      <c r="WMY21" s="46"/>
      <c r="WMZ21" s="46"/>
      <c r="WNA21" s="46"/>
      <c r="WNB21" s="46"/>
      <c r="WNC21" s="46"/>
      <c r="WND21" s="46"/>
      <c r="WNE21" s="46"/>
      <c r="WNF21" s="46"/>
      <c r="WNG21" s="46"/>
      <c r="WNH21" s="46"/>
      <c r="WNI21" s="46"/>
      <c r="WNJ21" s="46"/>
      <c r="WNK21" s="46"/>
      <c r="WNL21" s="46"/>
      <c r="WNM21" s="46"/>
      <c r="WNN21" s="46"/>
      <c r="WNO21" s="46"/>
      <c r="WNP21" s="46"/>
      <c r="WNQ21" s="46"/>
      <c r="WNR21" s="46"/>
      <c r="WNS21" s="46"/>
      <c r="WNT21" s="46"/>
      <c r="WNU21" s="46"/>
      <c r="WNV21" s="46"/>
      <c r="WNW21" s="46"/>
      <c r="WNX21" s="46"/>
      <c r="WNY21" s="46"/>
      <c r="WNZ21" s="46"/>
      <c r="WOA21" s="46"/>
      <c r="WOB21" s="46"/>
      <c r="WOC21" s="46"/>
      <c r="WOD21" s="46"/>
      <c r="WOE21" s="46"/>
      <c r="WOF21" s="46"/>
      <c r="WOG21" s="46"/>
      <c r="WOH21" s="46"/>
      <c r="WOI21" s="46"/>
      <c r="WOJ21" s="46"/>
      <c r="WOK21" s="46"/>
      <c r="WOL21" s="46"/>
      <c r="WOM21" s="46"/>
      <c r="WON21" s="46"/>
      <c r="WOO21" s="46"/>
      <c r="WOP21" s="46"/>
      <c r="WOQ21" s="46"/>
      <c r="WOR21" s="46"/>
      <c r="WOS21" s="46"/>
      <c r="WOT21" s="46"/>
      <c r="WOU21" s="46"/>
      <c r="WOV21" s="46"/>
      <c r="WOW21" s="46"/>
      <c r="WOX21" s="46"/>
      <c r="WOY21" s="46"/>
      <c r="WOZ21" s="46"/>
      <c r="WPA21" s="46"/>
      <c r="WPB21" s="46"/>
      <c r="WPC21" s="46"/>
      <c r="WPD21" s="46"/>
      <c r="WPE21" s="46"/>
      <c r="WPF21" s="46"/>
      <c r="WPG21" s="46"/>
      <c r="WPH21" s="46"/>
      <c r="WPI21" s="46"/>
      <c r="WPJ21" s="46"/>
      <c r="WPK21" s="46"/>
      <c r="WPL21" s="46"/>
      <c r="WPM21" s="46"/>
      <c r="WPN21" s="46"/>
      <c r="WPO21" s="46"/>
      <c r="WPP21" s="46"/>
      <c r="WPQ21" s="46"/>
      <c r="WPR21" s="46"/>
      <c r="WPS21" s="46"/>
      <c r="WPT21" s="46"/>
      <c r="WPU21" s="46"/>
      <c r="WPV21" s="46"/>
      <c r="WPW21" s="46"/>
      <c r="WPX21" s="46"/>
      <c r="WPY21" s="46"/>
      <c r="WPZ21" s="46"/>
      <c r="WQA21" s="46"/>
      <c r="WQB21" s="46"/>
      <c r="WQC21" s="46"/>
      <c r="WQD21" s="46"/>
      <c r="WQE21" s="46"/>
      <c r="WQF21" s="46"/>
      <c r="WQG21" s="46"/>
      <c r="WQH21" s="46"/>
      <c r="WQI21" s="46"/>
      <c r="WQJ21" s="46"/>
      <c r="WQK21" s="46"/>
      <c r="WQL21" s="46"/>
      <c r="WQM21" s="46"/>
      <c r="WQN21" s="46"/>
      <c r="WQO21" s="46"/>
      <c r="WQP21" s="46"/>
      <c r="WQQ21" s="46"/>
      <c r="WQR21" s="46"/>
      <c r="WQS21" s="46"/>
      <c r="WQT21" s="46"/>
      <c r="WQU21" s="46"/>
      <c r="WQV21" s="46"/>
      <c r="WQW21" s="46"/>
      <c r="WQX21" s="46"/>
      <c r="WQY21" s="46"/>
      <c r="WQZ21" s="46"/>
      <c r="WRA21" s="46"/>
      <c r="WRB21" s="46"/>
      <c r="WRC21" s="46"/>
      <c r="WRD21" s="46"/>
      <c r="WRE21" s="46"/>
      <c r="WRF21" s="46"/>
      <c r="WRG21" s="46"/>
      <c r="WRH21" s="46"/>
      <c r="WRI21" s="46"/>
      <c r="WRJ21" s="46"/>
      <c r="WRK21" s="46"/>
      <c r="WRL21" s="46"/>
      <c r="WRM21" s="46"/>
      <c r="WRN21" s="46"/>
      <c r="WRO21" s="46"/>
      <c r="WRP21" s="46"/>
      <c r="WRQ21" s="46"/>
      <c r="WRR21" s="46"/>
      <c r="WRS21" s="46"/>
      <c r="WRT21" s="46"/>
      <c r="WRU21" s="46"/>
      <c r="WRV21" s="46"/>
      <c r="WRW21" s="46"/>
      <c r="WRX21" s="46"/>
      <c r="WRY21" s="46"/>
      <c r="WRZ21" s="46"/>
      <c r="WSA21" s="46"/>
      <c r="WSB21" s="46"/>
      <c r="WSC21" s="46"/>
      <c r="WSD21" s="46"/>
      <c r="WSE21" s="46"/>
      <c r="WSF21" s="46"/>
      <c r="WSG21" s="46"/>
      <c r="WSH21" s="46"/>
      <c r="WSI21" s="46"/>
      <c r="WSJ21" s="46"/>
      <c r="WSK21" s="46"/>
      <c r="WSL21" s="46"/>
      <c r="WSM21" s="46"/>
      <c r="WSN21" s="46"/>
      <c r="WSO21" s="46"/>
      <c r="WSP21" s="46"/>
      <c r="WSQ21" s="46"/>
      <c r="WSR21" s="46"/>
      <c r="WSS21" s="46"/>
      <c r="WST21" s="46"/>
      <c r="WSU21" s="46"/>
      <c r="WSV21" s="46"/>
      <c r="WSW21" s="46"/>
      <c r="WSX21" s="46"/>
      <c r="WSY21" s="46"/>
      <c r="WSZ21" s="46"/>
      <c r="WTA21" s="46"/>
      <c r="WTB21" s="46"/>
      <c r="WTC21" s="46"/>
      <c r="WTD21" s="46"/>
      <c r="WTE21" s="46"/>
      <c r="WTF21" s="46"/>
      <c r="WTG21" s="46"/>
      <c r="WTH21" s="46"/>
      <c r="WTI21" s="46"/>
      <c r="WTJ21" s="46"/>
      <c r="WTK21" s="46"/>
      <c r="WTL21" s="46"/>
      <c r="WTM21" s="46"/>
      <c r="WTN21" s="46"/>
      <c r="WTO21" s="46"/>
      <c r="WTP21" s="46"/>
      <c r="WTQ21" s="46"/>
      <c r="WTR21" s="46"/>
      <c r="WTS21" s="46"/>
      <c r="WTT21" s="46"/>
      <c r="WTU21" s="46"/>
      <c r="WTV21" s="46"/>
      <c r="WTW21" s="46"/>
      <c r="WTX21" s="46"/>
      <c r="WTY21" s="46"/>
      <c r="WTZ21" s="46"/>
      <c r="WUA21" s="46"/>
      <c r="WUB21" s="46"/>
      <c r="WUC21" s="46"/>
      <c r="WUD21" s="46"/>
      <c r="WUE21" s="46"/>
      <c r="WUF21" s="46"/>
      <c r="WUG21" s="46"/>
      <c r="WUH21" s="46"/>
      <c r="WUI21" s="46"/>
      <c r="WUJ21" s="46"/>
      <c r="WUK21" s="46"/>
      <c r="WUL21" s="46"/>
      <c r="WUM21" s="46"/>
      <c r="WUN21" s="46"/>
      <c r="WUO21" s="46"/>
      <c r="WUP21" s="46"/>
      <c r="WUQ21" s="46"/>
      <c r="WUR21" s="46"/>
      <c r="WUS21" s="46"/>
      <c r="WUT21" s="46"/>
      <c r="WUU21" s="46"/>
      <c r="WUV21" s="46"/>
      <c r="WUW21" s="46"/>
      <c r="WUX21" s="46"/>
      <c r="WUY21" s="46"/>
      <c r="WUZ21" s="46"/>
      <c r="WVA21" s="46"/>
      <c r="WVB21" s="46"/>
      <c r="WVC21" s="46"/>
      <c r="WVD21" s="46"/>
      <c r="WVE21" s="46"/>
      <c r="WVF21" s="46"/>
      <c r="WVG21" s="46"/>
      <c r="WVH21" s="46"/>
      <c r="WVI21" s="46"/>
      <c r="WVJ21" s="46"/>
      <c r="WVK21" s="46"/>
      <c r="WVL21" s="46"/>
      <c r="WVM21" s="46"/>
      <c r="WVN21" s="46"/>
      <c r="WVO21" s="46"/>
      <c r="WVP21" s="46"/>
      <c r="WVQ21" s="46"/>
      <c r="WVR21" s="46"/>
      <c r="WVS21" s="46"/>
      <c r="WVT21" s="46"/>
      <c r="WVU21" s="46"/>
      <c r="WVV21" s="46"/>
      <c r="WVW21" s="46"/>
      <c r="WVX21" s="46"/>
      <c r="WVY21" s="46"/>
      <c r="WVZ21" s="46"/>
      <c r="WWA21" s="46"/>
      <c r="WWB21" s="46"/>
      <c r="WWC21" s="46"/>
      <c r="WWD21" s="46"/>
      <c r="WWE21" s="46"/>
      <c r="WWF21" s="46"/>
      <c r="WWG21" s="46"/>
      <c r="WWH21" s="46"/>
      <c r="WWI21" s="46"/>
      <c r="WWJ21" s="46"/>
      <c r="WWK21" s="46"/>
      <c r="WWL21" s="46"/>
      <c r="WWM21" s="46"/>
      <c r="WWN21" s="46"/>
      <c r="WWO21" s="46"/>
      <c r="WWP21" s="46"/>
      <c r="WWQ21" s="46"/>
      <c r="WWR21" s="46"/>
      <c r="WWS21" s="46"/>
      <c r="WWT21" s="46"/>
      <c r="WWU21" s="46"/>
      <c r="WWV21" s="46"/>
      <c r="WWW21" s="46"/>
      <c r="WWX21" s="46"/>
      <c r="WWY21" s="46"/>
      <c r="WWZ21" s="46"/>
      <c r="WXA21" s="46"/>
      <c r="WXB21" s="46"/>
      <c r="WXC21" s="46"/>
      <c r="WXD21" s="46"/>
      <c r="WXE21" s="46"/>
      <c r="WXF21" s="46"/>
      <c r="WXG21" s="46"/>
      <c r="WXH21" s="46"/>
      <c r="WXI21" s="46"/>
      <c r="WXJ21" s="46"/>
      <c r="WXK21" s="46"/>
      <c r="WXL21" s="46"/>
      <c r="WXM21" s="46"/>
      <c r="WXN21" s="46"/>
      <c r="WXO21" s="46"/>
      <c r="WXP21" s="46"/>
      <c r="WXQ21" s="46"/>
      <c r="WXR21" s="46"/>
      <c r="WXS21" s="46"/>
      <c r="WXT21" s="46"/>
      <c r="WXU21" s="46"/>
      <c r="WXV21" s="46"/>
      <c r="WXW21" s="46"/>
      <c r="WXX21" s="46"/>
      <c r="WXY21" s="46"/>
      <c r="WXZ21" s="46"/>
      <c r="WYA21" s="46"/>
      <c r="WYB21" s="46"/>
      <c r="WYC21" s="46"/>
      <c r="WYD21" s="46"/>
      <c r="WYE21" s="46"/>
      <c r="WYF21" s="46"/>
      <c r="WYG21" s="46"/>
      <c r="WYH21" s="46"/>
      <c r="WYI21" s="46"/>
      <c r="WYJ21" s="46"/>
      <c r="WYK21" s="46"/>
      <c r="WYL21" s="46"/>
      <c r="WYM21" s="46"/>
      <c r="WYN21" s="46"/>
      <c r="WYO21" s="46"/>
      <c r="WYP21" s="46"/>
      <c r="WYQ21" s="46"/>
      <c r="WYR21" s="46"/>
      <c r="WYS21" s="46"/>
      <c r="WYT21" s="46"/>
      <c r="WYU21" s="46"/>
      <c r="WYV21" s="46"/>
      <c r="WYW21" s="46"/>
      <c r="WYX21" s="46"/>
      <c r="WYY21" s="46"/>
      <c r="WYZ21" s="46"/>
      <c r="WZA21" s="46"/>
      <c r="WZB21" s="46"/>
      <c r="WZC21" s="46"/>
      <c r="WZD21" s="46"/>
      <c r="WZE21" s="46"/>
      <c r="WZF21" s="46"/>
      <c r="WZG21" s="46"/>
      <c r="WZH21" s="46"/>
      <c r="WZI21" s="46"/>
      <c r="WZJ21" s="46"/>
      <c r="WZK21" s="46"/>
      <c r="WZL21" s="46"/>
      <c r="WZM21" s="46"/>
      <c r="WZN21" s="46"/>
      <c r="WZO21" s="46"/>
      <c r="WZP21" s="46"/>
      <c r="WZQ21" s="46"/>
      <c r="WZR21" s="46"/>
      <c r="WZS21" s="46"/>
      <c r="WZT21" s="46"/>
      <c r="WZU21" s="46"/>
      <c r="WZV21" s="46"/>
      <c r="WZW21" s="46"/>
      <c r="WZX21" s="46"/>
      <c r="WZY21" s="46"/>
      <c r="WZZ21" s="46"/>
      <c r="XAA21" s="46"/>
      <c r="XAB21" s="46"/>
      <c r="XAC21" s="46"/>
      <c r="XAD21" s="46"/>
      <c r="XAE21" s="46"/>
      <c r="XAF21" s="46"/>
      <c r="XAG21" s="46"/>
      <c r="XAH21" s="46"/>
      <c r="XAI21" s="46"/>
      <c r="XAJ21" s="46"/>
      <c r="XAK21" s="46"/>
      <c r="XAL21" s="46"/>
      <c r="XAM21" s="46"/>
      <c r="XAN21" s="46"/>
      <c r="XAO21" s="46"/>
      <c r="XAP21" s="46"/>
      <c r="XAQ21" s="46"/>
      <c r="XAR21" s="46"/>
      <c r="XAS21" s="46"/>
      <c r="XAT21" s="46"/>
      <c r="XAU21" s="46"/>
      <c r="XAV21" s="46"/>
      <c r="XAW21" s="46"/>
      <c r="XAX21" s="46"/>
      <c r="XAY21" s="46"/>
      <c r="XAZ21" s="46"/>
      <c r="XBA21" s="46"/>
      <c r="XBB21" s="46"/>
      <c r="XBC21" s="46"/>
      <c r="XBD21" s="46"/>
      <c r="XBE21" s="46"/>
      <c r="XBF21" s="46"/>
      <c r="XBG21" s="46"/>
      <c r="XBH21" s="46"/>
      <c r="XBI21" s="46"/>
      <c r="XBJ21" s="46"/>
      <c r="XBK21" s="46"/>
      <c r="XBL21" s="46"/>
      <c r="XBM21" s="46"/>
      <c r="XBN21" s="46"/>
      <c r="XBO21" s="46"/>
      <c r="XBP21" s="46"/>
      <c r="XBQ21" s="46"/>
      <c r="XBR21" s="46"/>
      <c r="XBS21" s="46"/>
      <c r="XBT21" s="46"/>
      <c r="XBU21" s="46"/>
      <c r="XBV21" s="46"/>
      <c r="XBW21" s="46"/>
      <c r="XBX21" s="46"/>
      <c r="XBY21" s="46"/>
      <c r="XBZ21" s="46"/>
      <c r="XCA21" s="46"/>
      <c r="XCB21" s="46"/>
      <c r="XCC21" s="46"/>
      <c r="XCD21" s="46"/>
      <c r="XCE21" s="46"/>
      <c r="XCF21" s="46"/>
      <c r="XCG21" s="46"/>
      <c r="XCH21" s="46"/>
      <c r="XCI21" s="46"/>
      <c r="XCJ21" s="46"/>
      <c r="XCK21" s="46"/>
      <c r="XCL21" s="46"/>
      <c r="XCM21" s="46"/>
      <c r="XCN21" s="46"/>
      <c r="XCO21" s="46"/>
      <c r="XCP21" s="46"/>
      <c r="XCQ21" s="46"/>
      <c r="XCR21" s="46"/>
      <c r="XCS21" s="46"/>
      <c r="XCT21" s="46"/>
      <c r="XCU21" s="46"/>
      <c r="XCV21" s="46"/>
      <c r="XCW21" s="46"/>
      <c r="XCX21" s="46"/>
      <c r="XCY21" s="46"/>
      <c r="XCZ21" s="46"/>
      <c r="XDA21" s="46"/>
      <c r="XDB21" s="46"/>
      <c r="XDC21" s="46"/>
      <c r="XDD21" s="46"/>
      <c r="XDE21" s="46"/>
      <c r="XDF21" s="46"/>
      <c r="XDG21" s="46"/>
      <c r="XDH21" s="46"/>
      <c r="XDI21" s="46"/>
      <c r="XDJ21" s="46"/>
      <c r="XDK21" s="46"/>
      <c r="XDL21" s="46"/>
      <c r="XDM21" s="46"/>
      <c r="XDN21" s="46"/>
      <c r="XDO21" s="46"/>
      <c r="XDP21" s="46"/>
      <c r="XDQ21" s="46"/>
      <c r="XDR21" s="46"/>
      <c r="XDS21" s="46"/>
      <c r="XDT21" s="46"/>
      <c r="XDU21" s="46"/>
      <c r="XDV21" s="46"/>
      <c r="XDW21" s="46"/>
      <c r="XDX21" s="46"/>
      <c r="XDY21" s="46"/>
      <c r="XDZ21" s="46"/>
      <c r="XEA21" s="46"/>
      <c r="XEB21" s="46"/>
      <c r="XEC21" s="46"/>
      <c r="XED21" s="46"/>
      <c r="XEE21" s="46"/>
      <c r="XEF21" s="46"/>
      <c r="XEG21" s="46"/>
      <c r="XEH21" s="46"/>
      <c r="XEI21" s="46"/>
      <c r="XEJ21" s="46"/>
      <c r="XEK21" s="46"/>
      <c r="XEL21" s="46"/>
      <c r="XEM21" s="46"/>
      <c r="XEN21" s="46"/>
      <c r="XEO21" s="46"/>
      <c r="XEP21" s="46"/>
      <c r="XEQ21" s="46"/>
      <c r="XER21" s="46"/>
      <c r="XES21" s="46"/>
    </row>
    <row r="22" spans="1:16373" s="7" customFormat="1" ht="10.5" customHeight="1" x14ac:dyDescent="0.2">
      <c r="A22" s="46"/>
      <c r="B22" s="5"/>
      <c r="C22" s="5"/>
      <c r="D22" s="5"/>
      <c r="E22" s="5"/>
      <c r="F22" s="5"/>
      <c r="G22" s="5"/>
      <c r="H22" s="5"/>
      <c r="I22" s="5"/>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c r="BRA22" s="46"/>
      <c r="BRB22" s="46"/>
      <c r="BRC22" s="46"/>
      <c r="BRD22" s="46"/>
      <c r="BRE22" s="46"/>
      <c r="BRF22" s="46"/>
      <c r="BRG22" s="46"/>
      <c r="BRH22" s="46"/>
      <c r="BRI22" s="46"/>
      <c r="BRJ22" s="46"/>
      <c r="BRK22" s="46"/>
      <c r="BRL22" s="46"/>
      <c r="BRM22" s="46"/>
      <c r="BRN22" s="46"/>
      <c r="BRO22" s="46"/>
      <c r="BRP22" s="46"/>
      <c r="BRQ22" s="46"/>
      <c r="BRR22" s="46"/>
      <c r="BRS22" s="46"/>
      <c r="BRT22" s="46"/>
      <c r="BRU22" s="46"/>
      <c r="BRV22" s="46"/>
      <c r="BRW22" s="46"/>
      <c r="BRX22" s="46"/>
      <c r="BRY22" s="46"/>
      <c r="BRZ22" s="46"/>
      <c r="BSA22" s="46"/>
      <c r="BSB22" s="46"/>
      <c r="BSC22" s="46"/>
      <c r="BSD22" s="46"/>
      <c r="BSE22" s="46"/>
      <c r="BSF22" s="46"/>
      <c r="BSG22" s="46"/>
      <c r="BSH22" s="46"/>
      <c r="BSI22" s="46"/>
      <c r="BSJ22" s="46"/>
      <c r="BSK22" s="46"/>
      <c r="BSL22" s="46"/>
      <c r="BSM22" s="46"/>
      <c r="BSN22" s="46"/>
      <c r="BSO22" s="46"/>
      <c r="BSP22" s="46"/>
      <c r="BSQ22" s="46"/>
      <c r="BSR22" s="46"/>
      <c r="BSS22" s="46"/>
      <c r="BST22" s="46"/>
      <c r="BSU22" s="46"/>
      <c r="BSV22" s="46"/>
      <c r="BSW22" s="46"/>
      <c r="BSX22" s="46"/>
      <c r="BSY22" s="46"/>
      <c r="BSZ22" s="46"/>
      <c r="BTA22" s="46"/>
      <c r="BTB22" s="46"/>
      <c r="BTC22" s="46"/>
      <c r="BTD22" s="46"/>
      <c r="BTE22" s="46"/>
      <c r="BTF22" s="46"/>
      <c r="BTG22" s="46"/>
      <c r="BTH22" s="46"/>
      <c r="BTI22" s="46"/>
      <c r="BTJ22" s="46"/>
      <c r="BTK22" s="46"/>
      <c r="BTL22" s="46"/>
      <c r="BTM22" s="46"/>
      <c r="BTN22" s="46"/>
      <c r="BTO22" s="46"/>
      <c r="BTP22" s="46"/>
      <c r="BTQ22" s="46"/>
      <c r="BTR22" s="46"/>
      <c r="BTS22" s="46"/>
      <c r="BTT22" s="46"/>
      <c r="BTU22" s="46"/>
      <c r="BTV22" s="46"/>
      <c r="BTW22" s="46"/>
      <c r="BTX22" s="46"/>
      <c r="BTY22" s="46"/>
      <c r="BTZ22" s="46"/>
      <c r="BUA22" s="46"/>
      <c r="BUB22" s="46"/>
      <c r="BUC22" s="46"/>
      <c r="BUD22" s="46"/>
      <c r="BUE22" s="46"/>
      <c r="BUF22" s="46"/>
      <c r="BUG22" s="46"/>
      <c r="BUH22" s="46"/>
      <c r="BUI22" s="46"/>
      <c r="BUJ22" s="46"/>
      <c r="BUK22" s="46"/>
      <c r="BUL22" s="46"/>
      <c r="BUM22" s="46"/>
      <c r="BUN22" s="46"/>
      <c r="BUO22" s="46"/>
      <c r="BUP22" s="46"/>
      <c r="BUQ22" s="46"/>
      <c r="BUR22" s="46"/>
      <c r="BUS22" s="46"/>
      <c r="BUT22" s="46"/>
      <c r="BUU22" s="46"/>
      <c r="BUV22" s="46"/>
      <c r="BUW22" s="46"/>
      <c r="BUX22" s="46"/>
      <c r="BUY22" s="46"/>
      <c r="BUZ22" s="46"/>
      <c r="BVA22" s="46"/>
      <c r="BVB22" s="46"/>
      <c r="BVC22" s="46"/>
      <c r="BVD22" s="46"/>
      <c r="BVE22" s="46"/>
      <c r="BVF22" s="46"/>
      <c r="BVG22" s="46"/>
      <c r="BVH22" s="46"/>
      <c r="BVI22" s="46"/>
      <c r="BVJ22" s="46"/>
      <c r="BVK22" s="46"/>
      <c r="BVL22" s="46"/>
      <c r="BVM22" s="46"/>
      <c r="BVN22" s="46"/>
      <c r="BVO22" s="46"/>
      <c r="BVP22" s="46"/>
      <c r="BVQ22" s="46"/>
      <c r="BVR22" s="46"/>
      <c r="BVS22" s="46"/>
      <c r="BVT22" s="46"/>
      <c r="BVU22" s="46"/>
      <c r="BVV22" s="46"/>
      <c r="BVW22" s="46"/>
      <c r="BVX22" s="46"/>
      <c r="BVY22" s="46"/>
      <c r="BVZ22" s="46"/>
      <c r="BWA22" s="46"/>
      <c r="BWB22" s="46"/>
      <c r="BWC22" s="46"/>
      <c r="BWD22" s="46"/>
      <c r="BWE22" s="46"/>
      <c r="BWF22" s="46"/>
      <c r="BWG22" s="46"/>
      <c r="BWH22" s="46"/>
      <c r="BWI22" s="46"/>
      <c r="BWJ22" s="46"/>
      <c r="BWK22" s="46"/>
      <c r="BWL22" s="46"/>
      <c r="BWM22" s="46"/>
      <c r="BWN22" s="46"/>
      <c r="BWO22" s="46"/>
      <c r="BWP22" s="46"/>
      <c r="BWQ22" s="46"/>
      <c r="BWR22" s="46"/>
      <c r="BWS22" s="46"/>
      <c r="BWT22" s="46"/>
      <c r="BWU22" s="46"/>
      <c r="BWV22" s="46"/>
      <c r="BWW22" s="46"/>
      <c r="BWX22" s="46"/>
      <c r="BWY22" s="46"/>
      <c r="BWZ22" s="46"/>
      <c r="BXA22" s="46"/>
      <c r="BXB22" s="46"/>
      <c r="BXC22" s="46"/>
      <c r="BXD22" s="46"/>
      <c r="BXE22" s="46"/>
      <c r="BXF22" s="46"/>
      <c r="BXG22" s="46"/>
      <c r="BXH22" s="46"/>
      <c r="BXI22" s="46"/>
      <c r="BXJ22" s="46"/>
      <c r="BXK22" s="46"/>
      <c r="BXL22" s="46"/>
      <c r="BXM22" s="46"/>
      <c r="BXN22" s="46"/>
      <c r="BXO22" s="46"/>
      <c r="BXP22" s="46"/>
      <c r="BXQ22" s="46"/>
      <c r="BXR22" s="46"/>
      <c r="BXS22" s="46"/>
      <c r="BXT22" s="46"/>
      <c r="BXU22" s="46"/>
      <c r="BXV22" s="46"/>
      <c r="BXW22" s="46"/>
      <c r="BXX22" s="46"/>
      <c r="BXY22" s="46"/>
      <c r="BXZ22" s="46"/>
      <c r="BYA22" s="46"/>
      <c r="BYB22" s="46"/>
      <c r="BYC22" s="46"/>
      <c r="BYD22" s="46"/>
      <c r="BYE22" s="46"/>
      <c r="BYF22" s="46"/>
      <c r="BYG22" s="46"/>
      <c r="BYH22" s="46"/>
      <c r="BYI22" s="46"/>
      <c r="BYJ22" s="46"/>
      <c r="BYK22" s="46"/>
      <c r="BYL22" s="46"/>
      <c r="BYM22" s="46"/>
      <c r="BYN22" s="46"/>
      <c r="BYO22" s="46"/>
      <c r="BYP22" s="46"/>
      <c r="BYQ22" s="46"/>
      <c r="BYR22" s="46"/>
      <c r="BYS22" s="46"/>
      <c r="BYT22" s="46"/>
      <c r="BYU22" s="46"/>
      <c r="BYV22" s="46"/>
      <c r="BYW22" s="46"/>
      <c r="BYX22" s="46"/>
      <c r="BYY22" s="46"/>
      <c r="BYZ22" s="46"/>
      <c r="BZA22" s="46"/>
      <c r="BZB22" s="46"/>
      <c r="BZC22" s="46"/>
      <c r="BZD22" s="46"/>
      <c r="BZE22" s="46"/>
      <c r="BZF22" s="46"/>
      <c r="BZG22" s="46"/>
      <c r="BZH22" s="46"/>
      <c r="BZI22" s="46"/>
      <c r="BZJ22" s="46"/>
      <c r="BZK22" s="46"/>
      <c r="BZL22" s="46"/>
      <c r="BZM22" s="46"/>
      <c r="BZN22" s="46"/>
      <c r="BZO22" s="46"/>
      <c r="BZP22" s="46"/>
      <c r="BZQ22" s="46"/>
      <c r="BZR22" s="46"/>
      <c r="BZS22" s="46"/>
      <c r="BZT22" s="46"/>
      <c r="BZU22" s="46"/>
      <c r="BZV22" s="46"/>
      <c r="BZW22" s="46"/>
      <c r="BZX22" s="46"/>
      <c r="BZY22" s="46"/>
      <c r="BZZ22" s="46"/>
      <c r="CAA22" s="46"/>
      <c r="CAB22" s="46"/>
      <c r="CAC22" s="46"/>
      <c r="CAD22" s="46"/>
      <c r="CAE22" s="46"/>
      <c r="CAF22" s="46"/>
      <c r="CAG22" s="46"/>
      <c r="CAH22" s="46"/>
      <c r="CAI22" s="46"/>
      <c r="CAJ22" s="46"/>
      <c r="CAK22" s="46"/>
      <c r="CAL22" s="46"/>
      <c r="CAM22" s="46"/>
      <c r="CAN22" s="46"/>
      <c r="CAO22" s="46"/>
      <c r="CAP22" s="46"/>
      <c r="CAQ22" s="46"/>
      <c r="CAR22" s="46"/>
      <c r="CAS22" s="46"/>
      <c r="CAT22" s="46"/>
      <c r="CAU22" s="46"/>
      <c r="CAV22" s="46"/>
      <c r="CAW22" s="46"/>
      <c r="CAX22" s="46"/>
      <c r="CAY22" s="46"/>
      <c r="CAZ22" s="46"/>
      <c r="CBA22" s="46"/>
      <c r="CBB22" s="46"/>
      <c r="CBC22" s="46"/>
      <c r="CBD22" s="46"/>
      <c r="CBE22" s="46"/>
      <c r="CBF22" s="46"/>
      <c r="CBG22" s="46"/>
      <c r="CBH22" s="46"/>
      <c r="CBI22" s="46"/>
      <c r="CBJ22" s="46"/>
      <c r="CBK22" s="46"/>
      <c r="CBL22" s="46"/>
      <c r="CBM22" s="46"/>
      <c r="CBN22" s="46"/>
      <c r="CBO22" s="46"/>
      <c r="CBP22" s="46"/>
      <c r="CBQ22" s="46"/>
      <c r="CBR22" s="46"/>
      <c r="CBS22" s="46"/>
      <c r="CBT22" s="46"/>
      <c r="CBU22" s="46"/>
      <c r="CBV22" s="46"/>
      <c r="CBW22" s="46"/>
      <c r="CBX22" s="46"/>
      <c r="CBY22" s="46"/>
      <c r="CBZ22" s="46"/>
      <c r="CCA22" s="46"/>
      <c r="CCB22" s="46"/>
      <c r="CCC22" s="46"/>
      <c r="CCD22" s="46"/>
      <c r="CCE22" s="46"/>
      <c r="CCF22" s="46"/>
      <c r="CCG22" s="46"/>
      <c r="CCH22" s="46"/>
      <c r="CCI22" s="46"/>
      <c r="CCJ22" s="46"/>
      <c r="CCK22" s="46"/>
      <c r="CCL22" s="46"/>
      <c r="CCM22" s="46"/>
      <c r="CCN22" s="46"/>
      <c r="CCO22" s="46"/>
      <c r="CCP22" s="46"/>
      <c r="CCQ22" s="46"/>
      <c r="CCR22" s="46"/>
      <c r="CCS22" s="46"/>
      <c r="CCT22" s="46"/>
      <c r="CCU22" s="46"/>
      <c r="CCV22" s="46"/>
      <c r="CCW22" s="46"/>
      <c r="CCX22" s="46"/>
      <c r="CCY22" s="46"/>
      <c r="CCZ22" s="46"/>
      <c r="CDA22" s="46"/>
      <c r="CDB22" s="46"/>
      <c r="CDC22" s="46"/>
      <c r="CDD22" s="46"/>
      <c r="CDE22" s="46"/>
      <c r="CDF22" s="46"/>
      <c r="CDG22" s="46"/>
      <c r="CDH22" s="46"/>
      <c r="CDI22" s="46"/>
      <c r="CDJ22" s="46"/>
      <c r="CDK22" s="46"/>
      <c r="CDL22" s="46"/>
      <c r="CDM22" s="46"/>
      <c r="CDN22" s="46"/>
      <c r="CDO22" s="46"/>
      <c r="CDP22" s="46"/>
      <c r="CDQ22" s="46"/>
      <c r="CDR22" s="46"/>
      <c r="CDS22" s="46"/>
      <c r="CDT22" s="46"/>
      <c r="CDU22" s="46"/>
      <c r="CDV22" s="46"/>
      <c r="CDW22" s="46"/>
      <c r="CDX22" s="46"/>
      <c r="CDY22" s="46"/>
      <c r="CDZ22" s="46"/>
      <c r="CEA22" s="46"/>
      <c r="CEB22" s="46"/>
      <c r="CEC22" s="46"/>
      <c r="CED22" s="46"/>
      <c r="CEE22" s="46"/>
      <c r="CEF22" s="46"/>
      <c r="CEG22" s="46"/>
      <c r="CEH22" s="46"/>
      <c r="CEI22" s="46"/>
      <c r="CEJ22" s="46"/>
      <c r="CEK22" s="46"/>
      <c r="CEL22" s="46"/>
      <c r="CEM22" s="46"/>
      <c r="CEN22" s="46"/>
      <c r="CEO22" s="46"/>
      <c r="CEP22" s="46"/>
      <c r="CEQ22" s="46"/>
      <c r="CER22" s="46"/>
      <c r="CES22" s="46"/>
      <c r="CET22" s="46"/>
      <c r="CEU22" s="46"/>
      <c r="CEV22" s="46"/>
      <c r="CEW22" s="46"/>
      <c r="CEX22" s="46"/>
      <c r="CEY22" s="46"/>
      <c r="CEZ22" s="46"/>
      <c r="CFA22" s="46"/>
      <c r="CFB22" s="46"/>
      <c r="CFC22" s="46"/>
      <c r="CFD22" s="46"/>
      <c r="CFE22" s="46"/>
      <c r="CFF22" s="46"/>
      <c r="CFG22" s="46"/>
      <c r="CFH22" s="46"/>
      <c r="CFI22" s="46"/>
      <c r="CFJ22" s="46"/>
      <c r="CFK22" s="46"/>
      <c r="CFL22" s="46"/>
      <c r="CFM22" s="46"/>
      <c r="CFN22" s="46"/>
      <c r="CFO22" s="46"/>
      <c r="CFP22" s="46"/>
      <c r="CFQ22" s="46"/>
      <c r="CFR22" s="46"/>
      <c r="CFS22" s="46"/>
      <c r="CFT22" s="46"/>
      <c r="CFU22" s="46"/>
      <c r="CFV22" s="46"/>
      <c r="CFW22" s="46"/>
      <c r="CFX22" s="46"/>
      <c r="CFY22" s="46"/>
      <c r="CFZ22" s="46"/>
      <c r="CGA22" s="46"/>
      <c r="CGB22" s="46"/>
      <c r="CGC22" s="46"/>
      <c r="CGD22" s="46"/>
      <c r="CGE22" s="46"/>
      <c r="CGF22" s="46"/>
      <c r="CGG22" s="46"/>
      <c r="CGH22" s="46"/>
      <c r="CGI22" s="46"/>
      <c r="CGJ22" s="46"/>
      <c r="CGK22" s="46"/>
      <c r="CGL22" s="46"/>
      <c r="CGM22" s="46"/>
      <c r="CGN22" s="46"/>
      <c r="CGO22" s="46"/>
      <c r="CGP22" s="46"/>
      <c r="CGQ22" s="46"/>
      <c r="CGR22" s="46"/>
      <c r="CGS22" s="46"/>
      <c r="CGT22" s="46"/>
      <c r="CGU22" s="46"/>
      <c r="CGV22" s="46"/>
      <c r="CGW22" s="46"/>
      <c r="CGX22" s="46"/>
      <c r="CGY22" s="46"/>
      <c r="CGZ22" s="46"/>
      <c r="CHA22" s="46"/>
      <c r="CHB22" s="46"/>
      <c r="CHC22" s="46"/>
      <c r="CHD22" s="46"/>
      <c r="CHE22" s="46"/>
      <c r="CHF22" s="46"/>
      <c r="CHG22" s="46"/>
      <c r="CHH22" s="46"/>
      <c r="CHI22" s="46"/>
      <c r="CHJ22" s="46"/>
      <c r="CHK22" s="46"/>
      <c r="CHL22" s="46"/>
      <c r="CHM22" s="46"/>
      <c r="CHN22" s="46"/>
      <c r="CHO22" s="46"/>
      <c r="CHP22" s="46"/>
      <c r="CHQ22" s="46"/>
      <c r="CHR22" s="46"/>
      <c r="CHS22" s="46"/>
      <c r="CHT22" s="46"/>
      <c r="CHU22" s="46"/>
      <c r="CHV22" s="46"/>
      <c r="CHW22" s="46"/>
      <c r="CHX22" s="46"/>
      <c r="CHY22" s="46"/>
      <c r="CHZ22" s="46"/>
      <c r="CIA22" s="46"/>
      <c r="CIB22" s="46"/>
      <c r="CIC22" s="46"/>
      <c r="CID22" s="46"/>
      <c r="CIE22" s="46"/>
      <c r="CIF22" s="46"/>
      <c r="CIG22" s="46"/>
      <c r="CIH22" s="46"/>
      <c r="CII22" s="46"/>
      <c r="CIJ22" s="46"/>
      <c r="CIK22" s="46"/>
      <c r="CIL22" s="46"/>
      <c r="CIM22" s="46"/>
      <c r="CIN22" s="46"/>
      <c r="CIO22" s="46"/>
      <c r="CIP22" s="46"/>
      <c r="CIQ22" s="46"/>
      <c r="CIR22" s="46"/>
      <c r="CIS22" s="46"/>
      <c r="CIT22" s="46"/>
      <c r="CIU22" s="46"/>
      <c r="CIV22" s="46"/>
      <c r="CIW22" s="46"/>
      <c r="CIX22" s="46"/>
      <c r="CIY22" s="46"/>
      <c r="CIZ22" s="46"/>
      <c r="CJA22" s="46"/>
      <c r="CJB22" s="46"/>
      <c r="CJC22" s="46"/>
      <c r="CJD22" s="46"/>
      <c r="CJE22" s="46"/>
      <c r="CJF22" s="46"/>
      <c r="CJG22" s="46"/>
      <c r="CJH22" s="46"/>
      <c r="CJI22" s="46"/>
      <c r="CJJ22" s="46"/>
      <c r="CJK22" s="46"/>
      <c r="CJL22" s="46"/>
      <c r="CJM22" s="46"/>
      <c r="CJN22" s="46"/>
      <c r="CJO22" s="46"/>
      <c r="CJP22" s="46"/>
      <c r="CJQ22" s="46"/>
      <c r="CJR22" s="46"/>
      <c r="CJS22" s="46"/>
      <c r="CJT22" s="46"/>
      <c r="CJU22" s="46"/>
      <c r="CJV22" s="46"/>
      <c r="CJW22" s="46"/>
      <c r="CJX22" s="46"/>
      <c r="CJY22" s="46"/>
      <c r="CJZ22" s="46"/>
      <c r="CKA22" s="46"/>
      <c r="CKB22" s="46"/>
      <c r="CKC22" s="46"/>
      <c r="CKD22" s="46"/>
      <c r="CKE22" s="46"/>
      <c r="CKF22" s="46"/>
      <c r="CKG22" s="46"/>
      <c r="CKH22" s="46"/>
      <c r="CKI22" s="46"/>
      <c r="CKJ22" s="46"/>
      <c r="CKK22" s="46"/>
      <c r="CKL22" s="46"/>
      <c r="CKM22" s="46"/>
      <c r="CKN22" s="46"/>
      <c r="CKO22" s="46"/>
      <c r="CKP22" s="46"/>
      <c r="CKQ22" s="46"/>
      <c r="CKR22" s="46"/>
      <c r="CKS22" s="46"/>
      <c r="CKT22" s="46"/>
      <c r="CKU22" s="46"/>
      <c r="CKV22" s="46"/>
      <c r="CKW22" s="46"/>
      <c r="CKX22" s="46"/>
      <c r="CKY22" s="46"/>
      <c r="CKZ22" s="46"/>
      <c r="CLA22" s="46"/>
      <c r="CLB22" s="46"/>
      <c r="CLC22" s="46"/>
      <c r="CLD22" s="46"/>
      <c r="CLE22" s="46"/>
      <c r="CLF22" s="46"/>
      <c r="CLG22" s="46"/>
      <c r="CLH22" s="46"/>
      <c r="CLI22" s="46"/>
      <c r="CLJ22" s="46"/>
      <c r="CLK22" s="46"/>
      <c r="CLL22" s="46"/>
      <c r="CLM22" s="46"/>
      <c r="CLN22" s="46"/>
      <c r="CLO22" s="46"/>
      <c r="CLP22" s="46"/>
      <c r="CLQ22" s="46"/>
      <c r="CLR22" s="46"/>
      <c r="CLS22" s="46"/>
      <c r="CLT22" s="46"/>
      <c r="CLU22" s="46"/>
      <c r="CLV22" s="46"/>
      <c r="CLW22" s="46"/>
      <c r="CLX22" s="46"/>
      <c r="CLY22" s="46"/>
      <c r="CLZ22" s="46"/>
      <c r="CMA22" s="46"/>
      <c r="CMB22" s="46"/>
      <c r="CMC22" s="46"/>
      <c r="CMD22" s="46"/>
      <c r="CME22" s="46"/>
      <c r="CMF22" s="46"/>
      <c r="CMG22" s="46"/>
      <c r="CMH22" s="46"/>
      <c r="CMI22" s="46"/>
      <c r="CMJ22" s="46"/>
      <c r="CMK22" s="46"/>
      <c r="CML22" s="46"/>
      <c r="CMM22" s="46"/>
      <c r="CMN22" s="46"/>
      <c r="CMO22" s="46"/>
      <c r="CMP22" s="46"/>
      <c r="CMQ22" s="46"/>
      <c r="CMR22" s="46"/>
      <c r="CMS22" s="46"/>
      <c r="CMT22" s="46"/>
      <c r="CMU22" s="46"/>
      <c r="CMV22" s="46"/>
      <c r="CMW22" s="46"/>
      <c r="CMX22" s="46"/>
      <c r="CMY22" s="46"/>
      <c r="CMZ22" s="46"/>
      <c r="CNA22" s="46"/>
      <c r="CNB22" s="46"/>
      <c r="CNC22" s="46"/>
      <c r="CND22" s="46"/>
      <c r="CNE22" s="46"/>
      <c r="CNF22" s="46"/>
      <c r="CNG22" s="46"/>
      <c r="CNH22" s="46"/>
      <c r="CNI22" s="46"/>
      <c r="CNJ22" s="46"/>
      <c r="CNK22" s="46"/>
      <c r="CNL22" s="46"/>
      <c r="CNM22" s="46"/>
      <c r="CNN22" s="46"/>
      <c r="CNO22" s="46"/>
      <c r="CNP22" s="46"/>
      <c r="CNQ22" s="46"/>
      <c r="CNR22" s="46"/>
      <c r="CNS22" s="46"/>
      <c r="CNT22" s="46"/>
      <c r="CNU22" s="46"/>
      <c r="CNV22" s="46"/>
      <c r="CNW22" s="46"/>
      <c r="CNX22" s="46"/>
      <c r="CNY22" s="46"/>
      <c r="CNZ22" s="46"/>
      <c r="COA22" s="46"/>
      <c r="COB22" s="46"/>
      <c r="COC22" s="46"/>
      <c r="COD22" s="46"/>
      <c r="COE22" s="46"/>
      <c r="COF22" s="46"/>
      <c r="COG22" s="46"/>
      <c r="COH22" s="46"/>
      <c r="COI22" s="46"/>
      <c r="COJ22" s="46"/>
      <c r="COK22" s="46"/>
      <c r="COL22" s="46"/>
      <c r="COM22" s="46"/>
      <c r="CON22" s="46"/>
      <c r="COO22" s="46"/>
      <c r="COP22" s="46"/>
      <c r="COQ22" s="46"/>
      <c r="COR22" s="46"/>
      <c r="COS22" s="46"/>
      <c r="COT22" s="46"/>
      <c r="COU22" s="46"/>
      <c r="COV22" s="46"/>
      <c r="COW22" s="46"/>
      <c r="COX22" s="46"/>
      <c r="COY22" s="46"/>
      <c r="COZ22" s="46"/>
      <c r="CPA22" s="46"/>
      <c r="CPB22" s="46"/>
      <c r="CPC22" s="46"/>
      <c r="CPD22" s="46"/>
      <c r="CPE22" s="46"/>
      <c r="CPF22" s="46"/>
      <c r="CPG22" s="46"/>
      <c r="CPH22" s="46"/>
      <c r="CPI22" s="46"/>
      <c r="CPJ22" s="46"/>
      <c r="CPK22" s="46"/>
      <c r="CPL22" s="46"/>
      <c r="CPM22" s="46"/>
      <c r="CPN22" s="46"/>
      <c r="CPO22" s="46"/>
      <c r="CPP22" s="46"/>
      <c r="CPQ22" s="46"/>
      <c r="CPR22" s="46"/>
      <c r="CPS22" s="46"/>
      <c r="CPT22" s="46"/>
      <c r="CPU22" s="46"/>
      <c r="CPV22" s="46"/>
      <c r="CPW22" s="46"/>
      <c r="CPX22" s="46"/>
      <c r="CPY22" s="46"/>
      <c r="CPZ22" s="46"/>
      <c r="CQA22" s="46"/>
      <c r="CQB22" s="46"/>
      <c r="CQC22" s="46"/>
      <c r="CQD22" s="46"/>
      <c r="CQE22" s="46"/>
      <c r="CQF22" s="46"/>
      <c r="CQG22" s="46"/>
      <c r="CQH22" s="46"/>
      <c r="CQI22" s="46"/>
      <c r="CQJ22" s="46"/>
      <c r="CQK22" s="46"/>
      <c r="CQL22" s="46"/>
      <c r="CQM22" s="46"/>
      <c r="CQN22" s="46"/>
      <c r="CQO22" s="46"/>
      <c r="CQP22" s="46"/>
      <c r="CQQ22" s="46"/>
      <c r="CQR22" s="46"/>
      <c r="CQS22" s="46"/>
      <c r="CQT22" s="46"/>
      <c r="CQU22" s="46"/>
      <c r="CQV22" s="46"/>
      <c r="CQW22" s="46"/>
      <c r="CQX22" s="46"/>
      <c r="CQY22" s="46"/>
      <c r="CQZ22" s="46"/>
      <c r="CRA22" s="46"/>
      <c r="CRB22" s="46"/>
      <c r="CRC22" s="46"/>
      <c r="CRD22" s="46"/>
      <c r="CRE22" s="46"/>
      <c r="CRF22" s="46"/>
      <c r="CRG22" s="46"/>
      <c r="CRH22" s="46"/>
      <c r="CRI22" s="46"/>
      <c r="CRJ22" s="46"/>
      <c r="CRK22" s="46"/>
      <c r="CRL22" s="46"/>
      <c r="CRM22" s="46"/>
      <c r="CRN22" s="46"/>
      <c r="CRO22" s="46"/>
      <c r="CRP22" s="46"/>
      <c r="CRQ22" s="46"/>
      <c r="CRR22" s="46"/>
      <c r="CRS22" s="46"/>
      <c r="CRT22" s="46"/>
      <c r="CRU22" s="46"/>
      <c r="CRV22" s="46"/>
      <c r="CRW22" s="46"/>
      <c r="CRX22" s="46"/>
      <c r="CRY22" s="46"/>
      <c r="CRZ22" s="46"/>
      <c r="CSA22" s="46"/>
      <c r="CSB22" s="46"/>
      <c r="CSC22" s="46"/>
      <c r="CSD22" s="46"/>
      <c r="CSE22" s="46"/>
      <c r="CSF22" s="46"/>
      <c r="CSG22" s="46"/>
      <c r="CSH22" s="46"/>
      <c r="CSI22" s="46"/>
      <c r="CSJ22" s="46"/>
      <c r="CSK22" s="46"/>
      <c r="CSL22" s="46"/>
      <c r="CSM22" s="46"/>
      <c r="CSN22" s="46"/>
      <c r="CSO22" s="46"/>
      <c r="CSP22" s="46"/>
      <c r="CSQ22" s="46"/>
      <c r="CSR22" s="46"/>
      <c r="CSS22" s="46"/>
      <c r="CST22" s="46"/>
      <c r="CSU22" s="46"/>
      <c r="CSV22" s="46"/>
      <c r="CSW22" s="46"/>
      <c r="CSX22" s="46"/>
      <c r="CSY22" s="46"/>
      <c r="CSZ22" s="46"/>
      <c r="CTA22" s="46"/>
      <c r="CTB22" s="46"/>
      <c r="CTC22" s="46"/>
      <c r="CTD22" s="46"/>
      <c r="CTE22" s="46"/>
      <c r="CTF22" s="46"/>
      <c r="CTG22" s="46"/>
      <c r="CTH22" s="46"/>
      <c r="CTI22" s="46"/>
      <c r="CTJ22" s="46"/>
      <c r="CTK22" s="46"/>
      <c r="CTL22" s="46"/>
      <c r="CTM22" s="46"/>
      <c r="CTN22" s="46"/>
      <c r="CTO22" s="46"/>
      <c r="CTP22" s="46"/>
      <c r="CTQ22" s="46"/>
      <c r="CTR22" s="46"/>
      <c r="CTS22" s="46"/>
      <c r="CTT22" s="46"/>
      <c r="CTU22" s="46"/>
      <c r="CTV22" s="46"/>
      <c r="CTW22" s="46"/>
      <c r="CTX22" s="46"/>
      <c r="CTY22" s="46"/>
      <c r="CTZ22" s="46"/>
      <c r="CUA22" s="46"/>
      <c r="CUB22" s="46"/>
      <c r="CUC22" s="46"/>
      <c r="CUD22" s="46"/>
      <c r="CUE22" s="46"/>
      <c r="CUF22" s="46"/>
      <c r="CUG22" s="46"/>
      <c r="CUH22" s="46"/>
      <c r="CUI22" s="46"/>
      <c r="CUJ22" s="46"/>
      <c r="CUK22" s="46"/>
      <c r="CUL22" s="46"/>
      <c r="CUM22" s="46"/>
      <c r="CUN22" s="46"/>
      <c r="CUO22" s="46"/>
      <c r="CUP22" s="46"/>
      <c r="CUQ22" s="46"/>
      <c r="CUR22" s="46"/>
      <c r="CUS22" s="46"/>
      <c r="CUT22" s="46"/>
      <c r="CUU22" s="46"/>
      <c r="CUV22" s="46"/>
      <c r="CUW22" s="46"/>
      <c r="CUX22" s="46"/>
      <c r="CUY22" s="46"/>
      <c r="CUZ22" s="46"/>
      <c r="CVA22" s="46"/>
      <c r="CVB22" s="46"/>
      <c r="CVC22" s="46"/>
      <c r="CVD22" s="46"/>
      <c r="CVE22" s="46"/>
      <c r="CVF22" s="46"/>
      <c r="CVG22" s="46"/>
      <c r="CVH22" s="46"/>
      <c r="CVI22" s="46"/>
      <c r="CVJ22" s="46"/>
      <c r="CVK22" s="46"/>
      <c r="CVL22" s="46"/>
      <c r="CVM22" s="46"/>
      <c r="CVN22" s="46"/>
      <c r="CVO22" s="46"/>
      <c r="CVP22" s="46"/>
      <c r="CVQ22" s="46"/>
      <c r="CVR22" s="46"/>
      <c r="CVS22" s="46"/>
      <c r="CVT22" s="46"/>
      <c r="CVU22" s="46"/>
      <c r="CVV22" s="46"/>
      <c r="CVW22" s="46"/>
      <c r="CVX22" s="46"/>
      <c r="CVY22" s="46"/>
      <c r="CVZ22" s="46"/>
      <c r="CWA22" s="46"/>
      <c r="CWB22" s="46"/>
      <c r="CWC22" s="46"/>
      <c r="CWD22" s="46"/>
      <c r="CWE22" s="46"/>
      <c r="CWF22" s="46"/>
      <c r="CWG22" s="46"/>
      <c r="CWH22" s="46"/>
      <c r="CWI22" s="46"/>
      <c r="CWJ22" s="46"/>
      <c r="CWK22" s="46"/>
      <c r="CWL22" s="46"/>
      <c r="CWM22" s="46"/>
      <c r="CWN22" s="46"/>
      <c r="CWO22" s="46"/>
      <c r="CWP22" s="46"/>
      <c r="CWQ22" s="46"/>
      <c r="CWR22" s="46"/>
      <c r="CWS22" s="46"/>
      <c r="CWT22" s="46"/>
      <c r="CWU22" s="46"/>
      <c r="CWV22" s="46"/>
      <c r="CWW22" s="46"/>
      <c r="CWX22" s="46"/>
      <c r="CWY22" s="46"/>
      <c r="CWZ22" s="46"/>
      <c r="CXA22" s="46"/>
      <c r="CXB22" s="46"/>
      <c r="CXC22" s="46"/>
      <c r="CXD22" s="46"/>
      <c r="CXE22" s="46"/>
      <c r="CXF22" s="46"/>
      <c r="CXG22" s="46"/>
      <c r="CXH22" s="46"/>
      <c r="CXI22" s="46"/>
      <c r="CXJ22" s="46"/>
      <c r="CXK22" s="46"/>
      <c r="CXL22" s="46"/>
      <c r="CXM22" s="46"/>
      <c r="CXN22" s="46"/>
      <c r="CXO22" s="46"/>
      <c r="CXP22" s="46"/>
      <c r="CXQ22" s="46"/>
      <c r="CXR22" s="46"/>
      <c r="CXS22" s="46"/>
      <c r="CXT22" s="46"/>
      <c r="CXU22" s="46"/>
      <c r="CXV22" s="46"/>
      <c r="CXW22" s="46"/>
      <c r="CXX22" s="46"/>
      <c r="CXY22" s="46"/>
      <c r="CXZ22" s="46"/>
      <c r="CYA22" s="46"/>
      <c r="CYB22" s="46"/>
      <c r="CYC22" s="46"/>
      <c r="CYD22" s="46"/>
      <c r="CYE22" s="46"/>
      <c r="CYF22" s="46"/>
      <c r="CYG22" s="46"/>
      <c r="CYH22" s="46"/>
      <c r="CYI22" s="46"/>
      <c r="CYJ22" s="46"/>
      <c r="CYK22" s="46"/>
      <c r="CYL22" s="46"/>
      <c r="CYM22" s="46"/>
      <c r="CYN22" s="46"/>
      <c r="CYO22" s="46"/>
      <c r="CYP22" s="46"/>
      <c r="CYQ22" s="46"/>
      <c r="CYR22" s="46"/>
      <c r="CYS22" s="46"/>
      <c r="CYT22" s="46"/>
      <c r="CYU22" s="46"/>
      <c r="CYV22" s="46"/>
      <c r="CYW22" s="46"/>
      <c r="CYX22" s="46"/>
      <c r="CYY22" s="46"/>
      <c r="CYZ22" s="46"/>
      <c r="CZA22" s="46"/>
      <c r="CZB22" s="46"/>
      <c r="CZC22" s="46"/>
      <c r="CZD22" s="46"/>
      <c r="CZE22" s="46"/>
      <c r="CZF22" s="46"/>
      <c r="CZG22" s="46"/>
      <c r="CZH22" s="46"/>
      <c r="CZI22" s="46"/>
      <c r="CZJ22" s="46"/>
      <c r="CZK22" s="46"/>
      <c r="CZL22" s="46"/>
      <c r="CZM22" s="46"/>
      <c r="CZN22" s="46"/>
      <c r="CZO22" s="46"/>
      <c r="CZP22" s="46"/>
      <c r="CZQ22" s="46"/>
      <c r="CZR22" s="46"/>
      <c r="CZS22" s="46"/>
      <c r="CZT22" s="46"/>
      <c r="CZU22" s="46"/>
      <c r="CZV22" s="46"/>
      <c r="CZW22" s="46"/>
      <c r="CZX22" s="46"/>
      <c r="CZY22" s="46"/>
      <c r="CZZ22" s="46"/>
      <c r="DAA22" s="46"/>
      <c r="DAB22" s="46"/>
      <c r="DAC22" s="46"/>
      <c r="DAD22" s="46"/>
      <c r="DAE22" s="46"/>
      <c r="DAF22" s="46"/>
      <c r="DAG22" s="46"/>
      <c r="DAH22" s="46"/>
      <c r="DAI22" s="46"/>
      <c r="DAJ22" s="46"/>
      <c r="DAK22" s="46"/>
      <c r="DAL22" s="46"/>
      <c r="DAM22" s="46"/>
      <c r="DAN22" s="46"/>
      <c r="DAO22" s="46"/>
      <c r="DAP22" s="46"/>
      <c r="DAQ22" s="46"/>
      <c r="DAR22" s="46"/>
      <c r="DAS22" s="46"/>
      <c r="DAT22" s="46"/>
      <c r="DAU22" s="46"/>
      <c r="DAV22" s="46"/>
      <c r="DAW22" s="46"/>
      <c r="DAX22" s="46"/>
      <c r="DAY22" s="46"/>
      <c r="DAZ22" s="46"/>
      <c r="DBA22" s="46"/>
      <c r="DBB22" s="46"/>
      <c r="DBC22" s="46"/>
      <c r="DBD22" s="46"/>
      <c r="DBE22" s="46"/>
      <c r="DBF22" s="46"/>
      <c r="DBG22" s="46"/>
      <c r="DBH22" s="46"/>
      <c r="DBI22" s="46"/>
      <c r="DBJ22" s="46"/>
      <c r="DBK22" s="46"/>
      <c r="DBL22" s="46"/>
      <c r="DBM22" s="46"/>
      <c r="DBN22" s="46"/>
      <c r="DBO22" s="46"/>
      <c r="DBP22" s="46"/>
      <c r="DBQ22" s="46"/>
      <c r="DBR22" s="46"/>
      <c r="DBS22" s="46"/>
      <c r="DBT22" s="46"/>
      <c r="DBU22" s="46"/>
      <c r="DBV22" s="46"/>
      <c r="DBW22" s="46"/>
      <c r="DBX22" s="46"/>
      <c r="DBY22" s="46"/>
      <c r="DBZ22" s="46"/>
      <c r="DCA22" s="46"/>
      <c r="DCB22" s="46"/>
      <c r="DCC22" s="46"/>
      <c r="DCD22" s="46"/>
      <c r="DCE22" s="46"/>
      <c r="DCF22" s="46"/>
      <c r="DCG22" s="46"/>
      <c r="DCH22" s="46"/>
      <c r="DCI22" s="46"/>
      <c r="DCJ22" s="46"/>
      <c r="DCK22" s="46"/>
      <c r="DCL22" s="46"/>
      <c r="DCM22" s="46"/>
      <c r="DCN22" s="46"/>
      <c r="DCO22" s="46"/>
      <c r="DCP22" s="46"/>
      <c r="DCQ22" s="46"/>
      <c r="DCR22" s="46"/>
      <c r="DCS22" s="46"/>
      <c r="DCT22" s="46"/>
      <c r="DCU22" s="46"/>
      <c r="DCV22" s="46"/>
      <c r="DCW22" s="46"/>
      <c r="DCX22" s="46"/>
      <c r="DCY22" s="46"/>
      <c r="DCZ22" s="46"/>
      <c r="DDA22" s="46"/>
      <c r="DDB22" s="46"/>
      <c r="DDC22" s="46"/>
      <c r="DDD22" s="46"/>
      <c r="DDE22" s="46"/>
      <c r="DDF22" s="46"/>
      <c r="DDG22" s="46"/>
      <c r="DDH22" s="46"/>
      <c r="DDI22" s="46"/>
      <c r="DDJ22" s="46"/>
      <c r="DDK22" s="46"/>
      <c r="DDL22" s="46"/>
      <c r="DDM22" s="46"/>
      <c r="DDN22" s="46"/>
      <c r="DDO22" s="46"/>
      <c r="DDP22" s="46"/>
      <c r="DDQ22" s="46"/>
      <c r="DDR22" s="46"/>
      <c r="DDS22" s="46"/>
      <c r="DDT22" s="46"/>
      <c r="DDU22" s="46"/>
      <c r="DDV22" s="46"/>
      <c r="DDW22" s="46"/>
      <c r="DDX22" s="46"/>
      <c r="DDY22" s="46"/>
      <c r="DDZ22" s="46"/>
      <c r="DEA22" s="46"/>
      <c r="DEB22" s="46"/>
      <c r="DEC22" s="46"/>
      <c r="DED22" s="46"/>
      <c r="DEE22" s="46"/>
      <c r="DEF22" s="46"/>
      <c r="DEG22" s="46"/>
      <c r="DEH22" s="46"/>
      <c r="DEI22" s="46"/>
      <c r="DEJ22" s="46"/>
      <c r="DEK22" s="46"/>
      <c r="DEL22" s="46"/>
      <c r="DEM22" s="46"/>
      <c r="DEN22" s="46"/>
      <c r="DEO22" s="46"/>
      <c r="DEP22" s="46"/>
      <c r="DEQ22" s="46"/>
      <c r="DER22" s="46"/>
      <c r="DES22" s="46"/>
      <c r="DET22" s="46"/>
      <c r="DEU22" s="46"/>
      <c r="DEV22" s="46"/>
      <c r="DEW22" s="46"/>
      <c r="DEX22" s="46"/>
      <c r="DEY22" s="46"/>
      <c r="DEZ22" s="46"/>
      <c r="DFA22" s="46"/>
      <c r="DFB22" s="46"/>
      <c r="DFC22" s="46"/>
      <c r="DFD22" s="46"/>
      <c r="DFE22" s="46"/>
      <c r="DFF22" s="46"/>
      <c r="DFG22" s="46"/>
      <c r="DFH22" s="46"/>
      <c r="DFI22" s="46"/>
      <c r="DFJ22" s="46"/>
      <c r="DFK22" s="46"/>
      <c r="DFL22" s="46"/>
      <c r="DFM22" s="46"/>
      <c r="DFN22" s="46"/>
      <c r="DFO22" s="46"/>
      <c r="DFP22" s="46"/>
      <c r="DFQ22" s="46"/>
      <c r="DFR22" s="46"/>
      <c r="DFS22" s="46"/>
      <c r="DFT22" s="46"/>
      <c r="DFU22" s="46"/>
      <c r="DFV22" s="46"/>
      <c r="DFW22" s="46"/>
      <c r="DFX22" s="46"/>
      <c r="DFY22" s="46"/>
      <c r="DFZ22" s="46"/>
      <c r="DGA22" s="46"/>
      <c r="DGB22" s="46"/>
      <c r="DGC22" s="46"/>
      <c r="DGD22" s="46"/>
      <c r="DGE22" s="46"/>
      <c r="DGF22" s="46"/>
      <c r="DGG22" s="46"/>
      <c r="DGH22" s="46"/>
      <c r="DGI22" s="46"/>
      <c r="DGJ22" s="46"/>
      <c r="DGK22" s="46"/>
      <c r="DGL22" s="46"/>
      <c r="DGM22" s="46"/>
      <c r="DGN22" s="46"/>
      <c r="DGO22" s="46"/>
      <c r="DGP22" s="46"/>
      <c r="DGQ22" s="46"/>
      <c r="DGR22" s="46"/>
      <c r="DGS22" s="46"/>
      <c r="DGT22" s="46"/>
      <c r="DGU22" s="46"/>
      <c r="DGV22" s="46"/>
      <c r="DGW22" s="46"/>
      <c r="DGX22" s="46"/>
      <c r="DGY22" s="46"/>
      <c r="DGZ22" s="46"/>
      <c r="DHA22" s="46"/>
      <c r="DHB22" s="46"/>
      <c r="DHC22" s="46"/>
      <c r="DHD22" s="46"/>
      <c r="DHE22" s="46"/>
      <c r="DHF22" s="46"/>
      <c r="DHG22" s="46"/>
      <c r="DHH22" s="46"/>
      <c r="DHI22" s="46"/>
      <c r="DHJ22" s="46"/>
      <c r="DHK22" s="46"/>
      <c r="DHL22" s="46"/>
      <c r="DHM22" s="46"/>
      <c r="DHN22" s="46"/>
      <c r="DHO22" s="46"/>
      <c r="DHP22" s="46"/>
      <c r="DHQ22" s="46"/>
      <c r="DHR22" s="46"/>
      <c r="DHS22" s="46"/>
      <c r="DHT22" s="46"/>
      <c r="DHU22" s="46"/>
      <c r="DHV22" s="46"/>
      <c r="DHW22" s="46"/>
      <c r="DHX22" s="46"/>
      <c r="DHY22" s="46"/>
      <c r="DHZ22" s="46"/>
      <c r="DIA22" s="46"/>
      <c r="DIB22" s="46"/>
      <c r="DIC22" s="46"/>
      <c r="DID22" s="46"/>
      <c r="DIE22" s="46"/>
      <c r="DIF22" s="46"/>
      <c r="DIG22" s="46"/>
      <c r="DIH22" s="46"/>
      <c r="DII22" s="46"/>
      <c r="DIJ22" s="46"/>
      <c r="DIK22" s="46"/>
      <c r="DIL22" s="46"/>
      <c r="DIM22" s="46"/>
      <c r="DIN22" s="46"/>
      <c r="DIO22" s="46"/>
      <c r="DIP22" s="46"/>
      <c r="DIQ22" s="46"/>
      <c r="DIR22" s="46"/>
      <c r="DIS22" s="46"/>
      <c r="DIT22" s="46"/>
      <c r="DIU22" s="46"/>
      <c r="DIV22" s="46"/>
      <c r="DIW22" s="46"/>
      <c r="DIX22" s="46"/>
      <c r="DIY22" s="46"/>
      <c r="DIZ22" s="46"/>
      <c r="DJA22" s="46"/>
      <c r="DJB22" s="46"/>
      <c r="DJC22" s="46"/>
      <c r="DJD22" s="46"/>
      <c r="DJE22" s="46"/>
      <c r="DJF22" s="46"/>
      <c r="DJG22" s="46"/>
      <c r="DJH22" s="46"/>
      <c r="DJI22" s="46"/>
      <c r="DJJ22" s="46"/>
      <c r="DJK22" s="46"/>
      <c r="DJL22" s="46"/>
      <c r="DJM22" s="46"/>
      <c r="DJN22" s="46"/>
      <c r="DJO22" s="46"/>
      <c r="DJP22" s="46"/>
      <c r="DJQ22" s="46"/>
      <c r="DJR22" s="46"/>
      <c r="DJS22" s="46"/>
      <c r="DJT22" s="46"/>
      <c r="DJU22" s="46"/>
      <c r="DJV22" s="46"/>
      <c r="DJW22" s="46"/>
      <c r="DJX22" s="46"/>
      <c r="DJY22" s="46"/>
      <c r="DJZ22" s="46"/>
      <c r="DKA22" s="46"/>
      <c r="DKB22" s="46"/>
      <c r="DKC22" s="46"/>
      <c r="DKD22" s="46"/>
      <c r="DKE22" s="46"/>
      <c r="DKF22" s="46"/>
      <c r="DKG22" s="46"/>
      <c r="DKH22" s="46"/>
      <c r="DKI22" s="46"/>
      <c r="DKJ22" s="46"/>
      <c r="DKK22" s="46"/>
      <c r="DKL22" s="46"/>
      <c r="DKM22" s="46"/>
      <c r="DKN22" s="46"/>
      <c r="DKO22" s="46"/>
      <c r="DKP22" s="46"/>
      <c r="DKQ22" s="46"/>
      <c r="DKR22" s="46"/>
      <c r="DKS22" s="46"/>
      <c r="DKT22" s="46"/>
      <c r="DKU22" s="46"/>
      <c r="DKV22" s="46"/>
      <c r="DKW22" s="46"/>
      <c r="DKX22" s="46"/>
      <c r="DKY22" s="46"/>
      <c r="DKZ22" s="46"/>
      <c r="DLA22" s="46"/>
      <c r="DLB22" s="46"/>
      <c r="DLC22" s="46"/>
      <c r="DLD22" s="46"/>
      <c r="DLE22" s="46"/>
      <c r="DLF22" s="46"/>
      <c r="DLG22" s="46"/>
      <c r="DLH22" s="46"/>
      <c r="DLI22" s="46"/>
      <c r="DLJ22" s="46"/>
      <c r="DLK22" s="46"/>
      <c r="DLL22" s="46"/>
      <c r="DLM22" s="46"/>
      <c r="DLN22" s="46"/>
      <c r="DLO22" s="46"/>
      <c r="DLP22" s="46"/>
      <c r="DLQ22" s="46"/>
      <c r="DLR22" s="46"/>
      <c r="DLS22" s="46"/>
      <c r="DLT22" s="46"/>
      <c r="DLU22" s="46"/>
      <c r="DLV22" s="46"/>
      <c r="DLW22" s="46"/>
      <c r="DLX22" s="46"/>
      <c r="DLY22" s="46"/>
      <c r="DLZ22" s="46"/>
      <c r="DMA22" s="46"/>
      <c r="DMB22" s="46"/>
      <c r="DMC22" s="46"/>
      <c r="DMD22" s="46"/>
      <c r="DME22" s="46"/>
      <c r="DMF22" s="46"/>
      <c r="DMG22" s="46"/>
      <c r="DMH22" s="46"/>
      <c r="DMI22" s="46"/>
      <c r="DMJ22" s="46"/>
      <c r="DMK22" s="46"/>
      <c r="DML22" s="46"/>
      <c r="DMM22" s="46"/>
      <c r="DMN22" s="46"/>
      <c r="DMO22" s="46"/>
      <c r="DMP22" s="46"/>
      <c r="DMQ22" s="46"/>
      <c r="DMR22" s="46"/>
      <c r="DMS22" s="46"/>
      <c r="DMT22" s="46"/>
      <c r="DMU22" s="46"/>
      <c r="DMV22" s="46"/>
      <c r="DMW22" s="46"/>
      <c r="DMX22" s="46"/>
      <c r="DMY22" s="46"/>
      <c r="DMZ22" s="46"/>
      <c r="DNA22" s="46"/>
      <c r="DNB22" s="46"/>
      <c r="DNC22" s="46"/>
      <c r="DND22" s="46"/>
      <c r="DNE22" s="46"/>
      <c r="DNF22" s="46"/>
      <c r="DNG22" s="46"/>
      <c r="DNH22" s="46"/>
      <c r="DNI22" s="46"/>
      <c r="DNJ22" s="46"/>
      <c r="DNK22" s="46"/>
      <c r="DNL22" s="46"/>
      <c r="DNM22" s="46"/>
      <c r="DNN22" s="46"/>
      <c r="DNO22" s="46"/>
      <c r="DNP22" s="46"/>
      <c r="DNQ22" s="46"/>
      <c r="DNR22" s="46"/>
      <c r="DNS22" s="46"/>
      <c r="DNT22" s="46"/>
      <c r="DNU22" s="46"/>
      <c r="DNV22" s="46"/>
      <c r="DNW22" s="46"/>
      <c r="DNX22" s="46"/>
      <c r="DNY22" s="46"/>
      <c r="DNZ22" s="46"/>
      <c r="DOA22" s="46"/>
      <c r="DOB22" s="46"/>
      <c r="DOC22" s="46"/>
      <c r="DOD22" s="46"/>
      <c r="DOE22" s="46"/>
      <c r="DOF22" s="46"/>
      <c r="DOG22" s="46"/>
      <c r="DOH22" s="46"/>
      <c r="DOI22" s="46"/>
      <c r="DOJ22" s="46"/>
      <c r="DOK22" s="46"/>
      <c r="DOL22" s="46"/>
      <c r="DOM22" s="46"/>
      <c r="DON22" s="46"/>
      <c r="DOO22" s="46"/>
      <c r="DOP22" s="46"/>
      <c r="DOQ22" s="46"/>
      <c r="DOR22" s="46"/>
      <c r="DOS22" s="46"/>
      <c r="DOT22" s="46"/>
      <c r="DOU22" s="46"/>
      <c r="DOV22" s="46"/>
      <c r="DOW22" s="46"/>
      <c r="DOX22" s="46"/>
      <c r="DOY22" s="46"/>
      <c r="DOZ22" s="46"/>
      <c r="DPA22" s="46"/>
      <c r="DPB22" s="46"/>
      <c r="DPC22" s="46"/>
      <c r="DPD22" s="46"/>
      <c r="DPE22" s="46"/>
      <c r="DPF22" s="46"/>
      <c r="DPG22" s="46"/>
      <c r="DPH22" s="46"/>
      <c r="DPI22" s="46"/>
      <c r="DPJ22" s="46"/>
      <c r="DPK22" s="46"/>
      <c r="DPL22" s="46"/>
      <c r="DPM22" s="46"/>
      <c r="DPN22" s="46"/>
      <c r="DPO22" s="46"/>
      <c r="DPP22" s="46"/>
      <c r="DPQ22" s="46"/>
      <c r="DPR22" s="46"/>
      <c r="DPS22" s="46"/>
      <c r="DPT22" s="46"/>
      <c r="DPU22" s="46"/>
      <c r="DPV22" s="46"/>
      <c r="DPW22" s="46"/>
      <c r="DPX22" s="46"/>
      <c r="DPY22" s="46"/>
      <c r="DPZ22" s="46"/>
      <c r="DQA22" s="46"/>
      <c r="DQB22" s="46"/>
      <c r="DQC22" s="46"/>
      <c r="DQD22" s="46"/>
      <c r="DQE22" s="46"/>
      <c r="DQF22" s="46"/>
      <c r="DQG22" s="46"/>
      <c r="DQH22" s="46"/>
      <c r="DQI22" s="46"/>
      <c r="DQJ22" s="46"/>
      <c r="DQK22" s="46"/>
      <c r="DQL22" s="46"/>
      <c r="DQM22" s="46"/>
      <c r="DQN22" s="46"/>
      <c r="DQO22" s="46"/>
      <c r="DQP22" s="46"/>
      <c r="DQQ22" s="46"/>
      <c r="DQR22" s="46"/>
      <c r="DQS22" s="46"/>
      <c r="DQT22" s="46"/>
      <c r="DQU22" s="46"/>
      <c r="DQV22" s="46"/>
      <c r="DQW22" s="46"/>
      <c r="DQX22" s="46"/>
      <c r="DQY22" s="46"/>
      <c r="DQZ22" s="46"/>
      <c r="DRA22" s="46"/>
      <c r="DRB22" s="46"/>
      <c r="DRC22" s="46"/>
      <c r="DRD22" s="46"/>
      <c r="DRE22" s="46"/>
      <c r="DRF22" s="46"/>
      <c r="DRG22" s="46"/>
      <c r="DRH22" s="46"/>
      <c r="DRI22" s="46"/>
      <c r="DRJ22" s="46"/>
      <c r="DRK22" s="46"/>
      <c r="DRL22" s="46"/>
      <c r="DRM22" s="46"/>
      <c r="DRN22" s="46"/>
      <c r="DRO22" s="46"/>
      <c r="DRP22" s="46"/>
      <c r="DRQ22" s="46"/>
      <c r="DRR22" s="46"/>
      <c r="DRS22" s="46"/>
      <c r="DRT22" s="46"/>
      <c r="DRU22" s="46"/>
      <c r="DRV22" s="46"/>
      <c r="DRW22" s="46"/>
      <c r="DRX22" s="46"/>
      <c r="DRY22" s="46"/>
      <c r="DRZ22" s="46"/>
      <c r="DSA22" s="46"/>
      <c r="DSB22" s="46"/>
      <c r="DSC22" s="46"/>
      <c r="DSD22" s="46"/>
      <c r="DSE22" s="46"/>
      <c r="DSF22" s="46"/>
      <c r="DSG22" s="46"/>
      <c r="DSH22" s="46"/>
      <c r="DSI22" s="46"/>
      <c r="DSJ22" s="46"/>
      <c r="DSK22" s="46"/>
      <c r="DSL22" s="46"/>
      <c r="DSM22" s="46"/>
      <c r="DSN22" s="46"/>
      <c r="DSO22" s="46"/>
      <c r="DSP22" s="46"/>
      <c r="DSQ22" s="46"/>
      <c r="DSR22" s="46"/>
      <c r="DSS22" s="46"/>
      <c r="DST22" s="46"/>
      <c r="DSU22" s="46"/>
      <c r="DSV22" s="46"/>
      <c r="DSW22" s="46"/>
      <c r="DSX22" s="46"/>
      <c r="DSY22" s="46"/>
      <c r="DSZ22" s="46"/>
      <c r="DTA22" s="46"/>
      <c r="DTB22" s="46"/>
      <c r="DTC22" s="46"/>
      <c r="DTD22" s="46"/>
      <c r="DTE22" s="46"/>
      <c r="DTF22" s="46"/>
      <c r="DTG22" s="46"/>
      <c r="DTH22" s="46"/>
      <c r="DTI22" s="46"/>
      <c r="DTJ22" s="46"/>
      <c r="DTK22" s="46"/>
      <c r="DTL22" s="46"/>
      <c r="DTM22" s="46"/>
      <c r="DTN22" s="46"/>
      <c r="DTO22" s="46"/>
      <c r="DTP22" s="46"/>
      <c r="DTQ22" s="46"/>
      <c r="DTR22" s="46"/>
      <c r="DTS22" s="46"/>
      <c r="DTT22" s="46"/>
      <c r="DTU22" s="46"/>
      <c r="DTV22" s="46"/>
      <c r="DTW22" s="46"/>
      <c r="DTX22" s="46"/>
      <c r="DTY22" s="46"/>
      <c r="DTZ22" s="46"/>
      <c r="DUA22" s="46"/>
      <c r="DUB22" s="46"/>
      <c r="DUC22" s="46"/>
      <c r="DUD22" s="46"/>
      <c r="DUE22" s="46"/>
      <c r="DUF22" s="46"/>
      <c r="DUG22" s="46"/>
      <c r="DUH22" s="46"/>
      <c r="DUI22" s="46"/>
      <c r="DUJ22" s="46"/>
      <c r="DUK22" s="46"/>
      <c r="DUL22" s="46"/>
      <c r="DUM22" s="46"/>
      <c r="DUN22" s="46"/>
      <c r="DUO22" s="46"/>
      <c r="DUP22" s="46"/>
      <c r="DUQ22" s="46"/>
      <c r="DUR22" s="46"/>
      <c r="DUS22" s="46"/>
      <c r="DUT22" s="46"/>
      <c r="DUU22" s="46"/>
      <c r="DUV22" s="46"/>
      <c r="DUW22" s="46"/>
      <c r="DUX22" s="46"/>
      <c r="DUY22" s="46"/>
      <c r="DUZ22" s="46"/>
      <c r="DVA22" s="46"/>
      <c r="DVB22" s="46"/>
      <c r="DVC22" s="46"/>
      <c r="DVD22" s="46"/>
      <c r="DVE22" s="46"/>
      <c r="DVF22" s="46"/>
      <c r="DVG22" s="46"/>
      <c r="DVH22" s="46"/>
      <c r="DVI22" s="46"/>
      <c r="DVJ22" s="46"/>
      <c r="DVK22" s="46"/>
      <c r="DVL22" s="46"/>
      <c r="DVM22" s="46"/>
      <c r="DVN22" s="46"/>
      <c r="DVO22" s="46"/>
      <c r="DVP22" s="46"/>
      <c r="DVQ22" s="46"/>
      <c r="DVR22" s="46"/>
      <c r="DVS22" s="46"/>
      <c r="DVT22" s="46"/>
      <c r="DVU22" s="46"/>
      <c r="DVV22" s="46"/>
      <c r="DVW22" s="46"/>
      <c r="DVX22" s="46"/>
      <c r="DVY22" s="46"/>
      <c r="DVZ22" s="46"/>
      <c r="DWA22" s="46"/>
      <c r="DWB22" s="46"/>
      <c r="DWC22" s="46"/>
      <c r="DWD22" s="46"/>
      <c r="DWE22" s="46"/>
      <c r="DWF22" s="46"/>
      <c r="DWG22" s="46"/>
      <c r="DWH22" s="46"/>
      <c r="DWI22" s="46"/>
      <c r="DWJ22" s="46"/>
      <c r="DWK22" s="46"/>
      <c r="DWL22" s="46"/>
      <c r="DWM22" s="46"/>
      <c r="DWN22" s="46"/>
      <c r="DWO22" s="46"/>
      <c r="DWP22" s="46"/>
      <c r="DWQ22" s="46"/>
      <c r="DWR22" s="46"/>
      <c r="DWS22" s="46"/>
      <c r="DWT22" s="46"/>
      <c r="DWU22" s="46"/>
      <c r="DWV22" s="46"/>
      <c r="DWW22" s="46"/>
      <c r="DWX22" s="46"/>
      <c r="DWY22" s="46"/>
      <c r="DWZ22" s="46"/>
      <c r="DXA22" s="46"/>
      <c r="DXB22" s="46"/>
      <c r="DXC22" s="46"/>
      <c r="DXD22" s="46"/>
      <c r="DXE22" s="46"/>
      <c r="DXF22" s="46"/>
      <c r="DXG22" s="46"/>
      <c r="DXH22" s="46"/>
      <c r="DXI22" s="46"/>
      <c r="DXJ22" s="46"/>
      <c r="DXK22" s="46"/>
      <c r="DXL22" s="46"/>
      <c r="DXM22" s="46"/>
      <c r="DXN22" s="46"/>
      <c r="DXO22" s="46"/>
      <c r="DXP22" s="46"/>
      <c r="DXQ22" s="46"/>
      <c r="DXR22" s="46"/>
      <c r="DXS22" s="46"/>
      <c r="DXT22" s="46"/>
      <c r="DXU22" s="46"/>
      <c r="DXV22" s="46"/>
      <c r="DXW22" s="46"/>
      <c r="DXX22" s="46"/>
      <c r="DXY22" s="46"/>
      <c r="DXZ22" s="46"/>
      <c r="DYA22" s="46"/>
      <c r="DYB22" s="46"/>
      <c r="DYC22" s="46"/>
      <c r="DYD22" s="46"/>
      <c r="DYE22" s="46"/>
      <c r="DYF22" s="46"/>
      <c r="DYG22" s="46"/>
      <c r="DYH22" s="46"/>
      <c r="DYI22" s="46"/>
      <c r="DYJ22" s="46"/>
      <c r="DYK22" s="46"/>
      <c r="DYL22" s="46"/>
      <c r="DYM22" s="46"/>
      <c r="DYN22" s="46"/>
      <c r="DYO22" s="46"/>
      <c r="DYP22" s="46"/>
      <c r="DYQ22" s="46"/>
      <c r="DYR22" s="46"/>
      <c r="DYS22" s="46"/>
      <c r="DYT22" s="46"/>
      <c r="DYU22" s="46"/>
      <c r="DYV22" s="46"/>
      <c r="DYW22" s="46"/>
      <c r="DYX22" s="46"/>
      <c r="DYY22" s="46"/>
      <c r="DYZ22" s="46"/>
      <c r="DZA22" s="46"/>
      <c r="DZB22" s="46"/>
      <c r="DZC22" s="46"/>
      <c r="DZD22" s="46"/>
      <c r="DZE22" s="46"/>
      <c r="DZF22" s="46"/>
      <c r="DZG22" s="46"/>
      <c r="DZH22" s="46"/>
      <c r="DZI22" s="46"/>
      <c r="DZJ22" s="46"/>
      <c r="DZK22" s="46"/>
      <c r="DZL22" s="46"/>
      <c r="DZM22" s="46"/>
      <c r="DZN22" s="46"/>
      <c r="DZO22" s="46"/>
      <c r="DZP22" s="46"/>
      <c r="DZQ22" s="46"/>
      <c r="DZR22" s="46"/>
      <c r="DZS22" s="46"/>
      <c r="DZT22" s="46"/>
      <c r="DZU22" s="46"/>
      <c r="DZV22" s="46"/>
      <c r="DZW22" s="46"/>
      <c r="DZX22" s="46"/>
      <c r="DZY22" s="46"/>
      <c r="DZZ22" s="46"/>
      <c r="EAA22" s="46"/>
      <c r="EAB22" s="46"/>
      <c r="EAC22" s="46"/>
      <c r="EAD22" s="46"/>
      <c r="EAE22" s="46"/>
      <c r="EAF22" s="46"/>
      <c r="EAG22" s="46"/>
      <c r="EAH22" s="46"/>
      <c r="EAI22" s="46"/>
      <c r="EAJ22" s="46"/>
      <c r="EAK22" s="46"/>
      <c r="EAL22" s="46"/>
      <c r="EAM22" s="46"/>
      <c r="EAN22" s="46"/>
      <c r="EAO22" s="46"/>
      <c r="EAP22" s="46"/>
      <c r="EAQ22" s="46"/>
      <c r="EAR22" s="46"/>
      <c r="EAS22" s="46"/>
      <c r="EAT22" s="46"/>
      <c r="EAU22" s="46"/>
      <c r="EAV22" s="46"/>
      <c r="EAW22" s="46"/>
      <c r="EAX22" s="46"/>
      <c r="EAY22" s="46"/>
      <c r="EAZ22" s="46"/>
      <c r="EBA22" s="46"/>
      <c r="EBB22" s="46"/>
      <c r="EBC22" s="46"/>
      <c r="EBD22" s="46"/>
      <c r="EBE22" s="46"/>
      <c r="EBF22" s="46"/>
      <c r="EBG22" s="46"/>
      <c r="EBH22" s="46"/>
      <c r="EBI22" s="46"/>
      <c r="EBJ22" s="46"/>
      <c r="EBK22" s="46"/>
      <c r="EBL22" s="46"/>
      <c r="EBM22" s="46"/>
      <c r="EBN22" s="46"/>
      <c r="EBO22" s="46"/>
      <c r="EBP22" s="46"/>
      <c r="EBQ22" s="46"/>
      <c r="EBR22" s="46"/>
      <c r="EBS22" s="46"/>
      <c r="EBT22" s="46"/>
      <c r="EBU22" s="46"/>
      <c r="EBV22" s="46"/>
      <c r="EBW22" s="46"/>
      <c r="EBX22" s="46"/>
      <c r="EBY22" s="46"/>
      <c r="EBZ22" s="46"/>
      <c r="ECA22" s="46"/>
      <c r="ECB22" s="46"/>
      <c r="ECC22" s="46"/>
      <c r="ECD22" s="46"/>
      <c r="ECE22" s="46"/>
      <c r="ECF22" s="46"/>
      <c r="ECG22" s="46"/>
      <c r="ECH22" s="46"/>
      <c r="ECI22" s="46"/>
      <c r="ECJ22" s="46"/>
      <c r="ECK22" s="46"/>
      <c r="ECL22" s="46"/>
      <c r="ECM22" s="46"/>
      <c r="ECN22" s="46"/>
      <c r="ECO22" s="46"/>
      <c r="ECP22" s="46"/>
      <c r="ECQ22" s="46"/>
      <c r="ECR22" s="46"/>
      <c r="ECS22" s="46"/>
      <c r="ECT22" s="46"/>
      <c r="ECU22" s="46"/>
      <c r="ECV22" s="46"/>
      <c r="ECW22" s="46"/>
      <c r="ECX22" s="46"/>
      <c r="ECY22" s="46"/>
      <c r="ECZ22" s="46"/>
      <c r="EDA22" s="46"/>
      <c r="EDB22" s="46"/>
      <c r="EDC22" s="46"/>
      <c r="EDD22" s="46"/>
      <c r="EDE22" s="46"/>
      <c r="EDF22" s="46"/>
      <c r="EDG22" s="46"/>
      <c r="EDH22" s="46"/>
      <c r="EDI22" s="46"/>
      <c r="EDJ22" s="46"/>
      <c r="EDK22" s="46"/>
      <c r="EDL22" s="46"/>
      <c r="EDM22" s="46"/>
      <c r="EDN22" s="46"/>
      <c r="EDO22" s="46"/>
      <c r="EDP22" s="46"/>
      <c r="EDQ22" s="46"/>
      <c r="EDR22" s="46"/>
      <c r="EDS22" s="46"/>
      <c r="EDT22" s="46"/>
      <c r="EDU22" s="46"/>
      <c r="EDV22" s="46"/>
      <c r="EDW22" s="46"/>
      <c r="EDX22" s="46"/>
      <c r="EDY22" s="46"/>
      <c r="EDZ22" s="46"/>
      <c r="EEA22" s="46"/>
      <c r="EEB22" s="46"/>
      <c r="EEC22" s="46"/>
      <c r="EED22" s="46"/>
      <c r="EEE22" s="46"/>
      <c r="EEF22" s="46"/>
      <c r="EEG22" s="46"/>
      <c r="EEH22" s="46"/>
      <c r="EEI22" s="46"/>
      <c r="EEJ22" s="46"/>
      <c r="EEK22" s="46"/>
      <c r="EEL22" s="46"/>
      <c r="EEM22" s="46"/>
      <c r="EEN22" s="46"/>
      <c r="EEO22" s="46"/>
      <c r="EEP22" s="46"/>
      <c r="EEQ22" s="46"/>
      <c r="EER22" s="46"/>
      <c r="EES22" s="46"/>
      <c r="EET22" s="46"/>
      <c r="EEU22" s="46"/>
      <c r="EEV22" s="46"/>
      <c r="EEW22" s="46"/>
      <c r="EEX22" s="46"/>
      <c r="EEY22" s="46"/>
      <c r="EEZ22" s="46"/>
      <c r="EFA22" s="46"/>
      <c r="EFB22" s="46"/>
      <c r="EFC22" s="46"/>
      <c r="EFD22" s="46"/>
      <c r="EFE22" s="46"/>
      <c r="EFF22" s="46"/>
      <c r="EFG22" s="46"/>
      <c r="EFH22" s="46"/>
      <c r="EFI22" s="46"/>
      <c r="EFJ22" s="46"/>
      <c r="EFK22" s="46"/>
      <c r="EFL22" s="46"/>
      <c r="EFM22" s="46"/>
      <c r="EFN22" s="46"/>
      <c r="EFO22" s="46"/>
      <c r="EFP22" s="46"/>
      <c r="EFQ22" s="46"/>
      <c r="EFR22" s="46"/>
      <c r="EFS22" s="46"/>
      <c r="EFT22" s="46"/>
      <c r="EFU22" s="46"/>
      <c r="EFV22" s="46"/>
      <c r="EFW22" s="46"/>
      <c r="EFX22" s="46"/>
      <c r="EFY22" s="46"/>
      <c r="EFZ22" s="46"/>
      <c r="EGA22" s="46"/>
      <c r="EGB22" s="46"/>
      <c r="EGC22" s="46"/>
      <c r="EGD22" s="46"/>
      <c r="EGE22" s="46"/>
      <c r="EGF22" s="46"/>
      <c r="EGG22" s="46"/>
      <c r="EGH22" s="46"/>
      <c r="EGI22" s="46"/>
      <c r="EGJ22" s="46"/>
      <c r="EGK22" s="46"/>
      <c r="EGL22" s="46"/>
      <c r="EGM22" s="46"/>
      <c r="EGN22" s="46"/>
      <c r="EGO22" s="46"/>
      <c r="EGP22" s="46"/>
      <c r="EGQ22" s="46"/>
      <c r="EGR22" s="46"/>
      <c r="EGS22" s="46"/>
      <c r="EGT22" s="46"/>
      <c r="EGU22" s="46"/>
      <c r="EGV22" s="46"/>
      <c r="EGW22" s="46"/>
      <c r="EGX22" s="46"/>
      <c r="EGY22" s="46"/>
      <c r="EGZ22" s="46"/>
      <c r="EHA22" s="46"/>
      <c r="EHB22" s="46"/>
      <c r="EHC22" s="46"/>
      <c r="EHD22" s="46"/>
      <c r="EHE22" s="46"/>
      <c r="EHF22" s="46"/>
      <c r="EHG22" s="46"/>
      <c r="EHH22" s="46"/>
      <c r="EHI22" s="46"/>
      <c r="EHJ22" s="46"/>
      <c r="EHK22" s="46"/>
      <c r="EHL22" s="46"/>
      <c r="EHM22" s="46"/>
      <c r="EHN22" s="46"/>
      <c r="EHO22" s="46"/>
      <c r="EHP22" s="46"/>
      <c r="EHQ22" s="46"/>
      <c r="EHR22" s="46"/>
      <c r="EHS22" s="46"/>
      <c r="EHT22" s="46"/>
      <c r="EHU22" s="46"/>
      <c r="EHV22" s="46"/>
      <c r="EHW22" s="46"/>
      <c r="EHX22" s="46"/>
      <c r="EHY22" s="46"/>
      <c r="EHZ22" s="46"/>
      <c r="EIA22" s="46"/>
      <c r="EIB22" s="46"/>
      <c r="EIC22" s="46"/>
      <c r="EID22" s="46"/>
      <c r="EIE22" s="46"/>
      <c r="EIF22" s="46"/>
      <c r="EIG22" s="46"/>
      <c r="EIH22" s="46"/>
      <c r="EII22" s="46"/>
      <c r="EIJ22" s="46"/>
      <c r="EIK22" s="46"/>
      <c r="EIL22" s="46"/>
      <c r="EIM22" s="46"/>
      <c r="EIN22" s="46"/>
      <c r="EIO22" s="46"/>
      <c r="EIP22" s="46"/>
      <c r="EIQ22" s="46"/>
      <c r="EIR22" s="46"/>
      <c r="EIS22" s="46"/>
      <c r="EIT22" s="46"/>
      <c r="EIU22" s="46"/>
      <c r="EIV22" s="46"/>
      <c r="EIW22" s="46"/>
      <c r="EIX22" s="46"/>
      <c r="EIY22" s="46"/>
      <c r="EIZ22" s="46"/>
      <c r="EJA22" s="46"/>
      <c r="EJB22" s="46"/>
      <c r="EJC22" s="46"/>
      <c r="EJD22" s="46"/>
      <c r="EJE22" s="46"/>
      <c r="EJF22" s="46"/>
      <c r="EJG22" s="46"/>
      <c r="EJH22" s="46"/>
      <c r="EJI22" s="46"/>
      <c r="EJJ22" s="46"/>
      <c r="EJK22" s="46"/>
      <c r="EJL22" s="46"/>
      <c r="EJM22" s="46"/>
      <c r="EJN22" s="46"/>
      <c r="EJO22" s="46"/>
      <c r="EJP22" s="46"/>
      <c r="EJQ22" s="46"/>
      <c r="EJR22" s="46"/>
      <c r="EJS22" s="46"/>
      <c r="EJT22" s="46"/>
      <c r="EJU22" s="46"/>
      <c r="EJV22" s="46"/>
      <c r="EJW22" s="46"/>
      <c r="EJX22" s="46"/>
      <c r="EJY22" s="46"/>
      <c r="EJZ22" s="46"/>
      <c r="EKA22" s="46"/>
      <c r="EKB22" s="46"/>
      <c r="EKC22" s="46"/>
      <c r="EKD22" s="46"/>
      <c r="EKE22" s="46"/>
      <c r="EKF22" s="46"/>
      <c r="EKG22" s="46"/>
      <c r="EKH22" s="46"/>
      <c r="EKI22" s="46"/>
      <c r="EKJ22" s="46"/>
      <c r="EKK22" s="46"/>
      <c r="EKL22" s="46"/>
      <c r="EKM22" s="46"/>
      <c r="EKN22" s="46"/>
      <c r="EKO22" s="46"/>
      <c r="EKP22" s="46"/>
      <c r="EKQ22" s="46"/>
      <c r="EKR22" s="46"/>
      <c r="EKS22" s="46"/>
      <c r="EKT22" s="46"/>
      <c r="EKU22" s="46"/>
      <c r="EKV22" s="46"/>
      <c r="EKW22" s="46"/>
      <c r="EKX22" s="46"/>
      <c r="EKY22" s="46"/>
      <c r="EKZ22" s="46"/>
      <c r="ELA22" s="46"/>
      <c r="ELB22" s="46"/>
      <c r="ELC22" s="46"/>
      <c r="ELD22" s="46"/>
      <c r="ELE22" s="46"/>
      <c r="ELF22" s="46"/>
      <c r="ELG22" s="46"/>
      <c r="ELH22" s="46"/>
      <c r="ELI22" s="46"/>
      <c r="ELJ22" s="46"/>
      <c r="ELK22" s="46"/>
      <c r="ELL22" s="46"/>
      <c r="ELM22" s="46"/>
      <c r="ELN22" s="46"/>
      <c r="ELO22" s="46"/>
      <c r="ELP22" s="46"/>
      <c r="ELQ22" s="46"/>
      <c r="ELR22" s="46"/>
      <c r="ELS22" s="46"/>
      <c r="ELT22" s="46"/>
      <c r="ELU22" s="46"/>
      <c r="ELV22" s="46"/>
      <c r="ELW22" s="46"/>
      <c r="ELX22" s="46"/>
      <c r="ELY22" s="46"/>
      <c r="ELZ22" s="46"/>
      <c r="EMA22" s="46"/>
      <c r="EMB22" s="46"/>
      <c r="EMC22" s="46"/>
      <c r="EMD22" s="46"/>
      <c r="EME22" s="46"/>
      <c r="EMF22" s="46"/>
      <c r="EMG22" s="46"/>
      <c r="EMH22" s="46"/>
      <c r="EMI22" s="46"/>
      <c r="EMJ22" s="46"/>
      <c r="EMK22" s="46"/>
      <c r="EML22" s="46"/>
      <c r="EMM22" s="46"/>
      <c r="EMN22" s="46"/>
      <c r="EMO22" s="46"/>
      <c r="EMP22" s="46"/>
      <c r="EMQ22" s="46"/>
      <c r="EMR22" s="46"/>
      <c r="EMS22" s="46"/>
      <c r="EMT22" s="46"/>
      <c r="EMU22" s="46"/>
      <c r="EMV22" s="46"/>
      <c r="EMW22" s="46"/>
      <c r="EMX22" s="46"/>
      <c r="EMY22" s="46"/>
      <c r="EMZ22" s="46"/>
      <c r="ENA22" s="46"/>
      <c r="ENB22" s="46"/>
      <c r="ENC22" s="46"/>
      <c r="END22" s="46"/>
      <c r="ENE22" s="46"/>
      <c r="ENF22" s="46"/>
      <c r="ENG22" s="46"/>
      <c r="ENH22" s="46"/>
      <c r="ENI22" s="46"/>
      <c r="ENJ22" s="46"/>
      <c r="ENK22" s="46"/>
      <c r="ENL22" s="46"/>
      <c r="ENM22" s="46"/>
      <c r="ENN22" s="46"/>
      <c r="ENO22" s="46"/>
      <c r="ENP22" s="46"/>
      <c r="ENQ22" s="46"/>
      <c r="ENR22" s="46"/>
      <c r="ENS22" s="46"/>
      <c r="ENT22" s="46"/>
      <c r="ENU22" s="46"/>
      <c r="ENV22" s="46"/>
      <c r="ENW22" s="46"/>
      <c r="ENX22" s="46"/>
      <c r="ENY22" s="46"/>
      <c r="ENZ22" s="46"/>
      <c r="EOA22" s="46"/>
      <c r="EOB22" s="46"/>
      <c r="EOC22" s="46"/>
      <c r="EOD22" s="46"/>
      <c r="EOE22" s="46"/>
      <c r="EOF22" s="46"/>
      <c r="EOG22" s="46"/>
      <c r="EOH22" s="46"/>
      <c r="EOI22" s="46"/>
      <c r="EOJ22" s="46"/>
      <c r="EOK22" s="46"/>
      <c r="EOL22" s="46"/>
      <c r="EOM22" s="46"/>
      <c r="EON22" s="46"/>
      <c r="EOO22" s="46"/>
      <c r="EOP22" s="46"/>
      <c r="EOQ22" s="46"/>
      <c r="EOR22" s="46"/>
      <c r="EOS22" s="46"/>
      <c r="EOT22" s="46"/>
      <c r="EOU22" s="46"/>
      <c r="EOV22" s="46"/>
      <c r="EOW22" s="46"/>
      <c r="EOX22" s="46"/>
      <c r="EOY22" s="46"/>
      <c r="EOZ22" s="46"/>
      <c r="EPA22" s="46"/>
      <c r="EPB22" s="46"/>
      <c r="EPC22" s="46"/>
      <c r="EPD22" s="46"/>
      <c r="EPE22" s="46"/>
      <c r="EPF22" s="46"/>
      <c r="EPG22" s="46"/>
      <c r="EPH22" s="46"/>
      <c r="EPI22" s="46"/>
      <c r="EPJ22" s="46"/>
      <c r="EPK22" s="46"/>
      <c r="EPL22" s="46"/>
      <c r="EPM22" s="46"/>
      <c r="EPN22" s="46"/>
      <c r="EPO22" s="46"/>
      <c r="EPP22" s="46"/>
      <c r="EPQ22" s="46"/>
      <c r="EPR22" s="46"/>
      <c r="EPS22" s="46"/>
      <c r="EPT22" s="46"/>
      <c r="EPU22" s="46"/>
      <c r="EPV22" s="46"/>
      <c r="EPW22" s="46"/>
      <c r="EPX22" s="46"/>
      <c r="EPY22" s="46"/>
      <c r="EPZ22" s="46"/>
      <c r="EQA22" s="46"/>
      <c r="EQB22" s="46"/>
      <c r="EQC22" s="46"/>
      <c r="EQD22" s="46"/>
      <c r="EQE22" s="46"/>
      <c r="EQF22" s="46"/>
      <c r="EQG22" s="46"/>
      <c r="EQH22" s="46"/>
      <c r="EQI22" s="46"/>
      <c r="EQJ22" s="46"/>
      <c r="EQK22" s="46"/>
      <c r="EQL22" s="46"/>
      <c r="EQM22" s="46"/>
      <c r="EQN22" s="46"/>
      <c r="EQO22" s="46"/>
      <c r="EQP22" s="46"/>
      <c r="EQQ22" s="46"/>
      <c r="EQR22" s="46"/>
      <c r="EQS22" s="46"/>
      <c r="EQT22" s="46"/>
      <c r="EQU22" s="46"/>
      <c r="EQV22" s="46"/>
      <c r="EQW22" s="46"/>
      <c r="EQX22" s="46"/>
      <c r="EQY22" s="46"/>
      <c r="EQZ22" s="46"/>
      <c r="ERA22" s="46"/>
      <c r="ERB22" s="46"/>
      <c r="ERC22" s="46"/>
      <c r="ERD22" s="46"/>
      <c r="ERE22" s="46"/>
      <c r="ERF22" s="46"/>
      <c r="ERG22" s="46"/>
      <c r="ERH22" s="46"/>
      <c r="ERI22" s="46"/>
      <c r="ERJ22" s="46"/>
      <c r="ERK22" s="46"/>
      <c r="ERL22" s="46"/>
      <c r="ERM22" s="46"/>
      <c r="ERN22" s="46"/>
      <c r="ERO22" s="46"/>
      <c r="ERP22" s="46"/>
      <c r="ERQ22" s="46"/>
      <c r="ERR22" s="46"/>
      <c r="ERS22" s="46"/>
      <c r="ERT22" s="46"/>
      <c r="ERU22" s="46"/>
      <c r="ERV22" s="46"/>
      <c r="ERW22" s="46"/>
      <c r="ERX22" s="46"/>
      <c r="ERY22" s="46"/>
      <c r="ERZ22" s="46"/>
      <c r="ESA22" s="46"/>
      <c r="ESB22" s="46"/>
      <c r="ESC22" s="46"/>
      <c r="ESD22" s="46"/>
      <c r="ESE22" s="46"/>
      <c r="ESF22" s="46"/>
      <c r="ESG22" s="46"/>
      <c r="ESH22" s="46"/>
      <c r="ESI22" s="46"/>
      <c r="ESJ22" s="46"/>
      <c r="ESK22" s="46"/>
      <c r="ESL22" s="46"/>
      <c r="ESM22" s="46"/>
      <c r="ESN22" s="46"/>
      <c r="ESO22" s="46"/>
      <c r="ESP22" s="46"/>
      <c r="ESQ22" s="46"/>
      <c r="ESR22" s="46"/>
      <c r="ESS22" s="46"/>
      <c r="EST22" s="46"/>
      <c r="ESU22" s="46"/>
      <c r="ESV22" s="46"/>
      <c r="ESW22" s="46"/>
      <c r="ESX22" s="46"/>
      <c r="ESY22" s="46"/>
      <c r="ESZ22" s="46"/>
      <c r="ETA22" s="46"/>
      <c r="ETB22" s="46"/>
      <c r="ETC22" s="46"/>
      <c r="ETD22" s="46"/>
      <c r="ETE22" s="46"/>
      <c r="ETF22" s="46"/>
      <c r="ETG22" s="46"/>
      <c r="ETH22" s="46"/>
      <c r="ETI22" s="46"/>
      <c r="ETJ22" s="46"/>
      <c r="ETK22" s="46"/>
      <c r="ETL22" s="46"/>
      <c r="ETM22" s="46"/>
      <c r="ETN22" s="46"/>
      <c r="ETO22" s="46"/>
      <c r="ETP22" s="46"/>
      <c r="ETQ22" s="46"/>
      <c r="ETR22" s="46"/>
      <c r="ETS22" s="46"/>
      <c r="ETT22" s="46"/>
      <c r="ETU22" s="46"/>
      <c r="ETV22" s="46"/>
      <c r="ETW22" s="46"/>
      <c r="ETX22" s="46"/>
      <c r="ETY22" s="46"/>
      <c r="ETZ22" s="46"/>
      <c r="EUA22" s="46"/>
      <c r="EUB22" s="46"/>
      <c r="EUC22" s="46"/>
      <c r="EUD22" s="46"/>
      <c r="EUE22" s="46"/>
      <c r="EUF22" s="46"/>
      <c r="EUG22" s="46"/>
      <c r="EUH22" s="46"/>
      <c r="EUI22" s="46"/>
      <c r="EUJ22" s="46"/>
      <c r="EUK22" s="46"/>
      <c r="EUL22" s="46"/>
      <c r="EUM22" s="46"/>
      <c r="EUN22" s="46"/>
      <c r="EUO22" s="46"/>
      <c r="EUP22" s="46"/>
      <c r="EUQ22" s="46"/>
      <c r="EUR22" s="46"/>
      <c r="EUS22" s="46"/>
      <c r="EUT22" s="46"/>
      <c r="EUU22" s="46"/>
      <c r="EUV22" s="46"/>
      <c r="EUW22" s="46"/>
      <c r="EUX22" s="46"/>
      <c r="EUY22" s="46"/>
      <c r="EUZ22" s="46"/>
      <c r="EVA22" s="46"/>
      <c r="EVB22" s="46"/>
      <c r="EVC22" s="46"/>
      <c r="EVD22" s="46"/>
      <c r="EVE22" s="46"/>
      <c r="EVF22" s="46"/>
      <c r="EVG22" s="46"/>
      <c r="EVH22" s="46"/>
      <c r="EVI22" s="46"/>
      <c r="EVJ22" s="46"/>
      <c r="EVK22" s="46"/>
      <c r="EVL22" s="46"/>
      <c r="EVM22" s="46"/>
      <c r="EVN22" s="46"/>
      <c r="EVO22" s="46"/>
      <c r="EVP22" s="46"/>
      <c r="EVQ22" s="46"/>
      <c r="EVR22" s="46"/>
      <c r="EVS22" s="46"/>
      <c r="EVT22" s="46"/>
      <c r="EVU22" s="46"/>
      <c r="EVV22" s="46"/>
      <c r="EVW22" s="46"/>
      <c r="EVX22" s="46"/>
      <c r="EVY22" s="46"/>
      <c r="EVZ22" s="46"/>
      <c r="EWA22" s="46"/>
      <c r="EWB22" s="46"/>
      <c r="EWC22" s="46"/>
      <c r="EWD22" s="46"/>
      <c r="EWE22" s="46"/>
      <c r="EWF22" s="46"/>
      <c r="EWG22" s="46"/>
      <c r="EWH22" s="46"/>
      <c r="EWI22" s="46"/>
      <c r="EWJ22" s="46"/>
      <c r="EWK22" s="46"/>
      <c r="EWL22" s="46"/>
      <c r="EWM22" s="46"/>
      <c r="EWN22" s="46"/>
      <c r="EWO22" s="46"/>
      <c r="EWP22" s="46"/>
      <c r="EWQ22" s="46"/>
      <c r="EWR22" s="46"/>
      <c r="EWS22" s="46"/>
      <c r="EWT22" s="46"/>
      <c r="EWU22" s="46"/>
      <c r="EWV22" s="46"/>
      <c r="EWW22" s="46"/>
      <c r="EWX22" s="46"/>
      <c r="EWY22" s="46"/>
      <c r="EWZ22" s="46"/>
      <c r="EXA22" s="46"/>
      <c r="EXB22" s="46"/>
      <c r="EXC22" s="46"/>
      <c r="EXD22" s="46"/>
      <c r="EXE22" s="46"/>
      <c r="EXF22" s="46"/>
      <c r="EXG22" s="46"/>
      <c r="EXH22" s="46"/>
      <c r="EXI22" s="46"/>
      <c r="EXJ22" s="46"/>
      <c r="EXK22" s="46"/>
      <c r="EXL22" s="46"/>
      <c r="EXM22" s="46"/>
      <c r="EXN22" s="46"/>
      <c r="EXO22" s="46"/>
      <c r="EXP22" s="46"/>
      <c r="EXQ22" s="46"/>
      <c r="EXR22" s="46"/>
      <c r="EXS22" s="46"/>
      <c r="EXT22" s="46"/>
      <c r="EXU22" s="46"/>
      <c r="EXV22" s="46"/>
      <c r="EXW22" s="46"/>
      <c r="EXX22" s="46"/>
      <c r="EXY22" s="46"/>
      <c r="EXZ22" s="46"/>
      <c r="EYA22" s="46"/>
      <c r="EYB22" s="46"/>
      <c r="EYC22" s="46"/>
      <c r="EYD22" s="46"/>
      <c r="EYE22" s="46"/>
      <c r="EYF22" s="46"/>
      <c r="EYG22" s="46"/>
      <c r="EYH22" s="46"/>
      <c r="EYI22" s="46"/>
      <c r="EYJ22" s="46"/>
      <c r="EYK22" s="46"/>
      <c r="EYL22" s="46"/>
      <c r="EYM22" s="46"/>
      <c r="EYN22" s="46"/>
      <c r="EYO22" s="46"/>
      <c r="EYP22" s="46"/>
      <c r="EYQ22" s="46"/>
      <c r="EYR22" s="46"/>
      <c r="EYS22" s="46"/>
      <c r="EYT22" s="46"/>
      <c r="EYU22" s="46"/>
      <c r="EYV22" s="46"/>
      <c r="EYW22" s="46"/>
      <c r="EYX22" s="46"/>
      <c r="EYY22" s="46"/>
      <c r="EYZ22" s="46"/>
      <c r="EZA22" s="46"/>
      <c r="EZB22" s="46"/>
      <c r="EZC22" s="46"/>
      <c r="EZD22" s="46"/>
      <c r="EZE22" s="46"/>
      <c r="EZF22" s="46"/>
      <c r="EZG22" s="46"/>
      <c r="EZH22" s="46"/>
      <c r="EZI22" s="46"/>
      <c r="EZJ22" s="46"/>
      <c r="EZK22" s="46"/>
      <c r="EZL22" s="46"/>
      <c r="EZM22" s="46"/>
      <c r="EZN22" s="46"/>
      <c r="EZO22" s="46"/>
      <c r="EZP22" s="46"/>
      <c r="EZQ22" s="46"/>
      <c r="EZR22" s="46"/>
      <c r="EZS22" s="46"/>
      <c r="EZT22" s="46"/>
      <c r="EZU22" s="46"/>
      <c r="EZV22" s="46"/>
      <c r="EZW22" s="46"/>
      <c r="EZX22" s="46"/>
      <c r="EZY22" s="46"/>
      <c r="EZZ22" s="46"/>
      <c r="FAA22" s="46"/>
      <c r="FAB22" s="46"/>
      <c r="FAC22" s="46"/>
      <c r="FAD22" s="46"/>
      <c r="FAE22" s="46"/>
      <c r="FAF22" s="46"/>
      <c r="FAG22" s="46"/>
      <c r="FAH22" s="46"/>
      <c r="FAI22" s="46"/>
      <c r="FAJ22" s="46"/>
      <c r="FAK22" s="46"/>
      <c r="FAL22" s="46"/>
      <c r="FAM22" s="46"/>
      <c r="FAN22" s="46"/>
      <c r="FAO22" s="46"/>
      <c r="FAP22" s="46"/>
      <c r="FAQ22" s="46"/>
      <c r="FAR22" s="46"/>
      <c r="FAS22" s="46"/>
      <c r="FAT22" s="46"/>
      <c r="FAU22" s="46"/>
      <c r="FAV22" s="46"/>
      <c r="FAW22" s="46"/>
      <c r="FAX22" s="46"/>
      <c r="FAY22" s="46"/>
      <c r="FAZ22" s="46"/>
      <c r="FBA22" s="46"/>
      <c r="FBB22" s="46"/>
      <c r="FBC22" s="46"/>
      <c r="FBD22" s="46"/>
      <c r="FBE22" s="46"/>
      <c r="FBF22" s="46"/>
      <c r="FBG22" s="46"/>
      <c r="FBH22" s="46"/>
      <c r="FBI22" s="46"/>
      <c r="FBJ22" s="46"/>
      <c r="FBK22" s="46"/>
      <c r="FBL22" s="46"/>
      <c r="FBM22" s="46"/>
      <c r="FBN22" s="46"/>
      <c r="FBO22" s="46"/>
      <c r="FBP22" s="46"/>
      <c r="FBQ22" s="46"/>
      <c r="FBR22" s="46"/>
      <c r="FBS22" s="46"/>
      <c r="FBT22" s="46"/>
      <c r="FBU22" s="46"/>
      <c r="FBV22" s="46"/>
      <c r="FBW22" s="46"/>
      <c r="FBX22" s="46"/>
      <c r="FBY22" s="46"/>
      <c r="FBZ22" s="46"/>
      <c r="FCA22" s="46"/>
      <c r="FCB22" s="46"/>
      <c r="FCC22" s="46"/>
      <c r="FCD22" s="46"/>
      <c r="FCE22" s="46"/>
      <c r="FCF22" s="46"/>
      <c r="FCG22" s="46"/>
      <c r="FCH22" s="46"/>
      <c r="FCI22" s="46"/>
      <c r="FCJ22" s="46"/>
      <c r="FCK22" s="46"/>
      <c r="FCL22" s="46"/>
      <c r="FCM22" s="46"/>
      <c r="FCN22" s="46"/>
      <c r="FCO22" s="46"/>
      <c r="FCP22" s="46"/>
      <c r="FCQ22" s="46"/>
      <c r="FCR22" s="46"/>
      <c r="FCS22" s="46"/>
      <c r="FCT22" s="46"/>
      <c r="FCU22" s="46"/>
      <c r="FCV22" s="46"/>
      <c r="FCW22" s="46"/>
      <c r="FCX22" s="46"/>
      <c r="FCY22" s="46"/>
      <c r="FCZ22" s="46"/>
      <c r="FDA22" s="46"/>
      <c r="FDB22" s="46"/>
      <c r="FDC22" s="46"/>
      <c r="FDD22" s="46"/>
      <c r="FDE22" s="46"/>
      <c r="FDF22" s="46"/>
      <c r="FDG22" s="46"/>
      <c r="FDH22" s="46"/>
      <c r="FDI22" s="46"/>
      <c r="FDJ22" s="46"/>
      <c r="FDK22" s="46"/>
      <c r="FDL22" s="46"/>
      <c r="FDM22" s="46"/>
      <c r="FDN22" s="46"/>
      <c r="FDO22" s="46"/>
      <c r="FDP22" s="46"/>
      <c r="FDQ22" s="46"/>
      <c r="FDR22" s="46"/>
      <c r="FDS22" s="46"/>
      <c r="FDT22" s="46"/>
      <c r="FDU22" s="46"/>
      <c r="FDV22" s="46"/>
      <c r="FDW22" s="46"/>
      <c r="FDX22" s="46"/>
      <c r="FDY22" s="46"/>
      <c r="FDZ22" s="46"/>
      <c r="FEA22" s="46"/>
      <c r="FEB22" s="46"/>
      <c r="FEC22" s="46"/>
      <c r="FED22" s="46"/>
      <c r="FEE22" s="46"/>
      <c r="FEF22" s="46"/>
      <c r="FEG22" s="46"/>
      <c r="FEH22" s="46"/>
      <c r="FEI22" s="46"/>
      <c r="FEJ22" s="46"/>
      <c r="FEK22" s="46"/>
      <c r="FEL22" s="46"/>
      <c r="FEM22" s="46"/>
      <c r="FEN22" s="46"/>
      <c r="FEO22" s="46"/>
      <c r="FEP22" s="46"/>
      <c r="FEQ22" s="46"/>
      <c r="FER22" s="46"/>
      <c r="FES22" s="46"/>
      <c r="FET22" s="46"/>
      <c r="FEU22" s="46"/>
      <c r="FEV22" s="46"/>
      <c r="FEW22" s="46"/>
      <c r="FEX22" s="46"/>
      <c r="FEY22" s="46"/>
      <c r="FEZ22" s="46"/>
      <c r="FFA22" s="46"/>
      <c r="FFB22" s="46"/>
      <c r="FFC22" s="46"/>
      <c r="FFD22" s="46"/>
      <c r="FFE22" s="46"/>
      <c r="FFF22" s="46"/>
      <c r="FFG22" s="46"/>
      <c r="FFH22" s="46"/>
      <c r="FFI22" s="46"/>
      <c r="FFJ22" s="46"/>
      <c r="FFK22" s="46"/>
      <c r="FFL22" s="46"/>
      <c r="FFM22" s="46"/>
      <c r="FFN22" s="46"/>
      <c r="FFO22" s="46"/>
      <c r="FFP22" s="46"/>
      <c r="FFQ22" s="46"/>
      <c r="FFR22" s="46"/>
      <c r="FFS22" s="46"/>
      <c r="FFT22" s="46"/>
      <c r="FFU22" s="46"/>
      <c r="FFV22" s="46"/>
      <c r="FFW22" s="46"/>
      <c r="FFX22" s="46"/>
      <c r="FFY22" s="46"/>
      <c r="FFZ22" s="46"/>
      <c r="FGA22" s="46"/>
      <c r="FGB22" s="46"/>
      <c r="FGC22" s="46"/>
      <c r="FGD22" s="46"/>
      <c r="FGE22" s="46"/>
      <c r="FGF22" s="46"/>
      <c r="FGG22" s="46"/>
      <c r="FGH22" s="46"/>
      <c r="FGI22" s="46"/>
      <c r="FGJ22" s="46"/>
      <c r="FGK22" s="46"/>
      <c r="FGL22" s="46"/>
      <c r="FGM22" s="46"/>
      <c r="FGN22" s="46"/>
      <c r="FGO22" s="46"/>
      <c r="FGP22" s="46"/>
      <c r="FGQ22" s="46"/>
      <c r="FGR22" s="46"/>
      <c r="FGS22" s="46"/>
      <c r="FGT22" s="46"/>
      <c r="FGU22" s="46"/>
      <c r="FGV22" s="46"/>
      <c r="FGW22" s="46"/>
      <c r="FGX22" s="46"/>
      <c r="FGY22" s="46"/>
      <c r="FGZ22" s="46"/>
      <c r="FHA22" s="46"/>
      <c r="FHB22" s="46"/>
      <c r="FHC22" s="46"/>
      <c r="FHD22" s="46"/>
      <c r="FHE22" s="46"/>
      <c r="FHF22" s="46"/>
      <c r="FHG22" s="46"/>
      <c r="FHH22" s="46"/>
      <c r="FHI22" s="46"/>
      <c r="FHJ22" s="46"/>
      <c r="FHK22" s="46"/>
      <c r="FHL22" s="46"/>
      <c r="FHM22" s="46"/>
      <c r="FHN22" s="46"/>
      <c r="FHO22" s="46"/>
      <c r="FHP22" s="46"/>
      <c r="FHQ22" s="46"/>
      <c r="FHR22" s="46"/>
      <c r="FHS22" s="46"/>
      <c r="FHT22" s="46"/>
      <c r="FHU22" s="46"/>
      <c r="FHV22" s="46"/>
      <c r="FHW22" s="46"/>
      <c r="FHX22" s="46"/>
      <c r="FHY22" s="46"/>
      <c r="FHZ22" s="46"/>
      <c r="FIA22" s="46"/>
      <c r="FIB22" s="46"/>
      <c r="FIC22" s="46"/>
      <c r="FID22" s="46"/>
      <c r="FIE22" s="46"/>
      <c r="FIF22" s="46"/>
      <c r="FIG22" s="46"/>
      <c r="FIH22" s="46"/>
      <c r="FII22" s="46"/>
      <c r="FIJ22" s="46"/>
      <c r="FIK22" s="46"/>
      <c r="FIL22" s="46"/>
      <c r="FIM22" s="46"/>
      <c r="FIN22" s="46"/>
      <c r="FIO22" s="46"/>
      <c r="FIP22" s="46"/>
      <c r="FIQ22" s="46"/>
      <c r="FIR22" s="46"/>
      <c r="FIS22" s="46"/>
      <c r="FIT22" s="46"/>
      <c r="FIU22" s="46"/>
      <c r="FIV22" s="46"/>
      <c r="FIW22" s="46"/>
      <c r="FIX22" s="46"/>
      <c r="FIY22" s="46"/>
      <c r="FIZ22" s="46"/>
      <c r="FJA22" s="46"/>
      <c r="FJB22" s="46"/>
      <c r="FJC22" s="46"/>
      <c r="FJD22" s="46"/>
      <c r="FJE22" s="46"/>
      <c r="FJF22" s="46"/>
      <c r="FJG22" s="46"/>
      <c r="FJH22" s="46"/>
      <c r="FJI22" s="46"/>
      <c r="FJJ22" s="46"/>
      <c r="FJK22" s="46"/>
      <c r="FJL22" s="46"/>
      <c r="FJM22" s="46"/>
      <c r="FJN22" s="46"/>
      <c r="FJO22" s="46"/>
      <c r="FJP22" s="46"/>
      <c r="FJQ22" s="46"/>
      <c r="FJR22" s="46"/>
      <c r="FJS22" s="46"/>
      <c r="FJT22" s="46"/>
      <c r="FJU22" s="46"/>
      <c r="FJV22" s="46"/>
      <c r="FJW22" s="46"/>
      <c r="FJX22" s="46"/>
      <c r="FJY22" s="46"/>
      <c r="FJZ22" s="46"/>
      <c r="FKA22" s="46"/>
      <c r="FKB22" s="46"/>
      <c r="FKC22" s="46"/>
      <c r="FKD22" s="46"/>
      <c r="FKE22" s="46"/>
      <c r="FKF22" s="46"/>
      <c r="FKG22" s="46"/>
      <c r="FKH22" s="46"/>
      <c r="FKI22" s="46"/>
      <c r="FKJ22" s="46"/>
      <c r="FKK22" s="46"/>
      <c r="FKL22" s="46"/>
      <c r="FKM22" s="46"/>
      <c r="FKN22" s="46"/>
      <c r="FKO22" s="46"/>
      <c r="FKP22" s="46"/>
      <c r="FKQ22" s="46"/>
      <c r="FKR22" s="46"/>
      <c r="FKS22" s="46"/>
      <c r="FKT22" s="46"/>
      <c r="FKU22" s="46"/>
      <c r="FKV22" s="46"/>
      <c r="FKW22" s="46"/>
      <c r="FKX22" s="46"/>
      <c r="FKY22" s="46"/>
      <c r="FKZ22" s="46"/>
      <c r="FLA22" s="46"/>
      <c r="FLB22" s="46"/>
      <c r="FLC22" s="46"/>
      <c r="FLD22" s="46"/>
      <c r="FLE22" s="46"/>
      <c r="FLF22" s="46"/>
      <c r="FLG22" s="46"/>
      <c r="FLH22" s="46"/>
      <c r="FLI22" s="46"/>
      <c r="FLJ22" s="46"/>
      <c r="FLK22" s="46"/>
      <c r="FLL22" s="46"/>
      <c r="FLM22" s="46"/>
      <c r="FLN22" s="46"/>
      <c r="FLO22" s="46"/>
      <c r="FLP22" s="46"/>
      <c r="FLQ22" s="46"/>
      <c r="FLR22" s="46"/>
      <c r="FLS22" s="46"/>
      <c r="FLT22" s="46"/>
      <c r="FLU22" s="46"/>
      <c r="FLV22" s="46"/>
      <c r="FLW22" s="46"/>
      <c r="FLX22" s="46"/>
      <c r="FLY22" s="46"/>
      <c r="FLZ22" s="46"/>
      <c r="FMA22" s="46"/>
      <c r="FMB22" s="46"/>
      <c r="FMC22" s="46"/>
      <c r="FMD22" s="46"/>
      <c r="FME22" s="46"/>
      <c r="FMF22" s="46"/>
      <c r="FMG22" s="46"/>
      <c r="FMH22" s="46"/>
      <c r="FMI22" s="46"/>
      <c r="FMJ22" s="46"/>
      <c r="FMK22" s="46"/>
      <c r="FML22" s="46"/>
      <c r="FMM22" s="46"/>
      <c r="FMN22" s="46"/>
      <c r="FMO22" s="46"/>
      <c r="FMP22" s="46"/>
      <c r="FMQ22" s="46"/>
      <c r="FMR22" s="46"/>
      <c r="FMS22" s="46"/>
      <c r="FMT22" s="46"/>
      <c r="FMU22" s="46"/>
      <c r="FMV22" s="46"/>
      <c r="FMW22" s="46"/>
      <c r="FMX22" s="46"/>
      <c r="FMY22" s="46"/>
      <c r="FMZ22" s="46"/>
      <c r="FNA22" s="46"/>
      <c r="FNB22" s="46"/>
      <c r="FNC22" s="46"/>
      <c r="FND22" s="46"/>
      <c r="FNE22" s="46"/>
      <c r="FNF22" s="46"/>
      <c r="FNG22" s="46"/>
      <c r="FNH22" s="46"/>
      <c r="FNI22" s="46"/>
      <c r="FNJ22" s="46"/>
      <c r="FNK22" s="46"/>
      <c r="FNL22" s="46"/>
      <c r="FNM22" s="46"/>
      <c r="FNN22" s="46"/>
      <c r="FNO22" s="46"/>
      <c r="FNP22" s="46"/>
      <c r="FNQ22" s="46"/>
      <c r="FNR22" s="46"/>
      <c r="FNS22" s="46"/>
      <c r="FNT22" s="46"/>
      <c r="FNU22" s="46"/>
      <c r="FNV22" s="46"/>
      <c r="FNW22" s="46"/>
      <c r="FNX22" s="46"/>
      <c r="FNY22" s="46"/>
      <c r="FNZ22" s="46"/>
      <c r="FOA22" s="46"/>
      <c r="FOB22" s="46"/>
      <c r="FOC22" s="46"/>
      <c r="FOD22" s="46"/>
      <c r="FOE22" s="46"/>
      <c r="FOF22" s="46"/>
      <c r="FOG22" s="46"/>
      <c r="FOH22" s="46"/>
      <c r="FOI22" s="46"/>
      <c r="FOJ22" s="46"/>
      <c r="FOK22" s="46"/>
      <c r="FOL22" s="46"/>
      <c r="FOM22" s="46"/>
      <c r="FON22" s="46"/>
      <c r="FOO22" s="46"/>
      <c r="FOP22" s="46"/>
      <c r="FOQ22" s="46"/>
      <c r="FOR22" s="46"/>
      <c r="FOS22" s="46"/>
      <c r="FOT22" s="46"/>
      <c r="FOU22" s="46"/>
      <c r="FOV22" s="46"/>
      <c r="FOW22" s="46"/>
      <c r="FOX22" s="46"/>
      <c r="FOY22" s="46"/>
      <c r="FOZ22" s="46"/>
      <c r="FPA22" s="46"/>
      <c r="FPB22" s="46"/>
      <c r="FPC22" s="46"/>
      <c r="FPD22" s="46"/>
      <c r="FPE22" s="46"/>
      <c r="FPF22" s="46"/>
      <c r="FPG22" s="46"/>
      <c r="FPH22" s="46"/>
      <c r="FPI22" s="46"/>
      <c r="FPJ22" s="46"/>
      <c r="FPK22" s="46"/>
      <c r="FPL22" s="46"/>
      <c r="FPM22" s="46"/>
      <c r="FPN22" s="46"/>
      <c r="FPO22" s="46"/>
      <c r="FPP22" s="46"/>
      <c r="FPQ22" s="46"/>
      <c r="FPR22" s="46"/>
      <c r="FPS22" s="46"/>
      <c r="FPT22" s="46"/>
      <c r="FPU22" s="46"/>
      <c r="FPV22" s="46"/>
      <c r="FPW22" s="46"/>
      <c r="FPX22" s="46"/>
      <c r="FPY22" s="46"/>
      <c r="FPZ22" s="46"/>
      <c r="FQA22" s="46"/>
      <c r="FQB22" s="46"/>
      <c r="FQC22" s="46"/>
      <c r="FQD22" s="46"/>
      <c r="FQE22" s="46"/>
      <c r="FQF22" s="46"/>
      <c r="FQG22" s="46"/>
      <c r="FQH22" s="46"/>
      <c r="FQI22" s="46"/>
      <c r="FQJ22" s="46"/>
      <c r="FQK22" s="46"/>
      <c r="FQL22" s="46"/>
      <c r="FQM22" s="46"/>
      <c r="FQN22" s="46"/>
      <c r="FQO22" s="46"/>
      <c r="FQP22" s="46"/>
      <c r="FQQ22" s="46"/>
      <c r="FQR22" s="46"/>
      <c r="FQS22" s="46"/>
      <c r="FQT22" s="46"/>
      <c r="FQU22" s="46"/>
      <c r="FQV22" s="46"/>
      <c r="FQW22" s="46"/>
      <c r="FQX22" s="46"/>
      <c r="FQY22" s="46"/>
      <c r="FQZ22" s="46"/>
      <c r="FRA22" s="46"/>
      <c r="FRB22" s="46"/>
      <c r="FRC22" s="46"/>
      <c r="FRD22" s="46"/>
      <c r="FRE22" s="46"/>
      <c r="FRF22" s="46"/>
      <c r="FRG22" s="46"/>
      <c r="FRH22" s="46"/>
      <c r="FRI22" s="46"/>
      <c r="FRJ22" s="46"/>
      <c r="FRK22" s="46"/>
      <c r="FRL22" s="46"/>
      <c r="FRM22" s="46"/>
      <c r="FRN22" s="46"/>
      <c r="FRO22" s="46"/>
      <c r="FRP22" s="46"/>
      <c r="FRQ22" s="46"/>
      <c r="FRR22" s="46"/>
      <c r="FRS22" s="46"/>
      <c r="FRT22" s="46"/>
      <c r="FRU22" s="46"/>
      <c r="FRV22" s="46"/>
      <c r="FRW22" s="46"/>
      <c r="FRX22" s="46"/>
      <c r="FRY22" s="46"/>
      <c r="FRZ22" s="46"/>
      <c r="FSA22" s="46"/>
      <c r="FSB22" s="46"/>
      <c r="FSC22" s="46"/>
      <c r="FSD22" s="46"/>
      <c r="FSE22" s="46"/>
      <c r="FSF22" s="46"/>
      <c r="FSG22" s="46"/>
      <c r="FSH22" s="46"/>
      <c r="FSI22" s="46"/>
      <c r="FSJ22" s="46"/>
      <c r="FSK22" s="46"/>
      <c r="FSL22" s="46"/>
      <c r="FSM22" s="46"/>
      <c r="FSN22" s="46"/>
      <c r="FSO22" s="46"/>
      <c r="FSP22" s="46"/>
      <c r="FSQ22" s="46"/>
      <c r="FSR22" s="46"/>
      <c r="FSS22" s="46"/>
      <c r="FST22" s="46"/>
      <c r="FSU22" s="46"/>
      <c r="FSV22" s="46"/>
      <c r="FSW22" s="46"/>
      <c r="FSX22" s="46"/>
      <c r="FSY22" s="46"/>
      <c r="FSZ22" s="46"/>
      <c r="FTA22" s="46"/>
      <c r="FTB22" s="46"/>
      <c r="FTC22" s="46"/>
      <c r="FTD22" s="46"/>
      <c r="FTE22" s="46"/>
      <c r="FTF22" s="46"/>
      <c r="FTG22" s="46"/>
      <c r="FTH22" s="46"/>
      <c r="FTI22" s="46"/>
      <c r="FTJ22" s="46"/>
      <c r="FTK22" s="46"/>
      <c r="FTL22" s="46"/>
      <c r="FTM22" s="46"/>
      <c r="FTN22" s="46"/>
      <c r="FTO22" s="46"/>
      <c r="FTP22" s="46"/>
      <c r="FTQ22" s="46"/>
      <c r="FTR22" s="46"/>
      <c r="FTS22" s="46"/>
      <c r="FTT22" s="46"/>
      <c r="FTU22" s="46"/>
      <c r="FTV22" s="46"/>
      <c r="FTW22" s="46"/>
      <c r="FTX22" s="46"/>
      <c r="FTY22" s="46"/>
      <c r="FTZ22" s="46"/>
      <c r="FUA22" s="46"/>
      <c r="FUB22" s="46"/>
      <c r="FUC22" s="46"/>
      <c r="FUD22" s="46"/>
      <c r="FUE22" s="46"/>
      <c r="FUF22" s="46"/>
      <c r="FUG22" s="46"/>
      <c r="FUH22" s="46"/>
      <c r="FUI22" s="46"/>
      <c r="FUJ22" s="46"/>
      <c r="FUK22" s="46"/>
      <c r="FUL22" s="46"/>
      <c r="FUM22" s="46"/>
      <c r="FUN22" s="46"/>
      <c r="FUO22" s="46"/>
      <c r="FUP22" s="46"/>
      <c r="FUQ22" s="46"/>
      <c r="FUR22" s="46"/>
      <c r="FUS22" s="46"/>
      <c r="FUT22" s="46"/>
      <c r="FUU22" s="46"/>
      <c r="FUV22" s="46"/>
      <c r="FUW22" s="46"/>
      <c r="FUX22" s="46"/>
      <c r="FUY22" s="46"/>
      <c r="FUZ22" s="46"/>
      <c r="FVA22" s="46"/>
      <c r="FVB22" s="46"/>
      <c r="FVC22" s="46"/>
      <c r="FVD22" s="46"/>
      <c r="FVE22" s="46"/>
      <c r="FVF22" s="46"/>
      <c r="FVG22" s="46"/>
      <c r="FVH22" s="46"/>
      <c r="FVI22" s="46"/>
      <c r="FVJ22" s="46"/>
      <c r="FVK22" s="46"/>
      <c r="FVL22" s="46"/>
      <c r="FVM22" s="46"/>
      <c r="FVN22" s="46"/>
      <c r="FVO22" s="46"/>
      <c r="FVP22" s="46"/>
      <c r="FVQ22" s="46"/>
      <c r="FVR22" s="46"/>
      <c r="FVS22" s="46"/>
      <c r="FVT22" s="46"/>
      <c r="FVU22" s="46"/>
      <c r="FVV22" s="46"/>
      <c r="FVW22" s="46"/>
      <c r="FVX22" s="46"/>
      <c r="FVY22" s="46"/>
      <c r="FVZ22" s="46"/>
      <c r="FWA22" s="46"/>
      <c r="FWB22" s="46"/>
      <c r="FWC22" s="46"/>
      <c r="FWD22" s="46"/>
      <c r="FWE22" s="46"/>
      <c r="FWF22" s="46"/>
      <c r="FWG22" s="46"/>
      <c r="FWH22" s="46"/>
      <c r="FWI22" s="46"/>
      <c r="FWJ22" s="46"/>
      <c r="FWK22" s="46"/>
      <c r="FWL22" s="46"/>
      <c r="FWM22" s="46"/>
      <c r="FWN22" s="46"/>
      <c r="FWO22" s="46"/>
      <c r="FWP22" s="46"/>
      <c r="FWQ22" s="46"/>
      <c r="FWR22" s="46"/>
      <c r="FWS22" s="46"/>
      <c r="FWT22" s="46"/>
      <c r="FWU22" s="46"/>
      <c r="FWV22" s="46"/>
      <c r="FWW22" s="46"/>
      <c r="FWX22" s="46"/>
      <c r="FWY22" s="46"/>
      <c r="FWZ22" s="46"/>
      <c r="FXA22" s="46"/>
      <c r="FXB22" s="46"/>
      <c r="FXC22" s="46"/>
      <c r="FXD22" s="46"/>
      <c r="FXE22" s="46"/>
      <c r="FXF22" s="46"/>
      <c r="FXG22" s="46"/>
      <c r="FXH22" s="46"/>
      <c r="FXI22" s="46"/>
      <c r="FXJ22" s="46"/>
      <c r="FXK22" s="46"/>
      <c r="FXL22" s="46"/>
      <c r="FXM22" s="46"/>
      <c r="FXN22" s="46"/>
      <c r="FXO22" s="46"/>
      <c r="FXP22" s="46"/>
      <c r="FXQ22" s="46"/>
      <c r="FXR22" s="46"/>
      <c r="FXS22" s="46"/>
      <c r="FXT22" s="46"/>
      <c r="FXU22" s="46"/>
      <c r="FXV22" s="46"/>
      <c r="FXW22" s="46"/>
      <c r="FXX22" s="46"/>
      <c r="FXY22" s="46"/>
      <c r="FXZ22" s="46"/>
      <c r="FYA22" s="46"/>
      <c r="FYB22" s="46"/>
      <c r="FYC22" s="46"/>
      <c r="FYD22" s="46"/>
      <c r="FYE22" s="46"/>
      <c r="FYF22" s="46"/>
      <c r="FYG22" s="46"/>
      <c r="FYH22" s="46"/>
      <c r="FYI22" s="46"/>
      <c r="FYJ22" s="46"/>
      <c r="FYK22" s="46"/>
      <c r="FYL22" s="46"/>
      <c r="FYM22" s="46"/>
      <c r="FYN22" s="46"/>
      <c r="FYO22" s="46"/>
      <c r="FYP22" s="46"/>
      <c r="FYQ22" s="46"/>
      <c r="FYR22" s="46"/>
      <c r="FYS22" s="46"/>
      <c r="FYT22" s="46"/>
      <c r="FYU22" s="46"/>
      <c r="FYV22" s="46"/>
      <c r="FYW22" s="46"/>
      <c r="FYX22" s="46"/>
      <c r="FYY22" s="46"/>
      <c r="FYZ22" s="46"/>
      <c r="FZA22" s="46"/>
      <c r="FZB22" s="46"/>
      <c r="FZC22" s="46"/>
      <c r="FZD22" s="46"/>
      <c r="FZE22" s="46"/>
      <c r="FZF22" s="46"/>
      <c r="FZG22" s="46"/>
      <c r="FZH22" s="46"/>
      <c r="FZI22" s="46"/>
      <c r="FZJ22" s="46"/>
      <c r="FZK22" s="46"/>
      <c r="FZL22" s="46"/>
      <c r="FZM22" s="46"/>
      <c r="FZN22" s="46"/>
      <c r="FZO22" s="46"/>
      <c r="FZP22" s="46"/>
      <c r="FZQ22" s="46"/>
      <c r="FZR22" s="46"/>
      <c r="FZS22" s="46"/>
      <c r="FZT22" s="46"/>
      <c r="FZU22" s="46"/>
      <c r="FZV22" s="46"/>
      <c r="FZW22" s="46"/>
      <c r="FZX22" s="46"/>
      <c r="FZY22" s="46"/>
      <c r="FZZ22" s="46"/>
      <c r="GAA22" s="46"/>
      <c r="GAB22" s="46"/>
      <c r="GAC22" s="46"/>
      <c r="GAD22" s="46"/>
      <c r="GAE22" s="46"/>
      <c r="GAF22" s="46"/>
      <c r="GAG22" s="46"/>
      <c r="GAH22" s="46"/>
      <c r="GAI22" s="46"/>
      <c r="GAJ22" s="46"/>
      <c r="GAK22" s="46"/>
      <c r="GAL22" s="46"/>
      <c r="GAM22" s="46"/>
      <c r="GAN22" s="46"/>
      <c r="GAO22" s="46"/>
      <c r="GAP22" s="46"/>
      <c r="GAQ22" s="46"/>
      <c r="GAR22" s="46"/>
      <c r="GAS22" s="46"/>
      <c r="GAT22" s="46"/>
      <c r="GAU22" s="46"/>
      <c r="GAV22" s="46"/>
      <c r="GAW22" s="46"/>
      <c r="GAX22" s="46"/>
      <c r="GAY22" s="46"/>
      <c r="GAZ22" s="46"/>
      <c r="GBA22" s="46"/>
      <c r="GBB22" s="46"/>
      <c r="GBC22" s="46"/>
      <c r="GBD22" s="46"/>
      <c r="GBE22" s="46"/>
      <c r="GBF22" s="46"/>
      <c r="GBG22" s="46"/>
      <c r="GBH22" s="46"/>
      <c r="GBI22" s="46"/>
      <c r="GBJ22" s="46"/>
      <c r="GBK22" s="46"/>
      <c r="GBL22" s="46"/>
      <c r="GBM22" s="46"/>
      <c r="GBN22" s="46"/>
      <c r="GBO22" s="46"/>
      <c r="GBP22" s="46"/>
      <c r="GBQ22" s="46"/>
      <c r="GBR22" s="46"/>
      <c r="GBS22" s="46"/>
      <c r="GBT22" s="46"/>
      <c r="GBU22" s="46"/>
      <c r="GBV22" s="46"/>
      <c r="GBW22" s="46"/>
      <c r="GBX22" s="46"/>
      <c r="GBY22" s="46"/>
      <c r="GBZ22" s="46"/>
      <c r="GCA22" s="46"/>
      <c r="GCB22" s="46"/>
      <c r="GCC22" s="46"/>
      <c r="GCD22" s="46"/>
      <c r="GCE22" s="46"/>
      <c r="GCF22" s="46"/>
      <c r="GCG22" s="46"/>
      <c r="GCH22" s="46"/>
      <c r="GCI22" s="46"/>
      <c r="GCJ22" s="46"/>
      <c r="GCK22" s="46"/>
      <c r="GCL22" s="46"/>
      <c r="GCM22" s="46"/>
      <c r="GCN22" s="46"/>
      <c r="GCO22" s="46"/>
      <c r="GCP22" s="46"/>
      <c r="GCQ22" s="46"/>
      <c r="GCR22" s="46"/>
      <c r="GCS22" s="46"/>
      <c r="GCT22" s="46"/>
      <c r="GCU22" s="46"/>
      <c r="GCV22" s="46"/>
      <c r="GCW22" s="46"/>
      <c r="GCX22" s="46"/>
      <c r="GCY22" s="46"/>
      <c r="GCZ22" s="46"/>
      <c r="GDA22" s="46"/>
      <c r="GDB22" s="46"/>
      <c r="GDC22" s="46"/>
      <c r="GDD22" s="46"/>
      <c r="GDE22" s="46"/>
      <c r="GDF22" s="46"/>
      <c r="GDG22" s="46"/>
      <c r="GDH22" s="46"/>
      <c r="GDI22" s="46"/>
      <c r="GDJ22" s="46"/>
      <c r="GDK22" s="46"/>
      <c r="GDL22" s="46"/>
      <c r="GDM22" s="46"/>
      <c r="GDN22" s="46"/>
      <c r="GDO22" s="46"/>
      <c r="GDP22" s="46"/>
      <c r="GDQ22" s="46"/>
      <c r="GDR22" s="46"/>
      <c r="GDS22" s="46"/>
      <c r="GDT22" s="46"/>
      <c r="GDU22" s="46"/>
      <c r="GDV22" s="46"/>
      <c r="GDW22" s="46"/>
      <c r="GDX22" s="46"/>
      <c r="GDY22" s="46"/>
      <c r="GDZ22" s="46"/>
      <c r="GEA22" s="46"/>
      <c r="GEB22" s="46"/>
      <c r="GEC22" s="46"/>
      <c r="GED22" s="46"/>
      <c r="GEE22" s="46"/>
      <c r="GEF22" s="46"/>
      <c r="GEG22" s="46"/>
      <c r="GEH22" s="46"/>
      <c r="GEI22" s="46"/>
      <c r="GEJ22" s="46"/>
      <c r="GEK22" s="46"/>
      <c r="GEL22" s="46"/>
      <c r="GEM22" s="46"/>
      <c r="GEN22" s="46"/>
      <c r="GEO22" s="46"/>
      <c r="GEP22" s="46"/>
      <c r="GEQ22" s="46"/>
      <c r="GER22" s="46"/>
      <c r="GES22" s="46"/>
      <c r="GET22" s="46"/>
      <c r="GEU22" s="46"/>
      <c r="GEV22" s="46"/>
      <c r="GEW22" s="46"/>
      <c r="GEX22" s="46"/>
      <c r="GEY22" s="46"/>
      <c r="GEZ22" s="46"/>
      <c r="GFA22" s="46"/>
      <c r="GFB22" s="46"/>
      <c r="GFC22" s="46"/>
      <c r="GFD22" s="46"/>
      <c r="GFE22" s="46"/>
      <c r="GFF22" s="46"/>
      <c r="GFG22" s="46"/>
      <c r="GFH22" s="46"/>
      <c r="GFI22" s="46"/>
      <c r="GFJ22" s="46"/>
      <c r="GFK22" s="46"/>
      <c r="GFL22" s="46"/>
      <c r="GFM22" s="46"/>
      <c r="GFN22" s="46"/>
      <c r="GFO22" s="46"/>
      <c r="GFP22" s="46"/>
      <c r="GFQ22" s="46"/>
      <c r="GFR22" s="46"/>
      <c r="GFS22" s="46"/>
      <c r="GFT22" s="46"/>
      <c r="GFU22" s="46"/>
      <c r="GFV22" s="46"/>
      <c r="GFW22" s="46"/>
      <c r="GFX22" s="46"/>
      <c r="GFY22" s="46"/>
      <c r="GFZ22" s="46"/>
      <c r="GGA22" s="46"/>
      <c r="GGB22" s="46"/>
      <c r="GGC22" s="46"/>
      <c r="GGD22" s="46"/>
      <c r="GGE22" s="46"/>
      <c r="GGF22" s="46"/>
      <c r="GGG22" s="46"/>
      <c r="GGH22" s="46"/>
      <c r="GGI22" s="46"/>
      <c r="GGJ22" s="46"/>
      <c r="GGK22" s="46"/>
      <c r="GGL22" s="46"/>
      <c r="GGM22" s="46"/>
      <c r="GGN22" s="46"/>
      <c r="GGO22" s="46"/>
      <c r="GGP22" s="46"/>
      <c r="GGQ22" s="46"/>
      <c r="GGR22" s="46"/>
      <c r="GGS22" s="46"/>
      <c r="GGT22" s="46"/>
      <c r="GGU22" s="46"/>
      <c r="GGV22" s="46"/>
      <c r="GGW22" s="46"/>
      <c r="GGX22" s="46"/>
      <c r="GGY22" s="46"/>
      <c r="GGZ22" s="46"/>
      <c r="GHA22" s="46"/>
      <c r="GHB22" s="46"/>
      <c r="GHC22" s="46"/>
      <c r="GHD22" s="46"/>
      <c r="GHE22" s="46"/>
      <c r="GHF22" s="46"/>
      <c r="GHG22" s="46"/>
      <c r="GHH22" s="46"/>
      <c r="GHI22" s="46"/>
      <c r="GHJ22" s="46"/>
      <c r="GHK22" s="46"/>
      <c r="GHL22" s="46"/>
      <c r="GHM22" s="46"/>
      <c r="GHN22" s="46"/>
      <c r="GHO22" s="46"/>
      <c r="GHP22" s="46"/>
      <c r="GHQ22" s="46"/>
      <c r="GHR22" s="46"/>
      <c r="GHS22" s="46"/>
      <c r="GHT22" s="46"/>
      <c r="GHU22" s="46"/>
      <c r="GHV22" s="46"/>
      <c r="GHW22" s="46"/>
      <c r="GHX22" s="46"/>
      <c r="GHY22" s="46"/>
      <c r="GHZ22" s="46"/>
      <c r="GIA22" s="46"/>
      <c r="GIB22" s="46"/>
      <c r="GIC22" s="46"/>
      <c r="GID22" s="46"/>
      <c r="GIE22" s="46"/>
      <c r="GIF22" s="46"/>
      <c r="GIG22" s="46"/>
      <c r="GIH22" s="46"/>
      <c r="GII22" s="46"/>
      <c r="GIJ22" s="46"/>
      <c r="GIK22" s="46"/>
      <c r="GIL22" s="46"/>
      <c r="GIM22" s="46"/>
      <c r="GIN22" s="46"/>
      <c r="GIO22" s="46"/>
      <c r="GIP22" s="46"/>
      <c r="GIQ22" s="46"/>
      <c r="GIR22" s="46"/>
      <c r="GIS22" s="46"/>
      <c r="GIT22" s="46"/>
      <c r="GIU22" s="46"/>
      <c r="GIV22" s="46"/>
      <c r="GIW22" s="46"/>
      <c r="GIX22" s="46"/>
      <c r="GIY22" s="46"/>
      <c r="GIZ22" s="46"/>
      <c r="GJA22" s="46"/>
      <c r="GJB22" s="46"/>
      <c r="GJC22" s="46"/>
      <c r="GJD22" s="46"/>
      <c r="GJE22" s="46"/>
      <c r="GJF22" s="46"/>
      <c r="GJG22" s="46"/>
      <c r="GJH22" s="46"/>
      <c r="GJI22" s="46"/>
      <c r="GJJ22" s="46"/>
      <c r="GJK22" s="46"/>
      <c r="GJL22" s="46"/>
      <c r="GJM22" s="46"/>
      <c r="GJN22" s="46"/>
      <c r="GJO22" s="46"/>
      <c r="GJP22" s="46"/>
      <c r="GJQ22" s="46"/>
      <c r="GJR22" s="46"/>
      <c r="GJS22" s="46"/>
      <c r="GJT22" s="46"/>
      <c r="GJU22" s="46"/>
      <c r="GJV22" s="46"/>
      <c r="GJW22" s="46"/>
      <c r="GJX22" s="46"/>
      <c r="GJY22" s="46"/>
      <c r="GJZ22" s="46"/>
      <c r="GKA22" s="46"/>
      <c r="GKB22" s="46"/>
      <c r="GKC22" s="46"/>
      <c r="GKD22" s="46"/>
      <c r="GKE22" s="46"/>
      <c r="GKF22" s="46"/>
      <c r="GKG22" s="46"/>
      <c r="GKH22" s="46"/>
      <c r="GKI22" s="46"/>
      <c r="GKJ22" s="46"/>
      <c r="GKK22" s="46"/>
      <c r="GKL22" s="46"/>
      <c r="GKM22" s="46"/>
      <c r="GKN22" s="46"/>
      <c r="GKO22" s="46"/>
      <c r="GKP22" s="46"/>
      <c r="GKQ22" s="46"/>
      <c r="GKR22" s="46"/>
      <c r="GKS22" s="46"/>
      <c r="GKT22" s="46"/>
      <c r="GKU22" s="46"/>
      <c r="GKV22" s="46"/>
      <c r="GKW22" s="46"/>
      <c r="GKX22" s="46"/>
      <c r="GKY22" s="46"/>
      <c r="GKZ22" s="46"/>
      <c r="GLA22" s="46"/>
      <c r="GLB22" s="46"/>
      <c r="GLC22" s="46"/>
      <c r="GLD22" s="46"/>
      <c r="GLE22" s="46"/>
      <c r="GLF22" s="46"/>
      <c r="GLG22" s="46"/>
      <c r="GLH22" s="46"/>
      <c r="GLI22" s="46"/>
      <c r="GLJ22" s="46"/>
      <c r="GLK22" s="46"/>
      <c r="GLL22" s="46"/>
      <c r="GLM22" s="46"/>
      <c r="GLN22" s="46"/>
      <c r="GLO22" s="46"/>
      <c r="GLP22" s="46"/>
      <c r="GLQ22" s="46"/>
      <c r="GLR22" s="46"/>
      <c r="GLS22" s="46"/>
      <c r="GLT22" s="46"/>
      <c r="GLU22" s="46"/>
      <c r="GLV22" s="46"/>
      <c r="GLW22" s="46"/>
      <c r="GLX22" s="46"/>
      <c r="GLY22" s="46"/>
      <c r="GLZ22" s="46"/>
      <c r="GMA22" s="46"/>
      <c r="GMB22" s="46"/>
      <c r="GMC22" s="46"/>
      <c r="GMD22" s="46"/>
      <c r="GME22" s="46"/>
      <c r="GMF22" s="46"/>
      <c r="GMG22" s="46"/>
      <c r="GMH22" s="46"/>
      <c r="GMI22" s="46"/>
      <c r="GMJ22" s="46"/>
      <c r="GMK22" s="46"/>
      <c r="GML22" s="46"/>
      <c r="GMM22" s="46"/>
      <c r="GMN22" s="46"/>
      <c r="GMO22" s="46"/>
      <c r="GMP22" s="46"/>
      <c r="GMQ22" s="46"/>
      <c r="GMR22" s="46"/>
      <c r="GMS22" s="46"/>
      <c r="GMT22" s="46"/>
      <c r="GMU22" s="46"/>
      <c r="GMV22" s="46"/>
      <c r="GMW22" s="46"/>
      <c r="GMX22" s="46"/>
      <c r="GMY22" s="46"/>
      <c r="GMZ22" s="46"/>
      <c r="GNA22" s="46"/>
      <c r="GNB22" s="46"/>
      <c r="GNC22" s="46"/>
      <c r="GND22" s="46"/>
      <c r="GNE22" s="46"/>
      <c r="GNF22" s="46"/>
      <c r="GNG22" s="46"/>
      <c r="GNH22" s="46"/>
      <c r="GNI22" s="46"/>
      <c r="GNJ22" s="46"/>
      <c r="GNK22" s="46"/>
      <c r="GNL22" s="46"/>
      <c r="GNM22" s="46"/>
      <c r="GNN22" s="46"/>
      <c r="GNO22" s="46"/>
      <c r="GNP22" s="46"/>
      <c r="GNQ22" s="46"/>
      <c r="GNR22" s="46"/>
      <c r="GNS22" s="46"/>
      <c r="GNT22" s="46"/>
      <c r="GNU22" s="46"/>
      <c r="GNV22" s="46"/>
      <c r="GNW22" s="46"/>
      <c r="GNX22" s="46"/>
      <c r="GNY22" s="46"/>
      <c r="GNZ22" s="46"/>
      <c r="GOA22" s="46"/>
      <c r="GOB22" s="46"/>
      <c r="GOC22" s="46"/>
      <c r="GOD22" s="46"/>
      <c r="GOE22" s="46"/>
      <c r="GOF22" s="46"/>
      <c r="GOG22" s="46"/>
      <c r="GOH22" s="46"/>
      <c r="GOI22" s="46"/>
      <c r="GOJ22" s="46"/>
      <c r="GOK22" s="46"/>
      <c r="GOL22" s="46"/>
      <c r="GOM22" s="46"/>
      <c r="GON22" s="46"/>
      <c r="GOO22" s="46"/>
      <c r="GOP22" s="46"/>
      <c r="GOQ22" s="46"/>
      <c r="GOR22" s="46"/>
      <c r="GOS22" s="46"/>
      <c r="GOT22" s="46"/>
      <c r="GOU22" s="46"/>
      <c r="GOV22" s="46"/>
      <c r="GOW22" s="46"/>
      <c r="GOX22" s="46"/>
      <c r="GOY22" s="46"/>
      <c r="GOZ22" s="46"/>
      <c r="GPA22" s="46"/>
      <c r="GPB22" s="46"/>
      <c r="GPC22" s="46"/>
      <c r="GPD22" s="46"/>
      <c r="GPE22" s="46"/>
      <c r="GPF22" s="46"/>
      <c r="GPG22" s="46"/>
      <c r="GPH22" s="46"/>
      <c r="GPI22" s="46"/>
      <c r="GPJ22" s="46"/>
      <c r="GPK22" s="46"/>
      <c r="GPL22" s="46"/>
      <c r="GPM22" s="46"/>
      <c r="GPN22" s="46"/>
      <c r="GPO22" s="46"/>
      <c r="GPP22" s="46"/>
      <c r="GPQ22" s="46"/>
      <c r="GPR22" s="46"/>
      <c r="GPS22" s="46"/>
      <c r="GPT22" s="46"/>
      <c r="GPU22" s="46"/>
      <c r="GPV22" s="46"/>
      <c r="GPW22" s="46"/>
      <c r="GPX22" s="46"/>
      <c r="GPY22" s="46"/>
      <c r="GPZ22" s="46"/>
      <c r="GQA22" s="46"/>
      <c r="GQB22" s="46"/>
      <c r="GQC22" s="46"/>
      <c r="GQD22" s="46"/>
      <c r="GQE22" s="46"/>
      <c r="GQF22" s="46"/>
      <c r="GQG22" s="46"/>
      <c r="GQH22" s="46"/>
      <c r="GQI22" s="46"/>
      <c r="GQJ22" s="46"/>
      <c r="GQK22" s="46"/>
      <c r="GQL22" s="46"/>
      <c r="GQM22" s="46"/>
      <c r="GQN22" s="46"/>
      <c r="GQO22" s="46"/>
      <c r="GQP22" s="46"/>
      <c r="GQQ22" s="46"/>
      <c r="GQR22" s="46"/>
      <c r="GQS22" s="46"/>
      <c r="GQT22" s="46"/>
      <c r="GQU22" s="46"/>
      <c r="GQV22" s="46"/>
      <c r="GQW22" s="46"/>
      <c r="GQX22" s="46"/>
      <c r="GQY22" s="46"/>
      <c r="GQZ22" s="46"/>
      <c r="GRA22" s="46"/>
      <c r="GRB22" s="46"/>
      <c r="GRC22" s="46"/>
      <c r="GRD22" s="46"/>
      <c r="GRE22" s="46"/>
      <c r="GRF22" s="46"/>
      <c r="GRG22" s="46"/>
      <c r="GRH22" s="46"/>
      <c r="GRI22" s="46"/>
      <c r="GRJ22" s="46"/>
      <c r="GRK22" s="46"/>
      <c r="GRL22" s="46"/>
      <c r="GRM22" s="46"/>
      <c r="GRN22" s="46"/>
      <c r="GRO22" s="46"/>
      <c r="GRP22" s="46"/>
      <c r="GRQ22" s="46"/>
      <c r="GRR22" s="46"/>
      <c r="GRS22" s="46"/>
      <c r="GRT22" s="46"/>
      <c r="GRU22" s="46"/>
      <c r="GRV22" s="46"/>
      <c r="GRW22" s="46"/>
      <c r="GRX22" s="46"/>
      <c r="GRY22" s="46"/>
      <c r="GRZ22" s="46"/>
      <c r="GSA22" s="46"/>
      <c r="GSB22" s="46"/>
      <c r="GSC22" s="46"/>
      <c r="GSD22" s="46"/>
      <c r="GSE22" s="46"/>
      <c r="GSF22" s="46"/>
      <c r="GSG22" s="46"/>
      <c r="GSH22" s="46"/>
      <c r="GSI22" s="46"/>
      <c r="GSJ22" s="46"/>
      <c r="GSK22" s="46"/>
      <c r="GSL22" s="46"/>
      <c r="GSM22" s="46"/>
      <c r="GSN22" s="46"/>
      <c r="GSO22" s="46"/>
      <c r="GSP22" s="46"/>
      <c r="GSQ22" s="46"/>
      <c r="GSR22" s="46"/>
      <c r="GSS22" s="46"/>
      <c r="GST22" s="46"/>
      <c r="GSU22" s="46"/>
      <c r="GSV22" s="46"/>
      <c r="GSW22" s="46"/>
      <c r="GSX22" s="46"/>
      <c r="GSY22" s="46"/>
      <c r="GSZ22" s="46"/>
      <c r="GTA22" s="46"/>
      <c r="GTB22" s="46"/>
      <c r="GTC22" s="46"/>
      <c r="GTD22" s="46"/>
      <c r="GTE22" s="46"/>
      <c r="GTF22" s="46"/>
      <c r="GTG22" s="46"/>
      <c r="GTH22" s="46"/>
      <c r="GTI22" s="46"/>
      <c r="GTJ22" s="46"/>
      <c r="GTK22" s="46"/>
      <c r="GTL22" s="46"/>
      <c r="GTM22" s="46"/>
      <c r="GTN22" s="46"/>
      <c r="GTO22" s="46"/>
      <c r="GTP22" s="46"/>
      <c r="GTQ22" s="46"/>
      <c r="GTR22" s="46"/>
      <c r="GTS22" s="46"/>
      <c r="GTT22" s="46"/>
      <c r="GTU22" s="46"/>
      <c r="GTV22" s="46"/>
      <c r="GTW22" s="46"/>
      <c r="GTX22" s="46"/>
      <c r="GTY22" s="46"/>
      <c r="GTZ22" s="46"/>
      <c r="GUA22" s="46"/>
      <c r="GUB22" s="46"/>
      <c r="GUC22" s="46"/>
      <c r="GUD22" s="46"/>
      <c r="GUE22" s="46"/>
      <c r="GUF22" s="46"/>
      <c r="GUG22" s="46"/>
      <c r="GUH22" s="46"/>
      <c r="GUI22" s="46"/>
      <c r="GUJ22" s="46"/>
      <c r="GUK22" s="46"/>
      <c r="GUL22" s="46"/>
      <c r="GUM22" s="46"/>
      <c r="GUN22" s="46"/>
      <c r="GUO22" s="46"/>
      <c r="GUP22" s="46"/>
      <c r="GUQ22" s="46"/>
      <c r="GUR22" s="46"/>
      <c r="GUS22" s="46"/>
      <c r="GUT22" s="46"/>
      <c r="GUU22" s="46"/>
      <c r="GUV22" s="46"/>
      <c r="GUW22" s="46"/>
      <c r="GUX22" s="46"/>
      <c r="GUY22" s="46"/>
      <c r="GUZ22" s="46"/>
      <c r="GVA22" s="46"/>
      <c r="GVB22" s="46"/>
      <c r="GVC22" s="46"/>
      <c r="GVD22" s="46"/>
      <c r="GVE22" s="46"/>
      <c r="GVF22" s="46"/>
      <c r="GVG22" s="46"/>
      <c r="GVH22" s="46"/>
      <c r="GVI22" s="46"/>
      <c r="GVJ22" s="46"/>
      <c r="GVK22" s="46"/>
      <c r="GVL22" s="46"/>
      <c r="GVM22" s="46"/>
      <c r="GVN22" s="46"/>
      <c r="GVO22" s="46"/>
      <c r="GVP22" s="46"/>
      <c r="GVQ22" s="46"/>
      <c r="GVR22" s="46"/>
      <c r="GVS22" s="46"/>
      <c r="GVT22" s="46"/>
      <c r="GVU22" s="46"/>
      <c r="GVV22" s="46"/>
      <c r="GVW22" s="46"/>
      <c r="GVX22" s="46"/>
      <c r="GVY22" s="46"/>
      <c r="GVZ22" s="46"/>
      <c r="GWA22" s="46"/>
      <c r="GWB22" s="46"/>
      <c r="GWC22" s="46"/>
      <c r="GWD22" s="46"/>
      <c r="GWE22" s="46"/>
      <c r="GWF22" s="46"/>
      <c r="GWG22" s="46"/>
      <c r="GWH22" s="46"/>
      <c r="GWI22" s="46"/>
      <c r="GWJ22" s="46"/>
      <c r="GWK22" s="46"/>
      <c r="GWL22" s="46"/>
      <c r="GWM22" s="46"/>
      <c r="GWN22" s="46"/>
      <c r="GWO22" s="46"/>
      <c r="GWP22" s="46"/>
      <c r="GWQ22" s="46"/>
      <c r="GWR22" s="46"/>
      <c r="GWS22" s="46"/>
      <c r="GWT22" s="46"/>
      <c r="GWU22" s="46"/>
      <c r="GWV22" s="46"/>
      <c r="GWW22" s="46"/>
      <c r="GWX22" s="46"/>
      <c r="GWY22" s="46"/>
      <c r="GWZ22" s="46"/>
      <c r="GXA22" s="46"/>
      <c r="GXB22" s="46"/>
      <c r="GXC22" s="46"/>
      <c r="GXD22" s="46"/>
      <c r="GXE22" s="46"/>
      <c r="GXF22" s="46"/>
      <c r="GXG22" s="46"/>
      <c r="GXH22" s="46"/>
      <c r="GXI22" s="46"/>
      <c r="GXJ22" s="46"/>
      <c r="GXK22" s="46"/>
      <c r="GXL22" s="46"/>
      <c r="GXM22" s="46"/>
      <c r="GXN22" s="46"/>
      <c r="GXO22" s="46"/>
      <c r="GXP22" s="46"/>
      <c r="GXQ22" s="46"/>
      <c r="GXR22" s="46"/>
      <c r="GXS22" s="46"/>
      <c r="GXT22" s="46"/>
      <c r="GXU22" s="46"/>
      <c r="GXV22" s="46"/>
      <c r="GXW22" s="46"/>
      <c r="GXX22" s="46"/>
      <c r="GXY22" s="46"/>
      <c r="GXZ22" s="46"/>
      <c r="GYA22" s="46"/>
      <c r="GYB22" s="46"/>
      <c r="GYC22" s="46"/>
      <c r="GYD22" s="46"/>
      <c r="GYE22" s="46"/>
      <c r="GYF22" s="46"/>
      <c r="GYG22" s="46"/>
      <c r="GYH22" s="46"/>
      <c r="GYI22" s="46"/>
      <c r="GYJ22" s="46"/>
      <c r="GYK22" s="46"/>
      <c r="GYL22" s="46"/>
      <c r="GYM22" s="46"/>
      <c r="GYN22" s="46"/>
      <c r="GYO22" s="46"/>
      <c r="GYP22" s="46"/>
      <c r="GYQ22" s="46"/>
      <c r="GYR22" s="46"/>
      <c r="GYS22" s="46"/>
      <c r="GYT22" s="46"/>
      <c r="GYU22" s="46"/>
      <c r="GYV22" s="46"/>
      <c r="GYW22" s="46"/>
      <c r="GYX22" s="46"/>
      <c r="GYY22" s="46"/>
      <c r="GYZ22" s="46"/>
      <c r="GZA22" s="46"/>
      <c r="GZB22" s="46"/>
      <c r="GZC22" s="46"/>
      <c r="GZD22" s="46"/>
      <c r="GZE22" s="46"/>
      <c r="GZF22" s="46"/>
      <c r="GZG22" s="46"/>
      <c r="GZH22" s="46"/>
      <c r="GZI22" s="46"/>
      <c r="GZJ22" s="46"/>
      <c r="GZK22" s="46"/>
      <c r="GZL22" s="46"/>
      <c r="GZM22" s="46"/>
      <c r="GZN22" s="46"/>
      <c r="GZO22" s="46"/>
      <c r="GZP22" s="46"/>
      <c r="GZQ22" s="46"/>
      <c r="GZR22" s="46"/>
      <c r="GZS22" s="46"/>
      <c r="GZT22" s="46"/>
      <c r="GZU22" s="46"/>
      <c r="GZV22" s="46"/>
      <c r="GZW22" s="46"/>
      <c r="GZX22" s="46"/>
      <c r="GZY22" s="46"/>
      <c r="GZZ22" s="46"/>
      <c r="HAA22" s="46"/>
      <c r="HAB22" s="46"/>
      <c r="HAC22" s="46"/>
      <c r="HAD22" s="46"/>
      <c r="HAE22" s="46"/>
      <c r="HAF22" s="46"/>
      <c r="HAG22" s="46"/>
      <c r="HAH22" s="46"/>
      <c r="HAI22" s="46"/>
      <c r="HAJ22" s="46"/>
      <c r="HAK22" s="46"/>
      <c r="HAL22" s="46"/>
      <c r="HAM22" s="46"/>
      <c r="HAN22" s="46"/>
      <c r="HAO22" s="46"/>
      <c r="HAP22" s="46"/>
      <c r="HAQ22" s="46"/>
      <c r="HAR22" s="46"/>
      <c r="HAS22" s="46"/>
      <c r="HAT22" s="46"/>
      <c r="HAU22" s="46"/>
      <c r="HAV22" s="46"/>
      <c r="HAW22" s="46"/>
      <c r="HAX22" s="46"/>
      <c r="HAY22" s="46"/>
      <c r="HAZ22" s="46"/>
      <c r="HBA22" s="46"/>
      <c r="HBB22" s="46"/>
      <c r="HBC22" s="46"/>
      <c r="HBD22" s="46"/>
      <c r="HBE22" s="46"/>
      <c r="HBF22" s="46"/>
      <c r="HBG22" s="46"/>
      <c r="HBH22" s="46"/>
      <c r="HBI22" s="46"/>
      <c r="HBJ22" s="46"/>
      <c r="HBK22" s="46"/>
      <c r="HBL22" s="46"/>
      <c r="HBM22" s="46"/>
      <c r="HBN22" s="46"/>
      <c r="HBO22" s="46"/>
      <c r="HBP22" s="46"/>
      <c r="HBQ22" s="46"/>
      <c r="HBR22" s="46"/>
      <c r="HBS22" s="46"/>
      <c r="HBT22" s="46"/>
      <c r="HBU22" s="46"/>
      <c r="HBV22" s="46"/>
      <c r="HBW22" s="46"/>
      <c r="HBX22" s="46"/>
      <c r="HBY22" s="46"/>
      <c r="HBZ22" s="46"/>
      <c r="HCA22" s="46"/>
      <c r="HCB22" s="46"/>
      <c r="HCC22" s="46"/>
      <c r="HCD22" s="46"/>
      <c r="HCE22" s="46"/>
      <c r="HCF22" s="46"/>
      <c r="HCG22" s="46"/>
      <c r="HCH22" s="46"/>
      <c r="HCI22" s="46"/>
      <c r="HCJ22" s="46"/>
      <c r="HCK22" s="46"/>
      <c r="HCL22" s="46"/>
      <c r="HCM22" s="46"/>
      <c r="HCN22" s="46"/>
      <c r="HCO22" s="46"/>
      <c r="HCP22" s="46"/>
      <c r="HCQ22" s="46"/>
      <c r="HCR22" s="46"/>
      <c r="HCS22" s="46"/>
      <c r="HCT22" s="46"/>
      <c r="HCU22" s="46"/>
      <c r="HCV22" s="46"/>
      <c r="HCW22" s="46"/>
      <c r="HCX22" s="46"/>
      <c r="HCY22" s="46"/>
      <c r="HCZ22" s="46"/>
      <c r="HDA22" s="46"/>
      <c r="HDB22" s="46"/>
      <c r="HDC22" s="46"/>
      <c r="HDD22" s="46"/>
      <c r="HDE22" s="46"/>
      <c r="HDF22" s="46"/>
      <c r="HDG22" s="46"/>
      <c r="HDH22" s="46"/>
      <c r="HDI22" s="46"/>
      <c r="HDJ22" s="46"/>
      <c r="HDK22" s="46"/>
      <c r="HDL22" s="46"/>
      <c r="HDM22" s="46"/>
      <c r="HDN22" s="46"/>
      <c r="HDO22" s="46"/>
      <c r="HDP22" s="46"/>
      <c r="HDQ22" s="46"/>
      <c r="HDR22" s="46"/>
      <c r="HDS22" s="46"/>
      <c r="HDT22" s="46"/>
      <c r="HDU22" s="46"/>
      <c r="HDV22" s="46"/>
      <c r="HDW22" s="46"/>
      <c r="HDX22" s="46"/>
      <c r="HDY22" s="46"/>
      <c r="HDZ22" s="46"/>
      <c r="HEA22" s="46"/>
      <c r="HEB22" s="46"/>
      <c r="HEC22" s="46"/>
      <c r="HED22" s="46"/>
      <c r="HEE22" s="46"/>
      <c r="HEF22" s="46"/>
      <c r="HEG22" s="46"/>
      <c r="HEH22" s="46"/>
      <c r="HEI22" s="46"/>
      <c r="HEJ22" s="46"/>
      <c r="HEK22" s="46"/>
      <c r="HEL22" s="46"/>
      <c r="HEM22" s="46"/>
      <c r="HEN22" s="46"/>
      <c r="HEO22" s="46"/>
      <c r="HEP22" s="46"/>
      <c r="HEQ22" s="46"/>
      <c r="HER22" s="46"/>
      <c r="HES22" s="46"/>
      <c r="HET22" s="46"/>
      <c r="HEU22" s="46"/>
      <c r="HEV22" s="46"/>
      <c r="HEW22" s="46"/>
      <c r="HEX22" s="46"/>
      <c r="HEY22" s="46"/>
      <c r="HEZ22" s="46"/>
      <c r="HFA22" s="46"/>
      <c r="HFB22" s="46"/>
      <c r="HFC22" s="46"/>
      <c r="HFD22" s="46"/>
      <c r="HFE22" s="46"/>
      <c r="HFF22" s="46"/>
      <c r="HFG22" s="46"/>
      <c r="HFH22" s="46"/>
      <c r="HFI22" s="46"/>
      <c r="HFJ22" s="46"/>
      <c r="HFK22" s="46"/>
      <c r="HFL22" s="46"/>
      <c r="HFM22" s="46"/>
      <c r="HFN22" s="46"/>
      <c r="HFO22" s="46"/>
      <c r="HFP22" s="46"/>
      <c r="HFQ22" s="46"/>
      <c r="HFR22" s="46"/>
      <c r="HFS22" s="46"/>
      <c r="HFT22" s="46"/>
      <c r="HFU22" s="46"/>
      <c r="HFV22" s="46"/>
      <c r="HFW22" s="46"/>
      <c r="HFX22" s="46"/>
      <c r="HFY22" s="46"/>
      <c r="HFZ22" s="46"/>
      <c r="HGA22" s="46"/>
      <c r="HGB22" s="46"/>
      <c r="HGC22" s="46"/>
      <c r="HGD22" s="46"/>
      <c r="HGE22" s="46"/>
      <c r="HGF22" s="46"/>
      <c r="HGG22" s="46"/>
      <c r="HGH22" s="46"/>
      <c r="HGI22" s="46"/>
      <c r="HGJ22" s="46"/>
      <c r="HGK22" s="46"/>
      <c r="HGL22" s="46"/>
      <c r="HGM22" s="46"/>
      <c r="HGN22" s="46"/>
      <c r="HGO22" s="46"/>
      <c r="HGP22" s="46"/>
      <c r="HGQ22" s="46"/>
      <c r="HGR22" s="46"/>
      <c r="HGS22" s="46"/>
      <c r="HGT22" s="46"/>
      <c r="HGU22" s="46"/>
      <c r="HGV22" s="46"/>
      <c r="HGW22" s="46"/>
      <c r="HGX22" s="46"/>
      <c r="HGY22" s="46"/>
      <c r="HGZ22" s="46"/>
      <c r="HHA22" s="46"/>
      <c r="HHB22" s="46"/>
      <c r="HHC22" s="46"/>
      <c r="HHD22" s="46"/>
      <c r="HHE22" s="46"/>
      <c r="HHF22" s="46"/>
      <c r="HHG22" s="46"/>
      <c r="HHH22" s="46"/>
      <c r="HHI22" s="46"/>
      <c r="HHJ22" s="46"/>
      <c r="HHK22" s="46"/>
      <c r="HHL22" s="46"/>
      <c r="HHM22" s="46"/>
      <c r="HHN22" s="46"/>
      <c r="HHO22" s="46"/>
      <c r="HHP22" s="46"/>
      <c r="HHQ22" s="46"/>
      <c r="HHR22" s="46"/>
      <c r="HHS22" s="46"/>
      <c r="HHT22" s="46"/>
      <c r="HHU22" s="46"/>
      <c r="HHV22" s="46"/>
      <c r="HHW22" s="46"/>
      <c r="HHX22" s="46"/>
      <c r="HHY22" s="46"/>
      <c r="HHZ22" s="46"/>
      <c r="HIA22" s="46"/>
      <c r="HIB22" s="46"/>
      <c r="HIC22" s="46"/>
      <c r="HID22" s="46"/>
      <c r="HIE22" s="46"/>
      <c r="HIF22" s="46"/>
      <c r="HIG22" s="46"/>
      <c r="HIH22" s="46"/>
      <c r="HII22" s="46"/>
      <c r="HIJ22" s="46"/>
      <c r="HIK22" s="46"/>
      <c r="HIL22" s="46"/>
      <c r="HIM22" s="46"/>
      <c r="HIN22" s="46"/>
      <c r="HIO22" s="46"/>
      <c r="HIP22" s="46"/>
      <c r="HIQ22" s="46"/>
      <c r="HIR22" s="46"/>
      <c r="HIS22" s="46"/>
      <c r="HIT22" s="46"/>
      <c r="HIU22" s="46"/>
      <c r="HIV22" s="46"/>
      <c r="HIW22" s="46"/>
      <c r="HIX22" s="46"/>
      <c r="HIY22" s="46"/>
      <c r="HIZ22" s="46"/>
      <c r="HJA22" s="46"/>
      <c r="HJB22" s="46"/>
      <c r="HJC22" s="46"/>
      <c r="HJD22" s="46"/>
      <c r="HJE22" s="46"/>
      <c r="HJF22" s="46"/>
      <c r="HJG22" s="46"/>
      <c r="HJH22" s="46"/>
      <c r="HJI22" s="46"/>
      <c r="HJJ22" s="46"/>
      <c r="HJK22" s="46"/>
      <c r="HJL22" s="46"/>
      <c r="HJM22" s="46"/>
      <c r="HJN22" s="46"/>
      <c r="HJO22" s="46"/>
      <c r="HJP22" s="46"/>
      <c r="HJQ22" s="46"/>
      <c r="HJR22" s="46"/>
      <c r="HJS22" s="46"/>
      <c r="HJT22" s="46"/>
      <c r="HJU22" s="46"/>
      <c r="HJV22" s="46"/>
      <c r="HJW22" s="46"/>
      <c r="HJX22" s="46"/>
      <c r="HJY22" s="46"/>
      <c r="HJZ22" s="46"/>
      <c r="HKA22" s="46"/>
      <c r="HKB22" s="46"/>
      <c r="HKC22" s="46"/>
      <c r="HKD22" s="46"/>
      <c r="HKE22" s="46"/>
      <c r="HKF22" s="46"/>
      <c r="HKG22" s="46"/>
      <c r="HKH22" s="46"/>
      <c r="HKI22" s="46"/>
      <c r="HKJ22" s="46"/>
      <c r="HKK22" s="46"/>
      <c r="HKL22" s="46"/>
      <c r="HKM22" s="46"/>
      <c r="HKN22" s="46"/>
      <c r="HKO22" s="46"/>
      <c r="HKP22" s="46"/>
      <c r="HKQ22" s="46"/>
      <c r="HKR22" s="46"/>
      <c r="HKS22" s="46"/>
      <c r="HKT22" s="46"/>
      <c r="HKU22" s="46"/>
      <c r="HKV22" s="46"/>
      <c r="HKW22" s="46"/>
      <c r="HKX22" s="46"/>
      <c r="HKY22" s="46"/>
      <c r="HKZ22" s="46"/>
      <c r="HLA22" s="46"/>
      <c r="HLB22" s="46"/>
      <c r="HLC22" s="46"/>
      <c r="HLD22" s="46"/>
      <c r="HLE22" s="46"/>
      <c r="HLF22" s="46"/>
      <c r="HLG22" s="46"/>
      <c r="HLH22" s="46"/>
      <c r="HLI22" s="46"/>
      <c r="HLJ22" s="46"/>
      <c r="HLK22" s="46"/>
      <c r="HLL22" s="46"/>
      <c r="HLM22" s="46"/>
      <c r="HLN22" s="46"/>
      <c r="HLO22" s="46"/>
      <c r="HLP22" s="46"/>
      <c r="HLQ22" s="46"/>
      <c r="HLR22" s="46"/>
      <c r="HLS22" s="46"/>
      <c r="HLT22" s="46"/>
      <c r="HLU22" s="46"/>
      <c r="HLV22" s="46"/>
      <c r="HLW22" s="46"/>
      <c r="HLX22" s="46"/>
      <c r="HLY22" s="46"/>
      <c r="HLZ22" s="46"/>
      <c r="HMA22" s="46"/>
      <c r="HMB22" s="46"/>
      <c r="HMC22" s="46"/>
      <c r="HMD22" s="46"/>
      <c r="HME22" s="46"/>
      <c r="HMF22" s="46"/>
      <c r="HMG22" s="46"/>
      <c r="HMH22" s="46"/>
      <c r="HMI22" s="46"/>
      <c r="HMJ22" s="46"/>
      <c r="HMK22" s="46"/>
      <c r="HML22" s="46"/>
      <c r="HMM22" s="46"/>
      <c r="HMN22" s="46"/>
      <c r="HMO22" s="46"/>
      <c r="HMP22" s="46"/>
      <c r="HMQ22" s="46"/>
      <c r="HMR22" s="46"/>
      <c r="HMS22" s="46"/>
      <c r="HMT22" s="46"/>
      <c r="HMU22" s="46"/>
      <c r="HMV22" s="46"/>
      <c r="HMW22" s="46"/>
      <c r="HMX22" s="46"/>
      <c r="HMY22" s="46"/>
      <c r="HMZ22" s="46"/>
      <c r="HNA22" s="46"/>
      <c r="HNB22" s="46"/>
      <c r="HNC22" s="46"/>
      <c r="HND22" s="46"/>
      <c r="HNE22" s="46"/>
      <c r="HNF22" s="46"/>
      <c r="HNG22" s="46"/>
      <c r="HNH22" s="46"/>
      <c r="HNI22" s="46"/>
      <c r="HNJ22" s="46"/>
      <c r="HNK22" s="46"/>
      <c r="HNL22" s="46"/>
      <c r="HNM22" s="46"/>
      <c r="HNN22" s="46"/>
      <c r="HNO22" s="46"/>
      <c r="HNP22" s="46"/>
      <c r="HNQ22" s="46"/>
      <c r="HNR22" s="46"/>
      <c r="HNS22" s="46"/>
      <c r="HNT22" s="46"/>
      <c r="HNU22" s="46"/>
      <c r="HNV22" s="46"/>
      <c r="HNW22" s="46"/>
      <c r="HNX22" s="46"/>
      <c r="HNY22" s="46"/>
      <c r="HNZ22" s="46"/>
      <c r="HOA22" s="46"/>
      <c r="HOB22" s="46"/>
      <c r="HOC22" s="46"/>
      <c r="HOD22" s="46"/>
      <c r="HOE22" s="46"/>
      <c r="HOF22" s="46"/>
      <c r="HOG22" s="46"/>
      <c r="HOH22" s="46"/>
      <c r="HOI22" s="46"/>
      <c r="HOJ22" s="46"/>
      <c r="HOK22" s="46"/>
      <c r="HOL22" s="46"/>
      <c r="HOM22" s="46"/>
      <c r="HON22" s="46"/>
      <c r="HOO22" s="46"/>
      <c r="HOP22" s="46"/>
      <c r="HOQ22" s="46"/>
      <c r="HOR22" s="46"/>
      <c r="HOS22" s="46"/>
      <c r="HOT22" s="46"/>
      <c r="HOU22" s="46"/>
      <c r="HOV22" s="46"/>
      <c r="HOW22" s="46"/>
      <c r="HOX22" s="46"/>
      <c r="HOY22" s="46"/>
      <c r="HOZ22" s="46"/>
      <c r="HPA22" s="46"/>
      <c r="HPB22" s="46"/>
      <c r="HPC22" s="46"/>
      <c r="HPD22" s="46"/>
      <c r="HPE22" s="46"/>
      <c r="HPF22" s="46"/>
      <c r="HPG22" s="46"/>
      <c r="HPH22" s="46"/>
      <c r="HPI22" s="46"/>
      <c r="HPJ22" s="46"/>
      <c r="HPK22" s="46"/>
      <c r="HPL22" s="46"/>
      <c r="HPM22" s="46"/>
      <c r="HPN22" s="46"/>
      <c r="HPO22" s="46"/>
      <c r="HPP22" s="46"/>
      <c r="HPQ22" s="46"/>
      <c r="HPR22" s="46"/>
      <c r="HPS22" s="46"/>
      <c r="HPT22" s="46"/>
      <c r="HPU22" s="46"/>
      <c r="HPV22" s="46"/>
      <c r="HPW22" s="46"/>
      <c r="HPX22" s="46"/>
      <c r="HPY22" s="46"/>
      <c r="HPZ22" s="46"/>
      <c r="HQA22" s="46"/>
      <c r="HQB22" s="46"/>
      <c r="HQC22" s="46"/>
      <c r="HQD22" s="46"/>
      <c r="HQE22" s="46"/>
      <c r="HQF22" s="46"/>
      <c r="HQG22" s="46"/>
      <c r="HQH22" s="46"/>
      <c r="HQI22" s="46"/>
      <c r="HQJ22" s="46"/>
      <c r="HQK22" s="46"/>
      <c r="HQL22" s="46"/>
      <c r="HQM22" s="46"/>
      <c r="HQN22" s="46"/>
      <c r="HQO22" s="46"/>
      <c r="HQP22" s="46"/>
      <c r="HQQ22" s="46"/>
      <c r="HQR22" s="46"/>
      <c r="HQS22" s="46"/>
      <c r="HQT22" s="46"/>
      <c r="HQU22" s="46"/>
      <c r="HQV22" s="46"/>
      <c r="HQW22" s="46"/>
      <c r="HQX22" s="46"/>
      <c r="HQY22" s="46"/>
      <c r="HQZ22" s="46"/>
      <c r="HRA22" s="46"/>
      <c r="HRB22" s="46"/>
      <c r="HRC22" s="46"/>
      <c r="HRD22" s="46"/>
      <c r="HRE22" s="46"/>
      <c r="HRF22" s="46"/>
      <c r="HRG22" s="46"/>
      <c r="HRH22" s="46"/>
      <c r="HRI22" s="46"/>
      <c r="HRJ22" s="46"/>
      <c r="HRK22" s="46"/>
      <c r="HRL22" s="46"/>
      <c r="HRM22" s="46"/>
      <c r="HRN22" s="46"/>
      <c r="HRO22" s="46"/>
      <c r="HRP22" s="46"/>
      <c r="HRQ22" s="46"/>
      <c r="HRR22" s="46"/>
      <c r="HRS22" s="46"/>
      <c r="HRT22" s="46"/>
      <c r="HRU22" s="46"/>
      <c r="HRV22" s="46"/>
      <c r="HRW22" s="46"/>
      <c r="HRX22" s="46"/>
      <c r="HRY22" s="46"/>
      <c r="HRZ22" s="46"/>
      <c r="HSA22" s="46"/>
      <c r="HSB22" s="46"/>
      <c r="HSC22" s="46"/>
      <c r="HSD22" s="46"/>
      <c r="HSE22" s="46"/>
      <c r="HSF22" s="46"/>
      <c r="HSG22" s="46"/>
      <c r="HSH22" s="46"/>
      <c r="HSI22" s="46"/>
      <c r="HSJ22" s="46"/>
      <c r="HSK22" s="46"/>
      <c r="HSL22" s="46"/>
      <c r="HSM22" s="46"/>
      <c r="HSN22" s="46"/>
      <c r="HSO22" s="46"/>
      <c r="HSP22" s="46"/>
      <c r="HSQ22" s="46"/>
      <c r="HSR22" s="46"/>
      <c r="HSS22" s="46"/>
      <c r="HST22" s="46"/>
      <c r="HSU22" s="46"/>
      <c r="HSV22" s="46"/>
      <c r="HSW22" s="46"/>
      <c r="HSX22" s="46"/>
      <c r="HSY22" s="46"/>
      <c r="HSZ22" s="46"/>
      <c r="HTA22" s="46"/>
      <c r="HTB22" s="46"/>
      <c r="HTC22" s="46"/>
      <c r="HTD22" s="46"/>
      <c r="HTE22" s="46"/>
      <c r="HTF22" s="46"/>
      <c r="HTG22" s="46"/>
      <c r="HTH22" s="46"/>
      <c r="HTI22" s="46"/>
      <c r="HTJ22" s="46"/>
      <c r="HTK22" s="46"/>
      <c r="HTL22" s="46"/>
      <c r="HTM22" s="46"/>
      <c r="HTN22" s="46"/>
      <c r="HTO22" s="46"/>
      <c r="HTP22" s="46"/>
      <c r="HTQ22" s="46"/>
      <c r="HTR22" s="46"/>
      <c r="HTS22" s="46"/>
      <c r="HTT22" s="46"/>
      <c r="HTU22" s="46"/>
      <c r="HTV22" s="46"/>
      <c r="HTW22" s="46"/>
      <c r="HTX22" s="46"/>
      <c r="HTY22" s="46"/>
      <c r="HTZ22" s="46"/>
      <c r="HUA22" s="46"/>
      <c r="HUB22" s="46"/>
      <c r="HUC22" s="46"/>
      <c r="HUD22" s="46"/>
      <c r="HUE22" s="46"/>
      <c r="HUF22" s="46"/>
      <c r="HUG22" s="46"/>
      <c r="HUH22" s="46"/>
      <c r="HUI22" s="46"/>
      <c r="HUJ22" s="46"/>
      <c r="HUK22" s="46"/>
      <c r="HUL22" s="46"/>
      <c r="HUM22" s="46"/>
      <c r="HUN22" s="46"/>
      <c r="HUO22" s="46"/>
      <c r="HUP22" s="46"/>
      <c r="HUQ22" s="46"/>
      <c r="HUR22" s="46"/>
      <c r="HUS22" s="46"/>
      <c r="HUT22" s="46"/>
      <c r="HUU22" s="46"/>
      <c r="HUV22" s="46"/>
      <c r="HUW22" s="46"/>
      <c r="HUX22" s="46"/>
      <c r="HUY22" s="46"/>
      <c r="HUZ22" s="46"/>
      <c r="HVA22" s="46"/>
      <c r="HVB22" s="46"/>
      <c r="HVC22" s="46"/>
      <c r="HVD22" s="46"/>
      <c r="HVE22" s="46"/>
      <c r="HVF22" s="46"/>
      <c r="HVG22" s="46"/>
      <c r="HVH22" s="46"/>
      <c r="HVI22" s="46"/>
      <c r="HVJ22" s="46"/>
      <c r="HVK22" s="46"/>
      <c r="HVL22" s="46"/>
      <c r="HVM22" s="46"/>
      <c r="HVN22" s="46"/>
      <c r="HVO22" s="46"/>
      <c r="HVP22" s="46"/>
      <c r="HVQ22" s="46"/>
      <c r="HVR22" s="46"/>
      <c r="HVS22" s="46"/>
      <c r="HVT22" s="46"/>
      <c r="HVU22" s="46"/>
      <c r="HVV22" s="46"/>
      <c r="HVW22" s="46"/>
      <c r="HVX22" s="46"/>
      <c r="HVY22" s="46"/>
      <c r="HVZ22" s="46"/>
      <c r="HWA22" s="46"/>
      <c r="HWB22" s="46"/>
      <c r="HWC22" s="46"/>
      <c r="HWD22" s="46"/>
      <c r="HWE22" s="46"/>
      <c r="HWF22" s="46"/>
      <c r="HWG22" s="46"/>
      <c r="HWH22" s="46"/>
      <c r="HWI22" s="46"/>
      <c r="HWJ22" s="46"/>
      <c r="HWK22" s="46"/>
      <c r="HWL22" s="46"/>
      <c r="HWM22" s="46"/>
      <c r="HWN22" s="46"/>
      <c r="HWO22" s="46"/>
      <c r="HWP22" s="46"/>
      <c r="HWQ22" s="46"/>
      <c r="HWR22" s="46"/>
      <c r="HWS22" s="46"/>
      <c r="HWT22" s="46"/>
      <c r="HWU22" s="46"/>
      <c r="HWV22" s="46"/>
      <c r="HWW22" s="46"/>
      <c r="HWX22" s="46"/>
      <c r="HWY22" s="46"/>
      <c r="HWZ22" s="46"/>
      <c r="HXA22" s="46"/>
      <c r="HXB22" s="46"/>
      <c r="HXC22" s="46"/>
      <c r="HXD22" s="46"/>
      <c r="HXE22" s="46"/>
      <c r="HXF22" s="46"/>
      <c r="HXG22" s="46"/>
      <c r="HXH22" s="46"/>
      <c r="HXI22" s="46"/>
      <c r="HXJ22" s="46"/>
      <c r="HXK22" s="46"/>
      <c r="HXL22" s="46"/>
      <c r="HXM22" s="46"/>
      <c r="HXN22" s="46"/>
      <c r="HXO22" s="46"/>
      <c r="HXP22" s="46"/>
      <c r="HXQ22" s="46"/>
      <c r="HXR22" s="46"/>
      <c r="HXS22" s="46"/>
      <c r="HXT22" s="46"/>
      <c r="HXU22" s="46"/>
      <c r="HXV22" s="46"/>
      <c r="HXW22" s="46"/>
      <c r="HXX22" s="46"/>
      <c r="HXY22" s="46"/>
      <c r="HXZ22" s="46"/>
      <c r="HYA22" s="46"/>
      <c r="HYB22" s="46"/>
      <c r="HYC22" s="46"/>
      <c r="HYD22" s="46"/>
      <c r="HYE22" s="46"/>
      <c r="HYF22" s="46"/>
      <c r="HYG22" s="46"/>
      <c r="HYH22" s="46"/>
      <c r="HYI22" s="46"/>
      <c r="HYJ22" s="46"/>
      <c r="HYK22" s="46"/>
      <c r="HYL22" s="46"/>
      <c r="HYM22" s="46"/>
      <c r="HYN22" s="46"/>
      <c r="HYO22" s="46"/>
      <c r="HYP22" s="46"/>
      <c r="HYQ22" s="46"/>
      <c r="HYR22" s="46"/>
      <c r="HYS22" s="46"/>
      <c r="HYT22" s="46"/>
      <c r="HYU22" s="46"/>
      <c r="HYV22" s="46"/>
      <c r="HYW22" s="46"/>
      <c r="HYX22" s="46"/>
      <c r="HYY22" s="46"/>
      <c r="HYZ22" s="46"/>
      <c r="HZA22" s="46"/>
      <c r="HZB22" s="46"/>
      <c r="HZC22" s="46"/>
      <c r="HZD22" s="46"/>
      <c r="HZE22" s="46"/>
      <c r="HZF22" s="46"/>
      <c r="HZG22" s="46"/>
      <c r="HZH22" s="46"/>
      <c r="HZI22" s="46"/>
      <c r="HZJ22" s="46"/>
      <c r="HZK22" s="46"/>
      <c r="HZL22" s="46"/>
      <c r="HZM22" s="46"/>
      <c r="HZN22" s="46"/>
      <c r="HZO22" s="46"/>
      <c r="HZP22" s="46"/>
      <c r="HZQ22" s="46"/>
      <c r="HZR22" s="46"/>
      <c r="HZS22" s="46"/>
      <c r="HZT22" s="46"/>
      <c r="HZU22" s="46"/>
      <c r="HZV22" s="46"/>
      <c r="HZW22" s="46"/>
      <c r="HZX22" s="46"/>
      <c r="HZY22" s="46"/>
      <c r="HZZ22" s="46"/>
      <c r="IAA22" s="46"/>
      <c r="IAB22" s="46"/>
      <c r="IAC22" s="46"/>
      <c r="IAD22" s="46"/>
      <c r="IAE22" s="46"/>
      <c r="IAF22" s="46"/>
      <c r="IAG22" s="46"/>
      <c r="IAH22" s="46"/>
      <c r="IAI22" s="46"/>
      <c r="IAJ22" s="46"/>
      <c r="IAK22" s="46"/>
      <c r="IAL22" s="46"/>
      <c r="IAM22" s="46"/>
      <c r="IAN22" s="46"/>
      <c r="IAO22" s="46"/>
      <c r="IAP22" s="46"/>
      <c r="IAQ22" s="46"/>
      <c r="IAR22" s="46"/>
      <c r="IAS22" s="46"/>
      <c r="IAT22" s="46"/>
      <c r="IAU22" s="46"/>
      <c r="IAV22" s="46"/>
      <c r="IAW22" s="46"/>
      <c r="IAX22" s="46"/>
      <c r="IAY22" s="46"/>
      <c r="IAZ22" s="46"/>
      <c r="IBA22" s="46"/>
      <c r="IBB22" s="46"/>
      <c r="IBC22" s="46"/>
      <c r="IBD22" s="46"/>
      <c r="IBE22" s="46"/>
      <c r="IBF22" s="46"/>
      <c r="IBG22" s="46"/>
      <c r="IBH22" s="46"/>
      <c r="IBI22" s="46"/>
      <c r="IBJ22" s="46"/>
      <c r="IBK22" s="46"/>
      <c r="IBL22" s="46"/>
      <c r="IBM22" s="46"/>
      <c r="IBN22" s="46"/>
      <c r="IBO22" s="46"/>
      <c r="IBP22" s="46"/>
      <c r="IBQ22" s="46"/>
      <c r="IBR22" s="46"/>
      <c r="IBS22" s="46"/>
      <c r="IBT22" s="46"/>
      <c r="IBU22" s="46"/>
      <c r="IBV22" s="46"/>
      <c r="IBW22" s="46"/>
      <c r="IBX22" s="46"/>
      <c r="IBY22" s="46"/>
      <c r="IBZ22" s="46"/>
      <c r="ICA22" s="46"/>
      <c r="ICB22" s="46"/>
      <c r="ICC22" s="46"/>
      <c r="ICD22" s="46"/>
      <c r="ICE22" s="46"/>
      <c r="ICF22" s="46"/>
      <c r="ICG22" s="46"/>
      <c r="ICH22" s="46"/>
      <c r="ICI22" s="46"/>
      <c r="ICJ22" s="46"/>
      <c r="ICK22" s="46"/>
      <c r="ICL22" s="46"/>
      <c r="ICM22" s="46"/>
      <c r="ICN22" s="46"/>
      <c r="ICO22" s="46"/>
      <c r="ICP22" s="46"/>
      <c r="ICQ22" s="46"/>
      <c r="ICR22" s="46"/>
      <c r="ICS22" s="46"/>
      <c r="ICT22" s="46"/>
      <c r="ICU22" s="46"/>
      <c r="ICV22" s="46"/>
      <c r="ICW22" s="46"/>
      <c r="ICX22" s="46"/>
      <c r="ICY22" s="46"/>
      <c r="ICZ22" s="46"/>
      <c r="IDA22" s="46"/>
      <c r="IDB22" s="46"/>
      <c r="IDC22" s="46"/>
      <c r="IDD22" s="46"/>
      <c r="IDE22" s="46"/>
      <c r="IDF22" s="46"/>
      <c r="IDG22" s="46"/>
      <c r="IDH22" s="46"/>
      <c r="IDI22" s="46"/>
      <c r="IDJ22" s="46"/>
      <c r="IDK22" s="46"/>
      <c r="IDL22" s="46"/>
      <c r="IDM22" s="46"/>
      <c r="IDN22" s="46"/>
      <c r="IDO22" s="46"/>
      <c r="IDP22" s="46"/>
      <c r="IDQ22" s="46"/>
      <c r="IDR22" s="46"/>
      <c r="IDS22" s="46"/>
      <c r="IDT22" s="46"/>
      <c r="IDU22" s="46"/>
      <c r="IDV22" s="46"/>
      <c r="IDW22" s="46"/>
      <c r="IDX22" s="46"/>
      <c r="IDY22" s="46"/>
      <c r="IDZ22" s="46"/>
      <c r="IEA22" s="46"/>
      <c r="IEB22" s="46"/>
      <c r="IEC22" s="46"/>
      <c r="IED22" s="46"/>
      <c r="IEE22" s="46"/>
      <c r="IEF22" s="46"/>
      <c r="IEG22" s="46"/>
      <c r="IEH22" s="46"/>
      <c r="IEI22" s="46"/>
      <c r="IEJ22" s="46"/>
      <c r="IEK22" s="46"/>
      <c r="IEL22" s="46"/>
      <c r="IEM22" s="46"/>
      <c r="IEN22" s="46"/>
      <c r="IEO22" s="46"/>
      <c r="IEP22" s="46"/>
      <c r="IEQ22" s="46"/>
      <c r="IER22" s="46"/>
      <c r="IES22" s="46"/>
      <c r="IET22" s="46"/>
      <c r="IEU22" s="46"/>
      <c r="IEV22" s="46"/>
      <c r="IEW22" s="46"/>
      <c r="IEX22" s="46"/>
      <c r="IEY22" s="46"/>
      <c r="IEZ22" s="46"/>
      <c r="IFA22" s="46"/>
      <c r="IFB22" s="46"/>
      <c r="IFC22" s="46"/>
      <c r="IFD22" s="46"/>
      <c r="IFE22" s="46"/>
      <c r="IFF22" s="46"/>
      <c r="IFG22" s="46"/>
      <c r="IFH22" s="46"/>
      <c r="IFI22" s="46"/>
      <c r="IFJ22" s="46"/>
      <c r="IFK22" s="46"/>
      <c r="IFL22" s="46"/>
      <c r="IFM22" s="46"/>
      <c r="IFN22" s="46"/>
      <c r="IFO22" s="46"/>
      <c r="IFP22" s="46"/>
      <c r="IFQ22" s="46"/>
      <c r="IFR22" s="46"/>
      <c r="IFS22" s="46"/>
      <c r="IFT22" s="46"/>
      <c r="IFU22" s="46"/>
      <c r="IFV22" s="46"/>
      <c r="IFW22" s="46"/>
      <c r="IFX22" s="46"/>
      <c r="IFY22" s="46"/>
      <c r="IFZ22" s="46"/>
      <c r="IGA22" s="46"/>
      <c r="IGB22" s="46"/>
      <c r="IGC22" s="46"/>
      <c r="IGD22" s="46"/>
      <c r="IGE22" s="46"/>
      <c r="IGF22" s="46"/>
      <c r="IGG22" s="46"/>
      <c r="IGH22" s="46"/>
      <c r="IGI22" s="46"/>
      <c r="IGJ22" s="46"/>
      <c r="IGK22" s="46"/>
      <c r="IGL22" s="46"/>
      <c r="IGM22" s="46"/>
      <c r="IGN22" s="46"/>
      <c r="IGO22" s="46"/>
      <c r="IGP22" s="46"/>
      <c r="IGQ22" s="46"/>
      <c r="IGR22" s="46"/>
      <c r="IGS22" s="46"/>
      <c r="IGT22" s="46"/>
      <c r="IGU22" s="46"/>
      <c r="IGV22" s="46"/>
      <c r="IGW22" s="46"/>
      <c r="IGX22" s="46"/>
      <c r="IGY22" s="46"/>
      <c r="IGZ22" s="46"/>
      <c r="IHA22" s="46"/>
      <c r="IHB22" s="46"/>
      <c r="IHC22" s="46"/>
      <c r="IHD22" s="46"/>
      <c r="IHE22" s="46"/>
      <c r="IHF22" s="46"/>
      <c r="IHG22" s="46"/>
      <c r="IHH22" s="46"/>
      <c r="IHI22" s="46"/>
      <c r="IHJ22" s="46"/>
      <c r="IHK22" s="46"/>
      <c r="IHL22" s="46"/>
      <c r="IHM22" s="46"/>
      <c r="IHN22" s="46"/>
      <c r="IHO22" s="46"/>
      <c r="IHP22" s="46"/>
      <c r="IHQ22" s="46"/>
      <c r="IHR22" s="46"/>
      <c r="IHS22" s="46"/>
      <c r="IHT22" s="46"/>
      <c r="IHU22" s="46"/>
      <c r="IHV22" s="46"/>
      <c r="IHW22" s="46"/>
      <c r="IHX22" s="46"/>
      <c r="IHY22" s="46"/>
      <c r="IHZ22" s="46"/>
      <c r="IIA22" s="46"/>
      <c r="IIB22" s="46"/>
      <c r="IIC22" s="46"/>
      <c r="IID22" s="46"/>
      <c r="IIE22" s="46"/>
      <c r="IIF22" s="46"/>
      <c r="IIG22" s="46"/>
      <c r="IIH22" s="46"/>
      <c r="III22" s="46"/>
      <c r="IIJ22" s="46"/>
      <c r="IIK22" s="46"/>
      <c r="IIL22" s="46"/>
      <c r="IIM22" s="46"/>
      <c r="IIN22" s="46"/>
      <c r="IIO22" s="46"/>
      <c r="IIP22" s="46"/>
      <c r="IIQ22" s="46"/>
      <c r="IIR22" s="46"/>
      <c r="IIS22" s="46"/>
      <c r="IIT22" s="46"/>
      <c r="IIU22" s="46"/>
      <c r="IIV22" s="46"/>
      <c r="IIW22" s="46"/>
      <c r="IIX22" s="46"/>
      <c r="IIY22" s="46"/>
      <c r="IIZ22" s="46"/>
      <c r="IJA22" s="46"/>
      <c r="IJB22" s="46"/>
      <c r="IJC22" s="46"/>
      <c r="IJD22" s="46"/>
      <c r="IJE22" s="46"/>
      <c r="IJF22" s="46"/>
      <c r="IJG22" s="46"/>
      <c r="IJH22" s="46"/>
      <c r="IJI22" s="46"/>
      <c r="IJJ22" s="46"/>
      <c r="IJK22" s="46"/>
      <c r="IJL22" s="46"/>
      <c r="IJM22" s="46"/>
      <c r="IJN22" s="46"/>
      <c r="IJO22" s="46"/>
      <c r="IJP22" s="46"/>
      <c r="IJQ22" s="46"/>
      <c r="IJR22" s="46"/>
      <c r="IJS22" s="46"/>
      <c r="IJT22" s="46"/>
      <c r="IJU22" s="46"/>
      <c r="IJV22" s="46"/>
      <c r="IJW22" s="46"/>
      <c r="IJX22" s="46"/>
      <c r="IJY22" s="46"/>
      <c r="IJZ22" s="46"/>
      <c r="IKA22" s="46"/>
      <c r="IKB22" s="46"/>
      <c r="IKC22" s="46"/>
      <c r="IKD22" s="46"/>
      <c r="IKE22" s="46"/>
      <c r="IKF22" s="46"/>
      <c r="IKG22" s="46"/>
      <c r="IKH22" s="46"/>
      <c r="IKI22" s="46"/>
      <c r="IKJ22" s="46"/>
      <c r="IKK22" s="46"/>
      <c r="IKL22" s="46"/>
      <c r="IKM22" s="46"/>
      <c r="IKN22" s="46"/>
      <c r="IKO22" s="46"/>
      <c r="IKP22" s="46"/>
      <c r="IKQ22" s="46"/>
      <c r="IKR22" s="46"/>
      <c r="IKS22" s="46"/>
      <c r="IKT22" s="46"/>
      <c r="IKU22" s="46"/>
      <c r="IKV22" s="46"/>
      <c r="IKW22" s="46"/>
      <c r="IKX22" s="46"/>
      <c r="IKY22" s="46"/>
      <c r="IKZ22" s="46"/>
      <c r="ILA22" s="46"/>
      <c r="ILB22" s="46"/>
      <c r="ILC22" s="46"/>
      <c r="ILD22" s="46"/>
      <c r="ILE22" s="46"/>
      <c r="ILF22" s="46"/>
      <c r="ILG22" s="46"/>
      <c r="ILH22" s="46"/>
      <c r="ILI22" s="46"/>
      <c r="ILJ22" s="46"/>
      <c r="ILK22" s="46"/>
      <c r="ILL22" s="46"/>
      <c r="ILM22" s="46"/>
      <c r="ILN22" s="46"/>
      <c r="ILO22" s="46"/>
      <c r="ILP22" s="46"/>
      <c r="ILQ22" s="46"/>
      <c r="ILR22" s="46"/>
      <c r="ILS22" s="46"/>
      <c r="ILT22" s="46"/>
      <c r="ILU22" s="46"/>
      <c r="ILV22" s="46"/>
      <c r="ILW22" s="46"/>
      <c r="ILX22" s="46"/>
      <c r="ILY22" s="46"/>
      <c r="ILZ22" s="46"/>
      <c r="IMA22" s="46"/>
      <c r="IMB22" s="46"/>
      <c r="IMC22" s="46"/>
      <c r="IMD22" s="46"/>
      <c r="IME22" s="46"/>
      <c r="IMF22" s="46"/>
      <c r="IMG22" s="46"/>
      <c r="IMH22" s="46"/>
      <c r="IMI22" s="46"/>
      <c r="IMJ22" s="46"/>
      <c r="IMK22" s="46"/>
      <c r="IML22" s="46"/>
      <c r="IMM22" s="46"/>
      <c r="IMN22" s="46"/>
      <c r="IMO22" s="46"/>
      <c r="IMP22" s="46"/>
      <c r="IMQ22" s="46"/>
      <c r="IMR22" s="46"/>
      <c r="IMS22" s="46"/>
      <c r="IMT22" s="46"/>
      <c r="IMU22" s="46"/>
      <c r="IMV22" s="46"/>
      <c r="IMW22" s="46"/>
      <c r="IMX22" s="46"/>
      <c r="IMY22" s="46"/>
      <c r="IMZ22" s="46"/>
      <c r="INA22" s="46"/>
      <c r="INB22" s="46"/>
      <c r="INC22" s="46"/>
      <c r="IND22" s="46"/>
      <c r="INE22" s="46"/>
      <c r="INF22" s="46"/>
      <c r="ING22" s="46"/>
      <c r="INH22" s="46"/>
      <c r="INI22" s="46"/>
      <c r="INJ22" s="46"/>
      <c r="INK22" s="46"/>
      <c r="INL22" s="46"/>
      <c r="INM22" s="46"/>
      <c r="INN22" s="46"/>
      <c r="INO22" s="46"/>
      <c r="INP22" s="46"/>
      <c r="INQ22" s="46"/>
      <c r="INR22" s="46"/>
      <c r="INS22" s="46"/>
      <c r="INT22" s="46"/>
      <c r="INU22" s="46"/>
      <c r="INV22" s="46"/>
      <c r="INW22" s="46"/>
      <c r="INX22" s="46"/>
      <c r="INY22" s="46"/>
      <c r="INZ22" s="46"/>
      <c r="IOA22" s="46"/>
      <c r="IOB22" s="46"/>
      <c r="IOC22" s="46"/>
      <c r="IOD22" s="46"/>
      <c r="IOE22" s="46"/>
      <c r="IOF22" s="46"/>
      <c r="IOG22" s="46"/>
      <c r="IOH22" s="46"/>
      <c r="IOI22" s="46"/>
      <c r="IOJ22" s="46"/>
      <c r="IOK22" s="46"/>
      <c r="IOL22" s="46"/>
      <c r="IOM22" s="46"/>
      <c r="ION22" s="46"/>
      <c r="IOO22" s="46"/>
      <c r="IOP22" s="46"/>
      <c r="IOQ22" s="46"/>
      <c r="IOR22" s="46"/>
      <c r="IOS22" s="46"/>
      <c r="IOT22" s="46"/>
      <c r="IOU22" s="46"/>
      <c r="IOV22" s="46"/>
      <c r="IOW22" s="46"/>
      <c r="IOX22" s="46"/>
      <c r="IOY22" s="46"/>
      <c r="IOZ22" s="46"/>
      <c r="IPA22" s="46"/>
      <c r="IPB22" s="46"/>
      <c r="IPC22" s="46"/>
      <c r="IPD22" s="46"/>
      <c r="IPE22" s="46"/>
      <c r="IPF22" s="46"/>
      <c r="IPG22" s="46"/>
      <c r="IPH22" s="46"/>
      <c r="IPI22" s="46"/>
      <c r="IPJ22" s="46"/>
      <c r="IPK22" s="46"/>
      <c r="IPL22" s="46"/>
      <c r="IPM22" s="46"/>
      <c r="IPN22" s="46"/>
      <c r="IPO22" s="46"/>
      <c r="IPP22" s="46"/>
      <c r="IPQ22" s="46"/>
      <c r="IPR22" s="46"/>
      <c r="IPS22" s="46"/>
      <c r="IPT22" s="46"/>
      <c r="IPU22" s="46"/>
      <c r="IPV22" s="46"/>
      <c r="IPW22" s="46"/>
      <c r="IPX22" s="46"/>
      <c r="IPY22" s="46"/>
      <c r="IPZ22" s="46"/>
      <c r="IQA22" s="46"/>
      <c r="IQB22" s="46"/>
      <c r="IQC22" s="46"/>
      <c r="IQD22" s="46"/>
      <c r="IQE22" s="46"/>
      <c r="IQF22" s="46"/>
      <c r="IQG22" s="46"/>
      <c r="IQH22" s="46"/>
      <c r="IQI22" s="46"/>
      <c r="IQJ22" s="46"/>
      <c r="IQK22" s="46"/>
      <c r="IQL22" s="46"/>
      <c r="IQM22" s="46"/>
      <c r="IQN22" s="46"/>
      <c r="IQO22" s="46"/>
      <c r="IQP22" s="46"/>
      <c r="IQQ22" s="46"/>
      <c r="IQR22" s="46"/>
      <c r="IQS22" s="46"/>
      <c r="IQT22" s="46"/>
      <c r="IQU22" s="46"/>
      <c r="IQV22" s="46"/>
      <c r="IQW22" s="46"/>
      <c r="IQX22" s="46"/>
      <c r="IQY22" s="46"/>
      <c r="IQZ22" s="46"/>
      <c r="IRA22" s="46"/>
      <c r="IRB22" s="46"/>
      <c r="IRC22" s="46"/>
      <c r="IRD22" s="46"/>
      <c r="IRE22" s="46"/>
      <c r="IRF22" s="46"/>
      <c r="IRG22" s="46"/>
      <c r="IRH22" s="46"/>
      <c r="IRI22" s="46"/>
      <c r="IRJ22" s="46"/>
      <c r="IRK22" s="46"/>
      <c r="IRL22" s="46"/>
      <c r="IRM22" s="46"/>
      <c r="IRN22" s="46"/>
      <c r="IRO22" s="46"/>
      <c r="IRP22" s="46"/>
      <c r="IRQ22" s="46"/>
      <c r="IRR22" s="46"/>
      <c r="IRS22" s="46"/>
      <c r="IRT22" s="46"/>
      <c r="IRU22" s="46"/>
      <c r="IRV22" s="46"/>
      <c r="IRW22" s="46"/>
      <c r="IRX22" s="46"/>
      <c r="IRY22" s="46"/>
      <c r="IRZ22" s="46"/>
      <c r="ISA22" s="46"/>
      <c r="ISB22" s="46"/>
      <c r="ISC22" s="46"/>
      <c r="ISD22" s="46"/>
      <c r="ISE22" s="46"/>
      <c r="ISF22" s="46"/>
      <c r="ISG22" s="46"/>
      <c r="ISH22" s="46"/>
      <c r="ISI22" s="46"/>
      <c r="ISJ22" s="46"/>
      <c r="ISK22" s="46"/>
      <c r="ISL22" s="46"/>
      <c r="ISM22" s="46"/>
      <c r="ISN22" s="46"/>
      <c r="ISO22" s="46"/>
      <c r="ISP22" s="46"/>
      <c r="ISQ22" s="46"/>
      <c r="ISR22" s="46"/>
      <c r="ISS22" s="46"/>
      <c r="IST22" s="46"/>
      <c r="ISU22" s="46"/>
      <c r="ISV22" s="46"/>
      <c r="ISW22" s="46"/>
      <c r="ISX22" s="46"/>
      <c r="ISY22" s="46"/>
      <c r="ISZ22" s="46"/>
      <c r="ITA22" s="46"/>
      <c r="ITB22" s="46"/>
      <c r="ITC22" s="46"/>
      <c r="ITD22" s="46"/>
      <c r="ITE22" s="46"/>
      <c r="ITF22" s="46"/>
      <c r="ITG22" s="46"/>
      <c r="ITH22" s="46"/>
      <c r="ITI22" s="46"/>
      <c r="ITJ22" s="46"/>
      <c r="ITK22" s="46"/>
      <c r="ITL22" s="46"/>
      <c r="ITM22" s="46"/>
      <c r="ITN22" s="46"/>
      <c r="ITO22" s="46"/>
      <c r="ITP22" s="46"/>
      <c r="ITQ22" s="46"/>
      <c r="ITR22" s="46"/>
      <c r="ITS22" s="46"/>
      <c r="ITT22" s="46"/>
      <c r="ITU22" s="46"/>
      <c r="ITV22" s="46"/>
      <c r="ITW22" s="46"/>
      <c r="ITX22" s="46"/>
      <c r="ITY22" s="46"/>
      <c r="ITZ22" s="46"/>
      <c r="IUA22" s="46"/>
      <c r="IUB22" s="46"/>
      <c r="IUC22" s="46"/>
      <c r="IUD22" s="46"/>
      <c r="IUE22" s="46"/>
      <c r="IUF22" s="46"/>
      <c r="IUG22" s="46"/>
      <c r="IUH22" s="46"/>
      <c r="IUI22" s="46"/>
      <c r="IUJ22" s="46"/>
      <c r="IUK22" s="46"/>
      <c r="IUL22" s="46"/>
      <c r="IUM22" s="46"/>
      <c r="IUN22" s="46"/>
      <c r="IUO22" s="46"/>
      <c r="IUP22" s="46"/>
      <c r="IUQ22" s="46"/>
      <c r="IUR22" s="46"/>
      <c r="IUS22" s="46"/>
      <c r="IUT22" s="46"/>
      <c r="IUU22" s="46"/>
      <c r="IUV22" s="46"/>
      <c r="IUW22" s="46"/>
      <c r="IUX22" s="46"/>
      <c r="IUY22" s="46"/>
      <c r="IUZ22" s="46"/>
      <c r="IVA22" s="46"/>
      <c r="IVB22" s="46"/>
      <c r="IVC22" s="46"/>
      <c r="IVD22" s="46"/>
      <c r="IVE22" s="46"/>
      <c r="IVF22" s="46"/>
      <c r="IVG22" s="46"/>
      <c r="IVH22" s="46"/>
      <c r="IVI22" s="46"/>
      <c r="IVJ22" s="46"/>
      <c r="IVK22" s="46"/>
      <c r="IVL22" s="46"/>
      <c r="IVM22" s="46"/>
      <c r="IVN22" s="46"/>
      <c r="IVO22" s="46"/>
      <c r="IVP22" s="46"/>
      <c r="IVQ22" s="46"/>
      <c r="IVR22" s="46"/>
      <c r="IVS22" s="46"/>
      <c r="IVT22" s="46"/>
      <c r="IVU22" s="46"/>
      <c r="IVV22" s="46"/>
      <c r="IVW22" s="46"/>
      <c r="IVX22" s="46"/>
      <c r="IVY22" s="46"/>
      <c r="IVZ22" s="46"/>
      <c r="IWA22" s="46"/>
      <c r="IWB22" s="46"/>
      <c r="IWC22" s="46"/>
      <c r="IWD22" s="46"/>
      <c r="IWE22" s="46"/>
      <c r="IWF22" s="46"/>
      <c r="IWG22" s="46"/>
      <c r="IWH22" s="46"/>
      <c r="IWI22" s="46"/>
      <c r="IWJ22" s="46"/>
      <c r="IWK22" s="46"/>
      <c r="IWL22" s="46"/>
      <c r="IWM22" s="46"/>
      <c r="IWN22" s="46"/>
      <c r="IWO22" s="46"/>
      <c r="IWP22" s="46"/>
      <c r="IWQ22" s="46"/>
      <c r="IWR22" s="46"/>
      <c r="IWS22" s="46"/>
      <c r="IWT22" s="46"/>
      <c r="IWU22" s="46"/>
      <c r="IWV22" s="46"/>
      <c r="IWW22" s="46"/>
      <c r="IWX22" s="46"/>
      <c r="IWY22" s="46"/>
      <c r="IWZ22" s="46"/>
      <c r="IXA22" s="46"/>
      <c r="IXB22" s="46"/>
      <c r="IXC22" s="46"/>
      <c r="IXD22" s="46"/>
      <c r="IXE22" s="46"/>
      <c r="IXF22" s="46"/>
      <c r="IXG22" s="46"/>
      <c r="IXH22" s="46"/>
      <c r="IXI22" s="46"/>
      <c r="IXJ22" s="46"/>
      <c r="IXK22" s="46"/>
      <c r="IXL22" s="46"/>
      <c r="IXM22" s="46"/>
      <c r="IXN22" s="46"/>
      <c r="IXO22" s="46"/>
      <c r="IXP22" s="46"/>
      <c r="IXQ22" s="46"/>
      <c r="IXR22" s="46"/>
      <c r="IXS22" s="46"/>
      <c r="IXT22" s="46"/>
      <c r="IXU22" s="46"/>
      <c r="IXV22" s="46"/>
      <c r="IXW22" s="46"/>
      <c r="IXX22" s="46"/>
      <c r="IXY22" s="46"/>
      <c r="IXZ22" s="46"/>
      <c r="IYA22" s="46"/>
      <c r="IYB22" s="46"/>
      <c r="IYC22" s="46"/>
      <c r="IYD22" s="46"/>
      <c r="IYE22" s="46"/>
      <c r="IYF22" s="46"/>
      <c r="IYG22" s="46"/>
      <c r="IYH22" s="46"/>
      <c r="IYI22" s="46"/>
      <c r="IYJ22" s="46"/>
      <c r="IYK22" s="46"/>
      <c r="IYL22" s="46"/>
      <c r="IYM22" s="46"/>
      <c r="IYN22" s="46"/>
      <c r="IYO22" s="46"/>
      <c r="IYP22" s="46"/>
      <c r="IYQ22" s="46"/>
      <c r="IYR22" s="46"/>
      <c r="IYS22" s="46"/>
      <c r="IYT22" s="46"/>
      <c r="IYU22" s="46"/>
      <c r="IYV22" s="46"/>
      <c r="IYW22" s="46"/>
      <c r="IYX22" s="46"/>
      <c r="IYY22" s="46"/>
      <c r="IYZ22" s="46"/>
      <c r="IZA22" s="46"/>
      <c r="IZB22" s="46"/>
      <c r="IZC22" s="46"/>
      <c r="IZD22" s="46"/>
      <c r="IZE22" s="46"/>
      <c r="IZF22" s="46"/>
      <c r="IZG22" s="46"/>
      <c r="IZH22" s="46"/>
      <c r="IZI22" s="46"/>
      <c r="IZJ22" s="46"/>
      <c r="IZK22" s="46"/>
      <c r="IZL22" s="46"/>
      <c r="IZM22" s="46"/>
      <c r="IZN22" s="46"/>
      <c r="IZO22" s="46"/>
      <c r="IZP22" s="46"/>
      <c r="IZQ22" s="46"/>
      <c r="IZR22" s="46"/>
      <c r="IZS22" s="46"/>
      <c r="IZT22" s="46"/>
      <c r="IZU22" s="46"/>
      <c r="IZV22" s="46"/>
      <c r="IZW22" s="46"/>
      <c r="IZX22" s="46"/>
      <c r="IZY22" s="46"/>
      <c r="IZZ22" s="46"/>
      <c r="JAA22" s="46"/>
      <c r="JAB22" s="46"/>
      <c r="JAC22" s="46"/>
      <c r="JAD22" s="46"/>
      <c r="JAE22" s="46"/>
      <c r="JAF22" s="46"/>
      <c r="JAG22" s="46"/>
      <c r="JAH22" s="46"/>
      <c r="JAI22" s="46"/>
      <c r="JAJ22" s="46"/>
      <c r="JAK22" s="46"/>
      <c r="JAL22" s="46"/>
      <c r="JAM22" s="46"/>
      <c r="JAN22" s="46"/>
      <c r="JAO22" s="46"/>
      <c r="JAP22" s="46"/>
      <c r="JAQ22" s="46"/>
      <c r="JAR22" s="46"/>
      <c r="JAS22" s="46"/>
      <c r="JAT22" s="46"/>
      <c r="JAU22" s="46"/>
      <c r="JAV22" s="46"/>
      <c r="JAW22" s="46"/>
      <c r="JAX22" s="46"/>
      <c r="JAY22" s="46"/>
      <c r="JAZ22" s="46"/>
      <c r="JBA22" s="46"/>
      <c r="JBB22" s="46"/>
      <c r="JBC22" s="46"/>
      <c r="JBD22" s="46"/>
      <c r="JBE22" s="46"/>
      <c r="JBF22" s="46"/>
      <c r="JBG22" s="46"/>
      <c r="JBH22" s="46"/>
      <c r="JBI22" s="46"/>
      <c r="JBJ22" s="46"/>
      <c r="JBK22" s="46"/>
      <c r="JBL22" s="46"/>
      <c r="JBM22" s="46"/>
      <c r="JBN22" s="46"/>
      <c r="JBO22" s="46"/>
      <c r="JBP22" s="46"/>
      <c r="JBQ22" s="46"/>
      <c r="JBR22" s="46"/>
      <c r="JBS22" s="46"/>
      <c r="JBT22" s="46"/>
      <c r="JBU22" s="46"/>
      <c r="JBV22" s="46"/>
      <c r="JBW22" s="46"/>
      <c r="JBX22" s="46"/>
      <c r="JBY22" s="46"/>
      <c r="JBZ22" s="46"/>
      <c r="JCA22" s="46"/>
      <c r="JCB22" s="46"/>
      <c r="JCC22" s="46"/>
      <c r="JCD22" s="46"/>
      <c r="JCE22" s="46"/>
      <c r="JCF22" s="46"/>
      <c r="JCG22" s="46"/>
      <c r="JCH22" s="46"/>
      <c r="JCI22" s="46"/>
      <c r="JCJ22" s="46"/>
      <c r="JCK22" s="46"/>
      <c r="JCL22" s="46"/>
      <c r="JCM22" s="46"/>
      <c r="JCN22" s="46"/>
      <c r="JCO22" s="46"/>
      <c r="JCP22" s="46"/>
      <c r="JCQ22" s="46"/>
      <c r="JCR22" s="46"/>
      <c r="JCS22" s="46"/>
      <c r="JCT22" s="46"/>
      <c r="JCU22" s="46"/>
      <c r="JCV22" s="46"/>
      <c r="JCW22" s="46"/>
      <c r="JCX22" s="46"/>
      <c r="JCY22" s="46"/>
      <c r="JCZ22" s="46"/>
      <c r="JDA22" s="46"/>
      <c r="JDB22" s="46"/>
      <c r="JDC22" s="46"/>
      <c r="JDD22" s="46"/>
      <c r="JDE22" s="46"/>
      <c r="JDF22" s="46"/>
      <c r="JDG22" s="46"/>
      <c r="JDH22" s="46"/>
      <c r="JDI22" s="46"/>
      <c r="JDJ22" s="46"/>
      <c r="JDK22" s="46"/>
      <c r="JDL22" s="46"/>
      <c r="JDM22" s="46"/>
      <c r="JDN22" s="46"/>
      <c r="JDO22" s="46"/>
      <c r="JDP22" s="46"/>
      <c r="JDQ22" s="46"/>
      <c r="JDR22" s="46"/>
      <c r="JDS22" s="46"/>
      <c r="JDT22" s="46"/>
      <c r="JDU22" s="46"/>
      <c r="JDV22" s="46"/>
      <c r="JDW22" s="46"/>
      <c r="JDX22" s="46"/>
      <c r="JDY22" s="46"/>
      <c r="JDZ22" s="46"/>
      <c r="JEA22" s="46"/>
      <c r="JEB22" s="46"/>
      <c r="JEC22" s="46"/>
      <c r="JED22" s="46"/>
      <c r="JEE22" s="46"/>
      <c r="JEF22" s="46"/>
      <c r="JEG22" s="46"/>
      <c r="JEH22" s="46"/>
      <c r="JEI22" s="46"/>
      <c r="JEJ22" s="46"/>
      <c r="JEK22" s="46"/>
      <c r="JEL22" s="46"/>
      <c r="JEM22" s="46"/>
      <c r="JEN22" s="46"/>
      <c r="JEO22" s="46"/>
      <c r="JEP22" s="46"/>
      <c r="JEQ22" s="46"/>
      <c r="JER22" s="46"/>
      <c r="JES22" s="46"/>
      <c r="JET22" s="46"/>
      <c r="JEU22" s="46"/>
      <c r="JEV22" s="46"/>
      <c r="JEW22" s="46"/>
      <c r="JEX22" s="46"/>
      <c r="JEY22" s="46"/>
      <c r="JEZ22" s="46"/>
      <c r="JFA22" s="46"/>
      <c r="JFB22" s="46"/>
      <c r="JFC22" s="46"/>
      <c r="JFD22" s="46"/>
      <c r="JFE22" s="46"/>
      <c r="JFF22" s="46"/>
      <c r="JFG22" s="46"/>
      <c r="JFH22" s="46"/>
      <c r="JFI22" s="46"/>
      <c r="JFJ22" s="46"/>
      <c r="JFK22" s="46"/>
      <c r="JFL22" s="46"/>
      <c r="JFM22" s="46"/>
      <c r="JFN22" s="46"/>
      <c r="JFO22" s="46"/>
      <c r="JFP22" s="46"/>
      <c r="JFQ22" s="46"/>
      <c r="JFR22" s="46"/>
      <c r="JFS22" s="46"/>
      <c r="JFT22" s="46"/>
      <c r="JFU22" s="46"/>
      <c r="JFV22" s="46"/>
      <c r="JFW22" s="46"/>
      <c r="JFX22" s="46"/>
      <c r="JFY22" s="46"/>
      <c r="JFZ22" s="46"/>
      <c r="JGA22" s="46"/>
      <c r="JGB22" s="46"/>
      <c r="JGC22" s="46"/>
      <c r="JGD22" s="46"/>
      <c r="JGE22" s="46"/>
      <c r="JGF22" s="46"/>
      <c r="JGG22" s="46"/>
      <c r="JGH22" s="46"/>
      <c r="JGI22" s="46"/>
      <c r="JGJ22" s="46"/>
      <c r="JGK22" s="46"/>
      <c r="JGL22" s="46"/>
      <c r="JGM22" s="46"/>
      <c r="JGN22" s="46"/>
      <c r="JGO22" s="46"/>
      <c r="JGP22" s="46"/>
      <c r="JGQ22" s="46"/>
      <c r="JGR22" s="46"/>
      <c r="JGS22" s="46"/>
      <c r="JGT22" s="46"/>
      <c r="JGU22" s="46"/>
      <c r="JGV22" s="46"/>
      <c r="JGW22" s="46"/>
      <c r="JGX22" s="46"/>
      <c r="JGY22" s="46"/>
      <c r="JGZ22" s="46"/>
      <c r="JHA22" s="46"/>
      <c r="JHB22" s="46"/>
      <c r="JHC22" s="46"/>
      <c r="JHD22" s="46"/>
      <c r="JHE22" s="46"/>
      <c r="JHF22" s="46"/>
      <c r="JHG22" s="46"/>
      <c r="JHH22" s="46"/>
      <c r="JHI22" s="46"/>
      <c r="JHJ22" s="46"/>
      <c r="JHK22" s="46"/>
      <c r="JHL22" s="46"/>
      <c r="JHM22" s="46"/>
      <c r="JHN22" s="46"/>
      <c r="JHO22" s="46"/>
      <c r="JHP22" s="46"/>
      <c r="JHQ22" s="46"/>
      <c r="JHR22" s="46"/>
      <c r="JHS22" s="46"/>
      <c r="JHT22" s="46"/>
      <c r="JHU22" s="46"/>
      <c r="JHV22" s="46"/>
      <c r="JHW22" s="46"/>
      <c r="JHX22" s="46"/>
      <c r="JHY22" s="46"/>
      <c r="JHZ22" s="46"/>
      <c r="JIA22" s="46"/>
      <c r="JIB22" s="46"/>
      <c r="JIC22" s="46"/>
      <c r="JID22" s="46"/>
      <c r="JIE22" s="46"/>
      <c r="JIF22" s="46"/>
      <c r="JIG22" s="46"/>
      <c r="JIH22" s="46"/>
      <c r="JII22" s="46"/>
      <c r="JIJ22" s="46"/>
      <c r="JIK22" s="46"/>
      <c r="JIL22" s="46"/>
      <c r="JIM22" s="46"/>
      <c r="JIN22" s="46"/>
      <c r="JIO22" s="46"/>
      <c r="JIP22" s="46"/>
      <c r="JIQ22" s="46"/>
      <c r="JIR22" s="46"/>
      <c r="JIS22" s="46"/>
      <c r="JIT22" s="46"/>
      <c r="JIU22" s="46"/>
      <c r="JIV22" s="46"/>
      <c r="JIW22" s="46"/>
      <c r="JIX22" s="46"/>
      <c r="JIY22" s="46"/>
      <c r="JIZ22" s="46"/>
      <c r="JJA22" s="46"/>
      <c r="JJB22" s="46"/>
      <c r="JJC22" s="46"/>
      <c r="JJD22" s="46"/>
      <c r="JJE22" s="46"/>
      <c r="JJF22" s="46"/>
      <c r="JJG22" s="46"/>
      <c r="JJH22" s="46"/>
      <c r="JJI22" s="46"/>
      <c r="JJJ22" s="46"/>
      <c r="JJK22" s="46"/>
      <c r="JJL22" s="46"/>
      <c r="JJM22" s="46"/>
      <c r="JJN22" s="46"/>
      <c r="JJO22" s="46"/>
      <c r="JJP22" s="46"/>
      <c r="JJQ22" s="46"/>
      <c r="JJR22" s="46"/>
      <c r="JJS22" s="46"/>
      <c r="JJT22" s="46"/>
      <c r="JJU22" s="46"/>
      <c r="JJV22" s="46"/>
      <c r="JJW22" s="46"/>
      <c r="JJX22" s="46"/>
      <c r="JJY22" s="46"/>
      <c r="JJZ22" s="46"/>
      <c r="JKA22" s="46"/>
      <c r="JKB22" s="46"/>
      <c r="JKC22" s="46"/>
      <c r="JKD22" s="46"/>
      <c r="JKE22" s="46"/>
      <c r="JKF22" s="46"/>
      <c r="JKG22" s="46"/>
      <c r="JKH22" s="46"/>
      <c r="JKI22" s="46"/>
      <c r="JKJ22" s="46"/>
      <c r="JKK22" s="46"/>
      <c r="JKL22" s="46"/>
      <c r="JKM22" s="46"/>
      <c r="JKN22" s="46"/>
      <c r="JKO22" s="46"/>
      <c r="JKP22" s="46"/>
      <c r="JKQ22" s="46"/>
      <c r="JKR22" s="46"/>
      <c r="JKS22" s="46"/>
      <c r="JKT22" s="46"/>
      <c r="JKU22" s="46"/>
      <c r="JKV22" s="46"/>
      <c r="JKW22" s="46"/>
      <c r="JKX22" s="46"/>
      <c r="JKY22" s="46"/>
      <c r="JKZ22" s="46"/>
      <c r="JLA22" s="46"/>
      <c r="JLB22" s="46"/>
      <c r="JLC22" s="46"/>
      <c r="JLD22" s="46"/>
      <c r="JLE22" s="46"/>
      <c r="JLF22" s="46"/>
      <c r="JLG22" s="46"/>
      <c r="JLH22" s="46"/>
      <c r="JLI22" s="46"/>
      <c r="JLJ22" s="46"/>
      <c r="JLK22" s="46"/>
      <c r="JLL22" s="46"/>
      <c r="JLM22" s="46"/>
      <c r="JLN22" s="46"/>
      <c r="JLO22" s="46"/>
      <c r="JLP22" s="46"/>
      <c r="JLQ22" s="46"/>
      <c r="JLR22" s="46"/>
      <c r="JLS22" s="46"/>
      <c r="JLT22" s="46"/>
      <c r="JLU22" s="46"/>
      <c r="JLV22" s="46"/>
      <c r="JLW22" s="46"/>
      <c r="JLX22" s="46"/>
      <c r="JLY22" s="46"/>
      <c r="JLZ22" s="46"/>
      <c r="JMA22" s="46"/>
      <c r="JMB22" s="46"/>
      <c r="JMC22" s="46"/>
      <c r="JMD22" s="46"/>
      <c r="JME22" s="46"/>
      <c r="JMF22" s="46"/>
      <c r="JMG22" s="46"/>
      <c r="JMH22" s="46"/>
      <c r="JMI22" s="46"/>
      <c r="JMJ22" s="46"/>
      <c r="JMK22" s="46"/>
      <c r="JML22" s="46"/>
      <c r="JMM22" s="46"/>
      <c r="JMN22" s="46"/>
      <c r="JMO22" s="46"/>
      <c r="JMP22" s="46"/>
      <c r="JMQ22" s="46"/>
      <c r="JMR22" s="46"/>
      <c r="JMS22" s="46"/>
      <c r="JMT22" s="46"/>
      <c r="JMU22" s="46"/>
      <c r="JMV22" s="46"/>
      <c r="JMW22" s="46"/>
      <c r="JMX22" s="46"/>
      <c r="JMY22" s="46"/>
      <c r="JMZ22" s="46"/>
      <c r="JNA22" s="46"/>
      <c r="JNB22" s="46"/>
      <c r="JNC22" s="46"/>
      <c r="JND22" s="46"/>
      <c r="JNE22" s="46"/>
      <c r="JNF22" s="46"/>
      <c r="JNG22" s="46"/>
      <c r="JNH22" s="46"/>
      <c r="JNI22" s="46"/>
      <c r="JNJ22" s="46"/>
      <c r="JNK22" s="46"/>
      <c r="JNL22" s="46"/>
      <c r="JNM22" s="46"/>
      <c r="JNN22" s="46"/>
      <c r="JNO22" s="46"/>
      <c r="JNP22" s="46"/>
      <c r="JNQ22" s="46"/>
      <c r="JNR22" s="46"/>
      <c r="JNS22" s="46"/>
      <c r="JNT22" s="46"/>
      <c r="JNU22" s="46"/>
      <c r="JNV22" s="46"/>
      <c r="JNW22" s="46"/>
      <c r="JNX22" s="46"/>
      <c r="JNY22" s="46"/>
      <c r="JNZ22" s="46"/>
      <c r="JOA22" s="46"/>
      <c r="JOB22" s="46"/>
      <c r="JOC22" s="46"/>
      <c r="JOD22" s="46"/>
      <c r="JOE22" s="46"/>
      <c r="JOF22" s="46"/>
      <c r="JOG22" s="46"/>
      <c r="JOH22" s="46"/>
      <c r="JOI22" s="46"/>
      <c r="JOJ22" s="46"/>
      <c r="JOK22" s="46"/>
      <c r="JOL22" s="46"/>
      <c r="JOM22" s="46"/>
      <c r="JON22" s="46"/>
      <c r="JOO22" s="46"/>
      <c r="JOP22" s="46"/>
      <c r="JOQ22" s="46"/>
      <c r="JOR22" s="46"/>
      <c r="JOS22" s="46"/>
      <c r="JOT22" s="46"/>
      <c r="JOU22" s="46"/>
      <c r="JOV22" s="46"/>
      <c r="JOW22" s="46"/>
      <c r="JOX22" s="46"/>
      <c r="JOY22" s="46"/>
      <c r="JOZ22" s="46"/>
      <c r="JPA22" s="46"/>
      <c r="JPB22" s="46"/>
      <c r="JPC22" s="46"/>
      <c r="JPD22" s="46"/>
      <c r="JPE22" s="46"/>
      <c r="JPF22" s="46"/>
      <c r="JPG22" s="46"/>
      <c r="JPH22" s="46"/>
      <c r="JPI22" s="46"/>
      <c r="JPJ22" s="46"/>
      <c r="JPK22" s="46"/>
      <c r="JPL22" s="46"/>
      <c r="JPM22" s="46"/>
      <c r="JPN22" s="46"/>
      <c r="JPO22" s="46"/>
      <c r="JPP22" s="46"/>
      <c r="JPQ22" s="46"/>
      <c r="JPR22" s="46"/>
      <c r="JPS22" s="46"/>
      <c r="JPT22" s="46"/>
      <c r="JPU22" s="46"/>
      <c r="JPV22" s="46"/>
      <c r="JPW22" s="46"/>
      <c r="JPX22" s="46"/>
      <c r="JPY22" s="46"/>
      <c r="JPZ22" s="46"/>
      <c r="JQA22" s="46"/>
      <c r="JQB22" s="46"/>
      <c r="JQC22" s="46"/>
      <c r="JQD22" s="46"/>
      <c r="JQE22" s="46"/>
      <c r="JQF22" s="46"/>
      <c r="JQG22" s="46"/>
      <c r="JQH22" s="46"/>
      <c r="JQI22" s="46"/>
      <c r="JQJ22" s="46"/>
      <c r="JQK22" s="46"/>
      <c r="JQL22" s="46"/>
      <c r="JQM22" s="46"/>
      <c r="JQN22" s="46"/>
      <c r="JQO22" s="46"/>
      <c r="JQP22" s="46"/>
      <c r="JQQ22" s="46"/>
      <c r="JQR22" s="46"/>
      <c r="JQS22" s="46"/>
      <c r="JQT22" s="46"/>
      <c r="JQU22" s="46"/>
      <c r="JQV22" s="46"/>
      <c r="JQW22" s="46"/>
      <c r="JQX22" s="46"/>
      <c r="JQY22" s="46"/>
      <c r="JQZ22" s="46"/>
      <c r="JRA22" s="46"/>
      <c r="JRB22" s="46"/>
      <c r="JRC22" s="46"/>
      <c r="JRD22" s="46"/>
      <c r="JRE22" s="46"/>
      <c r="JRF22" s="46"/>
      <c r="JRG22" s="46"/>
      <c r="JRH22" s="46"/>
      <c r="JRI22" s="46"/>
      <c r="JRJ22" s="46"/>
      <c r="JRK22" s="46"/>
      <c r="JRL22" s="46"/>
      <c r="JRM22" s="46"/>
      <c r="JRN22" s="46"/>
      <c r="JRO22" s="46"/>
      <c r="JRP22" s="46"/>
      <c r="JRQ22" s="46"/>
      <c r="JRR22" s="46"/>
      <c r="JRS22" s="46"/>
      <c r="JRT22" s="46"/>
      <c r="JRU22" s="46"/>
      <c r="JRV22" s="46"/>
      <c r="JRW22" s="46"/>
      <c r="JRX22" s="46"/>
      <c r="JRY22" s="46"/>
      <c r="JRZ22" s="46"/>
      <c r="JSA22" s="46"/>
      <c r="JSB22" s="46"/>
      <c r="JSC22" s="46"/>
      <c r="JSD22" s="46"/>
      <c r="JSE22" s="46"/>
      <c r="JSF22" s="46"/>
      <c r="JSG22" s="46"/>
      <c r="JSH22" s="46"/>
      <c r="JSI22" s="46"/>
      <c r="JSJ22" s="46"/>
      <c r="JSK22" s="46"/>
      <c r="JSL22" s="46"/>
      <c r="JSM22" s="46"/>
      <c r="JSN22" s="46"/>
      <c r="JSO22" s="46"/>
      <c r="JSP22" s="46"/>
      <c r="JSQ22" s="46"/>
      <c r="JSR22" s="46"/>
      <c r="JSS22" s="46"/>
      <c r="JST22" s="46"/>
      <c r="JSU22" s="46"/>
      <c r="JSV22" s="46"/>
      <c r="JSW22" s="46"/>
      <c r="JSX22" s="46"/>
      <c r="JSY22" s="46"/>
      <c r="JSZ22" s="46"/>
      <c r="JTA22" s="46"/>
      <c r="JTB22" s="46"/>
      <c r="JTC22" s="46"/>
      <c r="JTD22" s="46"/>
      <c r="JTE22" s="46"/>
      <c r="JTF22" s="46"/>
      <c r="JTG22" s="46"/>
      <c r="JTH22" s="46"/>
      <c r="JTI22" s="46"/>
      <c r="JTJ22" s="46"/>
      <c r="JTK22" s="46"/>
      <c r="JTL22" s="46"/>
      <c r="JTM22" s="46"/>
      <c r="JTN22" s="46"/>
      <c r="JTO22" s="46"/>
      <c r="JTP22" s="46"/>
      <c r="JTQ22" s="46"/>
      <c r="JTR22" s="46"/>
      <c r="JTS22" s="46"/>
      <c r="JTT22" s="46"/>
      <c r="JTU22" s="46"/>
      <c r="JTV22" s="46"/>
      <c r="JTW22" s="46"/>
      <c r="JTX22" s="46"/>
      <c r="JTY22" s="46"/>
      <c r="JTZ22" s="46"/>
      <c r="JUA22" s="46"/>
      <c r="JUB22" s="46"/>
      <c r="JUC22" s="46"/>
      <c r="JUD22" s="46"/>
      <c r="JUE22" s="46"/>
      <c r="JUF22" s="46"/>
      <c r="JUG22" s="46"/>
      <c r="JUH22" s="46"/>
      <c r="JUI22" s="46"/>
      <c r="JUJ22" s="46"/>
      <c r="JUK22" s="46"/>
      <c r="JUL22" s="46"/>
      <c r="JUM22" s="46"/>
      <c r="JUN22" s="46"/>
      <c r="JUO22" s="46"/>
      <c r="JUP22" s="46"/>
      <c r="JUQ22" s="46"/>
      <c r="JUR22" s="46"/>
      <c r="JUS22" s="46"/>
      <c r="JUT22" s="46"/>
      <c r="JUU22" s="46"/>
      <c r="JUV22" s="46"/>
      <c r="JUW22" s="46"/>
      <c r="JUX22" s="46"/>
      <c r="JUY22" s="46"/>
      <c r="JUZ22" s="46"/>
      <c r="JVA22" s="46"/>
      <c r="JVB22" s="46"/>
      <c r="JVC22" s="46"/>
      <c r="JVD22" s="46"/>
      <c r="JVE22" s="46"/>
      <c r="JVF22" s="46"/>
      <c r="JVG22" s="46"/>
      <c r="JVH22" s="46"/>
      <c r="JVI22" s="46"/>
      <c r="JVJ22" s="46"/>
      <c r="JVK22" s="46"/>
      <c r="JVL22" s="46"/>
      <c r="JVM22" s="46"/>
      <c r="JVN22" s="46"/>
      <c r="JVO22" s="46"/>
      <c r="JVP22" s="46"/>
      <c r="JVQ22" s="46"/>
      <c r="JVR22" s="46"/>
      <c r="JVS22" s="46"/>
      <c r="JVT22" s="46"/>
      <c r="JVU22" s="46"/>
      <c r="JVV22" s="46"/>
      <c r="JVW22" s="46"/>
      <c r="JVX22" s="46"/>
      <c r="JVY22" s="46"/>
      <c r="JVZ22" s="46"/>
      <c r="JWA22" s="46"/>
      <c r="JWB22" s="46"/>
      <c r="JWC22" s="46"/>
      <c r="JWD22" s="46"/>
      <c r="JWE22" s="46"/>
      <c r="JWF22" s="46"/>
      <c r="JWG22" s="46"/>
      <c r="JWH22" s="46"/>
      <c r="JWI22" s="46"/>
      <c r="JWJ22" s="46"/>
      <c r="JWK22" s="46"/>
      <c r="JWL22" s="46"/>
      <c r="JWM22" s="46"/>
      <c r="JWN22" s="46"/>
      <c r="JWO22" s="46"/>
      <c r="JWP22" s="46"/>
      <c r="JWQ22" s="46"/>
      <c r="JWR22" s="46"/>
      <c r="JWS22" s="46"/>
      <c r="JWT22" s="46"/>
      <c r="JWU22" s="46"/>
      <c r="JWV22" s="46"/>
      <c r="JWW22" s="46"/>
      <c r="JWX22" s="46"/>
      <c r="JWY22" s="46"/>
      <c r="JWZ22" s="46"/>
      <c r="JXA22" s="46"/>
      <c r="JXB22" s="46"/>
      <c r="JXC22" s="46"/>
      <c r="JXD22" s="46"/>
      <c r="JXE22" s="46"/>
      <c r="JXF22" s="46"/>
      <c r="JXG22" s="46"/>
      <c r="JXH22" s="46"/>
      <c r="JXI22" s="46"/>
      <c r="JXJ22" s="46"/>
      <c r="JXK22" s="46"/>
      <c r="JXL22" s="46"/>
      <c r="JXM22" s="46"/>
      <c r="JXN22" s="46"/>
      <c r="JXO22" s="46"/>
      <c r="JXP22" s="46"/>
      <c r="JXQ22" s="46"/>
      <c r="JXR22" s="46"/>
      <c r="JXS22" s="46"/>
      <c r="JXT22" s="46"/>
      <c r="JXU22" s="46"/>
      <c r="JXV22" s="46"/>
      <c r="JXW22" s="46"/>
      <c r="JXX22" s="46"/>
      <c r="JXY22" s="46"/>
      <c r="JXZ22" s="46"/>
      <c r="JYA22" s="46"/>
      <c r="JYB22" s="46"/>
      <c r="JYC22" s="46"/>
      <c r="JYD22" s="46"/>
      <c r="JYE22" s="46"/>
      <c r="JYF22" s="46"/>
      <c r="JYG22" s="46"/>
      <c r="JYH22" s="46"/>
      <c r="JYI22" s="46"/>
      <c r="JYJ22" s="46"/>
      <c r="JYK22" s="46"/>
      <c r="JYL22" s="46"/>
      <c r="JYM22" s="46"/>
      <c r="JYN22" s="46"/>
      <c r="JYO22" s="46"/>
      <c r="JYP22" s="46"/>
      <c r="JYQ22" s="46"/>
      <c r="JYR22" s="46"/>
      <c r="JYS22" s="46"/>
      <c r="JYT22" s="46"/>
      <c r="JYU22" s="46"/>
      <c r="JYV22" s="46"/>
      <c r="JYW22" s="46"/>
      <c r="JYX22" s="46"/>
      <c r="JYY22" s="46"/>
      <c r="JYZ22" s="46"/>
      <c r="JZA22" s="46"/>
      <c r="JZB22" s="46"/>
      <c r="JZC22" s="46"/>
      <c r="JZD22" s="46"/>
      <c r="JZE22" s="46"/>
      <c r="JZF22" s="46"/>
      <c r="JZG22" s="46"/>
      <c r="JZH22" s="46"/>
      <c r="JZI22" s="46"/>
      <c r="JZJ22" s="46"/>
      <c r="JZK22" s="46"/>
      <c r="JZL22" s="46"/>
      <c r="JZM22" s="46"/>
      <c r="JZN22" s="46"/>
      <c r="JZO22" s="46"/>
      <c r="JZP22" s="46"/>
      <c r="JZQ22" s="46"/>
      <c r="JZR22" s="46"/>
      <c r="JZS22" s="46"/>
      <c r="JZT22" s="46"/>
      <c r="JZU22" s="46"/>
      <c r="JZV22" s="46"/>
      <c r="JZW22" s="46"/>
      <c r="JZX22" s="46"/>
      <c r="JZY22" s="46"/>
      <c r="JZZ22" s="46"/>
      <c r="KAA22" s="46"/>
      <c r="KAB22" s="46"/>
      <c r="KAC22" s="46"/>
      <c r="KAD22" s="46"/>
      <c r="KAE22" s="46"/>
      <c r="KAF22" s="46"/>
      <c r="KAG22" s="46"/>
      <c r="KAH22" s="46"/>
      <c r="KAI22" s="46"/>
      <c r="KAJ22" s="46"/>
      <c r="KAK22" s="46"/>
      <c r="KAL22" s="46"/>
      <c r="KAM22" s="46"/>
      <c r="KAN22" s="46"/>
      <c r="KAO22" s="46"/>
      <c r="KAP22" s="46"/>
      <c r="KAQ22" s="46"/>
      <c r="KAR22" s="46"/>
      <c r="KAS22" s="46"/>
      <c r="KAT22" s="46"/>
      <c r="KAU22" s="46"/>
      <c r="KAV22" s="46"/>
      <c r="KAW22" s="46"/>
      <c r="KAX22" s="46"/>
      <c r="KAY22" s="46"/>
      <c r="KAZ22" s="46"/>
      <c r="KBA22" s="46"/>
      <c r="KBB22" s="46"/>
      <c r="KBC22" s="46"/>
      <c r="KBD22" s="46"/>
      <c r="KBE22" s="46"/>
      <c r="KBF22" s="46"/>
      <c r="KBG22" s="46"/>
      <c r="KBH22" s="46"/>
      <c r="KBI22" s="46"/>
      <c r="KBJ22" s="46"/>
      <c r="KBK22" s="46"/>
      <c r="KBL22" s="46"/>
      <c r="KBM22" s="46"/>
      <c r="KBN22" s="46"/>
      <c r="KBO22" s="46"/>
      <c r="KBP22" s="46"/>
      <c r="KBQ22" s="46"/>
      <c r="KBR22" s="46"/>
      <c r="KBS22" s="46"/>
      <c r="KBT22" s="46"/>
      <c r="KBU22" s="46"/>
      <c r="KBV22" s="46"/>
      <c r="KBW22" s="46"/>
      <c r="KBX22" s="46"/>
      <c r="KBY22" s="46"/>
      <c r="KBZ22" s="46"/>
      <c r="KCA22" s="46"/>
      <c r="KCB22" s="46"/>
      <c r="KCC22" s="46"/>
      <c r="KCD22" s="46"/>
      <c r="KCE22" s="46"/>
      <c r="KCF22" s="46"/>
      <c r="KCG22" s="46"/>
      <c r="KCH22" s="46"/>
      <c r="KCI22" s="46"/>
      <c r="KCJ22" s="46"/>
      <c r="KCK22" s="46"/>
      <c r="KCL22" s="46"/>
      <c r="KCM22" s="46"/>
      <c r="KCN22" s="46"/>
      <c r="KCO22" s="46"/>
      <c r="KCP22" s="46"/>
      <c r="KCQ22" s="46"/>
      <c r="KCR22" s="46"/>
      <c r="KCS22" s="46"/>
      <c r="KCT22" s="46"/>
      <c r="KCU22" s="46"/>
      <c r="KCV22" s="46"/>
      <c r="KCW22" s="46"/>
      <c r="KCX22" s="46"/>
      <c r="KCY22" s="46"/>
      <c r="KCZ22" s="46"/>
      <c r="KDA22" s="46"/>
      <c r="KDB22" s="46"/>
      <c r="KDC22" s="46"/>
      <c r="KDD22" s="46"/>
      <c r="KDE22" s="46"/>
      <c r="KDF22" s="46"/>
      <c r="KDG22" s="46"/>
      <c r="KDH22" s="46"/>
      <c r="KDI22" s="46"/>
      <c r="KDJ22" s="46"/>
      <c r="KDK22" s="46"/>
      <c r="KDL22" s="46"/>
      <c r="KDM22" s="46"/>
      <c r="KDN22" s="46"/>
      <c r="KDO22" s="46"/>
      <c r="KDP22" s="46"/>
      <c r="KDQ22" s="46"/>
      <c r="KDR22" s="46"/>
      <c r="KDS22" s="46"/>
      <c r="KDT22" s="46"/>
      <c r="KDU22" s="46"/>
      <c r="KDV22" s="46"/>
      <c r="KDW22" s="46"/>
      <c r="KDX22" s="46"/>
      <c r="KDY22" s="46"/>
      <c r="KDZ22" s="46"/>
      <c r="KEA22" s="46"/>
      <c r="KEB22" s="46"/>
      <c r="KEC22" s="46"/>
      <c r="KED22" s="46"/>
      <c r="KEE22" s="46"/>
      <c r="KEF22" s="46"/>
      <c r="KEG22" s="46"/>
      <c r="KEH22" s="46"/>
      <c r="KEI22" s="46"/>
      <c r="KEJ22" s="46"/>
      <c r="KEK22" s="46"/>
      <c r="KEL22" s="46"/>
      <c r="KEM22" s="46"/>
      <c r="KEN22" s="46"/>
      <c r="KEO22" s="46"/>
      <c r="KEP22" s="46"/>
      <c r="KEQ22" s="46"/>
      <c r="KER22" s="46"/>
      <c r="KES22" s="46"/>
      <c r="KET22" s="46"/>
      <c r="KEU22" s="46"/>
      <c r="KEV22" s="46"/>
      <c r="KEW22" s="46"/>
      <c r="KEX22" s="46"/>
      <c r="KEY22" s="46"/>
      <c r="KEZ22" s="46"/>
      <c r="KFA22" s="46"/>
      <c r="KFB22" s="46"/>
      <c r="KFC22" s="46"/>
      <c r="KFD22" s="46"/>
      <c r="KFE22" s="46"/>
      <c r="KFF22" s="46"/>
      <c r="KFG22" s="46"/>
      <c r="KFH22" s="46"/>
      <c r="KFI22" s="46"/>
      <c r="KFJ22" s="46"/>
      <c r="KFK22" s="46"/>
      <c r="KFL22" s="46"/>
      <c r="KFM22" s="46"/>
      <c r="KFN22" s="46"/>
      <c r="KFO22" s="46"/>
      <c r="KFP22" s="46"/>
      <c r="KFQ22" s="46"/>
      <c r="KFR22" s="46"/>
      <c r="KFS22" s="46"/>
      <c r="KFT22" s="46"/>
      <c r="KFU22" s="46"/>
      <c r="KFV22" s="46"/>
      <c r="KFW22" s="46"/>
      <c r="KFX22" s="46"/>
      <c r="KFY22" s="46"/>
      <c r="KFZ22" s="46"/>
      <c r="KGA22" s="46"/>
      <c r="KGB22" s="46"/>
      <c r="KGC22" s="46"/>
      <c r="KGD22" s="46"/>
      <c r="KGE22" s="46"/>
      <c r="KGF22" s="46"/>
      <c r="KGG22" s="46"/>
      <c r="KGH22" s="46"/>
      <c r="KGI22" s="46"/>
      <c r="KGJ22" s="46"/>
      <c r="KGK22" s="46"/>
      <c r="KGL22" s="46"/>
      <c r="KGM22" s="46"/>
      <c r="KGN22" s="46"/>
      <c r="KGO22" s="46"/>
      <c r="KGP22" s="46"/>
      <c r="KGQ22" s="46"/>
      <c r="KGR22" s="46"/>
      <c r="KGS22" s="46"/>
      <c r="KGT22" s="46"/>
      <c r="KGU22" s="46"/>
      <c r="KGV22" s="46"/>
      <c r="KGW22" s="46"/>
      <c r="KGX22" s="46"/>
      <c r="KGY22" s="46"/>
      <c r="KGZ22" s="46"/>
      <c r="KHA22" s="46"/>
      <c r="KHB22" s="46"/>
      <c r="KHC22" s="46"/>
      <c r="KHD22" s="46"/>
      <c r="KHE22" s="46"/>
      <c r="KHF22" s="46"/>
      <c r="KHG22" s="46"/>
      <c r="KHH22" s="46"/>
      <c r="KHI22" s="46"/>
      <c r="KHJ22" s="46"/>
      <c r="KHK22" s="46"/>
      <c r="KHL22" s="46"/>
      <c r="KHM22" s="46"/>
      <c r="KHN22" s="46"/>
      <c r="KHO22" s="46"/>
      <c r="KHP22" s="46"/>
      <c r="KHQ22" s="46"/>
      <c r="KHR22" s="46"/>
      <c r="KHS22" s="46"/>
      <c r="KHT22" s="46"/>
      <c r="KHU22" s="46"/>
      <c r="KHV22" s="46"/>
      <c r="KHW22" s="46"/>
      <c r="KHX22" s="46"/>
      <c r="KHY22" s="46"/>
      <c r="KHZ22" s="46"/>
      <c r="KIA22" s="46"/>
      <c r="KIB22" s="46"/>
      <c r="KIC22" s="46"/>
      <c r="KID22" s="46"/>
      <c r="KIE22" s="46"/>
      <c r="KIF22" s="46"/>
      <c r="KIG22" s="46"/>
      <c r="KIH22" s="46"/>
      <c r="KII22" s="46"/>
      <c r="KIJ22" s="46"/>
      <c r="KIK22" s="46"/>
      <c r="KIL22" s="46"/>
      <c r="KIM22" s="46"/>
      <c r="KIN22" s="46"/>
      <c r="KIO22" s="46"/>
      <c r="KIP22" s="46"/>
      <c r="KIQ22" s="46"/>
      <c r="KIR22" s="46"/>
      <c r="KIS22" s="46"/>
      <c r="KIT22" s="46"/>
      <c r="KIU22" s="46"/>
      <c r="KIV22" s="46"/>
      <c r="KIW22" s="46"/>
      <c r="KIX22" s="46"/>
      <c r="KIY22" s="46"/>
      <c r="KIZ22" s="46"/>
      <c r="KJA22" s="46"/>
      <c r="KJB22" s="46"/>
      <c r="KJC22" s="46"/>
      <c r="KJD22" s="46"/>
      <c r="KJE22" s="46"/>
      <c r="KJF22" s="46"/>
      <c r="KJG22" s="46"/>
      <c r="KJH22" s="46"/>
      <c r="KJI22" s="46"/>
      <c r="KJJ22" s="46"/>
      <c r="KJK22" s="46"/>
      <c r="KJL22" s="46"/>
      <c r="KJM22" s="46"/>
      <c r="KJN22" s="46"/>
      <c r="KJO22" s="46"/>
      <c r="KJP22" s="46"/>
      <c r="KJQ22" s="46"/>
      <c r="KJR22" s="46"/>
      <c r="KJS22" s="46"/>
      <c r="KJT22" s="46"/>
      <c r="KJU22" s="46"/>
      <c r="KJV22" s="46"/>
      <c r="KJW22" s="46"/>
      <c r="KJX22" s="46"/>
      <c r="KJY22" s="46"/>
      <c r="KJZ22" s="46"/>
      <c r="KKA22" s="46"/>
      <c r="KKB22" s="46"/>
      <c r="KKC22" s="46"/>
      <c r="KKD22" s="46"/>
      <c r="KKE22" s="46"/>
      <c r="KKF22" s="46"/>
      <c r="KKG22" s="46"/>
      <c r="KKH22" s="46"/>
      <c r="KKI22" s="46"/>
      <c r="KKJ22" s="46"/>
      <c r="KKK22" s="46"/>
      <c r="KKL22" s="46"/>
      <c r="KKM22" s="46"/>
      <c r="KKN22" s="46"/>
      <c r="KKO22" s="46"/>
      <c r="KKP22" s="46"/>
      <c r="KKQ22" s="46"/>
      <c r="KKR22" s="46"/>
      <c r="KKS22" s="46"/>
      <c r="KKT22" s="46"/>
      <c r="KKU22" s="46"/>
      <c r="KKV22" s="46"/>
      <c r="KKW22" s="46"/>
      <c r="KKX22" s="46"/>
      <c r="KKY22" s="46"/>
      <c r="KKZ22" s="46"/>
      <c r="KLA22" s="46"/>
      <c r="KLB22" s="46"/>
      <c r="KLC22" s="46"/>
      <c r="KLD22" s="46"/>
      <c r="KLE22" s="46"/>
      <c r="KLF22" s="46"/>
      <c r="KLG22" s="46"/>
      <c r="KLH22" s="46"/>
      <c r="KLI22" s="46"/>
      <c r="KLJ22" s="46"/>
      <c r="KLK22" s="46"/>
      <c r="KLL22" s="46"/>
      <c r="KLM22" s="46"/>
      <c r="KLN22" s="46"/>
      <c r="KLO22" s="46"/>
      <c r="KLP22" s="46"/>
      <c r="KLQ22" s="46"/>
      <c r="KLR22" s="46"/>
      <c r="KLS22" s="46"/>
      <c r="KLT22" s="46"/>
      <c r="KLU22" s="46"/>
      <c r="KLV22" s="46"/>
      <c r="KLW22" s="46"/>
      <c r="KLX22" s="46"/>
      <c r="KLY22" s="46"/>
      <c r="KLZ22" s="46"/>
      <c r="KMA22" s="46"/>
      <c r="KMB22" s="46"/>
      <c r="KMC22" s="46"/>
      <c r="KMD22" s="46"/>
      <c r="KME22" s="46"/>
      <c r="KMF22" s="46"/>
      <c r="KMG22" s="46"/>
      <c r="KMH22" s="46"/>
      <c r="KMI22" s="46"/>
      <c r="KMJ22" s="46"/>
      <c r="KMK22" s="46"/>
      <c r="KML22" s="46"/>
      <c r="KMM22" s="46"/>
      <c r="KMN22" s="46"/>
      <c r="KMO22" s="46"/>
      <c r="KMP22" s="46"/>
      <c r="KMQ22" s="46"/>
      <c r="KMR22" s="46"/>
      <c r="KMS22" s="46"/>
      <c r="KMT22" s="46"/>
      <c r="KMU22" s="46"/>
      <c r="KMV22" s="46"/>
      <c r="KMW22" s="46"/>
      <c r="KMX22" s="46"/>
      <c r="KMY22" s="46"/>
      <c r="KMZ22" s="46"/>
      <c r="KNA22" s="46"/>
      <c r="KNB22" s="46"/>
      <c r="KNC22" s="46"/>
      <c r="KND22" s="46"/>
      <c r="KNE22" s="46"/>
      <c r="KNF22" s="46"/>
      <c r="KNG22" s="46"/>
      <c r="KNH22" s="46"/>
      <c r="KNI22" s="46"/>
      <c r="KNJ22" s="46"/>
      <c r="KNK22" s="46"/>
      <c r="KNL22" s="46"/>
      <c r="KNM22" s="46"/>
      <c r="KNN22" s="46"/>
      <c r="KNO22" s="46"/>
      <c r="KNP22" s="46"/>
      <c r="KNQ22" s="46"/>
      <c r="KNR22" s="46"/>
      <c r="KNS22" s="46"/>
      <c r="KNT22" s="46"/>
      <c r="KNU22" s="46"/>
      <c r="KNV22" s="46"/>
      <c r="KNW22" s="46"/>
      <c r="KNX22" s="46"/>
      <c r="KNY22" s="46"/>
      <c r="KNZ22" s="46"/>
      <c r="KOA22" s="46"/>
      <c r="KOB22" s="46"/>
      <c r="KOC22" s="46"/>
      <c r="KOD22" s="46"/>
      <c r="KOE22" s="46"/>
      <c r="KOF22" s="46"/>
      <c r="KOG22" s="46"/>
      <c r="KOH22" s="46"/>
      <c r="KOI22" s="46"/>
      <c r="KOJ22" s="46"/>
      <c r="KOK22" s="46"/>
      <c r="KOL22" s="46"/>
      <c r="KOM22" s="46"/>
      <c r="KON22" s="46"/>
      <c r="KOO22" s="46"/>
      <c r="KOP22" s="46"/>
      <c r="KOQ22" s="46"/>
      <c r="KOR22" s="46"/>
      <c r="KOS22" s="46"/>
      <c r="KOT22" s="46"/>
      <c r="KOU22" s="46"/>
      <c r="KOV22" s="46"/>
      <c r="KOW22" s="46"/>
      <c r="KOX22" s="46"/>
      <c r="KOY22" s="46"/>
      <c r="KOZ22" s="46"/>
      <c r="KPA22" s="46"/>
      <c r="KPB22" s="46"/>
      <c r="KPC22" s="46"/>
      <c r="KPD22" s="46"/>
      <c r="KPE22" s="46"/>
      <c r="KPF22" s="46"/>
      <c r="KPG22" s="46"/>
      <c r="KPH22" s="46"/>
      <c r="KPI22" s="46"/>
      <c r="KPJ22" s="46"/>
      <c r="KPK22" s="46"/>
      <c r="KPL22" s="46"/>
      <c r="KPM22" s="46"/>
      <c r="KPN22" s="46"/>
      <c r="KPO22" s="46"/>
      <c r="KPP22" s="46"/>
      <c r="KPQ22" s="46"/>
      <c r="KPR22" s="46"/>
      <c r="KPS22" s="46"/>
      <c r="KPT22" s="46"/>
      <c r="KPU22" s="46"/>
      <c r="KPV22" s="46"/>
      <c r="KPW22" s="46"/>
      <c r="KPX22" s="46"/>
      <c r="KPY22" s="46"/>
      <c r="KPZ22" s="46"/>
      <c r="KQA22" s="46"/>
      <c r="KQB22" s="46"/>
      <c r="KQC22" s="46"/>
      <c r="KQD22" s="46"/>
      <c r="KQE22" s="46"/>
      <c r="KQF22" s="46"/>
      <c r="KQG22" s="46"/>
      <c r="KQH22" s="46"/>
      <c r="KQI22" s="46"/>
      <c r="KQJ22" s="46"/>
      <c r="KQK22" s="46"/>
      <c r="KQL22" s="46"/>
      <c r="KQM22" s="46"/>
      <c r="KQN22" s="46"/>
      <c r="KQO22" s="46"/>
      <c r="KQP22" s="46"/>
      <c r="KQQ22" s="46"/>
      <c r="KQR22" s="46"/>
      <c r="KQS22" s="46"/>
      <c r="KQT22" s="46"/>
      <c r="KQU22" s="46"/>
      <c r="KQV22" s="46"/>
      <c r="KQW22" s="46"/>
      <c r="KQX22" s="46"/>
      <c r="KQY22" s="46"/>
      <c r="KQZ22" s="46"/>
      <c r="KRA22" s="46"/>
      <c r="KRB22" s="46"/>
      <c r="KRC22" s="46"/>
      <c r="KRD22" s="46"/>
      <c r="KRE22" s="46"/>
      <c r="KRF22" s="46"/>
      <c r="KRG22" s="46"/>
      <c r="KRH22" s="46"/>
      <c r="KRI22" s="46"/>
      <c r="KRJ22" s="46"/>
      <c r="KRK22" s="46"/>
      <c r="KRL22" s="46"/>
      <c r="KRM22" s="46"/>
      <c r="KRN22" s="46"/>
      <c r="KRO22" s="46"/>
      <c r="KRP22" s="46"/>
      <c r="KRQ22" s="46"/>
      <c r="KRR22" s="46"/>
      <c r="KRS22" s="46"/>
      <c r="KRT22" s="46"/>
      <c r="KRU22" s="46"/>
      <c r="KRV22" s="46"/>
      <c r="KRW22" s="46"/>
      <c r="KRX22" s="46"/>
      <c r="KRY22" s="46"/>
      <c r="KRZ22" s="46"/>
      <c r="KSA22" s="46"/>
      <c r="KSB22" s="46"/>
      <c r="KSC22" s="46"/>
      <c r="KSD22" s="46"/>
      <c r="KSE22" s="46"/>
      <c r="KSF22" s="46"/>
      <c r="KSG22" s="46"/>
      <c r="KSH22" s="46"/>
      <c r="KSI22" s="46"/>
      <c r="KSJ22" s="46"/>
      <c r="KSK22" s="46"/>
      <c r="KSL22" s="46"/>
      <c r="KSM22" s="46"/>
      <c r="KSN22" s="46"/>
      <c r="KSO22" s="46"/>
      <c r="KSP22" s="46"/>
      <c r="KSQ22" s="46"/>
      <c r="KSR22" s="46"/>
      <c r="KSS22" s="46"/>
      <c r="KST22" s="46"/>
      <c r="KSU22" s="46"/>
      <c r="KSV22" s="46"/>
      <c r="KSW22" s="46"/>
      <c r="KSX22" s="46"/>
      <c r="KSY22" s="46"/>
      <c r="KSZ22" s="46"/>
      <c r="KTA22" s="46"/>
      <c r="KTB22" s="46"/>
      <c r="KTC22" s="46"/>
      <c r="KTD22" s="46"/>
      <c r="KTE22" s="46"/>
      <c r="KTF22" s="46"/>
      <c r="KTG22" s="46"/>
      <c r="KTH22" s="46"/>
      <c r="KTI22" s="46"/>
      <c r="KTJ22" s="46"/>
      <c r="KTK22" s="46"/>
      <c r="KTL22" s="46"/>
      <c r="KTM22" s="46"/>
      <c r="KTN22" s="46"/>
      <c r="KTO22" s="46"/>
      <c r="KTP22" s="46"/>
      <c r="KTQ22" s="46"/>
      <c r="KTR22" s="46"/>
      <c r="KTS22" s="46"/>
      <c r="KTT22" s="46"/>
      <c r="KTU22" s="46"/>
      <c r="KTV22" s="46"/>
      <c r="KTW22" s="46"/>
      <c r="KTX22" s="46"/>
      <c r="KTY22" s="46"/>
      <c r="KTZ22" s="46"/>
      <c r="KUA22" s="46"/>
      <c r="KUB22" s="46"/>
      <c r="KUC22" s="46"/>
      <c r="KUD22" s="46"/>
      <c r="KUE22" s="46"/>
      <c r="KUF22" s="46"/>
      <c r="KUG22" s="46"/>
      <c r="KUH22" s="46"/>
      <c r="KUI22" s="46"/>
      <c r="KUJ22" s="46"/>
      <c r="KUK22" s="46"/>
      <c r="KUL22" s="46"/>
      <c r="KUM22" s="46"/>
      <c r="KUN22" s="46"/>
      <c r="KUO22" s="46"/>
      <c r="KUP22" s="46"/>
      <c r="KUQ22" s="46"/>
      <c r="KUR22" s="46"/>
      <c r="KUS22" s="46"/>
      <c r="KUT22" s="46"/>
      <c r="KUU22" s="46"/>
      <c r="KUV22" s="46"/>
      <c r="KUW22" s="46"/>
      <c r="KUX22" s="46"/>
      <c r="KUY22" s="46"/>
      <c r="KUZ22" s="46"/>
      <c r="KVA22" s="46"/>
      <c r="KVB22" s="46"/>
      <c r="KVC22" s="46"/>
      <c r="KVD22" s="46"/>
      <c r="KVE22" s="46"/>
      <c r="KVF22" s="46"/>
      <c r="KVG22" s="46"/>
      <c r="KVH22" s="46"/>
      <c r="KVI22" s="46"/>
      <c r="KVJ22" s="46"/>
      <c r="KVK22" s="46"/>
      <c r="KVL22" s="46"/>
      <c r="KVM22" s="46"/>
      <c r="KVN22" s="46"/>
      <c r="KVO22" s="46"/>
      <c r="KVP22" s="46"/>
      <c r="KVQ22" s="46"/>
      <c r="KVR22" s="46"/>
      <c r="KVS22" s="46"/>
      <c r="KVT22" s="46"/>
      <c r="KVU22" s="46"/>
      <c r="KVV22" s="46"/>
      <c r="KVW22" s="46"/>
      <c r="KVX22" s="46"/>
      <c r="KVY22" s="46"/>
      <c r="KVZ22" s="46"/>
      <c r="KWA22" s="46"/>
      <c r="KWB22" s="46"/>
      <c r="KWC22" s="46"/>
      <c r="KWD22" s="46"/>
      <c r="KWE22" s="46"/>
      <c r="KWF22" s="46"/>
      <c r="KWG22" s="46"/>
      <c r="KWH22" s="46"/>
      <c r="KWI22" s="46"/>
      <c r="KWJ22" s="46"/>
      <c r="KWK22" s="46"/>
      <c r="KWL22" s="46"/>
      <c r="KWM22" s="46"/>
      <c r="KWN22" s="46"/>
      <c r="KWO22" s="46"/>
      <c r="KWP22" s="46"/>
      <c r="KWQ22" s="46"/>
      <c r="KWR22" s="46"/>
      <c r="KWS22" s="46"/>
      <c r="KWT22" s="46"/>
      <c r="KWU22" s="46"/>
      <c r="KWV22" s="46"/>
      <c r="KWW22" s="46"/>
      <c r="KWX22" s="46"/>
      <c r="KWY22" s="46"/>
      <c r="KWZ22" s="46"/>
      <c r="KXA22" s="46"/>
      <c r="KXB22" s="46"/>
      <c r="KXC22" s="46"/>
      <c r="KXD22" s="46"/>
      <c r="KXE22" s="46"/>
      <c r="KXF22" s="46"/>
      <c r="KXG22" s="46"/>
      <c r="KXH22" s="46"/>
      <c r="KXI22" s="46"/>
      <c r="KXJ22" s="46"/>
      <c r="KXK22" s="46"/>
      <c r="KXL22" s="46"/>
      <c r="KXM22" s="46"/>
      <c r="KXN22" s="46"/>
      <c r="KXO22" s="46"/>
      <c r="KXP22" s="46"/>
      <c r="KXQ22" s="46"/>
      <c r="KXR22" s="46"/>
      <c r="KXS22" s="46"/>
      <c r="KXT22" s="46"/>
      <c r="KXU22" s="46"/>
      <c r="KXV22" s="46"/>
      <c r="KXW22" s="46"/>
      <c r="KXX22" s="46"/>
      <c r="KXY22" s="46"/>
      <c r="KXZ22" s="46"/>
      <c r="KYA22" s="46"/>
      <c r="KYB22" s="46"/>
      <c r="KYC22" s="46"/>
      <c r="KYD22" s="46"/>
      <c r="KYE22" s="46"/>
      <c r="KYF22" s="46"/>
      <c r="KYG22" s="46"/>
      <c r="KYH22" s="46"/>
      <c r="KYI22" s="46"/>
      <c r="KYJ22" s="46"/>
      <c r="KYK22" s="46"/>
      <c r="KYL22" s="46"/>
      <c r="KYM22" s="46"/>
      <c r="KYN22" s="46"/>
      <c r="KYO22" s="46"/>
      <c r="KYP22" s="46"/>
      <c r="KYQ22" s="46"/>
      <c r="KYR22" s="46"/>
      <c r="KYS22" s="46"/>
      <c r="KYT22" s="46"/>
      <c r="KYU22" s="46"/>
      <c r="KYV22" s="46"/>
      <c r="KYW22" s="46"/>
      <c r="KYX22" s="46"/>
      <c r="KYY22" s="46"/>
      <c r="KYZ22" s="46"/>
      <c r="KZA22" s="46"/>
      <c r="KZB22" s="46"/>
      <c r="KZC22" s="46"/>
      <c r="KZD22" s="46"/>
      <c r="KZE22" s="46"/>
      <c r="KZF22" s="46"/>
      <c r="KZG22" s="46"/>
      <c r="KZH22" s="46"/>
      <c r="KZI22" s="46"/>
      <c r="KZJ22" s="46"/>
      <c r="KZK22" s="46"/>
      <c r="KZL22" s="46"/>
      <c r="KZM22" s="46"/>
      <c r="KZN22" s="46"/>
      <c r="KZO22" s="46"/>
      <c r="KZP22" s="46"/>
      <c r="KZQ22" s="46"/>
      <c r="KZR22" s="46"/>
      <c r="KZS22" s="46"/>
      <c r="KZT22" s="46"/>
      <c r="KZU22" s="46"/>
      <c r="KZV22" s="46"/>
      <c r="KZW22" s="46"/>
      <c r="KZX22" s="46"/>
      <c r="KZY22" s="46"/>
      <c r="KZZ22" s="46"/>
      <c r="LAA22" s="46"/>
      <c r="LAB22" s="46"/>
      <c r="LAC22" s="46"/>
      <c r="LAD22" s="46"/>
      <c r="LAE22" s="46"/>
      <c r="LAF22" s="46"/>
      <c r="LAG22" s="46"/>
      <c r="LAH22" s="46"/>
      <c r="LAI22" s="46"/>
      <c r="LAJ22" s="46"/>
      <c r="LAK22" s="46"/>
      <c r="LAL22" s="46"/>
      <c r="LAM22" s="46"/>
      <c r="LAN22" s="46"/>
      <c r="LAO22" s="46"/>
      <c r="LAP22" s="46"/>
      <c r="LAQ22" s="46"/>
      <c r="LAR22" s="46"/>
      <c r="LAS22" s="46"/>
      <c r="LAT22" s="46"/>
      <c r="LAU22" s="46"/>
      <c r="LAV22" s="46"/>
      <c r="LAW22" s="46"/>
      <c r="LAX22" s="46"/>
      <c r="LAY22" s="46"/>
      <c r="LAZ22" s="46"/>
      <c r="LBA22" s="46"/>
      <c r="LBB22" s="46"/>
      <c r="LBC22" s="46"/>
      <c r="LBD22" s="46"/>
      <c r="LBE22" s="46"/>
      <c r="LBF22" s="46"/>
      <c r="LBG22" s="46"/>
      <c r="LBH22" s="46"/>
      <c r="LBI22" s="46"/>
      <c r="LBJ22" s="46"/>
      <c r="LBK22" s="46"/>
      <c r="LBL22" s="46"/>
      <c r="LBM22" s="46"/>
      <c r="LBN22" s="46"/>
      <c r="LBO22" s="46"/>
      <c r="LBP22" s="46"/>
      <c r="LBQ22" s="46"/>
      <c r="LBR22" s="46"/>
      <c r="LBS22" s="46"/>
      <c r="LBT22" s="46"/>
      <c r="LBU22" s="46"/>
      <c r="LBV22" s="46"/>
      <c r="LBW22" s="46"/>
      <c r="LBX22" s="46"/>
      <c r="LBY22" s="46"/>
      <c r="LBZ22" s="46"/>
      <c r="LCA22" s="46"/>
      <c r="LCB22" s="46"/>
      <c r="LCC22" s="46"/>
      <c r="LCD22" s="46"/>
      <c r="LCE22" s="46"/>
      <c r="LCF22" s="46"/>
      <c r="LCG22" s="46"/>
      <c r="LCH22" s="46"/>
      <c r="LCI22" s="46"/>
      <c r="LCJ22" s="46"/>
      <c r="LCK22" s="46"/>
      <c r="LCL22" s="46"/>
      <c r="LCM22" s="46"/>
      <c r="LCN22" s="46"/>
      <c r="LCO22" s="46"/>
      <c r="LCP22" s="46"/>
      <c r="LCQ22" s="46"/>
      <c r="LCR22" s="46"/>
      <c r="LCS22" s="46"/>
      <c r="LCT22" s="46"/>
      <c r="LCU22" s="46"/>
      <c r="LCV22" s="46"/>
      <c r="LCW22" s="46"/>
      <c r="LCX22" s="46"/>
      <c r="LCY22" s="46"/>
      <c r="LCZ22" s="46"/>
      <c r="LDA22" s="46"/>
      <c r="LDB22" s="46"/>
      <c r="LDC22" s="46"/>
      <c r="LDD22" s="46"/>
      <c r="LDE22" s="46"/>
      <c r="LDF22" s="46"/>
      <c r="LDG22" s="46"/>
      <c r="LDH22" s="46"/>
      <c r="LDI22" s="46"/>
      <c r="LDJ22" s="46"/>
      <c r="LDK22" s="46"/>
      <c r="LDL22" s="46"/>
      <c r="LDM22" s="46"/>
      <c r="LDN22" s="46"/>
      <c r="LDO22" s="46"/>
      <c r="LDP22" s="46"/>
      <c r="LDQ22" s="46"/>
      <c r="LDR22" s="46"/>
      <c r="LDS22" s="46"/>
      <c r="LDT22" s="46"/>
      <c r="LDU22" s="46"/>
      <c r="LDV22" s="46"/>
      <c r="LDW22" s="46"/>
      <c r="LDX22" s="46"/>
      <c r="LDY22" s="46"/>
      <c r="LDZ22" s="46"/>
      <c r="LEA22" s="46"/>
      <c r="LEB22" s="46"/>
      <c r="LEC22" s="46"/>
      <c r="LED22" s="46"/>
      <c r="LEE22" s="46"/>
      <c r="LEF22" s="46"/>
      <c r="LEG22" s="46"/>
      <c r="LEH22" s="46"/>
      <c r="LEI22" s="46"/>
      <c r="LEJ22" s="46"/>
      <c r="LEK22" s="46"/>
      <c r="LEL22" s="46"/>
      <c r="LEM22" s="46"/>
      <c r="LEN22" s="46"/>
      <c r="LEO22" s="46"/>
      <c r="LEP22" s="46"/>
      <c r="LEQ22" s="46"/>
      <c r="LER22" s="46"/>
      <c r="LES22" s="46"/>
      <c r="LET22" s="46"/>
      <c r="LEU22" s="46"/>
      <c r="LEV22" s="46"/>
      <c r="LEW22" s="46"/>
      <c r="LEX22" s="46"/>
      <c r="LEY22" s="46"/>
      <c r="LEZ22" s="46"/>
      <c r="LFA22" s="46"/>
      <c r="LFB22" s="46"/>
      <c r="LFC22" s="46"/>
      <c r="LFD22" s="46"/>
      <c r="LFE22" s="46"/>
      <c r="LFF22" s="46"/>
      <c r="LFG22" s="46"/>
      <c r="LFH22" s="46"/>
      <c r="LFI22" s="46"/>
      <c r="LFJ22" s="46"/>
      <c r="LFK22" s="46"/>
      <c r="LFL22" s="46"/>
      <c r="LFM22" s="46"/>
      <c r="LFN22" s="46"/>
      <c r="LFO22" s="46"/>
      <c r="LFP22" s="46"/>
      <c r="LFQ22" s="46"/>
      <c r="LFR22" s="46"/>
      <c r="LFS22" s="46"/>
      <c r="LFT22" s="46"/>
      <c r="LFU22" s="46"/>
      <c r="LFV22" s="46"/>
      <c r="LFW22" s="46"/>
      <c r="LFX22" s="46"/>
      <c r="LFY22" s="46"/>
      <c r="LFZ22" s="46"/>
      <c r="LGA22" s="46"/>
      <c r="LGB22" s="46"/>
      <c r="LGC22" s="46"/>
      <c r="LGD22" s="46"/>
      <c r="LGE22" s="46"/>
      <c r="LGF22" s="46"/>
      <c r="LGG22" s="46"/>
      <c r="LGH22" s="46"/>
      <c r="LGI22" s="46"/>
      <c r="LGJ22" s="46"/>
      <c r="LGK22" s="46"/>
      <c r="LGL22" s="46"/>
      <c r="LGM22" s="46"/>
      <c r="LGN22" s="46"/>
      <c r="LGO22" s="46"/>
      <c r="LGP22" s="46"/>
      <c r="LGQ22" s="46"/>
      <c r="LGR22" s="46"/>
      <c r="LGS22" s="46"/>
      <c r="LGT22" s="46"/>
      <c r="LGU22" s="46"/>
      <c r="LGV22" s="46"/>
      <c r="LGW22" s="46"/>
      <c r="LGX22" s="46"/>
      <c r="LGY22" s="46"/>
      <c r="LGZ22" s="46"/>
      <c r="LHA22" s="46"/>
      <c r="LHB22" s="46"/>
      <c r="LHC22" s="46"/>
      <c r="LHD22" s="46"/>
      <c r="LHE22" s="46"/>
      <c r="LHF22" s="46"/>
      <c r="LHG22" s="46"/>
      <c r="LHH22" s="46"/>
      <c r="LHI22" s="46"/>
      <c r="LHJ22" s="46"/>
      <c r="LHK22" s="46"/>
      <c r="LHL22" s="46"/>
      <c r="LHM22" s="46"/>
      <c r="LHN22" s="46"/>
      <c r="LHO22" s="46"/>
      <c r="LHP22" s="46"/>
      <c r="LHQ22" s="46"/>
      <c r="LHR22" s="46"/>
      <c r="LHS22" s="46"/>
      <c r="LHT22" s="46"/>
      <c r="LHU22" s="46"/>
      <c r="LHV22" s="46"/>
      <c r="LHW22" s="46"/>
      <c r="LHX22" s="46"/>
      <c r="LHY22" s="46"/>
      <c r="LHZ22" s="46"/>
      <c r="LIA22" s="46"/>
      <c r="LIB22" s="46"/>
      <c r="LIC22" s="46"/>
      <c r="LID22" s="46"/>
      <c r="LIE22" s="46"/>
      <c r="LIF22" s="46"/>
      <c r="LIG22" s="46"/>
      <c r="LIH22" s="46"/>
      <c r="LII22" s="46"/>
      <c r="LIJ22" s="46"/>
      <c r="LIK22" s="46"/>
      <c r="LIL22" s="46"/>
      <c r="LIM22" s="46"/>
      <c r="LIN22" s="46"/>
      <c r="LIO22" s="46"/>
      <c r="LIP22" s="46"/>
      <c r="LIQ22" s="46"/>
      <c r="LIR22" s="46"/>
      <c r="LIS22" s="46"/>
      <c r="LIT22" s="46"/>
      <c r="LIU22" s="46"/>
      <c r="LIV22" s="46"/>
      <c r="LIW22" s="46"/>
      <c r="LIX22" s="46"/>
      <c r="LIY22" s="46"/>
      <c r="LIZ22" s="46"/>
      <c r="LJA22" s="46"/>
      <c r="LJB22" s="46"/>
      <c r="LJC22" s="46"/>
      <c r="LJD22" s="46"/>
      <c r="LJE22" s="46"/>
      <c r="LJF22" s="46"/>
      <c r="LJG22" s="46"/>
      <c r="LJH22" s="46"/>
      <c r="LJI22" s="46"/>
      <c r="LJJ22" s="46"/>
      <c r="LJK22" s="46"/>
      <c r="LJL22" s="46"/>
      <c r="LJM22" s="46"/>
      <c r="LJN22" s="46"/>
      <c r="LJO22" s="46"/>
      <c r="LJP22" s="46"/>
      <c r="LJQ22" s="46"/>
      <c r="LJR22" s="46"/>
      <c r="LJS22" s="46"/>
      <c r="LJT22" s="46"/>
      <c r="LJU22" s="46"/>
      <c r="LJV22" s="46"/>
      <c r="LJW22" s="46"/>
      <c r="LJX22" s="46"/>
      <c r="LJY22" s="46"/>
      <c r="LJZ22" s="46"/>
      <c r="LKA22" s="46"/>
      <c r="LKB22" s="46"/>
      <c r="LKC22" s="46"/>
      <c r="LKD22" s="46"/>
      <c r="LKE22" s="46"/>
      <c r="LKF22" s="46"/>
      <c r="LKG22" s="46"/>
      <c r="LKH22" s="46"/>
      <c r="LKI22" s="46"/>
      <c r="LKJ22" s="46"/>
      <c r="LKK22" s="46"/>
      <c r="LKL22" s="46"/>
      <c r="LKM22" s="46"/>
      <c r="LKN22" s="46"/>
      <c r="LKO22" s="46"/>
      <c r="LKP22" s="46"/>
      <c r="LKQ22" s="46"/>
      <c r="LKR22" s="46"/>
      <c r="LKS22" s="46"/>
      <c r="LKT22" s="46"/>
      <c r="LKU22" s="46"/>
      <c r="LKV22" s="46"/>
      <c r="LKW22" s="46"/>
      <c r="LKX22" s="46"/>
      <c r="LKY22" s="46"/>
      <c r="LKZ22" s="46"/>
      <c r="LLA22" s="46"/>
      <c r="LLB22" s="46"/>
      <c r="LLC22" s="46"/>
      <c r="LLD22" s="46"/>
      <c r="LLE22" s="46"/>
      <c r="LLF22" s="46"/>
      <c r="LLG22" s="46"/>
      <c r="LLH22" s="46"/>
      <c r="LLI22" s="46"/>
      <c r="LLJ22" s="46"/>
      <c r="LLK22" s="46"/>
      <c r="LLL22" s="46"/>
      <c r="LLM22" s="46"/>
      <c r="LLN22" s="46"/>
      <c r="LLO22" s="46"/>
      <c r="LLP22" s="46"/>
      <c r="LLQ22" s="46"/>
      <c r="LLR22" s="46"/>
      <c r="LLS22" s="46"/>
      <c r="LLT22" s="46"/>
      <c r="LLU22" s="46"/>
      <c r="LLV22" s="46"/>
      <c r="LLW22" s="46"/>
      <c r="LLX22" s="46"/>
      <c r="LLY22" s="46"/>
      <c r="LLZ22" s="46"/>
      <c r="LMA22" s="46"/>
      <c r="LMB22" s="46"/>
      <c r="LMC22" s="46"/>
      <c r="LMD22" s="46"/>
      <c r="LME22" s="46"/>
      <c r="LMF22" s="46"/>
      <c r="LMG22" s="46"/>
      <c r="LMH22" s="46"/>
      <c r="LMI22" s="46"/>
      <c r="LMJ22" s="46"/>
      <c r="LMK22" s="46"/>
      <c r="LML22" s="46"/>
      <c r="LMM22" s="46"/>
      <c r="LMN22" s="46"/>
      <c r="LMO22" s="46"/>
      <c r="LMP22" s="46"/>
      <c r="LMQ22" s="46"/>
      <c r="LMR22" s="46"/>
      <c r="LMS22" s="46"/>
      <c r="LMT22" s="46"/>
      <c r="LMU22" s="46"/>
      <c r="LMV22" s="46"/>
      <c r="LMW22" s="46"/>
      <c r="LMX22" s="46"/>
      <c r="LMY22" s="46"/>
      <c r="LMZ22" s="46"/>
      <c r="LNA22" s="46"/>
      <c r="LNB22" s="46"/>
      <c r="LNC22" s="46"/>
      <c r="LND22" s="46"/>
      <c r="LNE22" s="46"/>
      <c r="LNF22" s="46"/>
      <c r="LNG22" s="46"/>
      <c r="LNH22" s="46"/>
      <c r="LNI22" s="46"/>
      <c r="LNJ22" s="46"/>
      <c r="LNK22" s="46"/>
      <c r="LNL22" s="46"/>
      <c r="LNM22" s="46"/>
      <c r="LNN22" s="46"/>
      <c r="LNO22" s="46"/>
      <c r="LNP22" s="46"/>
      <c r="LNQ22" s="46"/>
      <c r="LNR22" s="46"/>
      <c r="LNS22" s="46"/>
      <c r="LNT22" s="46"/>
      <c r="LNU22" s="46"/>
      <c r="LNV22" s="46"/>
      <c r="LNW22" s="46"/>
      <c r="LNX22" s="46"/>
      <c r="LNY22" s="46"/>
      <c r="LNZ22" s="46"/>
      <c r="LOA22" s="46"/>
      <c r="LOB22" s="46"/>
      <c r="LOC22" s="46"/>
      <c r="LOD22" s="46"/>
      <c r="LOE22" s="46"/>
      <c r="LOF22" s="46"/>
      <c r="LOG22" s="46"/>
      <c r="LOH22" s="46"/>
      <c r="LOI22" s="46"/>
      <c r="LOJ22" s="46"/>
      <c r="LOK22" s="46"/>
      <c r="LOL22" s="46"/>
      <c r="LOM22" s="46"/>
      <c r="LON22" s="46"/>
      <c r="LOO22" s="46"/>
      <c r="LOP22" s="46"/>
      <c r="LOQ22" s="46"/>
      <c r="LOR22" s="46"/>
      <c r="LOS22" s="46"/>
      <c r="LOT22" s="46"/>
      <c r="LOU22" s="46"/>
      <c r="LOV22" s="46"/>
      <c r="LOW22" s="46"/>
      <c r="LOX22" s="46"/>
      <c r="LOY22" s="46"/>
      <c r="LOZ22" s="46"/>
      <c r="LPA22" s="46"/>
      <c r="LPB22" s="46"/>
      <c r="LPC22" s="46"/>
      <c r="LPD22" s="46"/>
      <c r="LPE22" s="46"/>
      <c r="LPF22" s="46"/>
      <c r="LPG22" s="46"/>
      <c r="LPH22" s="46"/>
      <c r="LPI22" s="46"/>
      <c r="LPJ22" s="46"/>
      <c r="LPK22" s="46"/>
      <c r="LPL22" s="46"/>
      <c r="LPM22" s="46"/>
      <c r="LPN22" s="46"/>
      <c r="LPO22" s="46"/>
      <c r="LPP22" s="46"/>
      <c r="LPQ22" s="46"/>
      <c r="LPR22" s="46"/>
      <c r="LPS22" s="46"/>
      <c r="LPT22" s="46"/>
      <c r="LPU22" s="46"/>
      <c r="LPV22" s="46"/>
      <c r="LPW22" s="46"/>
      <c r="LPX22" s="46"/>
      <c r="LPY22" s="46"/>
      <c r="LPZ22" s="46"/>
      <c r="LQA22" s="46"/>
      <c r="LQB22" s="46"/>
      <c r="LQC22" s="46"/>
      <c r="LQD22" s="46"/>
      <c r="LQE22" s="46"/>
      <c r="LQF22" s="46"/>
      <c r="LQG22" s="46"/>
      <c r="LQH22" s="46"/>
      <c r="LQI22" s="46"/>
      <c r="LQJ22" s="46"/>
      <c r="LQK22" s="46"/>
      <c r="LQL22" s="46"/>
      <c r="LQM22" s="46"/>
      <c r="LQN22" s="46"/>
      <c r="LQO22" s="46"/>
      <c r="LQP22" s="46"/>
      <c r="LQQ22" s="46"/>
      <c r="LQR22" s="46"/>
      <c r="LQS22" s="46"/>
      <c r="LQT22" s="46"/>
      <c r="LQU22" s="46"/>
      <c r="LQV22" s="46"/>
      <c r="LQW22" s="46"/>
      <c r="LQX22" s="46"/>
      <c r="LQY22" s="46"/>
      <c r="LQZ22" s="46"/>
      <c r="LRA22" s="46"/>
      <c r="LRB22" s="46"/>
      <c r="LRC22" s="46"/>
      <c r="LRD22" s="46"/>
      <c r="LRE22" s="46"/>
      <c r="LRF22" s="46"/>
      <c r="LRG22" s="46"/>
      <c r="LRH22" s="46"/>
      <c r="LRI22" s="46"/>
      <c r="LRJ22" s="46"/>
      <c r="LRK22" s="46"/>
      <c r="LRL22" s="46"/>
      <c r="LRM22" s="46"/>
      <c r="LRN22" s="46"/>
      <c r="LRO22" s="46"/>
      <c r="LRP22" s="46"/>
      <c r="LRQ22" s="46"/>
      <c r="LRR22" s="46"/>
      <c r="LRS22" s="46"/>
      <c r="LRT22" s="46"/>
      <c r="LRU22" s="46"/>
      <c r="LRV22" s="46"/>
      <c r="LRW22" s="46"/>
      <c r="LRX22" s="46"/>
      <c r="LRY22" s="46"/>
      <c r="LRZ22" s="46"/>
      <c r="LSA22" s="46"/>
      <c r="LSB22" s="46"/>
      <c r="LSC22" s="46"/>
      <c r="LSD22" s="46"/>
      <c r="LSE22" s="46"/>
      <c r="LSF22" s="46"/>
      <c r="LSG22" s="46"/>
      <c r="LSH22" s="46"/>
      <c r="LSI22" s="46"/>
      <c r="LSJ22" s="46"/>
      <c r="LSK22" s="46"/>
      <c r="LSL22" s="46"/>
      <c r="LSM22" s="46"/>
      <c r="LSN22" s="46"/>
      <c r="LSO22" s="46"/>
      <c r="LSP22" s="46"/>
      <c r="LSQ22" s="46"/>
      <c r="LSR22" s="46"/>
      <c r="LSS22" s="46"/>
      <c r="LST22" s="46"/>
      <c r="LSU22" s="46"/>
      <c r="LSV22" s="46"/>
      <c r="LSW22" s="46"/>
      <c r="LSX22" s="46"/>
      <c r="LSY22" s="46"/>
      <c r="LSZ22" s="46"/>
      <c r="LTA22" s="46"/>
      <c r="LTB22" s="46"/>
      <c r="LTC22" s="46"/>
      <c r="LTD22" s="46"/>
      <c r="LTE22" s="46"/>
      <c r="LTF22" s="46"/>
      <c r="LTG22" s="46"/>
      <c r="LTH22" s="46"/>
      <c r="LTI22" s="46"/>
      <c r="LTJ22" s="46"/>
      <c r="LTK22" s="46"/>
      <c r="LTL22" s="46"/>
      <c r="LTM22" s="46"/>
      <c r="LTN22" s="46"/>
      <c r="LTO22" s="46"/>
      <c r="LTP22" s="46"/>
      <c r="LTQ22" s="46"/>
      <c r="LTR22" s="46"/>
      <c r="LTS22" s="46"/>
      <c r="LTT22" s="46"/>
      <c r="LTU22" s="46"/>
      <c r="LTV22" s="46"/>
      <c r="LTW22" s="46"/>
      <c r="LTX22" s="46"/>
      <c r="LTY22" s="46"/>
      <c r="LTZ22" s="46"/>
      <c r="LUA22" s="46"/>
      <c r="LUB22" s="46"/>
      <c r="LUC22" s="46"/>
      <c r="LUD22" s="46"/>
      <c r="LUE22" s="46"/>
      <c r="LUF22" s="46"/>
      <c r="LUG22" s="46"/>
      <c r="LUH22" s="46"/>
      <c r="LUI22" s="46"/>
      <c r="LUJ22" s="46"/>
      <c r="LUK22" s="46"/>
      <c r="LUL22" s="46"/>
      <c r="LUM22" s="46"/>
      <c r="LUN22" s="46"/>
      <c r="LUO22" s="46"/>
      <c r="LUP22" s="46"/>
      <c r="LUQ22" s="46"/>
      <c r="LUR22" s="46"/>
      <c r="LUS22" s="46"/>
      <c r="LUT22" s="46"/>
      <c r="LUU22" s="46"/>
      <c r="LUV22" s="46"/>
      <c r="LUW22" s="46"/>
      <c r="LUX22" s="46"/>
      <c r="LUY22" s="46"/>
      <c r="LUZ22" s="46"/>
      <c r="LVA22" s="46"/>
      <c r="LVB22" s="46"/>
      <c r="LVC22" s="46"/>
      <c r="LVD22" s="46"/>
      <c r="LVE22" s="46"/>
      <c r="LVF22" s="46"/>
      <c r="LVG22" s="46"/>
      <c r="LVH22" s="46"/>
      <c r="LVI22" s="46"/>
      <c r="LVJ22" s="46"/>
      <c r="LVK22" s="46"/>
      <c r="LVL22" s="46"/>
      <c r="LVM22" s="46"/>
      <c r="LVN22" s="46"/>
      <c r="LVO22" s="46"/>
      <c r="LVP22" s="46"/>
      <c r="LVQ22" s="46"/>
      <c r="LVR22" s="46"/>
      <c r="LVS22" s="46"/>
      <c r="LVT22" s="46"/>
      <c r="LVU22" s="46"/>
      <c r="LVV22" s="46"/>
      <c r="LVW22" s="46"/>
      <c r="LVX22" s="46"/>
      <c r="LVY22" s="46"/>
      <c r="LVZ22" s="46"/>
      <c r="LWA22" s="46"/>
      <c r="LWB22" s="46"/>
      <c r="LWC22" s="46"/>
      <c r="LWD22" s="46"/>
      <c r="LWE22" s="46"/>
      <c r="LWF22" s="46"/>
      <c r="LWG22" s="46"/>
      <c r="LWH22" s="46"/>
      <c r="LWI22" s="46"/>
      <c r="LWJ22" s="46"/>
      <c r="LWK22" s="46"/>
      <c r="LWL22" s="46"/>
      <c r="LWM22" s="46"/>
      <c r="LWN22" s="46"/>
      <c r="LWO22" s="46"/>
      <c r="LWP22" s="46"/>
      <c r="LWQ22" s="46"/>
      <c r="LWR22" s="46"/>
      <c r="LWS22" s="46"/>
      <c r="LWT22" s="46"/>
      <c r="LWU22" s="46"/>
      <c r="LWV22" s="46"/>
      <c r="LWW22" s="46"/>
      <c r="LWX22" s="46"/>
      <c r="LWY22" s="46"/>
      <c r="LWZ22" s="46"/>
      <c r="LXA22" s="46"/>
      <c r="LXB22" s="46"/>
      <c r="LXC22" s="46"/>
      <c r="LXD22" s="46"/>
      <c r="LXE22" s="46"/>
      <c r="LXF22" s="46"/>
      <c r="LXG22" s="46"/>
      <c r="LXH22" s="46"/>
      <c r="LXI22" s="46"/>
      <c r="LXJ22" s="46"/>
      <c r="LXK22" s="46"/>
      <c r="LXL22" s="46"/>
      <c r="LXM22" s="46"/>
      <c r="LXN22" s="46"/>
      <c r="LXO22" s="46"/>
      <c r="LXP22" s="46"/>
      <c r="LXQ22" s="46"/>
      <c r="LXR22" s="46"/>
      <c r="LXS22" s="46"/>
      <c r="LXT22" s="46"/>
      <c r="LXU22" s="46"/>
      <c r="LXV22" s="46"/>
      <c r="LXW22" s="46"/>
      <c r="LXX22" s="46"/>
      <c r="LXY22" s="46"/>
      <c r="LXZ22" s="46"/>
      <c r="LYA22" s="46"/>
      <c r="LYB22" s="46"/>
      <c r="LYC22" s="46"/>
      <c r="LYD22" s="46"/>
      <c r="LYE22" s="46"/>
      <c r="LYF22" s="46"/>
      <c r="LYG22" s="46"/>
      <c r="LYH22" s="46"/>
      <c r="LYI22" s="46"/>
      <c r="LYJ22" s="46"/>
      <c r="LYK22" s="46"/>
      <c r="LYL22" s="46"/>
      <c r="LYM22" s="46"/>
      <c r="LYN22" s="46"/>
      <c r="LYO22" s="46"/>
      <c r="LYP22" s="46"/>
      <c r="LYQ22" s="46"/>
      <c r="LYR22" s="46"/>
      <c r="LYS22" s="46"/>
      <c r="LYT22" s="46"/>
      <c r="LYU22" s="46"/>
      <c r="LYV22" s="46"/>
      <c r="LYW22" s="46"/>
      <c r="LYX22" s="46"/>
      <c r="LYY22" s="46"/>
      <c r="LYZ22" s="46"/>
      <c r="LZA22" s="46"/>
      <c r="LZB22" s="46"/>
      <c r="LZC22" s="46"/>
      <c r="LZD22" s="46"/>
      <c r="LZE22" s="46"/>
      <c r="LZF22" s="46"/>
      <c r="LZG22" s="46"/>
      <c r="LZH22" s="46"/>
      <c r="LZI22" s="46"/>
      <c r="LZJ22" s="46"/>
      <c r="LZK22" s="46"/>
      <c r="LZL22" s="46"/>
      <c r="LZM22" s="46"/>
      <c r="LZN22" s="46"/>
      <c r="LZO22" s="46"/>
      <c r="LZP22" s="46"/>
      <c r="LZQ22" s="46"/>
      <c r="LZR22" s="46"/>
      <c r="LZS22" s="46"/>
      <c r="LZT22" s="46"/>
      <c r="LZU22" s="46"/>
      <c r="LZV22" s="46"/>
      <c r="LZW22" s="46"/>
      <c r="LZX22" s="46"/>
      <c r="LZY22" s="46"/>
      <c r="LZZ22" s="46"/>
      <c r="MAA22" s="46"/>
      <c r="MAB22" s="46"/>
      <c r="MAC22" s="46"/>
      <c r="MAD22" s="46"/>
      <c r="MAE22" s="46"/>
      <c r="MAF22" s="46"/>
      <c r="MAG22" s="46"/>
      <c r="MAH22" s="46"/>
      <c r="MAI22" s="46"/>
      <c r="MAJ22" s="46"/>
      <c r="MAK22" s="46"/>
      <c r="MAL22" s="46"/>
      <c r="MAM22" s="46"/>
      <c r="MAN22" s="46"/>
      <c r="MAO22" s="46"/>
      <c r="MAP22" s="46"/>
      <c r="MAQ22" s="46"/>
      <c r="MAR22" s="46"/>
      <c r="MAS22" s="46"/>
      <c r="MAT22" s="46"/>
      <c r="MAU22" s="46"/>
      <c r="MAV22" s="46"/>
      <c r="MAW22" s="46"/>
      <c r="MAX22" s="46"/>
      <c r="MAY22" s="46"/>
      <c r="MAZ22" s="46"/>
      <c r="MBA22" s="46"/>
      <c r="MBB22" s="46"/>
      <c r="MBC22" s="46"/>
      <c r="MBD22" s="46"/>
      <c r="MBE22" s="46"/>
      <c r="MBF22" s="46"/>
      <c r="MBG22" s="46"/>
      <c r="MBH22" s="46"/>
      <c r="MBI22" s="46"/>
      <c r="MBJ22" s="46"/>
      <c r="MBK22" s="46"/>
      <c r="MBL22" s="46"/>
      <c r="MBM22" s="46"/>
      <c r="MBN22" s="46"/>
      <c r="MBO22" s="46"/>
      <c r="MBP22" s="46"/>
      <c r="MBQ22" s="46"/>
      <c r="MBR22" s="46"/>
      <c r="MBS22" s="46"/>
      <c r="MBT22" s="46"/>
      <c r="MBU22" s="46"/>
      <c r="MBV22" s="46"/>
      <c r="MBW22" s="46"/>
      <c r="MBX22" s="46"/>
      <c r="MBY22" s="46"/>
      <c r="MBZ22" s="46"/>
      <c r="MCA22" s="46"/>
      <c r="MCB22" s="46"/>
      <c r="MCC22" s="46"/>
      <c r="MCD22" s="46"/>
      <c r="MCE22" s="46"/>
      <c r="MCF22" s="46"/>
      <c r="MCG22" s="46"/>
      <c r="MCH22" s="46"/>
      <c r="MCI22" s="46"/>
      <c r="MCJ22" s="46"/>
      <c r="MCK22" s="46"/>
      <c r="MCL22" s="46"/>
      <c r="MCM22" s="46"/>
      <c r="MCN22" s="46"/>
      <c r="MCO22" s="46"/>
      <c r="MCP22" s="46"/>
      <c r="MCQ22" s="46"/>
      <c r="MCR22" s="46"/>
      <c r="MCS22" s="46"/>
      <c r="MCT22" s="46"/>
      <c r="MCU22" s="46"/>
      <c r="MCV22" s="46"/>
      <c r="MCW22" s="46"/>
      <c r="MCX22" s="46"/>
      <c r="MCY22" s="46"/>
      <c r="MCZ22" s="46"/>
      <c r="MDA22" s="46"/>
      <c r="MDB22" s="46"/>
      <c r="MDC22" s="46"/>
      <c r="MDD22" s="46"/>
      <c r="MDE22" s="46"/>
      <c r="MDF22" s="46"/>
      <c r="MDG22" s="46"/>
      <c r="MDH22" s="46"/>
      <c r="MDI22" s="46"/>
      <c r="MDJ22" s="46"/>
      <c r="MDK22" s="46"/>
      <c r="MDL22" s="46"/>
      <c r="MDM22" s="46"/>
      <c r="MDN22" s="46"/>
      <c r="MDO22" s="46"/>
      <c r="MDP22" s="46"/>
      <c r="MDQ22" s="46"/>
      <c r="MDR22" s="46"/>
      <c r="MDS22" s="46"/>
      <c r="MDT22" s="46"/>
      <c r="MDU22" s="46"/>
      <c r="MDV22" s="46"/>
      <c r="MDW22" s="46"/>
      <c r="MDX22" s="46"/>
      <c r="MDY22" s="46"/>
      <c r="MDZ22" s="46"/>
      <c r="MEA22" s="46"/>
      <c r="MEB22" s="46"/>
      <c r="MEC22" s="46"/>
      <c r="MED22" s="46"/>
      <c r="MEE22" s="46"/>
      <c r="MEF22" s="46"/>
      <c r="MEG22" s="46"/>
      <c r="MEH22" s="46"/>
      <c r="MEI22" s="46"/>
      <c r="MEJ22" s="46"/>
      <c r="MEK22" s="46"/>
      <c r="MEL22" s="46"/>
      <c r="MEM22" s="46"/>
      <c r="MEN22" s="46"/>
      <c r="MEO22" s="46"/>
      <c r="MEP22" s="46"/>
      <c r="MEQ22" s="46"/>
      <c r="MER22" s="46"/>
      <c r="MES22" s="46"/>
      <c r="MET22" s="46"/>
      <c r="MEU22" s="46"/>
      <c r="MEV22" s="46"/>
      <c r="MEW22" s="46"/>
      <c r="MEX22" s="46"/>
      <c r="MEY22" s="46"/>
      <c r="MEZ22" s="46"/>
      <c r="MFA22" s="46"/>
      <c r="MFB22" s="46"/>
      <c r="MFC22" s="46"/>
      <c r="MFD22" s="46"/>
      <c r="MFE22" s="46"/>
      <c r="MFF22" s="46"/>
      <c r="MFG22" s="46"/>
      <c r="MFH22" s="46"/>
      <c r="MFI22" s="46"/>
      <c r="MFJ22" s="46"/>
      <c r="MFK22" s="46"/>
      <c r="MFL22" s="46"/>
      <c r="MFM22" s="46"/>
      <c r="MFN22" s="46"/>
      <c r="MFO22" s="46"/>
      <c r="MFP22" s="46"/>
      <c r="MFQ22" s="46"/>
      <c r="MFR22" s="46"/>
      <c r="MFS22" s="46"/>
      <c r="MFT22" s="46"/>
      <c r="MFU22" s="46"/>
      <c r="MFV22" s="46"/>
      <c r="MFW22" s="46"/>
      <c r="MFX22" s="46"/>
      <c r="MFY22" s="46"/>
      <c r="MFZ22" s="46"/>
      <c r="MGA22" s="46"/>
      <c r="MGB22" s="46"/>
      <c r="MGC22" s="46"/>
      <c r="MGD22" s="46"/>
      <c r="MGE22" s="46"/>
      <c r="MGF22" s="46"/>
      <c r="MGG22" s="46"/>
      <c r="MGH22" s="46"/>
      <c r="MGI22" s="46"/>
      <c r="MGJ22" s="46"/>
      <c r="MGK22" s="46"/>
      <c r="MGL22" s="46"/>
      <c r="MGM22" s="46"/>
      <c r="MGN22" s="46"/>
      <c r="MGO22" s="46"/>
      <c r="MGP22" s="46"/>
      <c r="MGQ22" s="46"/>
      <c r="MGR22" s="46"/>
      <c r="MGS22" s="46"/>
      <c r="MGT22" s="46"/>
      <c r="MGU22" s="46"/>
      <c r="MGV22" s="46"/>
      <c r="MGW22" s="46"/>
      <c r="MGX22" s="46"/>
      <c r="MGY22" s="46"/>
      <c r="MGZ22" s="46"/>
      <c r="MHA22" s="46"/>
      <c r="MHB22" s="46"/>
      <c r="MHC22" s="46"/>
      <c r="MHD22" s="46"/>
      <c r="MHE22" s="46"/>
      <c r="MHF22" s="46"/>
      <c r="MHG22" s="46"/>
      <c r="MHH22" s="46"/>
      <c r="MHI22" s="46"/>
      <c r="MHJ22" s="46"/>
      <c r="MHK22" s="46"/>
      <c r="MHL22" s="46"/>
      <c r="MHM22" s="46"/>
      <c r="MHN22" s="46"/>
      <c r="MHO22" s="46"/>
      <c r="MHP22" s="46"/>
      <c r="MHQ22" s="46"/>
      <c r="MHR22" s="46"/>
      <c r="MHS22" s="46"/>
      <c r="MHT22" s="46"/>
      <c r="MHU22" s="46"/>
      <c r="MHV22" s="46"/>
      <c r="MHW22" s="46"/>
      <c r="MHX22" s="46"/>
      <c r="MHY22" s="46"/>
      <c r="MHZ22" s="46"/>
      <c r="MIA22" s="46"/>
      <c r="MIB22" s="46"/>
      <c r="MIC22" s="46"/>
      <c r="MID22" s="46"/>
      <c r="MIE22" s="46"/>
      <c r="MIF22" s="46"/>
      <c r="MIG22" s="46"/>
      <c r="MIH22" s="46"/>
      <c r="MII22" s="46"/>
      <c r="MIJ22" s="46"/>
      <c r="MIK22" s="46"/>
      <c r="MIL22" s="46"/>
      <c r="MIM22" s="46"/>
      <c r="MIN22" s="46"/>
      <c r="MIO22" s="46"/>
      <c r="MIP22" s="46"/>
      <c r="MIQ22" s="46"/>
      <c r="MIR22" s="46"/>
      <c r="MIS22" s="46"/>
      <c r="MIT22" s="46"/>
      <c r="MIU22" s="46"/>
      <c r="MIV22" s="46"/>
      <c r="MIW22" s="46"/>
      <c r="MIX22" s="46"/>
      <c r="MIY22" s="46"/>
      <c r="MIZ22" s="46"/>
      <c r="MJA22" s="46"/>
      <c r="MJB22" s="46"/>
      <c r="MJC22" s="46"/>
      <c r="MJD22" s="46"/>
      <c r="MJE22" s="46"/>
      <c r="MJF22" s="46"/>
      <c r="MJG22" s="46"/>
      <c r="MJH22" s="46"/>
      <c r="MJI22" s="46"/>
      <c r="MJJ22" s="46"/>
      <c r="MJK22" s="46"/>
      <c r="MJL22" s="46"/>
      <c r="MJM22" s="46"/>
      <c r="MJN22" s="46"/>
      <c r="MJO22" s="46"/>
      <c r="MJP22" s="46"/>
      <c r="MJQ22" s="46"/>
      <c r="MJR22" s="46"/>
      <c r="MJS22" s="46"/>
      <c r="MJT22" s="46"/>
      <c r="MJU22" s="46"/>
      <c r="MJV22" s="46"/>
      <c r="MJW22" s="46"/>
      <c r="MJX22" s="46"/>
      <c r="MJY22" s="46"/>
      <c r="MJZ22" s="46"/>
      <c r="MKA22" s="46"/>
      <c r="MKB22" s="46"/>
      <c r="MKC22" s="46"/>
      <c r="MKD22" s="46"/>
      <c r="MKE22" s="46"/>
      <c r="MKF22" s="46"/>
      <c r="MKG22" s="46"/>
      <c r="MKH22" s="46"/>
      <c r="MKI22" s="46"/>
      <c r="MKJ22" s="46"/>
      <c r="MKK22" s="46"/>
      <c r="MKL22" s="46"/>
      <c r="MKM22" s="46"/>
      <c r="MKN22" s="46"/>
      <c r="MKO22" s="46"/>
      <c r="MKP22" s="46"/>
      <c r="MKQ22" s="46"/>
      <c r="MKR22" s="46"/>
      <c r="MKS22" s="46"/>
      <c r="MKT22" s="46"/>
      <c r="MKU22" s="46"/>
      <c r="MKV22" s="46"/>
      <c r="MKW22" s="46"/>
      <c r="MKX22" s="46"/>
      <c r="MKY22" s="46"/>
      <c r="MKZ22" s="46"/>
      <c r="MLA22" s="46"/>
      <c r="MLB22" s="46"/>
      <c r="MLC22" s="46"/>
      <c r="MLD22" s="46"/>
      <c r="MLE22" s="46"/>
      <c r="MLF22" s="46"/>
      <c r="MLG22" s="46"/>
      <c r="MLH22" s="46"/>
      <c r="MLI22" s="46"/>
      <c r="MLJ22" s="46"/>
      <c r="MLK22" s="46"/>
      <c r="MLL22" s="46"/>
      <c r="MLM22" s="46"/>
      <c r="MLN22" s="46"/>
      <c r="MLO22" s="46"/>
      <c r="MLP22" s="46"/>
      <c r="MLQ22" s="46"/>
      <c r="MLR22" s="46"/>
      <c r="MLS22" s="46"/>
      <c r="MLT22" s="46"/>
      <c r="MLU22" s="46"/>
      <c r="MLV22" s="46"/>
      <c r="MLW22" s="46"/>
      <c r="MLX22" s="46"/>
      <c r="MLY22" s="46"/>
      <c r="MLZ22" s="46"/>
      <c r="MMA22" s="46"/>
      <c r="MMB22" s="46"/>
      <c r="MMC22" s="46"/>
      <c r="MMD22" s="46"/>
      <c r="MME22" s="46"/>
      <c r="MMF22" s="46"/>
      <c r="MMG22" s="46"/>
      <c r="MMH22" s="46"/>
      <c r="MMI22" s="46"/>
      <c r="MMJ22" s="46"/>
      <c r="MMK22" s="46"/>
      <c r="MML22" s="46"/>
      <c r="MMM22" s="46"/>
      <c r="MMN22" s="46"/>
      <c r="MMO22" s="46"/>
      <c r="MMP22" s="46"/>
      <c r="MMQ22" s="46"/>
      <c r="MMR22" s="46"/>
      <c r="MMS22" s="46"/>
      <c r="MMT22" s="46"/>
      <c r="MMU22" s="46"/>
      <c r="MMV22" s="46"/>
      <c r="MMW22" s="46"/>
      <c r="MMX22" s="46"/>
      <c r="MMY22" s="46"/>
      <c r="MMZ22" s="46"/>
      <c r="MNA22" s="46"/>
      <c r="MNB22" s="46"/>
      <c r="MNC22" s="46"/>
      <c r="MND22" s="46"/>
      <c r="MNE22" s="46"/>
      <c r="MNF22" s="46"/>
      <c r="MNG22" s="46"/>
      <c r="MNH22" s="46"/>
      <c r="MNI22" s="46"/>
      <c r="MNJ22" s="46"/>
      <c r="MNK22" s="46"/>
      <c r="MNL22" s="46"/>
      <c r="MNM22" s="46"/>
      <c r="MNN22" s="46"/>
      <c r="MNO22" s="46"/>
      <c r="MNP22" s="46"/>
      <c r="MNQ22" s="46"/>
      <c r="MNR22" s="46"/>
      <c r="MNS22" s="46"/>
      <c r="MNT22" s="46"/>
      <c r="MNU22" s="46"/>
      <c r="MNV22" s="46"/>
      <c r="MNW22" s="46"/>
      <c r="MNX22" s="46"/>
      <c r="MNY22" s="46"/>
      <c r="MNZ22" s="46"/>
      <c r="MOA22" s="46"/>
      <c r="MOB22" s="46"/>
      <c r="MOC22" s="46"/>
      <c r="MOD22" s="46"/>
      <c r="MOE22" s="46"/>
      <c r="MOF22" s="46"/>
      <c r="MOG22" s="46"/>
      <c r="MOH22" s="46"/>
      <c r="MOI22" s="46"/>
      <c r="MOJ22" s="46"/>
      <c r="MOK22" s="46"/>
      <c r="MOL22" s="46"/>
      <c r="MOM22" s="46"/>
      <c r="MON22" s="46"/>
      <c r="MOO22" s="46"/>
      <c r="MOP22" s="46"/>
      <c r="MOQ22" s="46"/>
      <c r="MOR22" s="46"/>
      <c r="MOS22" s="46"/>
      <c r="MOT22" s="46"/>
      <c r="MOU22" s="46"/>
      <c r="MOV22" s="46"/>
      <c r="MOW22" s="46"/>
      <c r="MOX22" s="46"/>
      <c r="MOY22" s="46"/>
      <c r="MOZ22" s="46"/>
      <c r="MPA22" s="46"/>
      <c r="MPB22" s="46"/>
      <c r="MPC22" s="46"/>
      <c r="MPD22" s="46"/>
      <c r="MPE22" s="46"/>
      <c r="MPF22" s="46"/>
      <c r="MPG22" s="46"/>
      <c r="MPH22" s="46"/>
      <c r="MPI22" s="46"/>
      <c r="MPJ22" s="46"/>
      <c r="MPK22" s="46"/>
      <c r="MPL22" s="46"/>
      <c r="MPM22" s="46"/>
      <c r="MPN22" s="46"/>
      <c r="MPO22" s="46"/>
      <c r="MPP22" s="46"/>
      <c r="MPQ22" s="46"/>
      <c r="MPR22" s="46"/>
      <c r="MPS22" s="46"/>
      <c r="MPT22" s="46"/>
      <c r="MPU22" s="46"/>
      <c r="MPV22" s="46"/>
      <c r="MPW22" s="46"/>
      <c r="MPX22" s="46"/>
      <c r="MPY22" s="46"/>
      <c r="MPZ22" s="46"/>
      <c r="MQA22" s="46"/>
      <c r="MQB22" s="46"/>
      <c r="MQC22" s="46"/>
      <c r="MQD22" s="46"/>
      <c r="MQE22" s="46"/>
      <c r="MQF22" s="46"/>
      <c r="MQG22" s="46"/>
      <c r="MQH22" s="46"/>
      <c r="MQI22" s="46"/>
      <c r="MQJ22" s="46"/>
      <c r="MQK22" s="46"/>
      <c r="MQL22" s="46"/>
      <c r="MQM22" s="46"/>
      <c r="MQN22" s="46"/>
      <c r="MQO22" s="46"/>
      <c r="MQP22" s="46"/>
      <c r="MQQ22" s="46"/>
      <c r="MQR22" s="46"/>
      <c r="MQS22" s="46"/>
      <c r="MQT22" s="46"/>
      <c r="MQU22" s="46"/>
      <c r="MQV22" s="46"/>
      <c r="MQW22" s="46"/>
      <c r="MQX22" s="46"/>
      <c r="MQY22" s="46"/>
      <c r="MQZ22" s="46"/>
      <c r="MRA22" s="46"/>
      <c r="MRB22" s="46"/>
      <c r="MRC22" s="46"/>
      <c r="MRD22" s="46"/>
      <c r="MRE22" s="46"/>
      <c r="MRF22" s="46"/>
      <c r="MRG22" s="46"/>
      <c r="MRH22" s="46"/>
      <c r="MRI22" s="46"/>
      <c r="MRJ22" s="46"/>
      <c r="MRK22" s="46"/>
      <c r="MRL22" s="46"/>
      <c r="MRM22" s="46"/>
      <c r="MRN22" s="46"/>
      <c r="MRO22" s="46"/>
      <c r="MRP22" s="46"/>
      <c r="MRQ22" s="46"/>
      <c r="MRR22" s="46"/>
      <c r="MRS22" s="46"/>
      <c r="MRT22" s="46"/>
      <c r="MRU22" s="46"/>
      <c r="MRV22" s="46"/>
      <c r="MRW22" s="46"/>
      <c r="MRX22" s="46"/>
      <c r="MRY22" s="46"/>
      <c r="MRZ22" s="46"/>
      <c r="MSA22" s="46"/>
      <c r="MSB22" s="46"/>
      <c r="MSC22" s="46"/>
      <c r="MSD22" s="46"/>
      <c r="MSE22" s="46"/>
      <c r="MSF22" s="46"/>
      <c r="MSG22" s="46"/>
      <c r="MSH22" s="46"/>
      <c r="MSI22" s="46"/>
      <c r="MSJ22" s="46"/>
      <c r="MSK22" s="46"/>
      <c r="MSL22" s="46"/>
      <c r="MSM22" s="46"/>
      <c r="MSN22" s="46"/>
      <c r="MSO22" s="46"/>
      <c r="MSP22" s="46"/>
      <c r="MSQ22" s="46"/>
      <c r="MSR22" s="46"/>
      <c r="MSS22" s="46"/>
      <c r="MST22" s="46"/>
      <c r="MSU22" s="46"/>
      <c r="MSV22" s="46"/>
      <c r="MSW22" s="46"/>
      <c r="MSX22" s="46"/>
      <c r="MSY22" s="46"/>
      <c r="MSZ22" s="46"/>
      <c r="MTA22" s="46"/>
      <c r="MTB22" s="46"/>
      <c r="MTC22" s="46"/>
      <c r="MTD22" s="46"/>
      <c r="MTE22" s="46"/>
      <c r="MTF22" s="46"/>
      <c r="MTG22" s="46"/>
      <c r="MTH22" s="46"/>
      <c r="MTI22" s="46"/>
      <c r="MTJ22" s="46"/>
      <c r="MTK22" s="46"/>
      <c r="MTL22" s="46"/>
      <c r="MTM22" s="46"/>
      <c r="MTN22" s="46"/>
      <c r="MTO22" s="46"/>
      <c r="MTP22" s="46"/>
      <c r="MTQ22" s="46"/>
      <c r="MTR22" s="46"/>
      <c r="MTS22" s="46"/>
      <c r="MTT22" s="46"/>
      <c r="MTU22" s="46"/>
      <c r="MTV22" s="46"/>
      <c r="MTW22" s="46"/>
      <c r="MTX22" s="46"/>
      <c r="MTY22" s="46"/>
      <c r="MTZ22" s="46"/>
      <c r="MUA22" s="46"/>
      <c r="MUB22" s="46"/>
      <c r="MUC22" s="46"/>
      <c r="MUD22" s="46"/>
      <c r="MUE22" s="46"/>
      <c r="MUF22" s="46"/>
      <c r="MUG22" s="46"/>
      <c r="MUH22" s="46"/>
      <c r="MUI22" s="46"/>
      <c r="MUJ22" s="46"/>
      <c r="MUK22" s="46"/>
      <c r="MUL22" s="46"/>
      <c r="MUM22" s="46"/>
      <c r="MUN22" s="46"/>
      <c r="MUO22" s="46"/>
      <c r="MUP22" s="46"/>
      <c r="MUQ22" s="46"/>
      <c r="MUR22" s="46"/>
      <c r="MUS22" s="46"/>
      <c r="MUT22" s="46"/>
      <c r="MUU22" s="46"/>
      <c r="MUV22" s="46"/>
      <c r="MUW22" s="46"/>
      <c r="MUX22" s="46"/>
      <c r="MUY22" s="46"/>
      <c r="MUZ22" s="46"/>
      <c r="MVA22" s="46"/>
      <c r="MVB22" s="46"/>
      <c r="MVC22" s="46"/>
      <c r="MVD22" s="46"/>
      <c r="MVE22" s="46"/>
      <c r="MVF22" s="46"/>
      <c r="MVG22" s="46"/>
      <c r="MVH22" s="46"/>
      <c r="MVI22" s="46"/>
      <c r="MVJ22" s="46"/>
      <c r="MVK22" s="46"/>
      <c r="MVL22" s="46"/>
      <c r="MVM22" s="46"/>
      <c r="MVN22" s="46"/>
      <c r="MVO22" s="46"/>
      <c r="MVP22" s="46"/>
      <c r="MVQ22" s="46"/>
      <c r="MVR22" s="46"/>
      <c r="MVS22" s="46"/>
      <c r="MVT22" s="46"/>
      <c r="MVU22" s="46"/>
      <c r="MVV22" s="46"/>
      <c r="MVW22" s="46"/>
      <c r="MVX22" s="46"/>
      <c r="MVY22" s="46"/>
      <c r="MVZ22" s="46"/>
      <c r="MWA22" s="46"/>
      <c r="MWB22" s="46"/>
      <c r="MWC22" s="46"/>
      <c r="MWD22" s="46"/>
      <c r="MWE22" s="46"/>
      <c r="MWF22" s="46"/>
      <c r="MWG22" s="46"/>
      <c r="MWH22" s="46"/>
      <c r="MWI22" s="46"/>
      <c r="MWJ22" s="46"/>
      <c r="MWK22" s="46"/>
      <c r="MWL22" s="46"/>
      <c r="MWM22" s="46"/>
      <c r="MWN22" s="46"/>
      <c r="MWO22" s="46"/>
      <c r="MWP22" s="46"/>
      <c r="MWQ22" s="46"/>
      <c r="MWR22" s="46"/>
      <c r="MWS22" s="46"/>
      <c r="MWT22" s="46"/>
      <c r="MWU22" s="46"/>
      <c r="MWV22" s="46"/>
      <c r="MWW22" s="46"/>
      <c r="MWX22" s="46"/>
      <c r="MWY22" s="46"/>
      <c r="MWZ22" s="46"/>
      <c r="MXA22" s="46"/>
      <c r="MXB22" s="46"/>
      <c r="MXC22" s="46"/>
      <c r="MXD22" s="46"/>
      <c r="MXE22" s="46"/>
      <c r="MXF22" s="46"/>
      <c r="MXG22" s="46"/>
      <c r="MXH22" s="46"/>
      <c r="MXI22" s="46"/>
      <c r="MXJ22" s="46"/>
      <c r="MXK22" s="46"/>
      <c r="MXL22" s="46"/>
      <c r="MXM22" s="46"/>
      <c r="MXN22" s="46"/>
      <c r="MXO22" s="46"/>
      <c r="MXP22" s="46"/>
      <c r="MXQ22" s="46"/>
      <c r="MXR22" s="46"/>
      <c r="MXS22" s="46"/>
      <c r="MXT22" s="46"/>
      <c r="MXU22" s="46"/>
      <c r="MXV22" s="46"/>
      <c r="MXW22" s="46"/>
      <c r="MXX22" s="46"/>
      <c r="MXY22" s="46"/>
      <c r="MXZ22" s="46"/>
      <c r="MYA22" s="46"/>
      <c r="MYB22" s="46"/>
      <c r="MYC22" s="46"/>
      <c r="MYD22" s="46"/>
      <c r="MYE22" s="46"/>
      <c r="MYF22" s="46"/>
      <c r="MYG22" s="46"/>
      <c r="MYH22" s="46"/>
      <c r="MYI22" s="46"/>
      <c r="MYJ22" s="46"/>
      <c r="MYK22" s="46"/>
      <c r="MYL22" s="46"/>
      <c r="MYM22" s="46"/>
      <c r="MYN22" s="46"/>
      <c r="MYO22" s="46"/>
      <c r="MYP22" s="46"/>
      <c r="MYQ22" s="46"/>
      <c r="MYR22" s="46"/>
      <c r="MYS22" s="46"/>
      <c r="MYT22" s="46"/>
      <c r="MYU22" s="46"/>
      <c r="MYV22" s="46"/>
      <c r="MYW22" s="46"/>
      <c r="MYX22" s="46"/>
      <c r="MYY22" s="46"/>
      <c r="MYZ22" s="46"/>
      <c r="MZA22" s="46"/>
      <c r="MZB22" s="46"/>
      <c r="MZC22" s="46"/>
      <c r="MZD22" s="46"/>
      <c r="MZE22" s="46"/>
      <c r="MZF22" s="46"/>
      <c r="MZG22" s="46"/>
      <c r="MZH22" s="46"/>
      <c r="MZI22" s="46"/>
      <c r="MZJ22" s="46"/>
      <c r="MZK22" s="46"/>
      <c r="MZL22" s="46"/>
      <c r="MZM22" s="46"/>
      <c r="MZN22" s="46"/>
      <c r="MZO22" s="46"/>
      <c r="MZP22" s="46"/>
      <c r="MZQ22" s="46"/>
      <c r="MZR22" s="46"/>
      <c r="MZS22" s="46"/>
      <c r="MZT22" s="46"/>
      <c r="MZU22" s="46"/>
      <c r="MZV22" s="46"/>
      <c r="MZW22" s="46"/>
      <c r="MZX22" s="46"/>
      <c r="MZY22" s="46"/>
      <c r="MZZ22" s="46"/>
      <c r="NAA22" s="46"/>
      <c r="NAB22" s="46"/>
      <c r="NAC22" s="46"/>
      <c r="NAD22" s="46"/>
      <c r="NAE22" s="46"/>
      <c r="NAF22" s="46"/>
      <c r="NAG22" s="46"/>
      <c r="NAH22" s="46"/>
      <c r="NAI22" s="46"/>
      <c r="NAJ22" s="46"/>
      <c r="NAK22" s="46"/>
      <c r="NAL22" s="46"/>
      <c r="NAM22" s="46"/>
      <c r="NAN22" s="46"/>
      <c r="NAO22" s="46"/>
      <c r="NAP22" s="46"/>
      <c r="NAQ22" s="46"/>
      <c r="NAR22" s="46"/>
      <c r="NAS22" s="46"/>
      <c r="NAT22" s="46"/>
      <c r="NAU22" s="46"/>
      <c r="NAV22" s="46"/>
      <c r="NAW22" s="46"/>
      <c r="NAX22" s="46"/>
      <c r="NAY22" s="46"/>
      <c r="NAZ22" s="46"/>
      <c r="NBA22" s="46"/>
      <c r="NBB22" s="46"/>
      <c r="NBC22" s="46"/>
      <c r="NBD22" s="46"/>
      <c r="NBE22" s="46"/>
      <c r="NBF22" s="46"/>
      <c r="NBG22" s="46"/>
      <c r="NBH22" s="46"/>
      <c r="NBI22" s="46"/>
      <c r="NBJ22" s="46"/>
      <c r="NBK22" s="46"/>
      <c r="NBL22" s="46"/>
      <c r="NBM22" s="46"/>
      <c r="NBN22" s="46"/>
      <c r="NBO22" s="46"/>
      <c r="NBP22" s="46"/>
      <c r="NBQ22" s="46"/>
      <c r="NBR22" s="46"/>
      <c r="NBS22" s="46"/>
      <c r="NBT22" s="46"/>
      <c r="NBU22" s="46"/>
      <c r="NBV22" s="46"/>
      <c r="NBW22" s="46"/>
      <c r="NBX22" s="46"/>
      <c r="NBY22" s="46"/>
      <c r="NBZ22" s="46"/>
      <c r="NCA22" s="46"/>
      <c r="NCB22" s="46"/>
      <c r="NCC22" s="46"/>
      <c r="NCD22" s="46"/>
      <c r="NCE22" s="46"/>
      <c r="NCF22" s="46"/>
      <c r="NCG22" s="46"/>
      <c r="NCH22" s="46"/>
      <c r="NCI22" s="46"/>
      <c r="NCJ22" s="46"/>
      <c r="NCK22" s="46"/>
      <c r="NCL22" s="46"/>
      <c r="NCM22" s="46"/>
      <c r="NCN22" s="46"/>
      <c r="NCO22" s="46"/>
      <c r="NCP22" s="46"/>
      <c r="NCQ22" s="46"/>
      <c r="NCR22" s="46"/>
      <c r="NCS22" s="46"/>
      <c r="NCT22" s="46"/>
      <c r="NCU22" s="46"/>
      <c r="NCV22" s="46"/>
      <c r="NCW22" s="46"/>
      <c r="NCX22" s="46"/>
      <c r="NCY22" s="46"/>
      <c r="NCZ22" s="46"/>
      <c r="NDA22" s="46"/>
      <c r="NDB22" s="46"/>
      <c r="NDC22" s="46"/>
      <c r="NDD22" s="46"/>
      <c r="NDE22" s="46"/>
      <c r="NDF22" s="46"/>
      <c r="NDG22" s="46"/>
      <c r="NDH22" s="46"/>
      <c r="NDI22" s="46"/>
      <c r="NDJ22" s="46"/>
      <c r="NDK22" s="46"/>
      <c r="NDL22" s="46"/>
      <c r="NDM22" s="46"/>
      <c r="NDN22" s="46"/>
      <c r="NDO22" s="46"/>
      <c r="NDP22" s="46"/>
      <c r="NDQ22" s="46"/>
      <c r="NDR22" s="46"/>
      <c r="NDS22" s="46"/>
      <c r="NDT22" s="46"/>
      <c r="NDU22" s="46"/>
      <c r="NDV22" s="46"/>
      <c r="NDW22" s="46"/>
      <c r="NDX22" s="46"/>
      <c r="NDY22" s="46"/>
      <c r="NDZ22" s="46"/>
      <c r="NEA22" s="46"/>
      <c r="NEB22" s="46"/>
      <c r="NEC22" s="46"/>
      <c r="NED22" s="46"/>
      <c r="NEE22" s="46"/>
      <c r="NEF22" s="46"/>
      <c r="NEG22" s="46"/>
      <c r="NEH22" s="46"/>
      <c r="NEI22" s="46"/>
      <c r="NEJ22" s="46"/>
      <c r="NEK22" s="46"/>
      <c r="NEL22" s="46"/>
      <c r="NEM22" s="46"/>
      <c r="NEN22" s="46"/>
      <c r="NEO22" s="46"/>
      <c r="NEP22" s="46"/>
      <c r="NEQ22" s="46"/>
      <c r="NER22" s="46"/>
      <c r="NES22" s="46"/>
      <c r="NET22" s="46"/>
      <c r="NEU22" s="46"/>
      <c r="NEV22" s="46"/>
      <c r="NEW22" s="46"/>
      <c r="NEX22" s="46"/>
      <c r="NEY22" s="46"/>
      <c r="NEZ22" s="46"/>
      <c r="NFA22" s="46"/>
      <c r="NFB22" s="46"/>
      <c r="NFC22" s="46"/>
      <c r="NFD22" s="46"/>
      <c r="NFE22" s="46"/>
      <c r="NFF22" s="46"/>
      <c r="NFG22" s="46"/>
      <c r="NFH22" s="46"/>
      <c r="NFI22" s="46"/>
      <c r="NFJ22" s="46"/>
      <c r="NFK22" s="46"/>
      <c r="NFL22" s="46"/>
      <c r="NFM22" s="46"/>
      <c r="NFN22" s="46"/>
      <c r="NFO22" s="46"/>
      <c r="NFP22" s="46"/>
      <c r="NFQ22" s="46"/>
      <c r="NFR22" s="46"/>
      <c r="NFS22" s="46"/>
      <c r="NFT22" s="46"/>
      <c r="NFU22" s="46"/>
      <c r="NFV22" s="46"/>
      <c r="NFW22" s="46"/>
      <c r="NFX22" s="46"/>
      <c r="NFY22" s="46"/>
      <c r="NFZ22" s="46"/>
      <c r="NGA22" s="46"/>
      <c r="NGB22" s="46"/>
      <c r="NGC22" s="46"/>
      <c r="NGD22" s="46"/>
      <c r="NGE22" s="46"/>
      <c r="NGF22" s="46"/>
      <c r="NGG22" s="46"/>
      <c r="NGH22" s="46"/>
      <c r="NGI22" s="46"/>
      <c r="NGJ22" s="46"/>
      <c r="NGK22" s="46"/>
      <c r="NGL22" s="46"/>
      <c r="NGM22" s="46"/>
      <c r="NGN22" s="46"/>
      <c r="NGO22" s="46"/>
      <c r="NGP22" s="46"/>
      <c r="NGQ22" s="46"/>
      <c r="NGR22" s="46"/>
      <c r="NGS22" s="46"/>
      <c r="NGT22" s="46"/>
      <c r="NGU22" s="46"/>
      <c r="NGV22" s="46"/>
      <c r="NGW22" s="46"/>
      <c r="NGX22" s="46"/>
      <c r="NGY22" s="46"/>
      <c r="NGZ22" s="46"/>
      <c r="NHA22" s="46"/>
      <c r="NHB22" s="46"/>
      <c r="NHC22" s="46"/>
      <c r="NHD22" s="46"/>
      <c r="NHE22" s="46"/>
      <c r="NHF22" s="46"/>
      <c r="NHG22" s="46"/>
      <c r="NHH22" s="46"/>
      <c r="NHI22" s="46"/>
      <c r="NHJ22" s="46"/>
      <c r="NHK22" s="46"/>
      <c r="NHL22" s="46"/>
      <c r="NHM22" s="46"/>
      <c r="NHN22" s="46"/>
      <c r="NHO22" s="46"/>
      <c r="NHP22" s="46"/>
      <c r="NHQ22" s="46"/>
      <c r="NHR22" s="46"/>
      <c r="NHS22" s="46"/>
      <c r="NHT22" s="46"/>
      <c r="NHU22" s="46"/>
      <c r="NHV22" s="46"/>
      <c r="NHW22" s="46"/>
      <c r="NHX22" s="46"/>
      <c r="NHY22" s="46"/>
      <c r="NHZ22" s="46"/>
      <c r="NIA22" s="46"/>
      <c r="NIB22" s="46"/>
      <c r="NIC22" s="46"/>
      <c r="NID22" s="46"/>
      <c r="NIE22" s="46"/>
      <c r="NIF22" s="46"/>
      <c r="NIG22" s="46"/>
      <c r="NIH22" s="46"/>
      <c r="NII22" s="46"/>
      <c r="NIJ22" s="46"/>
      <c r="NIK22" s="46"/>
      <c r="NIL22" s="46"/>
      <c r="NIM22" s="46"/>
      <c r="NIN22" s="46"/>
      <c r="NIO22" s="46"/>
      <c r="NIP22" s="46"/>
      <c r="NIQ22" s="46"/>
      <c r="NIR22" s="46"/>
      <c r="NIS22" s="46"/>
      <c r="NIT22" s="46"/>
      <c r="NIU22" s="46"/>
      <c r="NIV22" s="46"/>
      <c r="NIW22" s="46"/>
      <c r="NIX22" s="46"/>
      <c r="NIY22" s="46"/>
      <c r="NIZ22" s="46"/>
      <c r="NJA22" s="46"/>
      <c r="NJB22" s="46"/>
      <c r="NJC22" s="46"/>
      <c r="NJD22" s="46"/>
      <c r="NJE22" s="46"/>
      <c r="NJF22" s="46"/>
      <c r="NJG22" s="46"/>
      <c r="NJH22" s="46"/>
      <c r="NJI22" s="46"/>
      <c r="NJJ22" s="46"/>
      <c r="NJK22" s="46"/>
      <c r="NJL22" s="46"/>
      <c r="NJM22" s="46"/>
      <c r="NJN22" s="46"/>
      <c r="NJO22" s="46"/>
      <c r="NJP22" s="46"/>
      <c r="NJQ22" s="46"/>
      <c r="NJR22" s="46"/>
      <c r="NJS22" s="46"/>
      <c r="NJT22" s="46"/>
      <c r="NJU22" s="46"/>
      <c r="NJV22" s="46"/>
      <c r="NJW22" s="46"/>
      <c r="NJX22" s="46"/>
      <c r="NJY22" s="46"/>
      <c r="NJZ22" s="46"/>
      <c r="NKA22" s="46"/>
      <c r="NKB22" s="46"/>
      <c r="NKC22" s="46"/>
      <c r="NKD22" s="46"/>
      <c r="NKE22" s="46"/>
      <c r="NKF22" s="46"/>
      <c r="NKG22" s="46"/>
      <c r="NKH22" s="46"/>
      <c r="NKI22" s="46"/>
      <c r="NKJ22" s="46"/>
      <c r="NKK22" s="46"/>
      <c r="NKL22" s="46"/>
      <c r="NKM22" s="46"/>
      <c r="NKN22" s="46"/>
      <c r="NKO22" s="46"/>
      <c r="NKP22" s="46"/>
      <c r="NKQ22" s="46"/>
      <c r="NKR22" s="46"/>
      <c r="NKS22" s="46"/>
      <c r="NKT22" s="46"/>
      <c r="NKU22" s="46"/>
      <c r="NKV22" s="46"/>
      <c r="NKW22" s="46"/>
      <c r="NKX22" s="46"/>
      <c r="NKY22" s="46"/>
      <c r="NKZ22" s="46"/>
      <c r="NLA22" s="46"/>
      <c r="NLB22" s="46"/>
      <c r="NLC22" s="46"/>
      <c r="NLD22" s="46"/>
      <c r="NLE22" s="46"/>
      <c r="NLF22" s="46"/>
      <c r="NLG22" s="46"/>
      <c r="NLH22" s="46"/>
      <c r="NLI22" s="46"/>
      <c r="NLJ22" s="46"/>
      <c r="NLK22" s="46"/>
      <c r="NLL22" s="46"/>
      <c r="NLM22" s="46"/>
      <c r="NLN22" s="46"/>
      <c r="NLO22" s="46"/>
      <c r="NLP22" s="46"/>
      <c r="NLQ22" s="46"/>
      <c r="NLR22" s="46"/>
      <c r="NLS22" s="46"/>
      <c r="NLT22" s="46"/>
      <c r="NLU22" s="46"/>
      <c r="NLV22" s="46"/>
      <c r="NLW22" s="46"/>
      <c r="NLX22" s="46"/>
      <c r="NLY22" s="46"/>
      <c r="NLZ22" s="46"/>
      <c r="NMA22" s="46"/>
      <c r="NMB22" s="46"/>
      <c r="NMC22" s="46"/>
      <c r="NMD22" s="46"/>
      <c r="NME22" s="46"/>
      <c r="NMF22" s="46"/>
      <c r="NMG22" s="46"/>
      <c r="NMH22" s="46"/>
      <c r="NMI22" s="46"/>
      <c r="NMJ22" s="46"/>
      <c r="NMK22" s="46"/>
      <c r="NML22" s="46"/>
      <c r="NMM22" s="46"/>
      <c r="NMN22" s="46"/>
      <c r="NMO22" s="46"/>
      <c r="NMP22" s="46"/>
      <c r="NMQ22" s="46"/>
      <c r="NMR22" s="46"/>
      <c r="NMS22" s="46"/>
      <c r="NMT22" s="46"/>
      <c r="NMU22" s="46"/>
      <c r="NMV22" s="46"/>
      <c r="NMW22" s="46"/>
      <c r="NMX22" s="46"/>
      <c r="NMY22" s="46"/>
      <c r="NMZ22" s="46"/>
      <c r="NNA22" s="46"/>
      <c r="NNB22" s="46"/>
      <c r="NNC22" s="46"/>
      <c r="NND22" s="46"/>
      <c r="NNE22" s="46"/>
      <c r="NNF22" s="46"/>
      <c r="NNG22" s="46"/>
      <c r="NNH22" s="46"/>
      <c r="NNI22" s="46"/>
      <c r="NNJ22" s="46"/>
      <c r="NNK22" s="46"/>
      <c r="NNL22" s="46"/>
      <c r="NNM22" s="46"/>
      <c r="NNN22" s="46"/>
      <c r="NNO22" s="46"/>
      <c r="NNP22" s="46"/>
      <c r="NNQ22" s="46"/>
      <c r="NNR22" s="46"/>
      <c r="NNS22" s="46"/>
      <c r="NNT22" s="46"/>
      <c r="NNU22" s="46"/>
      <c r="NNV22" s="46"/>
      <c r="NNW22" s="46"/>
      <c r="NNX22" s="46"/>
      <c r="NNY22" s="46"/>
      <c r="NNZ22" s="46"/>
      <c r="NOA22" s="46"/>
      <c r="NOB22" s="46"/>
      <c r="NOC22" s="46"/>
      <c r="NOD22" s="46"/>
      <c r="NOE22" s="46"/>
      <c r="NOF22" s="46"/>
      <c r="NOG22" s="46"/>
      <c r="NOH22" s="46"/>
      <c r="NOI22" s="46"/>
      <c r="NOJ22" s="46"/>
      <c r="NOK22" s="46"/>
      <c r="NOL22" s="46"/>
      <c r="NOM22" s="46"/>
      <c r="NON22" s="46"/>
      <c r="NOO22" s="46"/>
      <c r="NOP22" s="46"/>
      <c r="NOQ22" s="46"/>
      <c r="NOR22" s="46"/>
      <c r="NOS22" s="46"/>
      <c r="NOT22" s="46"/>
      <c r="NOU22" s="46"/>
      <c r="NOV22" s="46"/>
      <c r="NOW22" s="46"/>
      <c r="NOX22" s="46"/>
      <c r="NOY22" s="46"/>
      <c r="NOZ22" s="46"/>
      <c r="NPA22" s="46"/>
      <c r="NPB22" s="46"/>
      <c r="NPC22" s="46"/>
      <c r="NPD22" s="46"/>
      <c r="NPE22" s="46"/>
      <c r="NPF22" s="46"/>
      <c r="NPG22" s="46"/>
      <c r="NPH22" s="46"/>
      <c r="NPI22" s="46"/>
      <c r="NPJ22" s="46"/>
      <c r="NPK22" s="46"/>
      <c r="NPL22" s="46"/>
      <c r="NPM22" s="46"/>
      <c r="NPN22" s="46"/>
      <c r="NPO22" s="46"/>
      <c r="NPP22" s="46"/>
      <c r="NPQ22" s="46"/>
      <c r="NPR22" s="46"/>
      <c r="NPS22" s="46"/>
      <c r="NPT22" s="46"/>
      <c r="NPU22" s="46"/>
      <c r="NPV22" s="46"/>
      <c r="NPW22" s="46"/>
      <c r="NPX22" s="46"/>
      <c r="NPY22" s="46"/>
      <c r="NPZ22" s="46"/>
      <c r="NQA22" s="46"/>
      <c r="NQB22" s="46"/>
      <c r="NQC22" s="46"/>
      <c r="NQD22" s="46"/>
      <c r="NQE22" s="46"/>
      <c r="NQF22" s="46"/>
      <c r="NQG22" s="46"/>
      <c r="NQH22" s="46"/>
      <c r="NQI22" s="46"/>
      <c r="NQJ22" s="46"/>
      <c r="NQK22" s="46"/>
      <c r="NQL22" s="46"/>
      <c r="NQM22" s="46"/>
      <c r="NQN22" s="46"/>
      <c r="NQO22" s="46"/>
      <c r="NQP22" s="46"/>
      <c r="NQQ22" s="46"/>
      <c r="NQR22" s="46"/>
      <c r="NQS22" s="46"/>
      <c r="NQT22" s="46"/>
      <c r="NQU22" s="46"/>
      <c r="NQV22" s="46"/>
      <c r="NQW22" s="46"/>
      <c r="NQX22" s="46"/>
      <c r="NQY22" s="46"/>
      <c r="NQZ22" s="46"/>
      <c r="NRA22" s="46"/>
      <c r="NRB22" s="46"/>
      <c r="NRC22" s="46"/>
      <c r="NRD22" s="46"/>
      <c r="NRE22" s="46"/>
      <c r="NRF22" s="46"/>
      <c r="NRG22" s="46"/>
      <c r="NRH22" s="46"/>
      <c r="NRI22" s="46"/>
      <c r="NRJ22" s="46"/>
      <c r="NRK22" s="46"/>
      <c r="NRL22" s="46"/>
      <c r="NRM22" s="46"/>
      <c r="NRN22" s="46"/>
      <c r="NRO22" s="46"/>
      <c r="NRP22" s="46"/>
      <c r="NRQ22" s="46"/>
      <c r="NRR22" s="46"/>
      <c r="NRS22" s="46"/>
      <c r="NRT22" s="46"/>
      <c r="NRU22" s="46"/>
      <c r="NRV22" s="46"/>
      <c r="NRW22" s="46"/>
      <c r="NRX22" s="46"/>
      <c r="NRY22" s="46"/>
      <c r="NRZ22" s="46"/>
      <c r="NSA22" s="46"/>
      <c r="NSB22" s="46"/>
      <c r="NSC22" s="46"/>
      <c r="NSD22" s="46"/>
      <c r="NSE22" s="46"/>
      <c r="NSF22" s="46"/>
      <c r="NSG22" s="46"/>
      <c r="NSH22" s="46"/>
      <c r="NSI22" s="46"/>
      <c r="NSJ22" s="46"/>
      <c r="NSK22" s="46"/>
      <c r="NSL22" s="46"/>
      <c r="NSM22" s="46"/>
      <c r="NSN22" s="46"/>
      <c r="NSO22" s="46"/>
      <c r="NSP22" s="46"/>
      <c r="NSQ22" s="46"/>
      <c r="NSR22" s="46"/>
      <c r="NSS22" s="46"/>
      <c r="NST22" s="46"/>
      <c r="NSU22" s="46"/>
      <c r="NSV22" s="46"/>
      <c r="NSW22" s="46"/>
      <c r="NSX22" s="46"/>
      <c r="NSY22" s="46"/>
      <c r="NSZ22" s="46"/>
      <c r="NTA22" s="46"/>
      <c r="NTB22" s="46"/>
      <c r="NTC22" s="46"/>
      <c r="NTD22" s="46"/>
      <c r="NTE22" s="46"/>
      <c r="NTF22" s="46"/>
      <c r="NTG22" s="46"/>
      <c r="NTH22" s="46"/>
      <c r="NTI22" s="46"/>
      <c r="NTJ22" s="46"/>
      <c r="NTK22" s="46"/>
      <c r="NTL22" s="46"/>
      <c r="NTM22" s="46"/>
      <c r="NTN22" s="46"/>
      <c r="NTO22" s="46"/>
      <c r="NTP22" s="46"/>
      <c r="NTQ22" s="46"/>
      <c r="NTR22" s="46"/>
      <c r="NTS22" s="46"/>
      <c r="NTT22" s="46"/>
      <c r="NTU22" s="46"/>
      <c r="NTV22" s="46"/>
      <c r="NTW22" s="46"/>
      <c r="NTX22" s="46"/>
      <c r="NTY22" s="46"/>
      <c r="NTZ22" s="46"/>
      <c r="NUA22" s="46"/>
      <c r="NUB22" s="46"/>
      <c r="NUC22" s="46"/>
      <c r="NUD22" s="46"/>
      <c r="NUE22" s="46"/>
      <c r="NUF22" s="46"/>
      <c r="NUG22" s="46"/>
      <c r="NUH22" s="46"/>
      <c r="NUI22" s="46"/>
      <c r="NUJ22" s="46"/>
      <c r="NUK22" s="46"/>
      <c r="NUL22" s="46"/>
      <c r="NUM22" s="46"/>
      <c r="NUN22" s="46"/>
      <c r="NUO22" s="46"/>
      <c r="NUP22" s="46"/>
      <c r="NUQ22" s="46"/>
      <c r="NUR22" s="46"/>
      <c r="NUS22" s="46"/>
      <c r="NUT22" s="46"/>
      <c r="NUU22" s="46"/>
      <c r="NUV22" s="46"/>
      <c r="NUW22" s="46"/>
      <c r="NUX22" s="46"/>
      <c r="NUY22" s="46"/>
      <c r="NUZ22" s="46"/>
      <c r="NVA22" s="46"/>
      <c r="NVB22" s="46"/>
      <c r="NVC22" s="46"/>
      <c r="NVD22" s="46"/>
      <c r="NVE22" s="46"/>
      <c r="NVF22" s="46"/>
      <c r="NVG22" s="46"/>
      <c r="NVH22" s="46"/>
      <c r="NVI22" s="46"/>
      <c r="NVJ22" s="46"/>
      <c r="NVK22" s="46"/>
      <c r="NVL22" s="46"/>
      <c r="NVM22" s="46"/>
      <c r="NVN22" s="46"/>
      <c r="NVO22" s="46"/>
      <c r="NVP22" s="46"/>
      <c r="NVQ22" s="46"/>
      <c r="NVR22" s="46"/>
      <c r="NVS22" s="46"/>
      <c r="NVT22" s="46"/>
      <c r="NVU22" s="46"/>
      <c r="NVV22" s="46"/>
      <c r="NVW22" s="46"/>
      <c r="NVX22" s="46"/>
      <c r="NVY22" s="46"/>
      <c r="NVZ22" s="46"/>
      <c r="NWA22" s="46"/>
      <c r="NWB22" s="46"/>
      <c r="NWC22" s="46"/>
      <c r="NWD22" s="46"/>
      <c r="NWE22" s="46"/>
      <c r="NWF22" s="46"/>
      <c r="NWG22" s="46"/>
      <c r="NWH22" s="46"/>
      <c r="NWI22" s="46"/>
      <c r="NWJ22" s="46"/>
      <c r="NWK22" s="46"/>
      <c r="NWL22" s="46"/>
      <c r="NWM22" s="46"/>
      <c r="NWN22" s="46"/>
      <c r="NWO22" s="46"/>
      <c r="NWP22" s="46"/>
      <c r="NWQ22" s="46"/>
      <c r="NWR22" s="46"/>
      <c r="NWS22" s="46"/>
      <c r="NWT22" s="46"/>
      <c r="NWU22" s="46"/>
      <c r="NWV22" s="46"/>
      <c r="NWW22" s="46"/>
      <c r="NWX22" s="46"/>
      <c r="NWY22" s="46"/>
      <c r="NWZ22" s="46"/>
      <c r="NXA22" s="46"/>
      <c r="NXB22" s="46"/>
      <c r="NXC22" s="46"/>
      <c r="NXD22" s="46"/>
      <c r="NXE22" s="46"/>
      <c r="NXF22" s="46"/>
      <c r="NXG22" s="46"/>
      <c r="NXH22" s="46"/>
      <c r="NXI22" s="46"/>
      <c r="NXJ22" s="46"/>
      <c r="NXK22" s="46"/>
      <c r="NXL22" s="46"/>
      <c r="NXM22" s="46"/>
      <c r="NXN22" s="46"/>
      <c r="NXO22" s="46"/>
      <c r="NXP22" s="46"/>
      <c r="NXQ22" s="46"/>
      <c r="NXR22" s="46"/>
      <c r="NXS22" s="46"/>
      <c r="NXT22" s="46"/>
      <c r="NXU22" s="46"/>
      <c r="NXV22" s="46"/>
      <c r="NXW22" s="46"/>
      <c r="NXX22" s="46"/>
      <c r="NXY22" s="46"/>
      <c r="NXZ22" s="46"/>
      <c r="NYA22" s="46"/>
      <c r="NYB22" s="46"/>
      <c r="NYC22" s="46"/>
      <c r="NYD22" s="46"/>
      <c r="NYE22" s="46"/>
      <c r="NYF22" s="46"/>
      <c r="NYG22" s="46"/>
      <c r="NYH22" s="46"/>
      <c r="NYI22" s="46"/>
      <c r="NYJ22" s="46"/>
      <c r="NYK22" s="46"/>
      <c r="NYL22" s="46"/>
      <c r="NYM22" s="46"/>
      <c r="NYN22" s="46"/>
      <c r="NYO22" s="46"/>
      <c r="NYP22" s="46"/>
      <c r="NYQ22" s="46"/>
      <c r="NYR22" s="46"/>
      <c r="NYS22" s="46"/>
      <c r="NYT22" s="46"/>
      <c r="NYU22" s="46"/>
      <c r="NYV22" s="46"/>
      <c r="NYW22" s="46"/>
      <c r="NYX22" s="46"/>
      <c r="NYY22" s="46"/>
      <c r="NYZ22" s="46"/>
      <c r="NZA22" s="46"/>
      <c r="NZB22" s="46"/>
      <c r="NZC22" s="46"/>
      <c r="NZD22" s="46"/>
      <c r="NZE22" s="46"/>
      <c r="NZF22" s="46"/>
      <c r="NZG22" s="46"/>
      <c r="NZH22" s="46"/>
      <c r="NZI22" s="46"/>
      <c r="NZJ22" s="46"/>
      <c r="NZK22" s="46"/>
      <c r="NZL22" s="46"/>
      <c r="NZM22" s="46"/>
      <c r="NZN22" s="46"/>
      <c r="NZO22" s="46"/>
      <c r="NZP22" s="46"/>
      <c r="NZQ22" s="46"/>
      <c r="NZR22" s="46"/>
      <c r="NZS22" s="46"/>
      <c r="NZT22" s="46"/>
      <c r="NZU22" s="46"/>
      <c r="NZV22" s="46"/>
      <c r="NZW22" s="46"/>
      <c r="NZX22" s="46"/>
      <c r="NZY22" s="46"/>
      <c r="NZZ22" s="46"/>
      <c r="OAA22" s="46"/>
      <c r="OAB22" s="46"/>
      <c r="OAC22" s="46"/>
      <c r="OAD22" s="46"/>
      <c r="OAE22" s="46"/>
      <c r="OAF22" s="46"/>
      <c r="OAG22" s="46"/>
      <c r="OAH22" s="46"/>
      <c r="OAI22" s="46"/>
      <c r="OAJ22" s="46"/>
      <c r="OAK22" s="46"/>
      <c r="OAL22" s="46"/>
      <c r="OAM22" s="46"/>
      <c r="OAN22" s="46"/>
      <c r="OAO22" s="46"/>
      <c r="OAP22" s="46"/>
      <c r="OAQ22" s="46"/>
      <c r="OAR22" s="46"/>
      <c r="OAS22" s="46"/>
      <c r="OAT22" s="46"/>
      <c r="OAU22" s="46"/>
      <c r="OAV22" s="46"/>
      <c r="OAW22" s="46"/>
      <c r="OAX22" s="46"/>
      <c r="OAY22" s="46"/>
      <c r="OAZ22" s="46"/>
      <c r="OBA22" s="46"/>
      <c r="OBB22" s="46"/>
      <c r="OBC22" s="46"/>
      <c r="OBD22" s="46"/>
      <c r="OBE22" s="46"/>
      <c r="OBF22" s="46"/>
      <c r="OBG22" s="46"/>
      <c r="OBH22" s="46"/>
      <c r="OBI22" s="46"/>
      <c r="OBJ22" s="46"/>
      <c r="OBK22" s="46"/>
      <c r="OBL22" s="46"/>
      <c r="OBM22" s="46"/>
      <c r="OBN22" s="46"/>
      <c r="OBO22" s="46"/>
      <c r="OBP22" s="46"/>
      <c r="OBQ22" s="46"/>
      <c r="OBR22" s="46"/>
      <c r="OBS22" s="46"/>
      <c r="OBT22" s="46"/>
      <c r="OBU22" s="46"/>
      <c r="OBV22" s="46"/>
      <c r="OBW22" s="46"/>
      <c r="OBX22" s="46"/>
      <c r="OBY22" s="46"/>
      <c r="OBZ22" s="46"/>
      <c r="OCA22" s="46"/>
      <c r="OCB22" s="46"/>
      <c r="OCC22" s="46"/>
      <c r="OCD22" s="46"/>
      <c r="OCE22" s="46"/>
      <c r="OCF22" s="46"/>
      <c r="OCG22" s="46"/>
      <c r="OCH22" s="46"/>
      <c r="OCI22" s="46"/>
      <c r="OCJ22" s="46"/>
      <c r="OCK22" s="46"/>
      <c r="OCL22" s="46"/>
      <c r="OCM22" s="46"/>
      <c r="OCN22" s="46"/>
      <c r="OCO22" s="46"/>
      <c r="OCP22" s="46"/>
      <c r="OCQ22" s="46"/>
      <c r="OCR22" s="46"/>
      <c r="OCS22" s="46"/>
      <c r="OCT22" s="46"/>
      <c r="OCU22" s="46"/>
      <c r="OCV22" s="46"/>
      <c r="OCW22" s="46"/>
      <c r="OCX22" s="46"/>
      <c r="OCY22" s="46"/>
      <c r="OCZ22" s="46"/>
      <c r="ODA22" s="46"/>
      <c r="ODB22" s="46"/>
      <c r="ODC22" s="46"/>
      <c r="ODD22" s="46"/>
      <c r="ODE22" s="46"/>
      <c r="ODF22" s="46"/>
      <c r="ODG22" s="46"/>
      <c r="ODH22" s="46"/>
      <c r="ODI22" s="46"/>
      <c r="ODJ22" s="46"/>
      <c r="ODK22" s="46"/>
      <c r="ODL22" s="46"/>
      <c r="ODM22" s="46"/>
      <c r="ODN22" s="46"/>
      <c r="ODO22" s="46"/>
      <c r="ODP22" s="46"/>
      <c r="ODQ22" s="46"/>
      <c r="ODR22" s="46"/>
      <c r="ODS22" s="46"/>
      <c r="ODT22" s="46"/>
      <c r="ODU22" s="46"/>
      <c r="ODV22" s="46"/>
      <c r="ODW22" s="46"/>
      <c r="ODX22" s="46"/>
      <c r="ODY22" s="46"/>
      <c r="ODZ22" s="46"/>
      <c r="OEA22" s="46"/>
      <c r="OEB22" s="46"/>
      <c r="OEC22" s="46"/>
      <c r="OED22" s="46"/>
      <c r="OEE22" s="46"/>
      <c r="OEF22" s="46"/>
      <c r="OEG22" s="46"/>
      <c r="OEH22" s="46"/>
      <c r="OEI22" s="46"/>
      <c r="OEJ22" s="46"/>
      <c r="OEK22" s="46"/>
      <c r="OEL22" s="46"/>
      <c r="OEM22" s="46"/>
      <c r="OEN22" s="46"/>
      <c r="OEO22" s="46"/>
      <c r="OEP22" s="46"/>
      <c r="OEQ22" s="46"/>
      <c r="OER22" s="46"/>
      <c r="OES22" s="46"/>
      <c r="OET22" s="46"/>
      <c r="OEU22" s="46"/>
      <c r="OEV22" s="46"/>
      <c r="OEW22" s="46"/>
      <c r="OEX22" s="46"/>
      <c r="OEY22" s="46"/>
      <c r="OEZ22" s="46"/>
      <c r="OFA22" s="46"/>
      <c r="OFB22" s="46"/>
      <c r="OFC22" s="46"/>
      <c r="OFD22" s="46"/>
      <c r="OFE22" s="46"/>
      <c r="OFF22" s="46"/>
      <c r="OFG22" s="46"/>
      <c r="OFH22" s="46"/>
      <c r="OFI22" s="46"/>
      <c r="OFJ22" s="46"/>
      <c r="OFK22" s="46"/>
      <c r="OFL22" s="46"/>
      <c r="OFM22" s="46"/>
      <c r="OFN22" s="46"/>
      <c r="OFO22" s="46"/>
      <c r="OFP22" s="46"/>
      <c r="OFQ22" s="46"/>
      <c r="OFR22" s="46"/>
      <c r="OFS22" s="46"/>
      <c r="OFT22" s="46"/>
      <c r="OFU22" s="46"/>
      <c r="OFV22" s="46"/>
      <c r="OFW22" s="46"/>
      <c r="OFX22" s="46"/>
      <c r="OFY22" s="46"/>
      <c r="OFZ22" s="46"/>
      <c r="OGA22" s="46"/>
      <c r="OGB22" s="46"/>
      <c r="OGC22" s="46"/>
      <c r="OGD22" s="46"/>
      <c r="OGE22" s="46"/>
      <c r="OGF22" s="46"/>
      <c r="OGG22" s="46"/>
      <c r="OGH22" s="46"/>
      <c r="OGI22" s="46"/>
      <c r="OGJ22" s="46"/>
      <c r="OGK22" s="46"/>
      <c r="OGL22" s="46"/>
      <c r="OGM22" s="46"/>
      <c r="OGN22" s="46"/>
      <c r="OGO22" s="46"/>
      <c r="OGP22" s="46"/>
      <c r="OGQ22" s="46"/>
      <c r="OGR22" s="46"/>
      <c r="OGS22" s="46"/>
      <c r="OGT22" s="46"/>
      <c r="OGU22" s="46"/>
      <c r="OGV22" s="46"/>
      <c r="OGW22" s="46"/>
      <c r="OGX22" s="46"/>
      <c r="OGY22" s="46"/>
      <c r="OGZ22" s="46"/>
      <c r="OHA22" s="46"/>
      <c r="OHB22" s="46"/>
      <c r="OHC22" s="46"/>
      <c r="OHD22" s="46"/>
      <c r="OHE22" s="46"/>
      <c r="OHF22" s="46"/>
      <c r="OHG22" s="46"/>
      <c r="OHH22" s="46"/>
      <c r="OHI22" s="46"/>
      <c r="OHJ22" s="46"/>
      <c r="OHK22" s="46"/>
      <c r="OHL22" s="46"/>
      <c r="OHM22" s="46"/>
      <c r="OHN22" s="46"/>
      <c r="OHO22" s="46"/>
      <c r="OHP22" s="46"/>
      <c r="OHQ22" s="46"/>
      <c r="OHR22" s="46"/>
      <c r="OHS22" s="46"/>
      <c r="OHT22" s="46"/>
      <c r="OHU22" s="46"/>
      <c r="OHV22" s="46"/>
      <c r="OHW22" s="46"/>
      <c r="OHX22" s="46"/>
      <c r="OHY22" s="46"/>
      <c r="OHZ22" s="46"/>
      <c r="OIA22" s="46"/>
      <c r="OIB22" s="46"/>
      <c r="OIC22" s="46"/>
      <c r="OID22" s="46"/>
      <c r="OIE22" s="46"/>
      <c r="OIF22" s="46"/>
      <c r="OIG22" s="46"/>
      <c r="OIH22" s="46"/>
      <c r="OII22" s="46"/>
      <c r="OIJ22" s="46"/>
      <c r="OIK22" s="46"/>
      <c r="OIL22" s="46"/>
      <c r="OIM22" s="46"/>
      <c r="OIN22" s="46"/>
      <c r="OIO22" s="46"/>
      <c r="OIP22" s="46"/>
      <c r="OIQ22" s="46"/>
      <c r="OIR22" s="46"/>
      <c r="OIS22" s="46"/>
      <c r="OIT22" s="46"/>
      <c r="OIU22" s="46"/>
      <c r="OIV22" s="46"/>
      <c r="OIW22" s="46"/>
      <c r="OIX22" s="46"/>
      <c r="OIY22" s="46"/>
      <c r="OIZ22" s="46"/>
      <c r="OJA22" s="46"/>
      <c r="OJB22" s="46"/>
      <c r="OJC22" s="46"/>
      <c r="OJD22" s="46"/>
      <c r="OJE22" s="46"/>
      <c r="OJF22" s="46"/>
      <c r="OJG22" s="46"/>
      <c r="OJH22" s="46"/>
      <c r="OJI22" s="46"/>
      <c r="OJJ22" s="46"/>
      <c r="OJK22" s="46"/>
      <c r="OJL22" s="46"/>
      <c r="OJM22" s="46"/>
      <c r="OJN22" s="46"/>
      <c r="OJO22" s="46"/>
      <c r="OJP22" s="46"/>
      <c r="OJQ22" s="46"/>
      <c r="OJR22" s="46"/>
      <c r="OJS22" s="46"/>
      <c r="OJT22" s="46"/>
      <c r="OJU22" s="46"/>
      <c r="OJV22" s="46"/>
      <c r="OJW22" s="46"/>
      <c r="OJX22" s="46"/>
      <c r="OJY22" s="46"/>
      <c r="OJZ22" s="46"/>
      <c r="OKA22" s="46"/>
      <c r="OKB22" s="46"/>
      <c r="OKC22" s="46"/>
      <c r="OKD22" s="46"/>
      <c r="OKE22" s="46"/>
      <c r="OKF22" s="46"/>
      <c r="OKG22" s="46"/>
      <c r="OKH22" s="46"/>
      <c r="OKI22" s="46"/>
      <c r="OKJ22" s="46"/>
      <c r="OKK22" s="46"/>
      <c r="OKL22" s="46"/>
      <c r="OKM22" s="46"/>
      <c r="OKN22" s="46"/>
      <c r="OKO22" s="46"/>
      <c r="OKP22" s="46"/>
      <c r="OKQ22" s="46"/>
      <c r="OKR22" s="46"/>
      <c r="OKS22" s="46"/>
      <c r="OKT22" s="46"/>
      <c r="OKU22" s="46"/>
      <c r="OKV22" s="46"/>
      <c r="OKW22" s="46"/>
      <c r="OKX22" s="46"/>
      <c r="OKY22" s="46"/>
      <c r="OKZ22" s="46"/>
      <c r="OLA22" s="46"/>
      <c r="OLB22" s="46"/>
      <c r="OLC22" s="46"/>
      <c r="OLD22" s="46"/>
      <c r="OLE22" s="46"/>
      <c r="OLF22" s="46"/>
      <c r="OLG22" s="46"/>
      <c r="OLH22" s="46"/>
      <c r="OLI22" s="46"/>
      <c r="OLJ22" s="46"/>
      <c r="OLK22" s="46"/>
      <c r="OLL22" s="46"/>
      <c r="OLM22" s="46"/>
      <c r="OLN22" s="46"/>
      <c r="OLO22" s="46"/>
      <c r="OLP22" s="46"/>
      <c r="OLQ22" s="46"/>
      <c r="OLR22" s="46"/>
      <c r="OLS22" s="46"/>
      <c r="OLT22" s="46"/>
      <c r="OLU22" s="46"/>
      <c r="OLV22" s="46"/>
      <c r="OLW22" s="46"/>
      <c r="OLX22" s="46"/>
      <c r="OLY22" s="46"/>
      <c r="OLZ22" s="46"/>
      <c r="OMA22" s="46"/>
      <c r="OMB22" s="46"/>
      <c r="OMC22" s="46"/>
      <c r="OMD22" s="46"/>
      <c r="OME22" s="46"/>
      <c r="OMF22" s="46"/>
      <c r="OMG22" s="46"/>
      <c r="OMH22" s="46"/>
      <c r="OMI22" s="46"/>
      <c r="OMJ22" s="46"/>
      <c r="OMK22" s="46"/>
      <c r="OML22" s="46"/>
      <c r="OMM22" s="46"/>
      <c r="OMN22" s="46"/>
      <c r="OMO22" s="46"/>
      <c r="OMP22" s="46"/>
      <c r="OMQ22" s="46"/>
      <c r="OMR22" s="46"/>
      <c r="OMS22" s="46"/>
      <c r="OMT22" s="46"/>
      <c r="OMU22" s="46"/>
      <c r="OMV22" s="46"/>
      <c r="OMW22" s="46"/>
      <c r="OMX22" s="46"/>
      <c r="OMY22" s="46"/>
      <c r="OMZ22" s="46"/>
      <c r="ONA22" s="46"/>
      <c r="ONB22" s="46"/>
      <c r="ONC22" s="46"/>
      <c r="OND22" s="46"/>
      <c r="ONE22" s="46"/>
      <c r="ONF22" s="46"/>
      <c r="ONG22" s="46"/>
      <c r="ONH22" s="46"/>
      <c r="ONI22" s="46"/>
      <c r="ONJ22" s="46"/>
      <c r="ONK22" s="46"/>
      <c r="ONL22" s="46"/>
      <c r="ONM22" s="46"/>
      <c r="ONN22" s="46"/>
      <c r="ONO22" s="46"/>
      <c r="ONP22" s="46"/>
      <c r="ONQ22" s="46"/>
      <c r="ONR22" s="46"/>
      <c r="ONS22" s="46"/>
      <c r="ONT22" s="46"/>
      <c r="ONU22" s="46"/>
      <c r="ONV22" s="46"/>
      <c r="ONW22" s="46"/>
      <c r="ONX22" s="46"/>
      <c r="ONY22" s="46"/>
      <c r="ONZ22" s="46"/>
      <c r="OOA22" s="46"/>
      <c r="OOB22" s="46"/>
      <c r="OOC22" s="46"/>
      <c r="OOD22" s="46"/>
      <c r="OOE22" s="46"/>
      <c r="OOF22" s="46"/>
      <c r="OOG22" s="46"/>
      <c r="OOH22" s="46"/>
      <c r="OOI22" s="46"/>
      <c r="OOJ22" s="46"/>
      <c r="OOK22" s="46"/>
      <c r="OOL22" s="46"/>
      <c r="OOM22" s="46"/>
      <c r="OON22" s="46"/>
      <c r="OOO22" s="46"/>
      <c r="OOP22" s="46"/>
      <c r="OOQ22" s="46"/>
      <c r="OOR22" s="46"/>
      <c r="OOS22" s="46"/>
      <c r="OOT22" s="46"/>
      <c r="OOU22" s="46"/>
      <c r="OOV22" s="46"/>
      <c r="OOW22" s="46"/>
      <c r="OOX22" s="46"/>
      <c r="OOY22" s="46"/>
      <c r="OOZ22" s="46"/>
      <c r="OPA22" s="46"/>
      <c r="OPB22" s="46"/>
      <c r="OPC22" s="46"/>
      <c r="OPD22" s="46"/>
      <c r="OPE22" s="46"/>
      <c r="OPF22" s="46"/>
      <c r="OPG22" s="46"/>
      <c r="OPH22" s="46"/>
      <c r="OPI22" s="46"/>
      <c r="OPJ22" s="46"/>
      <c r="OPK22" s="46"/>
      <c r="OPL22" s="46"/>
      <c r="OPM22" s="46"/>
      <c r="OPN22" s="46"/>
      <c r="OPO22" s="46"/>
      <c r="OPP22" s="46"/>
      <c r="OPQ22" s="46"/>
      <c r="OPR22" s="46"/>
      <c r="OPS22" s="46"/>
      <c r="OPT22" s="46"/>
      <c r="OPU22" s="46"/>
      <c r="OPV22" s="46"/>
      <c r="OPW22" s="46"/>
      <c r="OPX22" s="46"/>
      <c r="OPY22" s="46"/>
      <c r="OPZ22" s="46"/>
      <c r="OQA22" s="46"/>
      <c r="OQB22" s="46"/>
      <c r="OQC22" s="46"/>
      <c r="OQD22" s="46"/>
      <c r="OQE22" s="46"/>
      <c r="OQF22" s="46"/>
      <c r="OQG22" s="46"/>
      <c r="OQH22" s="46"/>
      <c r="OQI22" s="46"/>
      <c r="OQJ22" s="46"/>
      <c r="OQK22" s="46"/>
      <c r="OQL22" s="46"/>
      <c r="OQM22" s="46"/>
      <c r="OQN22" s="46"/>
      <c r="OQO22" s="46"/>
      <c r="OQP22" s="46"/>
      <c r="OQQ22" s="46"/>
      <c r="OQR22" s="46"/>
      <c r="OQS22" s="46"/>
      <c r="OQT22" s="46"/>
      <c r="OQU22" s="46"/>
      <c r="OQV22" s="46"/>
      <c r="OQW22" s="46"/>
      <c r="OQX22" s="46"/>
      <c r="OQY22" s="46"/>
      <c r="OQZ22" s="46"/>
      <c r="ORA22" s="46"/>
      <c r="ORB22" s="46"/>
      <c r="ORC22" s="46"/>
      <c r="ORD22" s="46"/>
      <c r="ORE22" s="46"/>
      <c r="ORF22" s="46"/>
      <c r="ORG22" s="46"/>
      <c r="ORH22" s="46"/>
      <c r="ORI22" s="46"/>
      <c r="ORJ22" s="46"/>
      <c r="ORK22" s="46"/>
      <c r="ORL22" s="46"/>
      <c r="ORM22" s="46"/>
      <c r="ORN22" s="46"/>
      <c r="ORO22" s="46"/>
      <c r="ORP22" s="46"/>
      <c r="ORQ22" s="46"/>
      <c r="ORR22" s="46"/>
      <c r="ORS22" s="46"/>
      <c r="ORT22" s="46"/>
      <c r="ORU22" s="46"/>
      <c r="ORV22" s="46"/>
      <c r="ORW22" s="46"/>
      <c r="ORX22" s="46"/>
      <c r="ORY22" s="46"/>
      <c r="ORZ22" s="46"/>
      <c r="OSA22" s="46"/>
      <c r="OSB22" s="46"/>
      <c r="OSC22" s="46"/>
      <c r="OSD22" s="46"/>
      <c r="OSE22" s="46"/>
      <c r="OSF22" s="46"/>
      <c r="OSG22" s="46"/>
      <c r="OSH22" s="46"/>
      <c r="OSI22" s="46"/>
      <c r="OSJ22" s="46"/>
      <c r="OSK22" s="46"/>
      <c r="OSL22" s="46"/>
      <c r="OSM22" s="46"/>
      <c r="OSN22" s="46"/>
      <c r="OSO22" s="46"/>
      <c r="OSP22" s="46"/>
      <c r="OSQ22" s="46"/>
      <c r="OSR22" s="46"/>
      <c r="OSS22" s="46"/>
      <c r="OST22" s="46"/>
      <c r="OSU22" s="46"/>
      <c r="OSV22" s="46"/>
      <c r="OSW22" s="46"/>
      <c r="OSX22" s="46"/>
      <c r="OSY22" s="46"/>
      <c r="OSZ22" s="46"/>
      <c r="OTA22" s="46"/>
      <c r="OTB22" s="46"/>
      <c r="OTC22" s="46"/>
      <c r="OTD22" s="46"/>
      <c r="OTE22" s="46"/>
      <c r="OTF22" s="46"/>
      <c r="OTG22" s="46"/>
      <c r="OTH22" s="46"/>
      <c r="OTI22" s="46"/>
      <c r="OTJ22" s="46"/>
      <c r="OTK22" s="46"/>
      <c r="OTL22" s="46"/>
      <c r="OTM22" s="46"/>
      <c r="OTN22" s="46"/>
      <c r="OTO22" s="46"/>
      <c r="OTP22" s="46"/>
      <c r="OTQ22" s="46"/>
      <c r="OTR22" s="46"/>
      <c r="OTS22" s="46"/>
      <c r="OTT22" s="46"/>
      <c r="OTU22" s="46"/>
      <c r="OTV22" s="46"/>
      <c r="OTW22" s="46"/>
      <c r="OTX22" s="46"/>
      <c r="OTY22" s="46"/>
      <c r="OTZ22" s="46"/>
      <c r="OUA22" s="46"/>
      <c r="OUB22" s="46"/>
      <c r="OUC22" s="46"/>
      <c r="OUD22" s="46"/>
      <c r="OUE22" s="46"/>
      <c r="OUF22" s="46"/>
      <c r="OUG22" s="46"/>
      <c r="OUH22" s="46"/>
      <c r="OUI22" s="46"/>
      <c r="OUJ22" s="46"/>
      <c r="OUK22" s="46"/>
      <c r="OUL22" s="46"/>
      <c r="OUM22" s="46"/>
      <c r="OUN22" s="46"/>
      <c r="OUO22" s="46"/>
      <c r="OUP22" s="46"/>
      <c r="OUQ22" s="46"/>
      <c r="OUR22" s="46"/>
      <c r="OUS22" s="46"/>
      <c r="OUT22" s="46"/>
      <c r="OUU22" s="46"/>
      <c r="OUV22" s="46"/>
      <c r="OUW22" s="46"/>
      <c r="OUX22" s="46"/>
      <c r="OUY22" s="46"/>
      <c r="OUZ22" s="46"/>
      <c r="OVA22" s="46"/>
      <c r="OVB22" s="46"/>
      <c r="OVC22" s="46"/>
      <c r="OVD22" s="46"/>
      <c r="OVE22" s="46"/>
      <c r="OVF22" s="46"/>
      <c r="OVG22" s="46"/>
      <c r="OVH22" s="46"/>
      <c r="OVI22" s="46"/>
      <c r="OVJ22" s="46"/>
      <c r="OVK22" s="46"/>
      <c r="OVL22" s="46"/>
      <c r="OVM22" s="46"/>
      <c r="OVN22" s="46"/>
      <c r="OVO22" s="46"/>
      <c r="OVP22" s="46"/>
      <c r="OVQ22" s="46"/>
      <c r="OVR22" s="46"/>
      <c r="OVS22" s="46"/>
      <c r="OVT22" s="46"/>
      <c r="OVU22" s="46"/>
      <c r="OVV22" s="46"/>
      <c r="OVW22" s="46"/>
      <c r="OVX22" s="46"/>
      <c r="OVY22" s="46"/>
      <c r="OVZ22" s="46"/>
      <c r="OWA22" s="46"/>
      <c r="OWB22" s="46"/>
      <c r="OWC22" s="46"/>
      <c r="OWD22" s="46"/>
      <c r="OWE22" s="46"/>
      <c r="OWF22" s="46"/>
      <c r="OWG22" s="46"/>
      <c r="OWH22" s="46"/>
      <c r="OWI22" s="46"/>
      <c r="OWJ22" s="46"/>
      <c r="OWK22" s="46"/>
      <c r="OWL22" s="46"/>
      <c r="OWM22" s="46"/>
      <c r="OWN22" s="46"/>
      <c r="OWO22" s="46"/>
      <c r="OWP22" s="46"/>
      <c r="OWQ22" s="46"/>
      <c r="OWR22" s="46"/>
      <c r="OWS22" s="46"/>
      <c r="OWT22" s="46"/>
      <c r="OWU22" s="46"/>
      <c r="OWV22" s="46"/>
      <c r="OWW22" s="46"/>
      <c r="OWX22" s="46"/>
      <c r="OWY22" s="46"/>
      <c r="OWZ22" s="46"/>
      <c r="OXA22" s="46"/>
      <c r="OXB22" s="46"/>
      <c r="OXC22" s="46"/>
      <c r="OXD22" s="46"/>
      <c r="OXE22" s="46"/>
      <c r="OXF22" s="46"/>
      <c r="OXG22" s="46"/>
      <c r="OXH22" s="46"/>
      <c r="OXI22" s="46"/>
      <c r="OXJ22" s="46"/>
      <c r="OXK22" s="46"/>
      <c r="OXL22" s="46"/>
      <c r="OXM22" s="46"/>
      <c r="OXN22" s="46"/>
      <c r="OXO22" s="46"/>
      <c r="OXP22" s="46"/>
      <c r="OXQ22" s="46"/>
      <c r="OXR22" s="46"/>
      <c r="OXS22" s="46"/>
      <c r="OXT22" s="46"/>
      <c r="OXU22" s="46"/>
      <c r="OXV22" s="46"/>
      <c r="OXW22" s="46"/>
      <c r="OXX22" s="46"/>
      <c r="OXY22" s="46"/>
      <c r="OXZ22" s="46"/>
      <c r="OYA22" s="46"/>
      <c r="OYB22" s="46"/>
      <c r="OYC22" s="46"/>
      <c r="OYD22" s="46"/>
      <c r="OYE22" s="46"/>
      <c r="OYF22" s="46"/>
      <c r="OYG22" s="46"/>
      <c r="OYH22" s="46"/>
      <c r="OYI22" s="46"/>
      <c r="OYJ22" s="46"/>
      <c r="OYK22" s="46"/>
      <c r="OYL22" s="46"/>
      <c r="OYM22" s="46"/>
      <c r="OYN22" s="46"/>
      <c r="OYO22" s="46"/>
      <c r="OYP22" s="46"/>
      <c r="OYQ22" s="46"/>
      <c r="OYR22" s="46"/>
      <c r="OYS22" s="46"/>
      <c r="OYT22" s="46"/>
      <c r="OYU22" s="46"/>
      <c r="OYV22" s="46"/>
      <c r="OYW22" s="46"/>
      <c r="OYX22" s="46"/>
      <c r="OYY22" s="46"/>
      <c r="OYZ22" s="46"/>
      <c r="OZA22" s="46"/>
      <c r="OZB22" s="46"/>
      <c r="OZC22" s="46"/>
      <c r="OZD22" s="46"/>
      <c r="OZE22" s="46"/>
      <c r="OZF22" s="46"/>
      <c r="OZG22" s="46"/>
      <c r="OZH22" s="46"/>
      <c r="OZI22" s="46"/>
      <c r="OZJ22" s="46"/>
      <c r="OZK22" s="46"/>
      <c r="OZL22" s="46"/>
      <c r="OZM22" s="46"/>
      <c r="OZN22" s="46"/>
      <c r="OZO22" s="46"/>
      <c r="OZP22" s="46"/>
      <c r="OZQ22" s="46"/>
      <c r="OZR22" s="46"/>
      <c r="OZS22" s="46"/>
      <c r="OZT22" s="46"/>
      <c r="OZU22" s="46"/>
      <c r="OZV22" s="46"/>
      <c r="OZW22" s="46"/>
      <c r="OZX22" s="46"/>
      <c r="OZY22" s="46"/>
      <c r="OZZ22" s="46"/>
      <c r="PAA22" s="46"/>
      <c r="PAB22" s="46"/>
      <c r="PAC22" s="46"/>
      <c r="PAD22" s="46"/>
      <c r="PAE22" s="46"/>
      <c r="PAF22" s="46"/>
      <c r="PAG22" s="46"/>
      <c r="PAH22" s="46"/>
      <c r="PAI22" s="46"/>
      <c r="PAJ22" s="46"/>
      <c r="PAK22" s="46"/>
      <c r="PAL22" s="46"/>
      <c r="PAM22" s="46"/>
      <c r="PAN22" s="46"/>
      <c r="PAO22" s="46"/>
      <c r="PAP22" s="46"/>
      <c r="PAQ22" s="46"/>
      <c r="PAR22" s="46"/>
      <c r="PAS22" s="46"/>
      <c r="PAT22" s="46"/>
      <c r="PAU22" s="46"/>
      <c r="PAV22" s="46"/>
      <c r="PAW22" s="46"/>
      <c r="PAX22" s="46"/>
      <c r="PAY22" s="46"/>
      <c r="PAZ22" s="46"/>
      <c r="PBA22" s="46"/>
      <c r="PBB22" s="46"/>
      <c r="PBC22" s="46"/>
      <c r="PBD22" s="46"/>
      <c r="PBE22" s="46"/>
      <c r="PBF22" s="46"/>
      <c r="PBG22" s="46"/>
      <c r="PBH22" s="46"/>
      <c r="PBI22" s="46"/>
      <c r="PBJ22" s="46"/>
      <c r="PBK22" s="46"/>
      <c r="PBL22" s="46"/>
      <c r="PBM22" s="46"/>
      <c r="PBN22" s="46"/>
      <c r="PBO22" s="46"/>
      <c r="PBP22" s="46"/>
      <c r="PBQ22" s="46"/>
      <c r="PBR22" s="46"/>
      <c r="PBS22" s="46"/>
      <c r="PBT22" s="46"/>
      <c r="PBU22" s="46"/>
      <c r="PBV22" s="46"/>
      <c r="PBW22" s="46"/>
      <c r="PBX22" s="46"/>
      <c r="PBY22" s="46"/>
      <c r="PBZ22" s="46"/>
      <c r="PCA22" s="46"/>
      <c r="PCB22" s="46"/>
      <c r="PCC22" s="46"/>
      <c r="PCD22" s="46"/>
      <c r="PCE22" s="46"/>
      <c r="PCF22" s="46"/>
      <c r="PCG22" s="46"/>
      <c r="PCH22" s="46"/>
      <c r="PCI22" s="46"/>
      <c r="PCJ22" s="46"/>
      <c r="PCK22" s="46"/>
      <c r="PCL22" s="46"/>
      <c r="PCM22" s="46"/>
      <c r="PCN22" s="46"/>
      <c r="PCO22" s="46"/>
      <c r="PCP22" s="46"/>
      <c r="PCQ22" s="46"/>
      <c r="PCR22" s="46"/>
      <c r="PCS22" s="46"/>
      <c r="PCT22" s="46"/>
      <c r="PCU22" s="46"/>
      <c r="PCV22" s="46"/>
      <c r="PCW22" s="46"/>
      <c r="PCX22" s="46"/>
      <c r="PCY22" s="46"/>
      <c r="PCZ22" s="46"/>
      <c r="PDA22" s="46"/>
      <c r="PDB22" s="46"/>
      <c r="PDC22" s="46"/>
      <c r="PDD22" s="46"/>
      <c r="PDE22" s="46"/>
      <c r="PDF22" s="46"/>
      <c r="PDG22" s="46"/>
      <c r="PDH22" s="46"/>
      <c r="PDI22" s="46"/>
      <c r="PDJ22" s="46"/>
      <c r="PDK22" s="46"/>
      <c r="PDL22" s="46"/>
      <c r="PDM22" s="46"/>
      <c r="PDN22" s="46"/>
      <c r="PDO22" s="46"/>
      <c r="PDP22" s="46"/>
      <c r="PDQ22" s="46"/>
      <c r="PDR22" s="46"/>
      <c r="PDS22" s="46"/>
      <c r="PDT22" s="46"/>
      <c r="PDU22" s="46"/>
      <c r="PDV22" s="46"/>
      <c r="PDW22" s="46"/>
      <c r="PDX22" s="46"/>
      <c r="PDY22" s="46"/>
      <c r="PDZ22" s="46"/>
      <c r="PEA22" s="46"/>
      <c r="PEB22" s="46"/>
      <c r="PEC22" s="46"/>
      <c r="PED22" s="46"/>
      <c r="PEE22" s="46"/>
      <c r="PEF22" s="46"/>
      <c r="PEG22" s="46"/>
      <c r="PEH22" s="46"/>
      <c r="PEI22" s="46"/>
      <c r="PEJ22" s="46"/>
      <c r="PEK22" s="46"/>
      <c r="PEL22" s="46"/>
      <c r="PEM22" s="46"/>
      <c r="PEN22" s="46"/>
      <c r="PEO22" s="46"/>
      <c r="PEP22" s="46"/>
      <c r="PEQ22" s="46"/>
      <c r="PER22" s="46"/>
      <c r="PES22" s="46"/>
      <c r="PET22" s="46"/>
      <c r="PEU22" s="46"/>
      <c r="PEV22" s="46"/>
      <c r="PEW22" s="46"/>
      <c r="PEX22" s="46"/>
      <c r="PEY22" s="46"/>
      <c r="PEZ22" s="46"/>
      <c r="PFA22" s="46"/>
      <c r="PFB22" s="46"/>
      <c r="PFC22" s="46"/>
      <c r="PFD22" s="46"/>
      <c r="PFE22" s="46"/>
      <c r="PFF22" s="46"/>
      <c r="PFG22" s="46"/>
      <c r="PFH22" s="46"/>
      <c r="PFI22" s="46"/>
      <c r="PFJ22" s="46"/>
      <c r="PFK22" s="46"/>
      <c r="PFL22" s="46"/>
      <c r="PFM22" s="46"/>
      <c r="PFN22" s="46"/>
      <c r="PFO22" s="46"/>
      <c r="PFP22" s="46"/>
      <c r="PFQ22" s="46"/>
      <c r="PFR22" s="46"/>
      <c r="PFS22" s="46"/>
      <c r="PFT22" s="46"/>
      <c r="PFU22" s="46"/>
      <c r="PFV22" s="46"/>
      <c r="PFW22" s="46"/>
      <c r="PFX22" s="46"/>
      <c r="PFY22" s="46"/>
      <c r="PFZ22" s="46"/>
      <c r="PGA22" s="46"/>
      <c r="PGB22" s="46"/>
      <c r="PGC22" s="46"/>
      <c r="PGD22" s="46"/>
      <c r="PGE22" s="46"/>
      <c r="PGF22" s="46"/>
      <c r="PGG22" s="46"/>
      <c r="PGH22" s="46"/>
      <c r="PGI22" s="46"/>
      <c r="PGJ22" s="46"/>
      <c r="PGK22" s="46"/>
      <c r="PGL22" s="46"/>
      <c r="PGM22" s="46"/>
      <c r="PGN22" s="46"/>
      <c r="PGO22" s="46"/>
      <c r="PGP22" s="46"/>
      <c r="PGQ22" s="46"/>
      <c r="PGR22" s="46"/>
      <c r="PGS22" s="46"/>
      <c r="PGT22" s="46"/>
      <c r="PGU22" s="46"/>
      <c r="PGV22" s="46"/>
      <c r="PGW22" s="46"/>
      <c r="PGX22" s="46"/>
      <c r="PGY22" s="46"/>
      <c r="PGZ22" s="46"/>
      <c r="PHA22" s="46"/>
      <c r="PHB22" s="46"/>
      <c r="PHC22" s="46"/>
      <c r="PHD22" s="46"/>
      <c r="PHE22" s="46"/>
      <c r="PHF22" s="46"/>
      <c r="PHG22" s="46"/>
      <c r="PHH22" s="46"/>
      <c r="PHI22" s="46"/>
      <c r="PHJ22" s="46"/>
      <c r="PHK22" s="46"/>
      <c r="PHL22" s="46"/>
      <c r="PHM22" s="46"/>
      <c r="PHN22" s="46"/>
      <c r="PHO22" s="46"/>
      <c r="PHP22" s="46"/>
      <c r="PHQ22" s="46"/>
      <c r="PHR22" s="46"/>
      <c r="PHS22" s="46"/>
      <c r="PHT22" s="46"/>
      <c r="PHU22" s="46"/>
      <c r="PHV22" s="46"/>
      <c r="PHW22" s="46"/>
      <c r="PHX22" s="46"/>
      <c r="PHY22" s="46"/>
      <c r="PHZ22" s="46"/>
      <c r="PIA22" s="46"/>
      <c r="PIB22" s="46"/>
      <c r="PIC22" s="46"/>
      <c r="PID22" s="46"/>
      <c r="PIE22" s="46"/>
      <c r="PIF22" s="46"/>
      <c r="PIG22" s="46"/>
      <c r="PIH22" s="46"/>
      <c r="PII22" s="46"/>
      <c r="PIJ22" s="46"/>
      <c r="PIK22" s="46"/>
      <c r="PIL22" s="46"/>
      <c r="PIM22" s="46"/>
      <c r="PIN22" s="46"/>
      <c r="PIO22" s="46"/>
      <c r="PIP22" s="46"/>
      <c r="PIQ22" s="46"/>
      <c r="PIR22" s="46"/>
      <c r="PIS22" s="46"/>
      <c r="PIT22" s="46"/>
      <c r="PIU22" s="46"/>
      <c r="PIV22" s="46"/>
      <c r="PIW22" s="46"/>
      <c r="PIX22" s="46"/>
      <c r="PIY22" s="46"/>
      <c r="PIZ22" s="46"/>
      <c r="PJA22" s="46"/>
      <c r="PJB22" s="46"/>
      <c r="PJC22" s="46"/>
      <c r="PJD22" s="46"/>
      <c r="PJE22" s="46"/>
      <c r="PJF22" s="46"/>
      <c r="PJG22" s="46"/>
      <c r="PJH22" s="46"/>
      <c r="PJI22" s="46"/>
      <c r="PJJ22" s="46"/>
      <c r="PJK22" s="46"/>
      <c r="PJL22" s="46"/>
      <c r="PJM22" s="46"/>
      <c r="PJN22" s="46"/>
      <c r="PJO22" s="46"/>
      <c r="PJP22" s="46"/>
      <c r="PJQ22" s="46"/>
      <c r="PJR22" s="46"/>
      <c r="PJS22" s="46"/>
      <c r="PJT22" s="46"/>
      <c r="PJU22" s="46"/>
      <c r="PJV22" s="46"/>
      <c r="PJW22" s="46"/>
      <c r="PJX22" s="46"/>
      <c r="PJY22" s="46"/>
      <c r="PJZ22" s="46"/>
      <c r="PKA22" s="46"/>
      <c r="PKB22" s="46"/>
      <c r="PKC22" s="46"/>
      <c r="PKD22" s="46"/>
      <c r="PKE22" s="46"/>
      <c r="PKF22" s="46"/>
      <c r="PKG22" s="46"/>
      <c r="PKH22" s="46"/>
      <c r="PKI22" s="46"/>
      <c r="PKJ22" s="46"/>
      <c r="PKK22" s="46"/>
      <c r="PKL22" s="46"/>
      <c r="PKM22" s="46"/>
      <c r="PKN22" s="46"/>
      <c r="PKO22" s="46"/>
      <c r="PKP22" s="46"/>
      <c r="PKQ22" s="46"/>
      <c r="PKR22" s="46"/>
      <c r="PKS22" s="46"/>
      <c r="PKT22" s="46"/>
      <c r="PKU22" s="46"/>
      <c r="PKV22" s="46"/>
      <c r="PKW22" s="46"/>
      <c r="PKX22" s="46"/>
      <c r="PKY22" s="46"/>
      <c r="PKZ22" s="46"/>
      <c r="PLA22" s="46"/>
      <c r="PLB22" s="46"/>
      <c r="PLC22" s="46"/>
      <c r="PLD22" s="46"/>
      <c r="PLE22" s="46"/>
      <c r="PLF22" s="46"/>
      <c r="PLG22" s="46"/>
      <c r="PLH22" s="46"/>
      <c r="PLI22" s="46"/>
      <c r="PLJ22" s="46"/>
      <c r="PLK22" s="46"/>
      <c r="PLL22" s="46"/>
      <c r="PLM22" s="46"/>
      <c r="PLN22" s="46"/>
      <c r="PLO22" s="46"/>
      <c r="PLP22" s="46"/>
      <c r="PLQ22" s="46"/>
      <c r="PLR22" s="46"/>
      <c r="PLS22" s="46"/>
      <c r="PLT22" s="46"/>
      <c r="PLU22" s="46"/>
      <c r="PLV22" s="46"/>
      <c r="PLW22" s="46"/>
      <c r="PLX22" s="46"/>
      <c r="PLY22" s="46"/>
      <c r="PLZ22" s="46"/>
      <c r="PMA22" s="46"/>
      <c r="PMB22" s="46"/>
      <c r="PMC22" s="46"/>
      <c r="PMD22" s="46"/>
      <c r="PME22" s="46"/>
      <c r="PMF22" s="46"/>
      <c r="PMG22" s="46"/>
      <c r="PMH22" s="46"/>
      <c r="PMI22" s="46"/>
      <c r="PMJ22" s="46"/>
      <c r="PMK22" s="46"/>
      <c r="PML22" s="46"/>
      <c r="PMM22" s="46"/>
      <c r="PMN22" s="46"/>
      <c r="PMO22" s="46"/>
      <c r="PMP22" s="46"/>
      <c r="PMQ22" s="46"/>
      <c r="PMR22" s="46"/>
      <c r="PMS22" s="46"/>
      <c r="PMT22" s="46"/>
      <c r="PMU22" s="46"/>
      <c r="PMV22" s="46"/>
      <c r="PMW22" s="46"/>
      <c r="PMX22" s="46"/>
      <c r="PMY22" s="46"/>
      <c r="PMZ22" s="46"/>
      <c r="PNA22" s="46"/>
      <c r="PNB22" s="46"/>
      <c r="PNC22" s="46"/>
      <c r="PND22" s="46"/>
      <c r="PNE22" s="46"/>
      <c r="PNF22" s="46"/>
      <c r="PNG22" s="46"/>
      <c r="PNH22" s="46"/>
      <c r="PNI22" s="46"/>
      <c r="PNJ22" s="46"/>
      <c r="PNK22" s="46"/>
      <c r="PNL22" s="46"/>
      <c r="PNM22" s="46"/>
      <c r="PNN22" s="46"/>
      <c r="PNO22" s="46"/>
      <c r="PNP22" s="46"/>
      <c r="PNQ22" s="46"/>
      <c r="PNR22" s="46"/>
      <c r="PNS22" s="46"/>
      <c r="PNT22" s="46"/>
      <c r="PNU22" s="46"/>
      <c r="PNV22" s="46"/>
      <c r="PNW22" s="46"/>
      <c r="PNX22" s="46"/>
      <c r="PNY22" s="46"/>
      <c r="PNZ22" s="46"/>
      <c r="POA22" s="46"/>
      <c r="POB22" s="46"/>
      <c r="POC22" s="46"/>
      <c r="POD22" s="46"/>
      <c r="POE22" s="46"/>
      <c r="POF22" s="46"/>
      <c r="POG22" s="46"/>
      <c r="POH22" s="46"/>
      <c r="POI22" s="46"/>
      <c r="POJ22" s="46"/>
      <c r="POK22" s="46"/>
      <c r="POL22" s="46"/>
      <c r="POM22" s="46"/>
      <c r="PON22" s="46"/>
      <c r="POO22" s="46"/>
      <c r="POP22" s="46"/>
      <c r="POQ22" s="46"/>
      <c r="POR22" s="46"/>
      <c r="POS22" s="46"/>
      <c r="POT22" s="46"/>
      <c r="POU22" s="46"/>
      <c r="POV22" s="46"/>
      <c r="POW22" s="46"/>
      <c r="POX22" s="46"/>
      <c r="POY22" s="46"/>
      <c r="POZ22" s="46"/>
      <c r="PPA22" s="46"/>
      <c r="PPB22" s="46"/>
      <c r="PPC22" s="46"/>
      <c r="PPD22" s="46"/>
      <c r="PPE22" s="46"/>
      <c r="PPF22" s="46"/>
      <c r="PPG22" s="46"/>
      <c r="PPH22" s="46"/>
      <c r="PPI22" s="46"/>
      <c r="PPJ22" s="46"/>
      <c r="PPK22" s="46"/>
      <c r="PPL22" s="46"/>
      <c r="PPM22" s="46"/>
      <c r="PPN22" s="46"/>
      <c r="PPO22" s="46"/>
      <c r="PPP22" s="46"/>
      <c r="PPQ22" s="46"/>
      <c r="PPR22" s="46"/>
      <c r="PPS22" s="46"/>
      <c r="PPT22" s="46"/>
      <c r="PPU22" s="46"/>
      <c r="PPV22" s="46"/>
      <c r="PPW22" s="46"/>
      <c r="PPX22" s="46"/>
      <c r="PPY22" s="46"/>
      <c r="PPZ22" s="46"/>
      <c r="PQA22" s="46"/>
      <c r="PQB22" s="46"/>
      <c r="PQC22" s="46"/>
      <c r="PQD22" s="46"/>
      <c r="PQE22" s="46"/>
      <c r="PQF22" s="46"/>
      <c r="PQG22" s="46"/>
      <c r="PQH22" s="46"/>
      <c r="PQI22" s="46"/>
      <c r="PQJ22" s="46"/>
      <c r="PQK22" s="46"/>
      <c r="PQL22" s="46"/>
      <c r="PQM22" s="46"/>
      <c r="PQN22" s="46"/>
      <c r="PQO22" s="46"/>
      <c r="PQP22" s="46"/>
      <c r="PQQ22" s="46"/>
      <c r="PQR22" s="46"/>
      <c r="PQS22" s="46"/>
      <c r="PQT22" s="46"/>
      <c r="PQU22" s="46"/>
      <c r="PQV22" s="46"/>
      <c r="PQW22" s="46"/>
      <c r="PQX22" s="46"/>
      <c r="PQY22" s="46"/>
      <c r="PQZ22" s="46"/>
      <c r="PRA22" s="46"/>
      <c r="PRB22" s="46"/>
      <c r="PRC22" s="46"/>
      <c r="PRD22" s="46"/>
      <c r="PRE22" s="46"/>
      <c r="PRF22" s="46"/>
      <c r="PRG22" s="46"/>
      <c r="PRH22" s="46"/>
      <c r="PRI22" s="46"/>
      <c r="PRJ22" s="46"/>
      <c r="PRK22" s="46"/>
      <c r="PRL22" s="46"/>
      <c r="PRM22" s="46"/>
      <c r="PRN22" s="46"/>
      <c r="PRO22" s="46"/>
      <c r="PRP22" s="46"/>
      <c r="PRQ22" s="46"/>
      <c r="PRR22" s="46"/>
      <c r="PRS22" s="46"/>
      <c r="PRT22" s="46"/>
      <c r="PRU22" s="46"/>
      <c r="PRV22" s="46"/>
      <c r="PRW22" s="46"/>
      <c r="PRX22" s="46"/>
      <c r="PRY22" s="46"/>
      <c r="PRZ22" s="46"/>
      <c r="PSA22" s="46"/>
      <c r="PSB22" s="46"/>
      <c r="PSC22" s="46"/>
      <c r="PSD22" s="46"/>
      <c r="PSE22" s="46"/>
      <c r="PSF22" s="46"/>
      <c r="PSG22" s="46"/>
      <c r="PSH22" s="46"/>
      <c r="PSI22" s="46"/>
      <c r="PSJ22" s="46"/>
      <c r="PSK22" s="46"/>
      <c r="PSL22" s="46"/>
      <c r="PSM22" s="46"/>
      <c r="PSN22" s="46"/>
      <c r="PSO22" s="46"/>
      <c r="PSP22" s="46"/>
      <c r="PSQ22" s="46"/>
      <c r="PSR22" s="46"/>
      <c r="PSS22" s="46"/>
      <c r="PST22" s="46"/>
      <c r="PSU22" s="46"/>
      <c r="PSV22" s="46"/>
      <c r="PSW22" s="46"/>
      <c r="PSX22" s="46"/>
      <c r="PSY22" s="46"/>
      <c r="PSZ22" s="46"/>
      <c r="PTA22" s="46"/>
      <c r="PTB22" s="46"/>
      <c r="PTC22" s="46"/>
      <c r="PTD22" s="46"/>
      <c r="PTE22" s="46"/>
      <c r="PTF22" s="46"/>
      <c r="PTG22" s="46"/>
      <c r="PTH22" s="46"/>
      <c r="PTI22" s="46"/>
      <c r="PTJ22" s="46"/>
      <c r="PTK22" s="46"/>
      <c r="PTL22" s="46"/>
      <c r="PTM22" s="46"/>
      <c r="PTN22" s="46"/>
      <c r="PTO22" s="46"/>
      <c r="PTP22" s="46"/>
      <c r="PTQ22" s="46"/>
      <c r="PTR22" s="46"/>
      <c r="PTS22" s="46"/>
      <c r="PTT22" s="46"/>
      <c r="PTU22" s="46"/>
      <c r="PTV22" s="46"/>
      <c r="PTW22" s="46"/>
      <c r="PTX22" s="46"/>
      <c r="PTY22" s="46"/>
      <c r="PTZ22" s="46"/>
      <c r="PUA22" s="46"/>
      <c r="PUB22" s="46"/>
      <c r="PUC22" s="46"/>
      <c r="PUD22" s="46"/>
      <c r="PUE22" s="46"/>
      <c r="PUF22" s="46"/>
      <c r="PUG22" s="46"/>
      <c r="PUH22" s="46"/>
      <c r="PUI22" s="46"/>
      <c r="PUJ22" s="46"/>
      <c r="PUK22" s="46"/>
      <c r="PUL22" s="46"/>
      <c r="PUM22" s="46"/>
      <c r="PUN22" s="46"/>
      <c r="PUO22" s="46"/>
      <c r="PUP22" s="46"/>
      <c r="PUQ22" s="46"/>
      <c r="PUR22" s="46"/>
      <c r="PUS22" s="46"/>
      <c r="PUT22" s="46"/>
      <c r="PUU22" s="46"/>
      <c r="PUV22" s="46"/>
      <c r="PUW22" s="46"/>
      <c r="PUX22" s="46"/>
      <c r="PUY22" s="46"/>
      <c r="PUZ22" s="46"/>
      <c r="PVA22" s="46"/>
      <c r="PVB22" s="46"/>
      <c r="PVC22" s="46"/>
      <c r="PVD22" s="46"/>
      <c r="PVE22" s="46"/>
      <c r="PVF22" s="46"/>
      <c r="PVG22" s="46"/>
      <c r="PVH22" s="46"/>
      <c r="PVI22" s="46"/>
      <c r="PVJ22" s="46"/>
      <c r="PVK22" s="46"/>
      <c r="PVL22" s="46"/>
      <c r="PVM22" s="46"/>
      <c r="PVN22" s="46"/>
      <c r="PVO22" s="46"/>
      <c r="PVP22" s="46"/>
      <c r="PVQ22" s="46"/>
      <c r="PVR22" s="46"/>
      <c r="PVS22" s="46"/>
      <c r="PVT22" s="46"/>
      <c r="PVU22" s="46"/>
      <c r="PVV22" s="46"/>
      <c r="PVW22" s="46"/>
      <c r="PVX22" s="46"/>
      <c r="PVY22" s="46"/>
      <c r="PVZ22" s="46"/>
      <c r="PWA22" s="46"/>
      <c r="PWB22" s="46"/>
      <c r="PWC22" s="46"/>
      <c r="PWD22" s="46"/>
      <c r="PWE22" s="46"/>
      <c r="PWF22" s="46"/>
      <c r="PWG22" s="46"/>
      <c r="PWH22" s="46"/>
      <c r="PWI22" s="46"/>
      <c r="PWJ22" s="46"/>
      <c r="PWK22" s="46"/>
      <c r="PWL22" s="46"/>
      <c r="PWM22" s="46"/>
      <c r="PWN22" s="46"/>
      <c r="PWO22" s="46"/>
      <c r="PWP22" s="46"/>
      <c r="PWQ22" s="46"/>
      <c r="PWR22" s="46"/>
      <c r="PWS22" s="46"/>
      <c r="PWT22" s="46"/>
      <c r="PWU22" s="46"/>
      <c r="PWV22" s="46"/>
      <c r="PWW22" s="46"/>
      <c r="PWX22" s="46"/>
      <c r="PWY22" s="46"/>
      <c r="PWZ22" s="46"/>
      <c r="PXA22" s="46"/>
      <c r="PXB22" s="46"/>
      <c r="PXC22" s="46"/>
      <c r="PXD22" s="46"/>
      <c r="PXE22" s="46"/>
      <c r="PXF22" s="46"/>
      <c r="PXG22" s="46"/>
      <c r="PXH22" s="46"/>
      <c r="PXI22" s="46"/>
      <c r="PXJ22" s="46"/>
      <c r="PXK22" s="46"/>
      <c r="PXL22" s="46"/>
      <c r="PXM22" s="46"/>
      <c r="PXN22" s="46"/>
      <c r="PXO22" s="46"/>
      <c r="PXP22" s="46"/>
      <c r="PXQ22" s="46"/>
      <c r="PXR22" s="46"/>
      <c r="PXS22" s="46"/>
      <c r="PXT22" s="46"/>
      <c r="PXU22" s="46"/>
      <c r="PXV22" s="46"/>
      <c r="PXW22" s="46"/>
      <c r="PXX22" s="46"/>
      <c r="PXY22" s="46"/>
      <c r="PXZ22" s="46"/>
      <c r="PYA22" s="46"/>
      <c r="PYB22" s="46"/>
      <c r="PYC22" s="46"/>
      <c r="PYD22" s="46"/>
      <c r="PYE22" s="46"/>
      <c r="PYF22" s="46"/>
      <c r="PYG22" s="46"/>
      <c r="PYH22" s="46"/>
      <c r="PYI22" s="46"/>
      <c r="PYJ22" s="46"/>
      <c r="PYK22" s="46"/>
      <c r="PYL22" s="46"/>
      <c r="PYM22" s="46"/>
      <c r="PYN22" s="46"/>
      <c r="PYO22" s="46"/>
      <c r="PYP22" s="46"/>
      <c r="PYQ22" s="46"/>
      <c r="PYR22" s="46"/>
      <c r="PYS22" s="46"/>
      <c r="PYT22" s="46"/>
      <c r="PYU22" s="46"/>
      <c r="PYV22" s="46"/>
      <c r="PYW22" s="46"/>
      <c r="PYX22" s="46"/>
      <c r="PYY22" s="46"/>
      <c r="PYZ22" s="46"/>
      <c r="PZA22" s="46"/>
      <c r="PZB22" s="46"/>
      <c r="PZC22" s="46"/>
      <c r="PZD22" s="46"/>
      <c r="PZE22" s="46"/>
      <c r="PZF22" s="46"/>
      <c r="PZG22" s="46"/>
      <c r="PZH22" s="46"/>
      <c r="PZI22" s="46"/>
      <c r="PZJ22" s="46"/>
      <c r="PZK22" s="46"/>
      <c r="PZL22" s="46"/>
      <c r="PZM22" s="46"/>
      <c r="PZN22" s="46"/>
      <c r="PZO22" s="46"/>
      <c r="PZP22" s="46"/>
      <c r="PZQ22" s="46"/>
      <c r="PZR22" s="46"/>
      <c r="PZS22" s="46"/>
      <c r="PZT22" s="46"/>
      <c r="PZU22" s="46"/>
      <c r="PZV22" s="46"/>
      <c r="PZW22" s="46"/>
      <c r="PZX22" s="46"/>
      <c r="PZY22" s="46"/>
      <c r="PZZ22" s="46"/>
      <c r="QAA22" s="46"/>
      <c r="QAB22" s="46"/>
      <c r="QAC22" s="46"/>
      <c r="QAD22" s="46"/>
      <c r="QAE22" s="46"/>
      <c r="QAF22" s="46"/>
      <c r="QAG22" s="46"/>
      <c r="QAH22" s="46"/>
      <c r="QAI22" s="46"/>
      <c r="QAJ22" s="46"/>
      <c r="QAK22" s="46"/>
      <c r="QAL22" s="46"/>
      <c r="QAM22" s="46"/>
      <c r="QAN22" s="46"/>
      <c r="QAO22" s="46"/>
      <c r="QAP22" s="46"/>
      <c r="QAQ22" s="46"/>
      <c r="QAR22" s="46"/>
      <c r="QAS22" s="46"/>
      <c r="QAT22" s="46"/>
      <c r="QAU22" s="46"/>
      <c r="QAV22" s="46"/>
      <c r="QAW22" s="46"/>
      <c r="QAX22" s="46"/>
      <c r="QAY22" s="46"/>
      <c r="QAZ22" s="46"/>
      <c r="QBA22" s="46"/>
      <c r="QBB22" s="46"/>
      <c r="QBC22" s="46"/>
      <c r="QBD22" s="46"/>
      <c r="QBE22" s="46"/>
      <c r="QBF22" s="46"/>
      <c r="QBG22" s="46"/>
      <c r="QBH22" s="46"/>
      <c r="QBI22" s="46"/>
      <c r="QBJ22" s="46"/>
      <c r="QBK22" s="46"/>
      <c r="QBL22" s="46"/>
      <c r="QBM22" s="46"/>
      <c r="QBN22" s="46"/>
      <c r="QBO22" s="46"/>
      <c r="QBP22" s="46"/>
      <c r="QBQ22" s="46"/>
      <c r="QBR22" s="46"/>
      <c r="QBS22" s="46"/>
      <c r="QBT22" s="46"/>
      <c r="QBU22" s="46"/>
      <c r="QBV22" s="46"/>
      <c r="QBW22" s="46"/>
      <c r="QBX22" s="46"/>
      <c r="QBY22" s="46"/>
      <c r="QBZ22" s="46"/>
      <c r="QCA22" s="46"/>
      <c r="QCB22" s="46"/>
      <c r="QCC22" s="46"/>
      <c r="QCD22" s="46"/>
      <c r="QCE22" s="46"/>
      <c r="QCF22" s="46"/>
      <c r="QCG22" s="46"/>
      <c r="QCH22" s="46"/>
      <c r="QCI22" s="46"/>
      <c r="QCJ22" s="46"/>
      <c r="QCK22" s="46"/>
      <c r="QCL22" s="46"/>
      <c r="QCM22" s="46"/>
      <c r="QCN22" s="46"/>
      <c r="QCO22" s="46"/>
      <c r="QCP22" s="46"/>
      <c r="QCQ22" s="46"/>
      <c r="QCR22" s="46"/>
      <c r="QCS22" s="46"/>
      <c r="QCT22" s="46"/>
      <c r="QCU22" s="46"/>
      <c r="QCV22" s="46"/>
      <c r="QCW22" s="46"/>
      <c r="QCX22" s="46"/>
      <c r="QCY22" s="46"/>
      <c r="QCZ22" s="46"/>
      <c r="QDA22" s="46"/>
      <c r="QDB22" s="46"/>
      <c r="QDC22" s="46"/>
      <c r="QDD22" s="46"/>
      <c r="QDE22" s="46"/>
      <c r="QDF22" s="46"/>
      <c r="QDG22" s="46"/>
      <c r="QDH22" s="46"/>
      <c r="QDI22" s="46"/>
      <c r="QDJ22" s="46"/>
      <c r="QDK22" s="46"/>
      <c r="QDL22" s="46"/>
      <c r="QDM22" s="46"/>
      <c r="QDN22" s="46"/>
      <c r="QDO22" s="46"/>
      <c r="QDP22" s="46"/>
      <c r="QDQ22" s="46"/>
      <c r="QDR22" s="46"/>
      <c r="QDS22" s="46"/>
      <c r="QDT22" s="46"/>
      <c r="QDU22" s="46"/>
      <c r="QDV22" s="46"/>
      <c r="QDW22" s="46"/>
      <c r="QDX22" s="46"/>
      <c r="QDY22" s="46"/>
      <c r="QDZ22" s="46"/>
      <c r="QEA22" s="46"/>
      <c r="QEB22" s="46"/>
      <c r="QEC22" s="46"/>
      <c r="QED22" s="46"/>
      <c r="QEE22" s="46"/>
      <c r="QEF22" s="46"/>
      <c r="QEG22" s="46"/>
      <c r="QEH22" s="46"/>
      <c r="QEI22" s="46"/>
      <c r="QEJ22" s="46"/>
      <c r="QEK22" s="46"/>
      <c r="QEL22" s="46"/>
      <c r="QEM22" s="46"/>
      <c r="QEN22" s="46"/>
      <c r="QEO22" s="46"/>
      <c r="QEP22" s="46"/>
      <c r="QEQ22" s="46"/>
      <c r="QER22" s="46"/>
      <c r="QES22" s="46"/>
      <c r="QET22" s="46"/>
      <c r="QEU22" s="46"/>
      <c r="QEV22" s="46"/>
      <c r="QEW22" s="46"/>
      <c r="QEX22" s="46"/>
      <c r="QEY22" s="46"/>
      <c r="QEZ22" s="46"/>
      <c r="QFA22" s="46"/>
      <c r="QFB22" s="46"/>
      <c r="QFC22" s="46"/>
      <c r="QFD22" s="46"/>
      <c r="QFE22" s="46"/>
      <c r="QFF22" s="46"/>
      <c r="QFG22" s="46"/>
      <c r="QFH22" s="46"/>
      <c r="QFI22" s="46"/>
      <c r="QFJ22" s="46"/>
      <c r="QFK22" s="46"/>
      <c r="QFL22" s="46"/>
      <c r="QFM22" s="46"/>
      <c r="QFN22" s="46"/>
      <c r="QFO22" s="46"/>
      <c r="QFP22" s="46"/>
      <c r="QFQ22" s="46"/>
      <c r="QFR22" s="46"/>
      <c r="QFS22" s="46"/>
      <c r="QFT22" s="46"/>
      <c r="QFU22" s="46"/>
      <c r="QFV22" s="46"/>
      <c r="QFW22" s="46"/>
      <c r="QFX22" s="46"/>
      <c r="QFY22" s="46"/>
      <c r="QFZ22" s="46"/>
      <c r="QGA22" s="46"/>
      <c r="QGB22" s="46"/>
      <c r="QGC22" s="46"/>
      <c r="QGD22" s="46"/>
      <c r="QGE22" s="46"/>
      <c r="QGF22" s="46"/>
      <c r="QGG22" s="46"/>
      <c r="QGH22" s="46"/>
      <c r="QGI22" s="46"/>
      <c r="QGJ22" s="46"/>
      <c r="QGK22" s="46"/>
      <c r="QGL22" s="46"/>
      <c r="QGM22" s="46"/>
      <c r="QGN22" s="46"/>
      <c r="QGO22" s="46"/>
      <c r="QGP22" s="46"/>
      <c r="QGQ22" s="46"/>
      <c r="QGR22" s="46"/>
      <c r="QGS22" s="46"/>
      <c r="QGT22" s="46"/>
      <c r="QGU22" s="46"/>
      <c r="QGV22" s="46"/>
      <c r="QGW22" s="46"/>
      <c r="QGX22" s="46"/>
      <c r="QGY22" s="46"/>
      <c r="QGZ22" s="46"/>
      <c r="QHA22" s="46"/>
      <c r="QHB22" s="46"/>
      <c r="QHC22" s="46"/>
      <c r="QHD22" s="46"/>
      <c r="QHE22" s="46"/>
      <c r="QHF22" s="46"/>
      <c r="QHG22" s="46"/>
      <c r="QHH22" s="46"/>
      <c r="QHI22" s="46"/>
      <c r="QHJ22" s="46"/>
      <c r="QHK22" s="46"/>
      <c r="QHL22" s="46"/>
      <c r="QHM22" s="46"/>
      <c r="QHN22" s="46"/>
      <c r="QHO22" s="46"/>
      <c r="QHP22" s="46"/>
      <c r="QHQ22" s="46"/>
      <c r="QHR22" s="46"/>
      <c r="QHS22" s="46"/>
      <c r="QHT22" s="46"/>
      <c r="QHU22" s="46"/>
      <c r="QHV22" s="46"/>
      <c r="QHW22" s="46"/>
      <c r="QHX22" s="46"/>
      <c r="QHY22" s="46"/>
      <c r="QHZ22" s="46"/>
      <c r="QIA22" s="46"/>
      <c r="QIB22" s="46"/>
      <c r="QIC22" s="46"/>
      <c r="QID22" s="46"/>
      <c r="QIE22" s="46"/>
      <c r="QIF22" s="46"/>
      <c r="QIG22" s="46"/>
      <c r="QIH22" s="46"/>
      <c r="QII22" s="46"/>
      <c r="QIJ22" s="46"/>
      <c r="QIK22" s="46"/>
      <c r="QIL22" s="46"/>
      <c r="QIM22" s="46"/>
      <c r="QIN22" s="46"/>
      <c r="QIO22" s="46"/>
      <c r="QIP22" s="46"/>
      <c r="QIQ22" s="46"/>
      <c r="QIR22" s="46"/>
      <c r="QIS22" s="46"/>
      <c r="QIT22" s="46"/>
      <c r="QIU22" s="46"/>
      <c r="QIV22" s="46"/>
      <c r="QIW22" s="46"/>
      <c r="QIX22" s="46"/>
      <c r="QIY22" s="46"/>
      <c r="QIZ22" s="46"/>
      <c r="QJA22" s="46"/>
      <c r="QJB22" s="46"/>
      <c r="QJC22" s="46"/>
      <c r="QJD22" s="46"/>
      <c r="QJE22" s="46"/>
      <c r="QJF22" s="46"/>
      <c r="QJG22" s="46"/>
      <c r="QJH22" s="46"/>
      <c r="QJI22" s="46"/>
      <c r="QJJ22" s="46"/>
      <c r="QJK22" s="46"/>
      <c r="QJL22" s="46"/>
      <c r="QJM22" s="46"/>
      <c r="QJN22" s="46"/>
      <c r="QJO22" s="46"/>
      <c r="QJP22" s="46"/>
      <c r="QJQ22" s="46"/>
      <c r="QJR22" s="46"/>
      <c r="QJS22" s="46"/>
      <c r="QJT22" s="46"/>
      <c r="QJU22" s="46"/>
      <c r="QJV22" s="46"/>
      <c r="QJW22" s="46"/>
      <c r="QJX22" s="46"/>
      <c r="QJY22" s="46"/>
      <c r="QJZ22" s="46"/>
      <c r="QKA22" s="46"/>
      <c r="QKB22" s="46"/>
      <c r="QKC22" s="46"/>
      <c r="QKD22" s="46"/>
      <c r="QKE22" s="46"/>
      <c r="QKF22" s="46"/>
      <c r="QKG22" s="46"/>
      <c r="QKH22" s="46"/>
      <c r="QKI22" s="46"/>
      <c r="QKJ22" s="46"/>
      <c r="QKK22" s="46"/>
      <c r="QKL22" s="46"/>
      <c r="QKM22" s="46"/>
      <c r="QKN22" s="46"/>
      <c r="QKO22" s="46"/>
      <c r="QKP22" s="46"/>
      <c r="QKQ22" s="46"/>
      <c r="QKR22" s="46"/>
      <c r="QKS22" s="46"/>
      <c r="QKT22" s="46"/>
      <c r="QKU22" s="46"/>
      <c r="QKV22" s="46"/>
      <c r="QKW22" s="46"/>
      <c r="QKX22" s="46"/>
      <c r="QKY22" s="46"/>
      <c r="QKZ22" s="46"/>
      <c r="QLA22" s="46"/>
      <c r="QLB22" s="46"/>
      <c r="QLC22" s="46"/>
      <c r="QLD22" s="46"/>
      <c r="QLE22" s="46"/>
      <c r="QLF22" s="46"/>
      <c r="QLG22" s="46"/>
      <c r="QLH22" s="46"/>
      <c r="QLI22" s="46"/>
      <c r="QLJ22" s="46"/>
      <c r="QLK22" s="46"/>
      <c r="QLL22" s="46"/>
      <c r="QLM22" s="46"/>
      <c r="QLN22" s="46"/>
      <c r="QLO22" s="46"/>
      <c r="QLP22" s="46"/>
      <c r="QLQ22" s="46"/>
      <c r="QLR22" s="46"/>
      <c r="QLS22" s="46"/>
      <c r="QLT22" s="46"/>
      <c r="QLU22" s="46"/>
      <c r="QLV22" s="46"/>
      <c r="QLW22" s="46"/>
      <c r="QLX22" s="46"/>
      <c r="QLY22" s="46"/>
      <c r="QLZ22" s="46"/>
      <c r="QMA22" s="46"/>
      <c r="QMB22" s="46"/>
      <c r="QMC22" s="46"/>
      <c r="QMD22" s="46"/>
      <c r="QME22" s="46"/>
      <c r="QMF22" s="46"/>
      <c r="QMG22" s="46"/>
      <c r="QMH22" s="46"/>
      <c r="QMI22" s="46"/>
      <c r="QMJ22" s="46"/>
      <c r="QMK22" s="46"/>
      <c r="QML22" s="46"/>
      <c r="QMM22" s="46"/>
      <c r="QMN22" s="46"/>
      <c r="QMO22" s="46"/>
      <c r="QMP22" s="46"/>
      <c r="QMQ22" s="46"/>
      <c r="QMR22" s="46"/>
      <c r="QMS22" s="46"/>
      <c r="QMT22" s="46"/>
      <c r="QMU22" s="46"/>
      <c r="QMV22" s="46"/>
      <c r="QMW22" s="46"/>
      <c r="QMX22" s="46"/>
      <c r="QMY22" s="46"/>
      <c r="QMZ22" s="46"/>
      <c r="QNA22" s="46"/>
      <c r="QNB22" s="46"/>
      <c r="QNC22" s="46"/>
      <c r="QND22" s="46"/>
      <c r="QNE22" s="46"/>
      <c r="QNF22" s="46"/>
      <c r="QNG22" s="46"/>
      <c r="QNH22" s="46"/>
      <c r="QNI22" s="46"/>
      <c r="QNJ22" s="46"/>
      <c r="QNK22" s="46"/>
      <c r="QNL22" s="46"/>
      <c r="QNM22" s="46"/>
      <c r="QNN22" s="46"/>
      <c r="QNO22" s="46"/>
      <c r="QNP22" s="46"/>
      <c r="QNQ22" s="46"/>
      <c r="QNR22" s="46"/>
      <c r="QNS22" s="46"/>
      <c r="QNT22" s="46"/>
      <c r="QNU22" s="46"/>
      <c r="QNV22" s="46"/>
      <c r="QNW22" s="46"/>
      <c r="QNX22" s="46"/>
      <c r="QNY22" s="46"/>
      <c r="QNZ22" s="46"/>
      <c r="QOA22" s="46"/>
      <c r="QOB22" s="46"/>
      <c r="QOC22" s="46"/>
      <c r="QOD22" s="46"/>
      <c r="QOE22" s="46"/>
      <c r="QOF22" s="46"/>
      <c r="QOG22" s="46"/>
      <c r="QOH22" s="46"/>
      <c r="QOI22" s="46"/>
      <c r="QOJ22" s="46"/>
      <c r="QOK22" s="46"/>
      <c r="QOL22" s="46"/>
      <c r="QOM22" s="46"/>
      <c r="QON22" s="46"/>
      <c r="QOO22" s="46"/>
      <c r="QOP22" s="46"/>
      <c r="QOQ22" s="46"/>
      <c r="QOR22" s="46"/>
      <c r="QOS22" s="46"/>
      <c r="QOT22" s="46"/>
      <c r="QOU22" s="46"/>
      <c r="QOV22" s="46"/>
      <c r="QOW22" s="46"/>
      <c r="QOX22" s="46"/>
      <c r="QOY22" s="46"/>
      <c r="QOZ22" s="46"/>
      <c r="QPA22" s="46"/>
      <c r="QPB22" s="46"/>
      <c r="QPC22" s="46"/>
      <c r="QPD22" s="46"/>
      <c r="QPE22" s="46"/>
      <c r="QPF22" s="46"/>
      <c r="QPG22" s="46"/>
      <c r="QPH22" s="46"/>
      <c r="QPI22" s="46"/>
      <c r="QPJ22" s="46"/>
      <c r="QPK22" s="46"/>
      <c r="QPL22" s="46"/>
      <c r="QPM22" s="46"/>
      <c r="QPN22" s="46"/>
      <c r="QPO22" s="46"/>
      <c r="QPP22" s="46"/>
      <c r="QPQ22" s="46"/>
      <c r="QPR22" s="46"/>
      <c r="QPS22" s="46"/>
      <c r="QPT22" s="46"/>
      <c r="QPU22" s="46"/>
      <c r="QPV22" s="46"/>
      <c r="QPW22" s="46"/>
      <c r="QPX22" s="46"/>
      <c r="QPY22" s="46"/>
      <c r="QPZ22" s="46"/>
      <c r="QQA22" s="46"/>
      <c r="QQB22" s="46"/>
      <c r="QQC22" s="46"/>
      <c r="QQD22" s="46"/>
      <c r="QQE22" s="46"/>
      <c r="QQF22" s="46"/>
      <c r="QQG22" s="46"/>
      <c r="QQH22" s="46"/>
      <c r="QQI22" s="46"/>
      <c r="QQJ22" s="46"/>
      <c r="QQK22" s="46"/>
      <c r="QQL22" s="46"/>
      <c r="QQM22" s="46"/>
      <c r="QQN22" s="46"/>
      <c r="QQO22" s="46"/>
      <c r="QQP22" s="46"/>
      <c r="QQQ22" s="46"/>
      <c r="QQR22" s="46"/>
      <c r="QQS22" s="46"/>
      <c r="QQT22" s="46"/>
      <c r="QQU22" s="46"/>
      <c r="QQV22" s="46"/>
      <c r="QQW22" s="46"/>
      <c r="QQX22" s="46"/>
      <c r="QQY22" s="46"/>
      <c r="QQZ22" s="46"/>
      <c r="QRA22" s="46"/>
      <c r="QRB22" s="46"/>
      <c r="QRC22" s="46"/>
      <c r="QRD22" s="46"/>
      <c r="QRE22" s="46"/>
      <c r="QRF22" s="46"/>
      <c r="QRG22" s="46"/>
      <c r="QRH22" s="46"/>
      <c r="QRI22" s="46"/>
      <c r="QRJ22" s="46"/>
      <c r="QRK22" s="46"/>
      <c r="QRL22" s="46"/>
      <c r="QRM22" s="46"/>
      <c r="QRN22" s="46"/>
      <c r="QRO22" s="46"/>
      <c r="QRP22" s="46"/>
      <c r="QRQ22" s="46"/>
      <c r="QRR22" s="46"/>
      <c r="QRS22" s="46"/>
      <c r="QRT22" s="46"/>
      <c r="QRU22" s="46"/>
      <c r="QRV22" s="46"/>
      <c r="QRW22" s="46"/>
      <c r="QRX22" s="46"/>
      <c r="QRY22" s="46"/>
      <c r="QRZ22" s="46"/>
      <c r="QSA22" s="46"/>
      <c r="QSB22" s="46"/>
      <c r="QSC22" s="46"/>
      <c r="QSD22" s="46"/>
      <c r="QSE22" s="46"/>
      <c r="QSF22" s="46"/>
      <c r="QSG22" s="46"/>
      <c r="QSH22" s="46"/>
      <c r="QSI22" s="46"/>
      <c r="QSJ22" s="46"/>
      <c r="QSK22" s="46"/>
      <c r="QSL22" s="46"/>
      <c r="QSM22" s="46"/>
      <c r="QSN22" s="46"/>
      <c r="QSO22" s="46"/>
      <c r="QSP22" s="46"/>
      <c r="QSQ22" s="46"/>
      <c r="QSR22" s="46"/>
      <c r="QSS22" s="46"/>
      <c r="QST22" s="46"/>
      <c r="QSU22" s="46"/>
      <c r="QSV22" s="46"/>
      <c r="QSW22" s="46"/>
      <c r="QSX22" s="46"/>
      <c r="QSY22" s="46"/>
      <c r="QSZ22" s="46"/>
      <c r="QTA22" s="46"/>
      <c r="QTB22" s="46"/>
      <c r="QTC22" s="46"/>
      <c r="QTD22" s="46"/>
      <c r="QTE22" s="46"/>
      <c r="QTF22" s="46"/>
      <c r="QTG22" s="46"/>
      <c r="QTH22" s="46"/>
      <c r="QTI22" s="46"/>
      <c r="QTJ22" s="46"/>
      <c r="QTK22" s="46"/>
      <c r="QTL22" s="46"/>
      <c r="QTM22" s="46"/>
      <c r="QTN22" s="46"/>
      <c r="QTO22" s="46"/>
      <c r="QTP22" s="46"/>
      <c r="QTQ22" s="46"/>
      <c r="QTR22" s="46"/>
      <c r="QTS22" s="46"/>
      <c r="QTT22" s="46"/>
      <c r="QTU22" s="46"/>
      <c r="QTV22" s="46"/>
      <c r="QTW22" s="46"/>
      <c r="QTX22" s="46"/>
      <c r="QTY22" s="46"/>
      <c r="QTZ22" s="46"/>
      <c r="QUA22" s="46"/>
      <c r="QUB22" s="46"/>
      <c r="QUC22" s="46"/>
      <c r="QUD22" s="46"/>
      <c r="QUE22" s="46"/>
      <c r="QUF22" s="46"/>
      <c r="QUG22" s="46"/>
      <c r="QUH22" s="46"/>
      <c r="QUI22" s="46"/>
      <c r="QUJ22" s="46"/>
      <c r="QUK22" s="46"/>
      <c r="QUL22" s="46"/>
      <c r="QUM22" s="46"/>
      <c r="QUN22" s="46"/>
      <c r="QUO22" s="46"/>
      <c r="QUP22" s="46"/>
      <c r="QUQ22" s="46"/>
      <c r="QUR22" s="46"/>
      <c r="QUS22" s="46"/>
      <c r="QUT22" s="46"/>
      <c r="QUU22" s="46"/>
      <c r="QUV22" s="46"/>
      <c r="QUW22" s="46"/>
      <c r="QUX22" s="46"/>
      <c r="QUY22" s="46"/>
      <c r="QUZ22" s="46"/>
      <c r="QVA22" s="46"/>
      <c r="QVB22" s="46"/>
      <c r="QVC22" s="46"/>
      <c r="QVD22" s="46"/>
      <c r="QVE22" s="46"/>
      <c r="QVF22" s="46"/>
      <c r="QVG22" s="46"/>
      <c r="QVH22" s="46"/>
      <c r="QVI22" s="46"/>
      <c r="QVJ22" s="46"/>
      <c r="QVK22" s="46"/>
      <c r="QVL22" s="46"/>
      <c r="QVM22" s="46"/>
      <c r="QVN22" s="46"/>
      <c r="QVO22" s="46"/>
      <c r="QVP22" s="46"/>
      <c r="QVQ22" s="46"/>
      <c r="QVR22" s="46"/>
      <c r="QVS22" s="46"/>
      <c r="QVT22" s="46"/>
      <c r="QVU22" s="46"/>
      <c r="QVV22" s="46"/>
      <c r="QVW22" s="46"/>
      <c r="QVX22" s="46"/>
      <c r="QVY22" s="46"/>
      <c r="QVZ22" s="46"/>
      <c r="QWA22" s="46"/>
      <c r="QWB22" s="46"/>
      <c r="QWC22" s="46"/>
      <c r="QWD22" s="46"/>
      <c r="QWE22" s="46"/>
      <c r="QWF22" s="46"/>
      <c r="QWG22" s="46"/>
      <c r="QWH22" s="46"/>
      <c r="QWI22" s="46"/>
      <c r="QWJ22" s="46"/>
      <c r="QWK22" s="46"/>
      <c r="QWL22" s="46"/>
      <c r="QWM22" s="46"/>
      <c r="QWN22" s="46"/>
      <c r="QWO22" s="46"/>
      <c r="QWP22" s="46"/>
      <c r="QWQ22" s="46"/>
      <c r="QWR22" s="46"/>
      <c r="QWS22" s="46"/>
      <c r="QWT22" s="46"/>
      <c r="QWU22" s="46"/>
      <c r="QWV22" s="46"/>
      <c r="QWW22" s="46"/>
      <c r="QWX22" s="46"/>
      <c r="QWY22" s="46"/>
      <c r="QWZ22" s="46"/>
      <c r="QXA22" s="46"/>
      <c r="QXB22" s="46"/>
      <c r="QXC22" s="46"/>
      <c r="QXD22" s="46"/>
      <c r="QXE22" s="46"/>
      <c r="QXF22" s="46"/>
      <c r="QXG22" s="46"/>
      <c r="QXH22" s="46"/>
      <c r="QXI22" s="46"/>
      <c r="QXJ22" s="46"/>
      <c r="QXK22" s="46"/>
      <c r="QXL22" s="46"/>
      <c r="QXM22" s="46"/>
      <c r="QXN22" s="46"/>
      <c r="QXO22" s="46"/>
      <c r="QXP22" s="46"/>
      <c r="QXQ22" s="46"/>
      <c r="QXR22" s="46"/>
      <c r="QXS22" s="46"/>
      <c r="QXT22" s="46"/>
      <c r="QXU22" s="46"/>
      <c r="QXV22" s="46"/>
      <c r="QXW22" s="46"/>
      <c r="QXX22" s="46"/>
      <c r="QXY22" s="46"/>
      <c r="QXZ22" s="46"/>
      <c r="QYA22" s="46"/>
      <c r="QYB22" s="46"/>
      <c r="QYC22" s="46"/>
      <c r="QYD22" s="46"/>
      <c r="QYE22" s="46"/>
      <c r="QYF22" s="46"/>
      <c r="QYG22" s="46"/>
      <c r="QYH22" s="46"/>
      <c r="QYI22" s="46"/>
      <c r="QYJ22" s="46"/>
      <c r="QYK22" s="46"/>
      <c r="QYL22" s="46"/>
      <c r="QYM22" s="46"/>
      <c r="QYN22" s="46"/>
      <c r="QYO22" s="46"/>
      <c r="QYP22" s="46"/>
      <c r="QYQ22" s="46"/>
      <c r="QYR22" s="46"/>
      <c r="QYS22" s="46"/>
      <c r="QYT22" s="46"/>
      <c r="QYU22" s="46"/>
      <c r="QYV22" s="46"/>
      <c r="QYW22" s="46"/>
      <c r="QYX22" s="46"/>
      <c r="QYY22" s="46"/>
      <c r="QYZ22" s="46"/>
      <c r="QZA22" s="46"/>
      <c r="QZB22" s="46"/>
      <c r="QZC22" s="46"/>
      <c r="QZD22" s="46"/>
      <c r="QZE22" s="46"/>
      <c r="QZF22" s="46"/>
      <c r="QZG22" s="46"/>
      <c r="QZH22" s="46"/>
      <c r="QZI22" s="46"/>
      <c r="QZJ22" s="46"/>
      <c r="QZK22" s="46"/>
      <c r="QZL22" s="46"/>
      <c r="QZM22" s="46"/>
      <c r="QZN22" s="46"/>
      <c r="QZO22" s="46"/>
      <c r="QZP22" s="46"/>
      <c r="QZQ22" s="46"/>
      <c r="QZR22" s="46"/>
      <c r="QZS22" s="46"/>
      <c r="QZT22" s="46"/>
      <c r="QZU22" s="46"/>
      <c r="QZV22" s="46"/>
      <c r="QZW22" s="46"/>
      <c r="QZX22" s="46"/>
      <c r="QZY22" s="46"/>
      <c r="QZZ22" s="46"/>
      <c r="RAA22" s="46"/>
      <c r="RAB22" s="46"/>
      <c r="RAC22" s="46"/>
      <c r="RAD22" s="46"/>
      <c r="RAE22" s="46"/>
      <c r="RAF22" s="46"/>
      <c r="RAG22" s="46"/>
      <c r="RAH22" s="46"/>
      <c r="RAI22" s="46"/>
      <c r="RAJ22" s="46"/>
      <c r="RAK22" s="46"/>
      <c r="RAL22" s="46"/>
      <c r="RAM22" s="46"/>
      <c r="RAN22" s="46"/>
      <c r="RAO22" s="46"/>
      <c r="RAP22" s="46"/>
      <c r="RAQ22" s="46"/>
      <c r="RAR22" s="46"/>
      <c r="RAS22" s="46"/>
      <c r="RAT22" s="46"/>
      <c r="RAU22" s="46"/>
      <c r="RAV22" s="46"/>
      <c r="RAW22" s="46"/>
      <c r="RAX22" s="46"/>
      <c r="RAY22" s="46"/>
      <c r="RAZ22" s="46"/>
      <c r="RBA22" s="46"/>
      <c r="RBB22" s="46"/>
      <c r="RBC22" s="46"/>
      <c r="RBD22" s="46"/>
      <c r="RBE22" s="46"/>
      <c r="RBF22" s="46"/>
      <c r="RBG22" s="46"/>
      <c r="RBH22" s="46"/>
      <c r="RBI22" s="46"/>
      <c r="RBJ22" s="46"/>
      <c r="RBK22" s="46"/>
      <c r="RBL22" s="46"/>
      <c r="RBM22" s="46"/>
      <c r="RBN22" s="46"/>
      <c r="RBO22" s="46"/>
      <c r="RBP22" s="46"/>
      <c r="RBQ22" s="46"/>
      <c r="RBR22" s="46"/>
      <c r="RBS22" s="46"/>
      <c r="RBT22" s="46"/>
      <c r="RBU22" s="46"/>
      <c r="RBV22" s="46"/>
      <c r="RBW22" s="46"/>
      <c r="RBX22" s="46"/>
      <c r="RBY22" s="46"/>
      <c r="RBZ22" s="46"/>
      <c r="RCA22" s="46"/>
      <c r="RCB22" s="46"/>
      <c r="RCC22" s="46"/>
      <c r="RCD22" s="46"/>
      <c r="RCE22" s="46"/>
      <c r="RCF22" s="46"/>
      <c r="RCG22" s="46"/>
      <c r="RCH22" s="46"/>
      <c r="RCI22" s="46"/>
      <c r="RCJ22" s="46"/>
      <c r="RCK22" s="46"/>
      <c r="RCL22" s="46"/>
      <c r="RCM22" s="46"/>
      <c r="RCN22" s="46"/>
      <c r="RCO22" s="46"/>
      <c r="RCP22" s="46"/>
      <c r="RCQ22" s="46"/>
      <c r="RCR22" s="46"/>
      <c r="RCS22" s="46"/>
      <c r="RCT22" s="46"/>
      <c r="RCU22" s="46"/>
      <c r="RCV22" s="46"/>
      <c r="RCW22" s="46"/>
      <c r="RCX22" s="46"/>
      <c r="RCY22" s="46"/>
      <c r="RCZ22" s="46"/>
      <c r="RDA22" s="46"/>
      <c r="RDB22" s="46"/>
      <c r="RDC22" s="46"/>
      <c r="RDD22" s="46"/>
      <c r="RDE22" s="46"/>
      <c r="RDF22" s="46"/>
      <c r="RDG22" s="46"/>
      <c r="RDH22" s="46"/>
      <c r="RDI22" s="46"/>
      <c r="RDJ22" s="46"/>
      <c r="RDK22" s="46"/>
      <c r="RDL22" s="46"/>
      <c r="RDM22" s="46"/>
      <c r="RDN22" s="46"/>
      <c r="RDO22" s="46"/>
      <c r="RDP22" s="46"/>
      <c r="RDQ22" s="46"/>
      <c r="RDR22" s="46"/>
      <c r="RDS22" s="46"/>
      <c r="RDT22" s="46"/>
      <c r="RDU22" s="46"/>
      <c r="RDV22" s="46"/>
      <c r="RDW22" s="46"/>
      <c r="RDX22" s="46"/>
      <c r="RDY22" s="46"/>
      <c r="RDZ22" s="46"/>
      <c r="REA22" s="46"/>
      <c r="REB22" s="46"/>
      <c r="REC22" s="46"/>
      <c r="RED22" s="46"/>
      <c r="REE22" s="46"/>
      <c r="REF22" s="46"/>
      <c r="REG22" s="46"/>
      <c r="REH22" s="46"/>
      <c r="REI22" s="46"/>
      <c r="REJ22" s="46"/>
      <c r="REK22" s="46"/>
      <c r="REL22" s="46"/>
      <c r="REM22" s="46"/>
      <c r="REN22" s="46"/>
      <c r="REO22" s="46"/>
      <c r="REP22" s="46"/>
      <c r="REQ22" s="46"/>
      <c r="RER22" s="46"/>
      <c r="RES22" s="46"/>
      <c r="RET22" s="46"/>
      <c r="REU22" s="46"/>
      <c r="REV22" s="46"/>
      <c r="REW22" s="46"/>
      <c r="REX22" s="46"/>
      <c r="REY22" s="46"/>
      <c r="REZ22" s="46"/>
      <c r="RFA22" s="46"/>
      <c r="RFB22" s="46"/>
      <c r="RFC22" s="46"/>
      <c r="RFD22" s="46"/>
      <c r="RFE22" s="46"/>
      <c r="RFF22" s="46"/>
      <c r="RFG22" s="46"/>
      <c r="RFH22" s="46"/>
      <c r="RFI22" s="46"/>
      <c r="RFJ22" s="46"/>
      <c r="RFK22" s="46"/>
      <c r="RFL22" s="46"/>
      <c r="RFM22" s="46"/>
      <c r="RFN22" s="46"/>
      <c r="RFO22" s="46"/>
      <c r="RFP22" s="46"/>
      <c r="RFQ22" s="46"/>
      <c r="RFR22" s="46"/>
      <c r="RFS22" s="46"/>
      <c r="RFT22" s="46"/>
      <c r="RFU22" s="46"/>
      <c r="RFV22" s="46"/>
      <c r="RFW22" s="46"/>
      <c r="RFX22" s="46"/>
      <c r="RFY22" s="46"/>
      <c r="RFZ22" s="46"/>
      <c r="RGA22" s="46"/>
      <c r="RGB22" s="46"/>
      <c r="RGC22" s="46"/>
      <c r="RGD22" s="46"/>
      <c r="RGE22" s="46"/>
      <c r="RGF22" s="46"/>
      <c r="RGG22" s="46"/>
      <c r="RGH22" s="46"/>
      <c r="RGI22" s="46"/>
      <c r="RGJ22" s="46"/>
      <c r="RGK22" s="46"/>
      <c r="RGL22" s="46"/>
      <c r="RGM22" s="46"/>
      <c r="RGN22" s="46"/>
      <c r="RGO22" s="46"/>
      <c r="RGP22" s="46"/>
      <c r="RGQ22" s="46"/>
      <c r="RGR22" s="46"/>
      <c r="RGS22" s="46"/>
      <c r="RGT22" s="46"/>
      <c r="RGU22" s="46"/>
      <c r="RGV22" s="46"/>
      <c r="RGW22" s="46"/>
      <c r="RGX22" s="46"/>
      <c r="RGY22" s="46"/>
      <c r="RGZ22" s="46"/>
      <c r="RHA22" s="46"/>
      <c r="RHB22" s="46"/>
      <c r="RHC22" s="46"/>
      <c r="RHD22" s="46"/>
      <c r="RHE22" s="46"/>
      <c r="RHF22" s="46"/>
      <c r="RHG22" s="46"/>
      <c r="RHH22" s="46"/>
      <c r="RHI22" s="46"/>
      <c r="RHJ22" s="46"/>
      <c r="RHK22" s="46"/>
      <c r="RHL22" s="46"/>
      <c r="RHM22" s="46"/>
      <c r="RHN22" s="46"/>
      <c r="RHO22" s="46"/>
      <c r="RHP22" s="46"/>
      <c r="RHQ22" s="46"/>
      <c r="RHR22" s="46"/>
      <c r="RHS22" s="46"/>
      <c r="RHT22" s="46"/>
      <c r="RHU22" s="46"/>
      <c r="RHV22" s="46"/>
      <c r="RHW22" s="46"/>
      <c r="RHX22" s="46"/>
      <c r="RHY22" s="46"/>
      <c r="RHZ22" s="46"/>
      <c r="RIA22" s="46"/>
      <c r="RIB22" s="46"/>
      <c r="RIC22" s="46"/>
      <c r="RID22" s="46"/>
      <c r="RIE22" s="46"/>
      <c r="RIF22" s="46"/>
      <c r="RIG22" s="46"/>
      <c r="RIH22" s="46"/>
      <c r="RII22" s="46"/>
      <c r="RIJ22" s="46"/>
      <c r="RIK22" s="46"/>
      <c r="RIL22" s="46"/>
      <c r="RIM22" s="46"/>
      <c r="RIN22" s="46"/>
      <c r="RIO22" s="46"/>
      <c r="RIP22" s="46"/>
      <c r="RIQ22" s="46"/>
      <c r="RIR22" s="46"/>
      <c r="RIS22" s="46"/>
      <c r="RIT22" s="46"/>
      <c r="RIU22" s="46"/>
      <c r="RIV22" s="46"/>
      <c r="RIW22" s="46"/>
      <c r="RIX22" s="46"/>
      <c r="RIY22" s="46"/>
      <c r="RIZ22" s="46"/>
      <c r="RJA22" s="46"/>
      <c r="RJB22" s="46"/>
      <c r="RJC22" s="46"/>
      <c r="RJD22" s="46"/>
      <c r="RJE22" s="46"/>
      <c r="RJF22" s="46"/>
      <c r="RJG22" s="46"/>
      <c r="RJH22" s="46"/>
      <c r="RJI22" s="46"/>
      <c r="RJJ22" s="46"/>
      <c r="RJK22" s="46"/>
      <c r="RJL22" s="46"/>
      <c r="RJM22" s="46"/>
      <c r="RJN22" s="46"/>
      <c r="RJO22" s="46"/>
      <c r="RJP22" s="46"/>
      <c r="RJQ22" s="46"/>
      <c r="RJR22" s="46"/>
      <c r="RJS22" s="46"/>
      <c r="RJT22" s="46"/>
      <c r="RJU22" s="46"/>
      <c r="RJV22" s="46"/>
      <c r="RJW22" s="46"/>
      <c r="RJX22" s="46"/>
      <c r="RJY22" s="46"/>
      <c r="RJZ22" s="46"/>
      <c r="RKA22" s="46"/>
      <c r="RKB22" s="46"/>
      <c r="RKC22" s="46"/>
      <c r="RKD22" s="46"/>
      <c r="RKE22" s="46"/>
      <c r="RKF22" s="46"/>
      <c r="RKG22" s="46"/>
      <c r="RKH22" s="46"/>
      <c r="RKI22" s="46"/>
      <c r="RKJ22" s="46"/>
      <c r="RKK22" s="46"/>
      <c r="RKL22" s="46"/>
      <c r="RKM22" s="46"/>
      <c r="RKN22" s="46"/>
      <c r="RKO22" s="46"/>
      <c r="RKP22" s="46"/>
      <c r="RKQ22" s="46"/>
      <c r="RKR22" s="46"/>
      <c r="RKS22" s="46"/>
      <c r="RKT22" s="46"/>
      <c r="RKU22" s="46"/>
      <c r="RKV22" s="46"/>
      <c r="RKW22" s="46"/>
      <c r="RKX22" s="46"/>
      <c r="RKY22" s="46"/>
      <c r="RKZ22" s="46"/>
      <c r="RLA22" s="46"/>
      <c r="RLB22" s="46"/>
      <c r="RLC22" s="46"/>
      <c r="RLD22" s="46"/>
      <c r="RLE22" s="46"/>
      <c r="RLF22" s="46"/>
      <c r="RLG22" s="46"/>
      <c r="RLH22" s="46"/>
      <c r="RLI22" s="46"/>
      <c r="RLJ22" s="46"/>
      <c r="RLK22" s="46"/>
      <c r="RLL22" s="46"/>
      <c r="RLM22" s="46"/>
      <c r="RLN22" s="46"/>
      <c r="RLO22" s="46"/>
      <c r="RLP22" s="46"/>
      <c r="RLQ22" s="46"/>
      <c r="RLR22" s="46"/>
      <c r="RLS22" s="46"/>
      <c r="RLT22" s="46"/>
      <c r="RLU22" s="46"/>
      <c r="RLV22" s="46"/>
      <c r="RLW22" s="46"/>
      <c r="RLX22" s="46"/>
      <c r="RLY22" s="46"/>
      <c r="RLZ22" s="46"/>
      <c r="RMA22" s="46"/>
      <c r="RMB22" s="46"/>
      <c r="RMC22" s="46"/>
      <c r="RMD22" s="46"/>
      <c r="RME22" s="46"/>
      <c r="RMF22" s="46"/>
      <c r="RMG22" s="46"/>
      <c r="RMH22" s="46"/>
      <c r="RMI22" s="46"/>
      <c r="RMJ22" s="46"/>
      <c r="RMK22" s="46"/>
      <c r="RML22" s="46"/>
      <c r="RMM22" s="46"/>
      <c r="RMN22" s="46"/>
      <c r="RMO22" s="46"/>
      <c r="RMP22" s="46"/>
      <c r="RMQ22" s="46"/>
      <c r="RMR22" s="46"/>
      <c r="RMS22" s="46"/>
      <c r="RMT22" s="46"/>
      <c r="RMU22" s="46"/>
      <c r="RMV22" s="46"/>
      <c r="RMW22" s="46"/>
      <c r="RMX22" s="46"/>
      <c r="RMY22" s="46"/>
      <c r="RMZ22" s="46"/>
      <c r="RNA22" s="46"/>
      <c r="RNB22" s="46"/>
      <c r="RNC22" s="46"/>
      <c r="RND22" s="46"/>
      <c r="RNE22" s="46"/>
      <c r="RNF22" s="46"/>
      <c r="RNG22" s="46"/>
      <c r="RNH22" s="46"/>
      <c r="RNI22" s="46"/>
      <c r="RNJ22" s="46"/>
      <c r="RNK22" s="46"/>
      <c r="RNL22" s="46"/>
      <c r="RNM22" s="46"/>
      <c r="RNN22" s="46"/>
      <c r="RNO22" s="46"/>
      <c r="RNP22" s="46"/>
      <c r="RNQ22" s="46"/>
      <c r="RNR22" s="46"/>
      <c r="RNS22" s="46"/>
      <c r="RNT22" s="46"/>
      <c r="RNU22" s="46"/>
      <c r="RNV22" s="46"/>
      <c r="RNW22" s="46"/>
      <c r="RNX22" s="46"/>
      <c r="RNY22" s="46"/>
      <c r="RNZ22" s="46"/>
      <c r="ROA22" s="46"/>
      <c r="ROB22" s="46"/>
      <c r="ROC22" s="46"/>
      <c r="ROD22" s="46"/>
      <c r="ROE22" s="46"/>
      <c r="ROF22" s="46"/>
      <c r="ROG22" s="46"/>
      <c r="ROH22" s="46"/>
      <c r="ROI22" s="46"/>
      <c r="ROJ22" s="46"/>
      <c r="ROK22" s="46"/>
      <c r="ROL22" s="46"/>
      <c r="ROM22" s="46"/>
      <c r="RON22" s="46"/>
      <c r="ROO22" s="46"/>
      <c r="ROP22" s="46"/>
      <c r="ROQ22" s="46"/>
      <c r="ROR22" s="46"/>
      <c r="ROS22" s="46"/>
      <c r="ROT22" s="46"/>
      <c r="ROU22" s="46"/>
      <c r="ROV22" s="46"/>
      <c r="ROW22" s="46"/>
      <c r="ROX22" s="46"/>
      <c r="ROY22" s="46"/>
      <c r="ROZ22" s="46"/>
      <c r="RPA22" s="46"/>
      <c r="RPB22" s="46"/>
      <c r="RPC22" s="46"/>
      <c r="RPD22" s="46"/>
      <c r="RPE22" s="46"/>
      <c r="RPF22" s="46"/>
      <c r="RPG22" s="46"/>
      <c r="RPH22" s="46"/>
      <c r="RPI22" s="46"/>
      <c r="RPJ22" s="46"/>
      <c r="RPK22" s="46"/>
      <c r="RPL22" s="46"/>
      <c r="RPM22" s="46"/>
      <c r="RPN22" s="46"/>
      <c r="RPO22" s="46"/>
      <c r="RPP22" s="46"/>
      <c r="RPQ22" s="46"/>
      <c r="RPR22" s="46"/>
      <c r="RPS22" s="46"/>
      <c r="RPT22" s="46"/>
      <c r="RPU22" s="46"/>
      <c r="RPV22" s="46"/>
      <c r="RPW22" s="46"/>
      <c r="RPX22" s="46"/>
      <c r="RPY22" s="46"/>
      <c r="RPZ22" s="46"/>
      <c r="RQA22" s="46"/>
      <c r="RQB22" s="46"/>
      <c r="RQC22" s="46"/>
      <c r="RQD22" s="46"/>
      <c r="RQE22" s="46"/>
      <c r="RQF22" s="46"/>
      <c r="RQG22" s="46"/>
      <c r="RQH22" s="46"/>
      <c r="RQI22" s="46"/>
      <c r="RQJ22" s="46"/>
      <c r="RQK22" s="46"/>
      <c r="RQL22" s="46"/>
      <c r="RQM22" s="46"/>
      <c r="RQN22" s="46"/>
      <c r="RQO22" s="46"/>
      <c r="RQP22" s="46"/>
      <c r="RQQ22" s="46"/>
      <c r="RQR22" s="46"/>
      <c r="RQS22" s="46"/>
      <c r="RQT22" s="46"/>
      <c r="RQU22" s="46"/>
      <c r="RQV22" s="46"/>
      <c r="RQW22" s="46"/>
      <c r="RQX22" s="46"/>
      <c r="RQY22" s="46"/>
      <c r="RQZ22" s="46"/>
      <c r="RRA22" s="46"/>
      <c r="RRB22" s="46"/>
      <c r="RRC22" s="46"/>
      <c r="RRD22" s="46"/>
      <c r="RRE22" s="46"/>
      <c r="RRF22" s="46"/>
      <c r="RRG22" s="46"/>
      <c r="RRH22" s="46"/>
      <c r="RRI22" s="46"/>
      <c r="RRJ22" s="46"/>
      <c r="RRK22" s="46"/>
      <c r="RRL22" s="46"/>
      <c r="RRM22" s="46"/>
      <c r="RRN22" s="46"/>
      <c r="RRO22" s="46"/>
      <c r="RRP22" s="46"/>
      <c r="RRQ22" s="46"/>
      <c r="RRR22" s="46"/>
      <c r="RRS22" s="46"/>
      <c r="RRT22" s="46"/>
      <c r="RRU22" s="46"/>
      <c r="RRV22" s="46"/>
      <c r="RRW22" s="46"/>
      <c r="RRX22" s="46"/>
      <c r="RRY22" s="46"/>
      <c r="RRZ22" s="46"/>
      <c r="RSA22" s="46"/>
      <c r="RSB22" s="46"/>
      <c r="RSC22" s="46"/>
      <c r="RSD22" s="46"/>
      <c r="RSE22" s="46"/>
      <c r="RSF22" s="46"/>
      <c r="RSG22" s="46"/>
      <c r="RSH22" s="46"/>
      <c r="RSI22" s="46"/>
      <c r="RSJ22" s="46"/>
      <c r="RSK22" s="46"/>
      <c r="RSL22" s="46"/>
      <c r="RSM22" s="46"/>
      <c r="RSN22" s="46"/>
      <c r="RSO22" s="46"/>
      <c r="RSP22" s="46"/>
      <c r="RSQ22" s="46"/>
      <c r="RSR22" s="46"/>
      <c r="RSS22" s="46"/>
      <c r="RST22" s="46"/>
      <c r="RSU22" s="46"/>
      <c r="RSV22" s="46"/>
      <c r="RSW22" s="46"/>
      <c r="RSX22" s="46"/>
      <c r="RSY22" s="46"/>
      <c r="RSZ22" s="46"/>
      <c r="RTA22" s="46"/>
      <c r="RTB22" s="46"/>
      <c r="RTC22" s="46"/>
      <c r="RTD22" s="46"/>
      <c r="RTE22" s="46"/>
      <c r="RTF22" s="46"/>
      <c r="RTG22" s="46"/>
      <c r="RTH22" s="46"/>
      <c r="RTI22" s="46"/>
      <c r="RTJ22" s="46"/>
      <c r="RTK22" s="46"/>
      <c r="RTL22" s="46"/>
      <c r="RTM22" s="46"/>
      <c r="RTN22" s="46"/>
      <c r="RTO22" s="46"/>
      <c r="RTP22" s="46"/>
      <c r="RTQ22" s="46"/>
      <c r="RTR22" s="46"/>
      <c r="RTS22" s="46"/>
      <c r="RTT22" s="46"/>
      <c r="RTU22" s="46"/>
      <c r="RTV22" s="46"/>
      <c r="RTW22" s="46"/>
      <c r="RTX22" s="46"/>
      <c r="RTY22" s="46"/>
      <c r="RTZ22" s="46"/>
      <c r="RUA22" s="46"/>
      <c r="RUB22" s="46"/>
      <c r="RUC22" s="46"/>
      <c r="RUD22" s="46"/>
      <c r="RUE22" s="46"/>
      <c r="RUF22" s="46"/>
      <c r="RUG22" s="46"/>
      <c r="RUH22" s="46"/>
      <c r="RUI22" s="46"/>
      <c r="RUJ22" s="46"/>
      <c r="RUK22" s="46"/>
      <c r="RUL22" s="46"/>
      <c r="RUM22" s="46"/>
      <c r="RUN22" s="46"/>
      <c r="RUO22" s="46"/>
      <c r="RUP22" s="46"/>
      <c r="RUQ22" s="46"/>
      <c r="RUR22" s="46"/>
      <c r="RUS22" s="46"/>
      <c r="RUT22" s="46"/>
      <c r="RUU22" s="46"/>
      <c r="RUV22" s="46"/>
      <c r="RUW22" s="46"/>
      <c r="RUX22" s="46"/>
      <c r="RUY22" s="46"/>
      <c r="RUZ22" s="46"/>
      <c r="RVA22" s="46"/>
      <c r="RVB22" s="46"/>
      <c r="RVC22" s="46"/>
      <c r="RVD22" s="46"/>
      <c r="RVE22" s="46"/>
      <c r="RVF22" s="46"/>
      <c r="RVG22" s="46"/>
      <c r="RVH22" s="46"/>
      <c r="RVI22" s="46"/>
      <c r="RVJ22" s="46"/>
      <c r="RVK22" s="46"/>
      <c r="RVL22" s="46"/>
      <c r="RVM22" s="46"/>
      <c r="RVN22" s="46"/>
      <c r="RVO22" s="46"/>
      <c r="RVP22" s="46"/>
      <c r="RVQ22" s="46"/>
      <c r="RVR22" s="46"/>
      <c r="RVS22" s="46"/>
      <c r="RVT22" s="46"/>
      <c r="RVU22" s="46"/>
      <c r="RVV22" s="46"/>
      <c r="RVW22" s="46"/>
      <c r="RVX22" s="46"/>
      <c r="RVY22" s="46"/>
      <c r="RVZ22" s="46"/>
      <c r="RWA22" s="46"/>
      <c r="RWB22" s="46"/>
      <c r="RWC22" s="46"/>
      <c r="RWD22" s="46"/>
      <c r="RWE22" s="46"/>
      <c r="RWF22" s="46"/>
      <c r="RWG22" s="46"/>
      <c r="RWH22" s="46"/>
      <c r="RWI22" s="46"/>
      <c r="RWJ22" s="46"/>
      <c r="RWK22" s="46"/>
      <c r="RWL22" s="46"/>
      <c r="RWM22" s="46"/>
      <c r="RWN22" s="46"/>
      <c r="RWO22" s="46"/>
      <c r="RWP22" s="46"/>
      <c r="RWQ22" s="46"/>
      <c r="RWR22" s="46"/>
      <c r="RWS22" s="46"/>
      <c r="RWT22" s="46"/>
      <c r="RWU22" s="46"/>
      <c r="RWV22" s="46"/>
      <c r="RWW22" s="46"/>
      <c r="RWX22" s="46"/>
      <c r="RWY22" s="46"/>
      <c r="RWZ22" s="46"/>
      <c r="RXA22" s="46"/>
      <c r="RXB22" s="46"/>
      <c r="RXC22" s="46"/>
      <c r="RXD22" s="46"/>
      <c r="RXE22" s="46"/>
      <c r="RXF22" s="46"/>
      <c r="RXG22" s="46"/>
      <c r="RXH22" s="46"/>
      <c r="RXI22" s="46"/>
      <c r="RXJ22" s="46"/>
      <c r="RXK22" s="46"/>
      <c r="RXL22" s="46"/>
      <c r="RXM22" s="46"/>
      <c r="RXN22" s="46"/>
      <c r="RXO22" s="46"/>
      <c r="RXP22" s="46"/>
      <c r="RXQ22" s="46"/>
      <c r="RXR22" s="46"/>
      <c r="RXS22" s="46"/>
      <c r="RXT22" s="46"/>
      <c r="RXU22" s="46"/>
      <c r="RXV22" s="46"/>
      <c r="RXW22" s="46"/>
      <c r="RXX22" s="46"/>
      <c r="RXY22" s="46"/>
      <c r="RXZ22" s="46"/>
      <c r="RYA22" s="46"/>
      <c r="RYB22" s="46"/>
      <c r="RYC22" s="46"/>
      <c r="RYD22" s="46"/>
      <c r="RYE22" s="46"/>
      <c r="RYF22" s="46"/>
      <c r="RYG22" s="46"/>
      <c r="RYH22" s="46"/>
      <c r="RYI22" s="46"/>
      <c r="RYJ22" s="46"/>
      <c r="RYK22" s="46"/>
      <c r="RYL22" s="46"/>
      <c r="RYM22" s="46"/>
      <c r="RYN22" s="46"/>
      <c r="RYO22" s="46"/>
      <c r="RYP22" s="46"/>
      <c r="RYQ22" s="46"/>
      <c r="RYR22" s="46"/>
      <c r="RYS22" s="46"/>
      <c r="RYT22" s="46"/>
      <c r="RYU22" s="46"/>
      <c r="RYV22" s="46"/>
      <c r="RYW22" s="46"/>
      <c r="RYX22" s="46"/>
      <c r="RYY22" s="46"/>
      <c r="RYZ22" s="46"/>
      <c r="RZA22" s="46"/>
      <c r="RZB22" s="46"/>
      <c r="RZC22" s="46"/>
      <c r="RZD22" s="46"/>
      <c r="RZE22" s="46"/>
      <c r="RZF22" s="46"/>
      <c r="RZG22" s="46"/>
      <c r="RZH22" s="46"/>
      <c r="RZI22" s="46"/>
      <c r="RZJ22" s="46"/>
      <c r="RZK22" s="46"/>
      <c r="RZL22" s="46"/>
      <c r="RZM22" s="46"/>
      <c r="RZN22" s="46"/>
      <c r="RZO22" s="46"/>
      <c r="RZP22" s="46"/>
      <c r="RZQ22" s="46"/>
      <c r="RZR22" s="46"/>
      <c r="RZS22" s="46"/>
      <c r="RZT22" s="46"/>
      <c r="RZU22" s="46"/>
      <c r="RZV22" s="46"/>
      <c r="RZW22" s="46"/>
      <c r="RZX22" s="46"/>
      <c r="RZY22" s="46"/>
      <c r="RZZ22" s="46"/>
      <c r="SAA22" s="46"/>
      <c r="SAB22" s="46"/>
      <c r="SAC22" s="46"/>
      <c r="SAD22" s="46"/>
      <c r="SAE22" s="46"/>
      <c r="SAF22" s="46"/>
      <c r="SAG22" s="46"/>
      <c r="SAH22" s="46"/>
      <c r="SAI22" s="46"/>
      <c r="SAJ22" s="46"/>
      <c r="SAK22" s="46"/>
      <c r="SAL22" s="46"/>
      <c r="SAM22" s="46"/>
      <c r="SAN22" s="46"/>
      <c r="SAO22" s="46"/>
      <c r="SAP22" s="46"/>
      <c r="SAQ22" s="46"/>
      <c r="SAR22" s="46"/>
      <c r="SAS22" s="46"/>
      <c r="SAT22" s="46"/>
      <c r="SAU22" s="46"/>
      <c r="SAV22" s="46"/>
      <c r="SAW22" s="46"/>
      <c r="SAX22" s="46"/>
      <c r="SAY22" s="46"/>
      <c r="SAZ22" s="46"/>
      <c r="SBA22" s="46"/>
      <c r="SBB22" s="46"/>
      <c r="SBC22" s="46"/>
      <c r="SBD22" s="46"/>
      <c r="SBE22" s="46"/>
      <c r="SBF22" s="46"/>
      <c r="SBG22" s="46"/>
      <c r="SBH22" s="46"/>
      <c r="SBI22" s="46"/>
      <c r="SBJ22" s="46"/>
      <c r="SBK22" s="46"/>
      <c r="SBL22" s="46"/>
      <c r="SBM22" s="46"/>
      <c r="SBN22" s="46"/>
      <c r="SBO22" s="46"/>
      <c r="SBP22" s="46"/>
      <c r="SBQ22" s="46"/>
      <c r="SBR22" s="46"/>
      <c r="SBS22" s="46"/>
      <c r="SBT22" s="46"/>
      <c r="SBU22" s="46"/>
      <c r="SBV22" s="46"/>
      <c r="SBW22" s="46"/>
      <c r="SBX22" s="46"/>
      <c r="SBY22" s="46"/>
      <c r="SBZ22" s="46"/>
      <c r="SCA22" s="46"/>
      <c r="SCB22" s="46"/>
      <c r="SCC22" s="46"/>
      <c r="SCD22" s="46"/>
      <c r="SCE22" s="46"/>
      <c r="SCF22" s="46"/>
      <c r="SCG22" s="46"/>
      <c r="SCH22" s="46"/>
      <c r="SCI22" s="46"/>
      <c r="SCJ22" s="46"/>
      <c r="SCK22" s="46"/>
      <c r="SCL22" s="46"/>
      <c r="SCM22" s="46"/>
      <c r="SCN22" s="46"/>
      <c r="SCO22" s="46"/>
      <c r="SCP22" s="46"/>
      <c r="SCQ22" s="46"/>
      <c r="SCR22" s="46"/>
      <c r="SCS22" s="46"/>
      <c r="SCT22" s="46"/>
      <c r="SCU22" s="46"/>
      <c r="SCV22" s="46"/>
      <c r="SCW22" s="46"/>
      <c r="SCX22" s="46"/>
      <c r="SCY22" s="46"/>
      <c r="SCZ22" s="46"/>
      <c r="SDA22" s="46"/>
      <c r="SDB22" s="46"/>
      <c r="SDC22" s="46"/>
      <c r="SDD22" s="46"/>
      <c r="SDE22" s="46"/>
      <c r="SDF22" s="46"/>
      <c r="SDG22" s="46"/>
      <c r="SDH22" s="46"/>
      <c r="SDI22" s="46"/>
      <c r="SDJ22" s="46"/>
      <c r="SDK22" s="46"/>
      <c r="SDL22" s="46"/>
      <c r="SDM22" s="46"/>
      <c r="SDN22" s="46"/>
      <c r="SDO22" s="46"/>
      <c r="SDP22" s="46"/>
      <c r="SDQ22" s="46"/>
      <c r="SDR22" s="46"/>
      <c r="SDS22" s="46"/>
      <c r="SDT22" s="46"/>
      <c r="SDU22" s="46"/>
      <c r="SDV22" s="46"/>
      <c r="SDW22" s="46"/>
      <c r="SDX22" s="46"/>
      <c r="SDY22" s="46"/>
      <c r="SDZ22" s="46"/>
      <c r="SEA22" s="46"/>
      <c r="SEB22" s="46"/>
      <c r="SEC22" s="46"/>
      <c r="SED22" s="46"/>
      <c r="SEE22" s="46"/>
      <c r="SEF22" s="46"/>
      <c r="SEG22" s="46"/>
      <c r="SEH22" s="46"/>
      <c r="SEI22" s="46"/>
      <c r="SEJ22" s="46"/>
      <c r="SEK22" s="46"/>
      <c r="SEL22" s="46"/>
      <c r="SEM22" s="46"/>
      <c r="SEN22" s="46"/>
      <c r="SEO22" s="46"/>
      <c r="SEP22" s="46"/>
      <c r="SEQ22" s="46"/>
      <c r="SER22" s="46"/>
      <c r="SES22" s="46"/>
      <c r="SET22" s="46"/>
      <c r="SEU22" s="46"/>
      <c r="SEV22" s="46"/>
      <c r="SEW22" s="46"/>
      <c r="SEX22" s="46"/>
      <c r="SEY22" s="46"/>
      <c r="SEZ22" s="46"/>
      <c r="SFA22" s="46"/>
      <c r="SFB22" s="46"/>
      <c r="SFC22" s="46"/>
      <c r="SFD22" s="46"/>
      <c r="SFE22" s="46"/>
      <c r="SFF22" s="46"/>
      <c r="SFG22" s="46"/>
      <c r="SFH22" s="46"/>
      <c r="SFI22" s="46"/>
      <c r="SFJ22" s="46"/>
      <c r="SFK22" s="46"/>
      <c r="SFL22" s="46"/>
      <c r="SFM22" s="46"/>
      <c r="SFN22" s="46"/>
      <c r="SFO22" s="46"/>
      <c r="SFP22" s="46"/>
      <c r="SFQ22" s="46"/>
      <c r="SFR22" s="46"/>
      <c r="SFS22" s="46"/>
      <c r="SFT22" s="46"/>
      <c r="SFU22" s="46"/>
      <c r="SFV22" s="46"/>
      <c r="SFW22" s="46"/>
      <c r="SFX22" s="46"/>
      <c r="SFY22" s="46"/>
      <c r="SFZ22" s="46"/>
      <c r="SGA22" s="46"/>
      <c r="SGB22" s="46"/>
      <c r="SGC22" s="46"/>
      <c r="SGD22" s="46"/>
      <c r="SGE22" s="46"/>
      <c r="SGF22" s="46"/>
      <c r="SGG22" s="46"/>
      <c r="SGH22" s="46"/>
      <c r="SGI22" s="46"/>
      <c r="SGJ22" s="46"/>
      <c r="SGK22" s="46"/>
      <c r="SGL22" s="46"/>
      <c r="SGM22" s="46"/>
      <c r="SGN22" s="46"/>
      <c r="SGO22" s="46"/>
      <c r="SGP22" s="46"/>
      <c r="SGQ22" s="46"/>
      <c r="SGR22" s="46"/>
      <c r="SGS22" s="46"/>
      <c r="SGT22" s="46"/>
      <c r="SGU22" s="46"/>
      <c r="SGV22" s="46"/>
      <c r="SGW22" s="46"/>
      <c r="SGX22" s="46"/>
      <c r="SGY22" s="46"/>
      <c r="SGZ22" s="46"/>
      <c r="SHA22" s="46"/>
      <c r="SHB22" s="46"/>
      <c r="SHC22" s="46"/>
      <c r="SHD22" s="46"/>
      <c r="SHE22" s="46"/>
      <c r="SHF22" s="46"/>
      <c r="SHG22" s="46"/>
      <c r="SHH22" s="46"/>
      <c r="SHI22" s="46"/>
      <c r="SHJ22" s="46"/>
      <c r="SHK22" s="46"/>
      <c r="SHL22" s="46"/>
      <c r="SHM22" s="46"/>
      <c r="SHN22" s="46"/>
      <c r="SHO22" s="46"/>
      <c r="SHP22" s="46"/>
      <c r="SHQ22" s="46"/>
      <c r="SHR22" s="46"/>
      <c r="SHS22" s="46"/>
      <c r="SHT22" s="46"/>
      <c r="SHU22" s="46"/>
      <c r="SHV22" s="46"/>
      <c r="SHW22" s="46"/>
      <c r="SHX22" s="46"/>
      <c r="SHY22" s="46"/>
      <c r="SHZ22" s="46"/>
      <c r="SIA22" s="46"/>
      <c r="SIB22" s="46"/>
      <c r="SIC22" s="46"/>
      <c r="SID22" s="46"/>
      <c r="SIE22" s="46"/>
      <c r="SIF22" s="46"/>
      <c r="SIG22" s="46"/>
      <c r="SIH22" s="46"/>
      <c r="SII22" s="46"/>
      <c r="SIJ22" s="46"/>
      <c r="SIK22" s="46"/>
      <c r="SIL22" s="46"/>
      <c r="SIM22" s="46"/>
      <c r="SIN22" s="46"/>
      <c r="SIO22" s="46"/>
      <c r="SIP22" s="46"/>
      <c r="SIQ22" s="46"/>
      <c r="SIR22" s="46"/>
      <c r="SIS22" s="46"/>
      <c r="SIT22" s="46"/>
      <c r="SIU22" s="46"/>
      <c r="SIV22" s="46"/>
      <c r="SIW22" s="46"/>
      <c r="SIX22" s="46"/>
      <c r="SIY22" s="46"/>
      <c r="SIZ22" s="46"/>
      <c r="SJA22" s="46"/>
      <c r="SJB22" s="46"/>
      <c r="SJC22" s="46"/>
      <c r="SJD22" s="46"/>
      <c r="SJE22" s="46"/>
      <c r="SJF22" s="46"/>
      <c r="SJG22" s="46"/>
      <c r="SJH22" s="46"/>
      <c r="SJI22" s="46"/>
      <c r="SJJ22" s="46"/>
      <c r="SJK22" s="46"/>
      <c r="SJL22" s="46"/>
      <c r="SJM22" s="46"/>
      <c r="SJN22" s="46"/>
      <c r="SJO22" s="46"/>
      <c r="SJP22" s="46"/>
      <c r="SJQ22" s="46"/>
      <c r="SJR22" s="46"/>
      <c r="SJS22" s="46"/>
      <c r="SJT22" s="46"/>
      <c r="SJU22" s="46"/>
      <c r="SJV22" s="46"/>
      <c r="SJW22" s="46"/>
      <c r="SJX22" s="46"/>
      <c r="SJY22" s="46"/>
      <c r="SJZ22" s="46"/>
      <c r="SKA22" s="46"/>
      <c r="SKB22" s="46"/>
      <c r="SKC22" s="46"/>
      <c r="SKD22" s="46"/>
      <c r="SKE22" s="46"/>
      <c r="SKF22" s="46"/>
      <c r="SKG22" s="46"/>
      <c r="SKH22" s="46"/>
      <c r="SKI22" s="46"/>
      <c r="SKJ22" s="46"/>
      <c r="SKK22" s="46"/>
      <c r="SKL22" s="46"/>
      <c r="SKM22" s="46"/>
      <c r="SKN22" s="46"/>
      <c r="SKO22" s="46"/>
      <c r="SKP22" s="46"/>
      <c r="SKQ22" s="46"/>
      <c r="SKR22" s="46"/>
      <c r="SKS22" s="46"/>
      <c r="SKT22" s="46"/>
      <c r="SKU22" s="46"/>
      <c r="SKV22" s="46"/>
      <c r="SKW22" s="46"/>
      <c r="SKX22" s="46"/>
      <c r="SKY22" s="46"/>
      <c r="SKZ22" s="46"/>
      <c r="SLA22" s="46"/>
      <c r="SLB22" s="46"/>
      <c r="SLC22" s="46"/>
      <c r="SLD22" s="46"/>
      <c r="SLE22" s="46"/>
      <c r="SLF22" s="46"/>
      <c r="SLG22" s="46"/>
      <c r="SLH22" s="46"/>
      <c r="SLI22" s="46"/>
      <c r="SLJ22" s="46"/>
      <c r="SLK22" s="46"/>
      <c r="SLL22" s="46"/>
      <c r="SLM22" s="46"/>
      <c r="SLN22" s="46"/>
      <c r="SLO22" s="46"/>
      <c r="SLP22" s="46"/>
      <c r="SLQ22" s="46"/>
      <c r="SLR22" s="46"/>
      <c r="SLS22" s="46"/>
      <c r="SLT22" s="46"/>
      <c r="SLU22" s="46"/>
      <c r="SLV22" s="46"/>
      <c r="SLW22" s="46"/>
      <c r="SLX22" s="46"/>
      <c r="SLY22" s="46"/>
      <c r="SLZ22" s="46"/>
      <c r="SMA22" s="46"/>
      <c r="SMB22" s="46"/>
      <c r="SMC22" s="46"/>
      <c r="SMD22" s="46"/>
      <c r="SME22" s="46"/>
      <c r="SMF22" s="46"/>
      <c r="SMG22" s="46"/>
      <c r="SMH22" s="46"/>
      <c r="SMI22" s="46"/>
      <c r="SMJ22" s="46"/>
      <c r="SMK22" s="46"/>
      <c r="SML22" s="46"/>
      <c r="SMM22" s="46"/>
      <c r="SMN22" s="46"/>
      <c r="SMO22" s="46"/>
      <c r="SMP22" s="46"/>
      <c r="SMQ22" s="46"/>
      <c r="SMR22" s="46"/>
      <c r="SMS22" s="46"/>
      <c r="SMT22" s="46"/>
      <c r="SMU22" s="46"/>
      <c r="SMV22" s="46"/>
      <c r="SMW22" s="46"/>
      <c r="SMX22" s="46"/>
      <c r="SMY22" s="46"/>
      <c r="SMZ22" s="46"/>
      <c r="SNA22" s="46"/>
      <c r="SNB22" s="46"/>
      <c r="SNC22" s="46"/>
      <c r="SND22" s="46"/>
      <c r="SNE22" s="46"/>
      <c r="SNF22" s="46"/>
      <c r="SNG22" s="46"/>
      <c r="SNH22" s="46"/>
      <c r="SNI22" s="46"/>
      <c r="SNJ22" s="46"/>
      <c r="SNK22" s="46"/>
      <c r="SNL22" s="46"/>
      <c r="SNM22" s="46"/>
      <c r="SNN22" s="46"/>
      <c r="SNO22" s="46"/>
      <c r="SNP22" s="46"/>
      <c r="SNQ22" s="46"/>
      <c r="SNR22" s="46"/>
      <c r="SNS22" s="46"/>
      <c r="SNT22" s="46"/>
      <c r="SNU22" s="46"/>
      <c r="SNV22" s="46"/>
      <c r="SNW22" s="46"/>
      <c r="SNX22" s="46"/>
      <c r="SNY22" s="46"/>
      <c r="SNZ22" s="46"/>
      <c r="SOA22" s="46"/>
      <c r="SOB22" s="46"/>
      <c r="SOC22" s="46"/>
      <c r="SOD22" s="46"/>
      <c r="SOE22" s="46"/>
      <c r="SOF22" s="46"/>
      <c r="SOG22" s="46"/>
      <c r="SOH22" s="46"/>
      <c r="SOI22" s="46"/>
      <c r="SOJ22" s="46"/>
      <c r="SOK22" s="46"/>
      <c r="SOL22" s="46"/>
      <c r="SOM22" s="46"/>
      <c r="SON22" s="46"/>
      <c r="SOO22" s="46"/>
      <c r="SOP22" s="46"/>
      <c r="SOQ22" s="46"/>
      <c r="SOR22" s="46"/>
      <c r="SOS22" s="46"/>
      <c r="SOT22" s="46"/>
      <c r="SOU22" s="46"/>
      <c r="SOV22" s="46"/>
      <c r="SOW22" s="46"/>
      <c r="SOX22" s="46"/>
      <c r="SOY22" s="46"/>
      <c r="SOZ22" s="46"/>
      <c r="SPA22" s="46"/>
      <c r="SPB22" s="46"/>
      <c r="SPC22" s="46"/>
      <c r="SPD22" s="46"/>
      <c r="SPE22" s="46"/>
      <c r="SPF22" s="46"/>
      <c r="SPG22" s="46"/>
      <c r="SPH22" s="46"/>
      <c r="SPI22" s="46"/>
      <c r="SPJ22" s="46"/>
      <c r="SPK22" s="46"/>
      <c r="SPL22" s="46"/>
      <c r="SPM22" s="46"/>
      <c r="SPN22" s="46"/>
      <c r="SPO22" s="46"/>
      <c r="SPP22" s="46"/>
      <c r="SPQ22" s="46"/>
      <c r="SPR22" s="46"/>
      <c r="SPS22" s="46"/>
      <c r="SPT22" s="46"/>
      <c r="SPU22" s="46"/>
      <c r="SPV22" s="46"/>
      <c r="SPW22" s="46"/>
      <c r="SPX22" s="46"/>
      <c r="SPY22" s="46"/>
      <c r="SPZ22" s="46"/>
      <c r="SQA22" s="46"/>
      <c r="SQB22" s="46"/>
      <c r="SQC22" s="46"/>
      <c r="SQD22" s="46"/>
      <c r="SQE22" s="46"/>
      <c r="SQF22" s="46"/>
      <c r="SQG22" s="46"/>
      <c r="SQH22" s="46"/>
      <c r="SQI22" s="46"/>
      <c r="SQJ22" s="46"/>
      <c r="SQK22" s="46"/>
      <c r="SQL22" s="46"/>
      <c r="SQM22" s="46"/>
      <c r="SQN22" s="46"/>
      <c r="SQO22" s="46"/>
      <c r="SQP22" s="46"/>
      <c r="SQQ22" s="46"/>
      <c r="SQR22" s="46"/>
      <c r="SQS22" s="46"/>
      <c r="SQT22" s="46"/>
      <c r="SQU22" s="46"/>
      <c r="SQV22" s="46"/>
      <c r="SQW22" s="46"/>
      <c r="SQX22" s="46"/>
      <c r="SQY22" s="46"/>
      <c r="SQZ22" s="46"/>
      <c r="SRA22" s="46"/>
      <c r="SRB22" s="46"/>
      <c r="SRC22" s="46"/>
      <c r="SRD22" s="46"/>
      <c r="SRE22" s="46"/>
      <c r="SRF22" s="46"/>
      <c r="SRG22" s="46"/>
      <c r="SRH22" s="46"/>
      <c r="SRI22" s="46"/>
      <c r="SRJ22" s="46"/>
      <c r="SRK22" s="46"/>
      <c r="SRL22" s="46"/>
      <c r="SRM22" s="46"/>
      <c r="SRN22" s="46"/>
      <c r="SRO22" s="46"/>
      <c r="SRP22" s="46"/>
      <c r="SRQ22" s="46"/>
      <c r="SRR22" s="46"/>
      <c r="SRS22" s="46"/>
      <c r="SRT22" s="46"/>
      <c r="SRU22" s="46"/>
      <c r="SRV22" s="46"/>
      <c r="SRW22" s="46"/>
      <c r="SRX22" s="46"/>
      <c r="SRY22" s="46"/>
      <c r="SRZ22" s="46"/>
      <c r="SSA22" s="46"/>
      <c r="SSB22" s="46"/>
      <c r="SSC22" s="46"/>
      <c r="SSD22" s="46"/>
      <c r="SSE22" s="46"/>
      <c r="SSF22" s="46"/>
      <c r="SSG22" s="46"/>
      <c r="SSH22" s="46"/>
      <c r="SSI22" s="46"/>
      <c r="SSJ22" s="46"/>
      <c r="SSK22" s="46"/>
      <c r="SSL22" s="46"/>
      <c r="SSM22" s="46"/>
      <c r="SSN22" s="46"/>
      <c r="SSO22" s="46"/>
      <c r="SSP22" s="46"/>
      <c r="SSQ22" s="46"/>
      <c r="SSR22" s="46"/>
      <c r="SSS22" s="46"/>
      <c r="SST22" s="46"/>
      <c r="SSU22" s="46"/>
      <c r="SSV22" s="46"/>
      <c r="SSW22" s="46"/>
      <c r="SSX22" s="46"/>
      <c r="SSY22" s="46"/>
      <c r="SSZ22" s="46"/>
      <c r="STA22" s="46"/>
      <c r="STB22" s="46"/>
      <c r="STC22" s="46"/>
      <c r="STD22" s="46"/>
      <c r="STE22" s="46"/>
      <c r="STF22" s="46"/>
      <c r="STG22" s="46"/>
      <c r="STH22" s="46"/>
      <c r="STI22" s="46"/>
      <c r="STJ22" s="46"/>
      <c r="STK22" s="46"/>
      <c r="STL22" s="46"/>
      <c r="STM22" s="46"/>
      <c r="STN22" s="46"/>
      <c r="STO22" s="46"/>
      <c r="STP22" s="46"/>
      <c r="STQ22" s="46"/>
      <c r="STR22" s="46"/>
      <c r="STS22" s="46"/>
      <c r="STT22" s="46"/>
      <c r="STU22" s="46"/>
      <c r="STV22" s="46"/>
      <c r="STW22" s="46"/>
      <c r="STX22" s="46"/>
      <c r="STY22" s="46"/>
      <c r="STZ22" s="46"/>
      <c r="SUA22" s="46"/>
      <c r="SUB22" s="46"/>
      <c r="SUC22" s="46"/>
      <c r="SUD22" s="46"/>
      <c r="SUE22" s="46"/>
      <c r="SUF22" s="46"/>
      <c r="SUG22" s="46"/>
      <c r="SUH22" s="46"/>
      <c r="SUI22" s="46"/>
      <c r="SUJ22" s="46"/>
      <c r="SUK22" s="46"/>
      <c r="SUL22" s="46"/>
      <c r="SUM22" s="46"/>
      <c r="SUN22" s="46"/>
      <c r="SUO22" s="46"/>
      <c r="SUP22" s="46"/>
      <c r="SUQ22" s="46"/>
      <c r="SUR22" s="46"/>
      <c r="SUS22" s="46"/>
      <c r="SUT22" s="46"/>
      <c r="SUU22" s="46"/>
      <c r="SUV22" s="46"/>
      <c r="SUW22" s="46"/>
      <c r="SUX22" s="46"/>
      <c r="SUY22" s="46"/>
      <c r="SUZ22" s="46"/>
      <c r="SVA22" s="46"/>
      <c r="SVB22" s="46"/>
      <c r="SVC22" s="46"/>
      <c r="SVD22" s="46"/>
      <c r="SVE22" s="46"/>
      <c r="SVF22" s="46"/>
      <c r="SVG22" s="46"/>
      <c r="SVH22" s="46"/>
      <c r="SVI22" s="46"/>
      <c r="SVJ22" s="46"/>
      <c r="SVK22" s="46"/>
      <c r="SVL22" s="46"/>
      <c r="SVM22" s="46"/>
      <c r="SVN22" s="46"/>
      <c r="SVO22" s="46"/>
      <c r="SVP22" s="46"/>
      <c r="SVQ22" s="46"/>
      <c r="SVR22" s="46"/>
      <c r="SVS22" s="46"/>
      <c r="SVT22" s="46"/>
      <c r="SVU22" s="46"/>
      <c r="SVV22" s="46"/>
      <c r="SVW22" s="46"/>
      <c r="SVX22" s="46"/>
      <c r="SVY22" s="46"/>
      <c r="SVZ22" s="46"/>
      <c r="SWA22" s="46"/>
      <c r="SWB22" s="46"/>
      <c r="SWC22" s="46"/>
      <c r="SWD22" s="46"/>
      <c r="SWE22" s="46"/>
      <c r="SWF22" s="46"/>
      <c r="SWG22" s="46"/>
      <c r="SWH22" s="46"/>
      <c r="SWI22" s="46"/>
      <c r="SWJ22" s="46"/>
      <c r="SWK22" s="46"/>
      <c r="SWL22" s="46"/>
      <c r="SWM22" s="46"/>
      <c r="SWN22" s="46"/>
      <c r="SWO22" s="46"/>
      <c r="SWP22" s="46"/>
      <c r="SWQ22" s="46"/>
      <c r="SWR22" s="46"/>
      <c r="SWS22" s="46"/>
      <c r="SWT22" s="46"/>
      <c r="SWU22" s="46"/>
      <c r="SWV22" s="46"/>
      <c r="SWW22" s="46"/>
      <c r="SWX22" s="46"/>
      <c r="SWY22" s="46"/>
      <c r="SWZ22" s="46"/>
      <c r="SXA22" s="46"/>
      <c r="SXB22" s="46"/>
      <c r="SXC22" s="46"/>
      <c r="SXD22" s="46"/>
      <c r="SXE22" s="46"/>
      <c r="SXF22" s="46"/>
      <c r="SXG22" s="46"/>
      <c r="SXH22" s="46"/>
      <c r="SXI22" s="46"/>
      <c r="SXJ22" s="46"/>
      <c r="SXK22" s="46"/>
      <c r="SXL22" s="46"/>
      <c r="SXM22" s="46"/>
      <c r="SXN22" s="46"/>
      <c r="SXO22" s="46"/>
      <c r="SXP22" s="46"/>
      <c r="SXQ22" s="46"/>
      <c r="SXR22" s="46"/>
      <c r="SXS22" s="46"/>
      <c r="SXT22" s="46"/>
      <c r="SXU22" s="46"/>
      <c r="SXV22" s="46"/>
      <c r="SXW22" s="46"/>
      <c r="SXX22" s="46"/>
      <c r="SXY22" s="46"/>
      <c r="SXZ22" s="46"/>
      <c r="SYA22" s="46"/>
      <c r="SYB22" s="46"/>
      <c r="SYC22" s="46"/>
      <c r="SYD22" s="46"/>
      <c r="SYE22" s="46"/>
      <c r="SYF22" s="46"/>
      <c r="SYG22" s="46"/>
      <c r="SYH22" s="46"/>
      <c r="SYI22" s="46"/>
      <c r="SYJ22" s="46"/>
      <c r="SYK22" s="46"/>
      <c r="SYL22" s="46"/>
      <c r="SYM22" s="46"/>
      <c r="SYN22" s="46"/>
      <c r="SYO22" s="46"/>
      <c r="SYP22" s="46"/>
      <c r="SYQ22" s="46"/>
      <c r="SYR22" s="46"/>
      <c r="SYS22" s="46"/>
      <c r="SYT22" s="46"/>
      <c r="SYU22" s="46"/>
      <c r="SYV22" s="46"/>
      <c r="SYW22" s="46"/>
      <c r="SYX22" s="46"/>
      <c r="SYY22" s="46"/>
      <c r="SYZ22" s="46"/>
      <c r="SZA22" s="46"/>
      <c r="SZB22" s="46"/>
      <c r="SZC22" s="46"/>
      <c r="SZD22" s="46"/>
      <c r="SZE22" s="46"/>
      <c r="SZF22" s="46"/>
      <c r="SZG22" s="46"/>
      <c r="SZH22" s="46"/>
      <c r="SZI22" s="46"/>
      <c r="SZJ22" s="46"/>
      <c r="SZK22" s="46"/>
      <c r="SZL22" s="46"/>
      <c r="SZM22" s="46"/>
      <c r="SZN22" s="46"/>
      <c r="SZO22" s="46"/>
      <c r="SZP22" s="46"/>
      <c r="SZQ22" s="46"/>
      <c r="SZR22" s="46"/>
      <c r="SZS22" s="46"/>
      <c r="SZT22" s="46"/>
      <c r="SZU22" s="46"/>
      <c r="SZV22" s="46"/>
      <c r="SZW22" s="46"/>
      <c r="SZX22" s="46"/>
      <c r="SZY22" s="46"/>
      <c r="SZZ22" s="46"/>
      <c r="TAA22" s="46"/>
      <c r="TAB22" s="46"/>
      <c r="TAC22" s="46"/>
      <c r="TAD22" s="46"/>
      <c r="TAE22" s="46"/>
      <c r="TAF22" s="46"/>
      <c r="TAG22" s="46"/>
      <c r="TAH22" s="46"/>
      <c r="TAI22" s="46"/>
      <c r="TAJ22" s="46"/>
      <c r="TAK22" s="46"/>
      <c r="TAL22" s="46"/>
      <c r="TAM22" s="46"/>
      <c r="TAN22" s="46"/>
      <c r="TAO22" s="46"/>
      <c r="TAP22" s="46"/>
      <c r="TAQ22" s="46"/>
      <c r="TAR22" s="46"/>
      <c r="TAS22" s="46"/>
      <c r="TAT22" s="46"/>
      <c r="TAU22" s="46"/>
      <c r="TAV22" s="46"/>
      <c r="TAW22" s="46"/>
      <c r="TAX22" s="46"/>
      <c r="TAY22" s="46"/>
      <c r="TAZ22" s="46"/>
      <c r="TBA22" s="46"/>
      <c r="TBB22" s="46"/>
      <c r="TBC22" s="46"/>
      <c r="TBD22" s="46"/>
      <c r="TBE22" s="46"/>
      <c r="TBF22" s="46"/>
      <c r="TBG22" s="46"/>
      <c r="TBH22" s="46"/>
      <c r="TBI22" s="46"/>
      <c r="TBJ22" s="46"/>
      <c r="TBK22" s="46"/>
      <c r="TBL22" s="46"/>
      <c r="TBM22" s="46"/>
      <c r="TBN22" s="46"/>
      <c r="TBO22" s="46"/>
      <c r="TBP22" s="46"/>
      <c r="TBQ22" s="46"/>
      <c r="TBR22" s="46"/>
      <c r="TBS22" s="46"/>
      <c r="TBT22" s="46"/>
      <c r="TBU22" s="46"/>
      <c r="TBV22" s="46"/>
      <c r="TBW22" s="46"/>
      <c r="TBX22" s="46"/>
      <c r="TBY22" s="46"/>
      <c r="TBZ22" s="46"/>
      <c r="TCA22" s="46"/>
      <c r="TCB22" s="46"/>
      <c r="TCC22" s="46"/>
      <c r="TCD22" s="46"/>
      <c r="TCE22" s="46"/>
      <c r="TCF22" s="46"/>
      <c r="TCG22" s="46"/>
      <c r="TCH22" s="46"/>
      <c r="TCI22" s="46"/>
      <c r="TCJ22" s="46"/>
      <c r="TCK22" s="46"/>
      <c r="TCL22" s="46"/>
      <c r="TCM22" s="46"/>
      <c r="TCN22" s="46"/>
      <c r="TCO22" s="46"/>
      <c r="TCP22" s="46"/>
      <c r="TCQ22" s="46"/>
      <c r="TCR22" s="46"/>
      <c r="TCS22" s="46"/>
      <c r="TCT22" s="46"/>
      <c r="TCU22" s="46"/>
      <c r="TCV22" s="46"/>
      <c r="TCW22" s="46"/>
      <c r="TCX22" s="46"/>
      <c r="TCY22" s="46"/>
      <c r="TCZ22" s="46"/>
      <c r="TDA22" s="46"/>
      <c r="TDB22" s="46"/>
      <c r="TDC22" s="46"/>
      <c r="TDD22" s="46"/>
      <c r="TDE22" s="46"/>
      <c r="TDF22" s="46"/>
      <c r="TDG22" s="46"/>
      <c r="TDH22" s="46"/>
      <c r="TDI22" s="46"/>
      <c r="TDJ22" s="46"/>
      <c r="TDK22" s="46"/>
      <c r="TDL22" s="46"/>
      <c r="TDM22" s="46"/>
      <c r="TDN22" s="46"/>
      <c r="TDO22" s="46"/>
      <c r="TDP22" s="46"/>
      <c r="TDQ22" s="46"/>
      <c r="TDR22" s="46"/>
      <c r="TDS22" s="46"/>
      <c r="TDT22" s="46"/>
      <c r="TDU22" s="46"/>
      <c r="TDV22" s="46"/>
      <c r="TDW22" s="46"/>
      <c r="TDX22" s="46"/>
      <c r="TDY22" s="46"/>
      <c r="TDZ22" s="46"/>
      <c r="TEA22" s="46"/>
      <c r="TEB22" s="46"/>
      <c r="TEC22" s="46"/>
      <c r="TED22" s="46"/>
      <c r="TEE22" s="46"/>
      <c r="TEF22" s="46"/>
      <c r="TEG22" s="46"/>
      <c r="TEH22" s="46"/>
      <c r="TEI22" s="46"/>
      <c r="TEJ22" s="46"/>
      <c r="TEK22" s="46"/>
      <c r="TEL22" s="46"/>
      <c r="TEM22" s="46"/>
      <c r="TEN22" s="46"/>
      <c r="TEO22" s="46"/>
      <c r="TEP22" s="46"/>
      <c r="TEQ22" s="46"/>
      <c r="TER22" s="46"/>
      <c r="TES22" s="46"/>
      <c r="TET22" s="46"/>
      <c r="TEU22" s="46"/>
      <c r="TEV22" s="46"/>
      <c r="TEW22" s="46"/>
      <c r="TEX22" s="46"/>
      <c r="TEY22" s="46"/>
      <c r="TEZ22" s="46"/>
      <c r="TFA22" s="46"/>
      <c r="TFB22" s="46"/>
      <c r="TFC22" s="46"/>
      <c r="TFD22" s="46"/>
      <c r="TFE22" s="46"/>
      <c r="TFF22" s="46"/>
      <c r="TFG22" s="46"/>
      <c r="TFH22" s="46"/>
      <c r="TFI22" s="46"/>
      <c r="TFJ22" s="46"/>
      <c r="TFK22" s="46"/>
      <c r="TFL22" s="46"/>
      <c r="TFM22" s="46"/>
      <c r="TFN22" s="46"/>
      <c r="TFO22" s="46"/>
      <c r="TFP22" s="46"/>
      <c r="TFQ22" s="46"/>
      <c r="TFR22" s="46"/>
      <c r="TFS22" s="46"/>
      <c r="TFT22" s="46"/>
      <c r="TFU22" s="46"/>
      <c r="TFV22" s="46"/>
      <c r="TFW22" s="46"/>
      <c r="TFX22" s="46"/>
      <c r="TFY22" s="46"/>
      <c r="TFZ22" s="46"/>
      <c r="TGA22" s="46"/>
      <c r="TGB22" s="46"/>
      <c r="TGC22" s="46"/>
      <c r="TGD22" s="46"/>
      <c r="TGE22" s="46"/>
      <c r="TGF22" s="46"/>
      <c r="TGG22" s="46"/>
      <c r="TGH22" s="46"/>
      <c r="TGI22" s="46"/>
      <c r="TGJ22" s="46"/>
      <c r="TGK22" s="46"/>
      <c r="TGL22" s="46"/>
      <c r="TGM22" s="46"/>
      <c r="TGN22" s="46"/>
      <c r="TGO22" s="46"/>
      <c r="TGP22" s="46"/>
      <c r="TGQ22" s="46"/>
      <c r="TGR22" s="46"/>
      <c r="TGS22" s="46"/>
      <c r="TGT22" s="46"/>
      <c r="TGU22" s="46"/>
      <c r="TGV22" s="46"/>
      <c r="TGW22" s="46"/>
      <c r="TGX22" s="46"/>
      <c r="TGY22" s="46"/>
      <c r="TGZ22" s="46"/>
      <c r="THA22" s="46"/>
      <c r="THB22" s="46"/>
      <c r="THC22" s="46"/>
      <c r="THD22" s="46"/>
      <c r="THE22" s="46"/>
      <c r="THF22" s="46"/>
      <c r="THG22" s="46"/>
      <c r="THH22" s="46"/>
      <c r="THI22" s="46"/>
      <c r="THJ22" s="46"/>
      <c r="THK22" s="46"/>
      <c r="THL22" s="46"/>
      <c r="THM22" s="46"/>
      <c r="THN22" s="46"/>
      <c r="THO22" s="46"/>
      <c r="THP22" s="46"/>
      <c r="THQ22" s="46"/>
      <c r="THR22" s="46"/>
      <c r="THS22" s="46"/>
      <c r="THT22" s="46"/>
      <c r="THU22" s="46"/>
      <c r="THV22" s="46"/>
      <c r="THW22" s="46"/>
      <c r="THX22" s="46"/>
      <c r="THY22" s="46"/>
      <c r="THZ22" s="46"/>
      <c r="TIA22" s="46"/>
      <c r="TIB22" s="46"/>
      <c r="TIC22" s="46"/>
      <c r="TID22" s="46"/>
      <c r="TIE22" s="46"/>
      <c r="TIF22" s="46"/>
      <c r="TIG22" s="46"/>
      <c r="TIH22" s="46"/>
      <c r="TII22" s="46"/>
      <c r="TIJ22" s="46"/>
      <c r="TIK22" s="46"/>
      <c r="TIL22" s="46"/>
      <c r="TIM22" s="46"/>
      <c r="TIN22" s="46"/>
      <c r="TIO22" s="46"/>
      <c r="TIP22" s="46"/>
      <c r="TIQ22" s="46"/>
      <c r="TIR22" s="46"/>
      <c r="TIS22" s="46"/>
      <c r="TIT22" s="46"/>
      <c r="TIU22" s="46"/>
      <c r="TIV22" s="46"/>
      <c r="TIW22" s="46"/>
      <c r="TIX22" s="46"/>
      <c r="TIY22" s="46"/>
      <c r="TIZ22" s="46"/>
      <c r="TJA22" s="46"/>
      <c r="TJB22" s="46"/>
      <c r="TJC22" s="46"/>
      <c r="TJD22" s="46"/>
      <c r="TJE22" s="46"/>
      <c r="TJF22" s="46"/>
      <c r="TJG22" s="46"/>
      <c r="TJH22" s="46"/>
      <c r="TJI22" s="46"/>
      <c r="TJJ22" s="46"/>
      <c r="TJK22" s="46"/>
      <c r="TJL22" s="46"/>
      <c r="TJM22" s="46"/>
      <c r="TJN22" s="46"/>
      <c r="TJO22" s="46"/>
      <c r="TJP22" s="46"/>
      <c r="TJQ22" s="46"/>
      <c r="TJR22" s="46"/>
      <c r="TJS22" s="46"/>
      <c r="TJT22" s="46"/>
      <c r="TJU22" s="46"/>
      <c r="TJV22" s="46"/>
      <c r="TJW22" s="46"/>
      <c r="TJX22" s="46"/>
      <c r="TJY22" s="46"/>
      <c r="TJZ22" s="46"/>
      <c r="TKA22" s="46"/>
      <c r="TKB22" s="46"/>
      <c r="TKC22" s="46"/>
      <c r="TKD22" s="46"/>
      <c r="TKE22" s="46"/>
      <c r="TKF22" s="46"/>
      <c r="TKG22" s="46"/>
      <c r="TKH22" s="46"/>
      <c r="TKI22" s="46"/>
      <c r="TKJ22" s="46"/>
      <c r="TKK22" s="46"/>
      <c r="TKL22" s="46"/>
      <c r="TKM22" s="46"/>
      <c r="TKN22" s="46"/>
      <c r="TKO22" s="46"/>
      <c r="TKP22" s="46"/>
      <c r="TKQ22" s="46"/>
      <c r="TKR22" s="46"/>
      <c r="TKS22" s="46"/>
      <c r="TKT22" s="46"/>
      <c r="TKU22" s="46"/>
      <c r="TKV22" s="46"/>
      <c r="TKW22" s="46"/>
      <c r="TKX22" s="46"/>
      <c r="TKY22" s="46"/>
      <c r="TKZ22" s="46"/>
      <c r="TLA22" s="46"/>
      <c r="TLB22" s="46"/>
      <c r="TLC22" s="46"/>
      <c r="TLD22" s="46"/>
      <c r="TLE22" s="46"/>
      <c r="TLF22" s="46"/>
      <c r="TLG22" s="46"/>
      <c r="TLH22" s="46"/>
      <c r="TLI22" s="46"/>
      <c r="TLJ22" s="46"/>
      <c r="TLK22" s="46"/>
      <c r="TLL22" s="46"/>
      <c r="TLM22" s="46"/>
      <c r="TLN22" s="46"/>
      <c r="TLO22" s="46"/>
      <c r="TLP22" s="46"/>
      <c r="TLQ22" s="46"/>
      <c r="TLR22" s="46"/>
      <c r="TLS22" s="46"/>
      <c r="TLT22" s="46"/>
      <c r="TLU22" s="46"/>
      <c r="TLV22" s="46"/>
      <c r="TLW22" s="46"/>
      <c r="TLX22" s="46"/>
      <c r="TLY22" s="46"/>
      <c r="TLZ22" s="46"/>
      <c r="TMA22" s="46"/>
      <c r="TMB22" s="46"/>
      <c r="TMC22" s="46"/>
      <c r="TMD22" s="46"/>
      <c r="TME22" s="46"/>
      <c r="TMF22" s="46"/>
      <c r="TMG22" s="46"/>
      <c r="TMH22" s="46"/>
      <c r="TMI22" s="46"/>
      <c r="TMJ22" s="46"/>
      <c r="TMK22" s="46"/>
      <c r="TML22" s="46"/>
      <c r="TMM22" s="46"/>
      <c r="TMN22" s="46"/>
      <c r="TMO22" s="46"/>
      <c r="TMP22" s="46"/>
      <c r="TMQ22" s="46"/>
      <c r="TMR22" s="46"/>
      <c r="TMS22" s="46"/>
      <c r="TMT22" s="46"/>
      <c r="TMU22" s="46"/>
      <c r="TMV22" s="46"/>
      <c r="TMW22" s="46"/>
      <c r="TMX22" s="46"/>
      <c r="TMY22" s="46"/>
      <c r="TMZ22" s="46"/>
      <c r="TNA22" s="46"/>
      <c r="TNB22" s="46"/>
      <c r="TNC22" s="46"/>
      <c r="TND22" s="46"/>
      <c r="TNE22" s="46"/>
      <c r="TNF22" s="46"/>
      <c r="TNG22" s="46"/>
      <c r="TNH22" s="46"/>
      <c r="TNI22" s="46"/>
      <c r="TNJ22" s="46"/>
      <c r="TNK22" s="46"/>
      <c r="TNL22" s="46"/>
      <c r="TNM22" s="46"/>
      <c r="TNN22" s="46"/>
      <c r="TNO22" s="46"/>
      <c r="TNP22" s="46"/>
      <c r="TNQ22" s="46"/>
      <c r="TNR22" s="46"/>
      <c r="TNS22" s="46"/>
      <c r="TNT22" s="46"/>
      <c r="TNU22" s="46"/>
      <c r="TNV22" s="46"/>
      <c r="TNW22" s="46"/>
      <c r="TNX22" s="46"/>
      <c r="TNY22" s="46"/>
      <c r="TNZ22" s="46"/>
      <c r="TOA22" s="46"/>
      <c r="TOB22" s="46"/>
      <c r="TOC22" s="46"/>
      <c r="TOD22" s="46"/>
      <c r="TOE22" s="46"/>
      <c r="TOF22" s="46"/>
      <c r="TOG22" s="46"/>
      <c r="TOH22" s="46"/>
      <c r="TOI22" s="46"/>
      <c r="TOJ22" s="46"/>
      <c r="TOK22" s="46"/>
      <c r="TOL22" s="46"/>
      <c r="TOM22" s="46"/>
      <c r="TON22" s="46"/>
      <c r="TOO22" s="46"/>
      <c r="TOP22" s="46"/>
      <c r="TOQ22" s="46"/>
      <c r="TOR22" s="46"/>
      <c r="TOS22" s="46"/>
      <c r="TOT22" s="46"/>
      <c r="TOU22" s="46"/>
      <c r="TOV22" s="46"/>
      <c r="TOW22" s="46"/>
      <c r="TOX22" s="46"/>
      <c r="TOY22" s="46"/>
      <c r="TOZ22" s="46"/>
      <c r="TPA22" s="46"/>
      <c r="TPB22" s="46"/>
      <c r="TPC22" s="46"/>
      <c r="TPD22" s="46"/>
      <c r="TPE22" s="46"/>
      <c r="TPF22" s="46"/>
      <c r="TPG22" s="46"/>
      <c r="TPH22" s="46"/>
      <c r="TPI22" s="46"/>
      <c r="TPJ22" s="46"/>
      <c r="TPK22" s="46"/>
      <c r="TPL22" s="46"/>
      <c r="TPM22" s="46"/>
      <c r="TPN22" s="46"/>
      <c r="TPO22" s="46"/>
      <c r="TPP22" s="46"/>
      <c r="TPQ22" s="46"/>
      <c r="TPR22" s="46"/>
      <c r="TPS22" s="46"/>
      <c r="TPT22" s="46"/>
      <c r="TPU22" s="46"/>
      <c r="TPV22" s="46"/>
      <c r="TPW22" s="46"/>
      <c r="TPX22" s="46"/>
      <c r="TPY22" s="46"/>
      <c r="TPZ22" s="46"/>
      <c r="TQA22" s="46"/>
      <c r="TQB22" s="46"/>
      <c r="TQC22" s="46"/>
      <c r="TQD22" s="46"/>
      <c r="TQE22" s="46"/>
      <c r="TQF22" s="46"/>
      <c r="TQG22" s="46"/>
      <c r="TQH22" s="46"/>
      <c r="TQI22" s="46"/>
      <c r="TQJ22" s="46"/>
      <c r="TQK22" s="46"/>
      <c r="TQL22" s="46"/>
      <c r="TQM22" s="46"/>
      <c r="TQN22" s="46"/>
      <c r="TQO22" s="46"/>
      <c r="TQP22" s="46"/>
      <c r="TQQ22" s="46"/>
      <c r="TQR22" s="46"/>
      <c r="TQS22" s="46"/>
      <c r="TQT22" s="46"/>
      <c r="TQU22" s="46"/>
      <c r="TQV22" s="46"/>
      <c r="TQW22" s="46"/>
      <c r="TQX22" s="46"/>
      <c r="TQY22" s="46"/>
      <c r="TQZ22" s="46"/>
      <c r="TRA22" s="46"/>
      <c r="TRB22" s="46"/>
      <c r="TRC22" s="46"/>
      <c r="TRD22" s="46"/>
      <c r="TRE22" s="46"/>
      <c r="TRF22" s="46"/>
      <c r="TRG22" s="46"/>
      <c r="TRH22" s="46"/>
      <c r="TRI22" s="46"/>
      <c r="TRJ22" s="46"/>
      <c r="TRK22" s="46"/>
      <c r="TRL22" s="46"/>
      <c r="TRM22" s="46"/>
      <c r="TRN22" s="46"/>
      <c r="TRO22" s="46"/>
      <c r="TRP22" s="46"/>
      <c r="TRQ22" s="46"/>
      <c r="TRR22" s="46"/>
      <c r="TRS22" s="46"/>
      <c r="TRT22" s="46"/>
      <c r="TRU22" s="46"/>
      <c r="TRV22" s="46"/>
      <c r="TRW22" s="46"/>
      <c r="TRX22" s="46"/>
      <c r="TRY22" s="46"/>
      <c r="TRZ22" s="46"/>
      <c r="TSA22" s="46"/>
      <c r="TSB22" s="46"/>
      <c r="TSC22" s="46"/>
      <c r="TSD22" s="46"/>
      <c r="TSE22" s="46"/>
      <c r="TSF22" s="46"/>
      <c r="TSG22" s="46"/>
      <c r="TSH22" s="46"/>
      <c r="TSI22" s="46"/>
      <c r="TSJ22" s="46"/>
      <c r="TSK22" s="46"/>
      <c r="TSL22" s="46"/>
      <c r="TSM22" s="46"/>
      <c r="TSN22" s="46"/>
      <c r="TSO22" s="46"/>
      <c r="TSP22" s="46"/>
      <c r="TSQ22" s="46"/>
      <c r="TSR22" s="46"/>
      <c r="TSS22" s="46"/>
      <c r="TST22" s="46"/>
      <c r="TSU22" s="46"/>
      <c r="TSV22" s="46"/>
      <c r="TSW22" s="46"/>
      <c r="TSX22" s="46"/>
      <c r="TSY22" s="46"/>
      <c r="TSZ22" s="46"/>
      <c r="TTA22" s="46"/>
      <c r="TTB22" s="46"/>
      <c r="TTC22" s="46"/>
      <c r="TTD22" s="46"/>
      <c r="TTE22" s="46"/>
      <c r="TTF22" s="46"/>
      <c r="TTG22" s="46"/>
      <c r="TTH22" s="46"/>
      <c r="TTI22" s="46"/>
      <c r="TTJ22" s="46"/>
      <c r="TTK22" s="46"/>
      <c r="TTL22" s="46"/>
      <c r="TTM22" s="46"/>
      <c r="TTN22" s="46"/>
      <c r="TTO22" s="46"/>
      <c r="TTP22" s="46"/>
      <c r="TTQ22" s="46"/>
      <c r="TTR22" s="46"/>
      <c r="TTS22" s="46"/>
      <c r="TTT22" s="46"/>
      <c r="TTU22" s="46"/>
      <c r="TTV22" s="46"/>
      <c r="TTW22" s="46"/>
      <c r="TTX22" s="46"/>
      <c r="TTY22" s="46"/>
      <c r="TTZ22" s="46"/>
      <c r="TUA22" s="46"/>
      <c r="TUB22" s="46"/>
      <c r="TUC22" s="46"/>
      <c r="TUD22" s="46"/>
      <c r="TUE22" s="46"/>
      <c r="TUF22" s="46"/>
      <c r="TUG22" s="46"/>
      <c r="TUH22" s="46"/>
      <c r="TUI22" s="46"/>
      <c r="TUJ22" s="46"/>
      <c r="TUK22" s="46"/>
      <c r="TUL22" s="46"/>
      <c r="TUM22" s="46"/>
      <c r="TUN22" s="46"/>
      <c r="TUO22" s="46"/>
      <c r="TUP22" s="46"/>
      <c r="TUQ22" s="46"/>
      <c r="TUR22" s="46"/>
      <c r="TUS22" s="46"/>
      <c r="TUT22" s="46"/>
      <c r="TUU22" s="46"/>
      <c r="TUV22" s="46"/>
      <c r="TUW22" s="46"/>
      <c r="TUX22" s="46"/>
      <c r="TUY22" s="46"/>
      <c r="TUZ22" s="46"/>
      <c r="TVA22" s="46"/>
      <c r="TVB22" s="46"/>
      <c r="TVC22" s="46"/>
      <c r="TVD22" s="46"/>
      <c r="TVE22" s="46"/>
      <c r="TVF22" s="46"/>
      <c r="TVG22" s="46"/>
      <c r="TVH22" s="46"/>
      <c r="TVI22" s="46"/>
      <c r="TVJ22" s="46"/>
      <c r="TVK22" s="46"/>
      <c r="TVL22" s="46"/>
      <c r="TVM22" s="46"/>
      <c r="TVN22" s="46"/>
      <c r="TVO22" s="46"/>
      <c r="TVP22" s="46"/>
      <c r="TVQ22" s="46"/>
      <c r="TVR22" s="46"/>
      <c r="TVS22" s="46"/>
      <c r="TVT22" s="46"/>
      <c r="TVU22" s="46"/>
      <c r="TVV22" s="46"/>
      <c r="TVW22" s="46"/>
      <c r="TVX22" s="46"/>
      <c r="TVY22" s="46"/>
      <c r="TVZ22" s="46"/>
      <c r="TWA22" s="46"/>
      <c r="TWB22" s="46"/>
      <c r="TWC22" s="46"/>
      <c r="TWD22" s="46"/>
      <c r="TWE22" s="46"/>
      <c r="TWF22" s="46"/>
      <c r="TWG22" s="46"/>
      <c r="TWH22" s="46"/>
      <c r="TWI22" s="46"/>
      <c r="TWJ22" s="46"/>
      <c r="TWK22" s="46"/>
      <c r="TWL22" s="46"/>
      <c r="TWM22" s="46"/>
      <c r="TWN22" s="46"/>
      <c r="TWO22" s="46"/>
      <c r="TWP22" s="46"/>
      <c r="TWQ22" s="46"/>
      <c r="TWR22" s="46"/>
      <c r="TWS22" s="46"/>
      <c r="TWT22" s="46"/>
      <c r="TWU22" s="46"/>
      <c r="TWV22" s="46"/>
      <c r="TWW22" s="46"/>
      <c r="TWX22" s="46"/>
      <c r="TWY22" s="46"/>
      <c r="TWZ22" s="46"/>
      <c r="TXA22" s="46"/>
      <c r="TXB22" s="46"/>
      <c r="TXC22" s="46"/>
      <c r="TXD22" s="46"/>
      <c r="TXE22" s="46"/>
      <c r="TXF22" s="46"/>
      <c r="TXG22" s="46"/>
      <c r="TXH22" s="46"/>
      <c r="TXI22" s="46"/>
      <c r="TXJ22" s="46"/>
      <c r="TXK22" s="46"/>
      <c r="TXL22" s="46"/>
      <c r="TXM22" s="46"/>
      <c r="TXN22" s="46"/>
      <c r="TXO22" s="46"/>
      <c r="TXP22" s="46"/>
      <c r="TXQ22" s="46"/>
      <c r="TXR22" s="46"/>
      <c r="TXS22" s="46"/>
      <c r="TXT22" s="46"/>
      <c r="TXU22" s="46"/>
      <c r="TXV22" s="46"/>
      <c r="TXW22" s="46"/>
      <c r="TXX22" s="46"/>
      <c r="TXY22" s="46"/>
      <c r="TXZ22" s="46"/>
      <c r="TYA22" s="46"/>
      <c r="TYB22" s="46"/>
      <c r="TYC22" s="46"/>
      <c r="TYD22" s="46"/>
      <c r="TYE22" s="46"/>
      <c r="TYF22" s="46"/>
      <c r="TYG22" s="46"/>
      <c r="TYH22" s="46"/>
      <c r="TYI22" s="46"/>
      <c r="TYJ22" s="46"/>
      <c r="TYK22" s="46"/>
      <c r="TYL22" s="46"/>
      <c r="TYM22" s="46"/>
      <c r="TYN22" s="46"/>
      <c r="TYO22" s="46"/>
      <c r="TYP22" s="46"/>
      <c r="TYQ22" s="46"/>
      <c r="TYR22" s="46"/>
      <c r="TYS22" s="46"/>
      <c r="TYT22" s="46"/>
      <c r="TYU22" s="46"/>
      <c r="TYV22" s="46"/>
      <c r="TYW22" s="46"/>
      <c r="TYX22" s="46"/>
      <c r="TYY22" s="46"/>
      <c r="TYZ22" s="46"/>
      <c r="TZA22" s="46"/>
      <c r="TZB22" s="46"/>
      <c r="TZC22" s="46"/>
      <c r="TZD22" s="46"/>
      <c r="TZE22" s="46"/>
      <c r="TZF22" s="46"/>
      <c r="TZG22" s="46"/>
      <c r="TZH22" s="46"/>
      <c r="TZI22" s="46"/>
      <c r="TZJ22" s="46"/>
      <c r="TZK22" s="46"/>
      <c r="TZL22" s="46"/>
      <c r="TZM22" s="46"/>
      <c r="TZN22" s="46"/>
      <c r="TZO22" s="46"/>
      <c r="TZP22" s="46"/>
      <c r="TZQ22" s="46"/>
      <c r="TZR22" s="46"/>
      <c r="TZS22" s="46"/>
      <c r="TZT22" s="46"/>
      <c r="TZU22" s="46"/>
      <c r="TZV22" s="46"/>
      <c r="TZW22" s="46"/>
      <c r="TZX22" s="46"/>
      <c r="TZY22" s="46"/>
      <c r="TZZ22" s="46"/>
      <c r="UAA22" s="46"/>
      <c r="UAB22" s="46"/>
      <c r="UAC22" s="46"/>
      <c r="UAD22" s="46"/>
      <c r="UAE22" s="46"/>
      <c r="UAF22" s="46"/>
      <c r="UAG22" s="46"/>
      <c r="UAH22" s="46"/>
      <c r="UAI22" s="46"/>
      <c r="UAJ22" s="46"/>
      <c r="UAK22" s="46"/>
      <c r="UAL22" s="46"/>
      <c r="UAM22" s="46"/>
      <c r="UAN22" s="46"/>
      <c r="UAO22" s="46"/>
      <c r="UAP22" s="46"/>
      <c r="UAQ22" s="46"/>
      <c r="UAR22" s="46"/>
      <c r="UAS22" s="46"/>
      <c r="UAT22" s="46"/>
      <c r="UAU22" s="46"/>
      <c r="UAV22" s="46"/>
      <c r="UAW22" s="46"/>
      <c r="UAX22" s="46"/>
      <c r="UAY22" s="46"/>
      <c r="UAZ22" s="46"/>
      <c r="UBA22" s="46"/>
      <c r="UBB22" s="46"/>
      <c r="UBC22" s="46"/>
      <c r="UBD22" s="46"/>
      <c r="UBE22" s="46"/>
      <c r="UBF22" s="46"/>
      <c r="UBG22" s="46"/>
      <c r="UBH22" s="46"/>
      <c r="UBI22" s="46"/>
      <c r="UBJ22" s="46"/>
      <c r="UBK22" s="46"/>
      <c r="UBL22" s="46"/>
      <c r="UBM22" s="46"/>
      <c r="UBN22" s="46"/>
      <c r="UBO22" s="46"/>
      <c r="UBP22" s="46"/>
      <c r="UBQ22" s="46"/>
      <c r="UBR22" s="46"/>
      <c r="UBS22" s="46"/>
      <c r="UBT22" s="46"/>
      <c r="UBU22" s="46"/>
      <c r="UBV22" s="46"/>
      <c r="UBW22" s="46"/>
      <c r="UBX22" s="46"/>
      <c r="UBY22" s="46"/>
      <c r="UBZ22" s="46"/>
      <c r="UCA22" s="46"/>
      <c r="UCB22" s="46"/>
      <c r="UCC22" s="46"/>
      <c r="UCD22" s="46"/>
      <c r="UCE22" s="46"/>
      <c r="UCF22" s="46"/>
      <c r="UCG22" s="46"/>
      <c r="UCH22" s="46"/>
      <c r="UCI22" s="46"/>
      <c r="UCJ22" s="46"/>
      <c r="UCK22" s="46"/>
      <c r="UCL22" s="46"/>
      <c r="UCM22" s="46"/>
      <c r="UCN22" s="46"/>
      <c r="UCO22" s="46"/>
      <c r="UCP22" s="46"/>
      <c r="UCQ22" s="46"/>
      <c r="UCR22" s="46"/>
      <c r="UCS22" s="46"/>
      <c r="UCT22" s="46"/>
      <c r="UCU22" s="46"/>
      <c r="UCV22" s="46"/>
      <c r="UCW22" s="46"/>
      <c r="UCX22" s="46"/>
      <c r="UCY22" s="46"/>
      <c r="UCZ22" s="46"/>
      <c r="UDA22" s="46"/>
      <c r="UDB22" s="46"/>
      <c r="UDC22" s="46"/>
      <c r="UDD22" s="46"/>
      <c r="UDE22" s="46"/>
      <c r="UDF22" s="46"/>
      <c r="UDG22" s="46"/>
      <c r="UDH22" s="46"/>
      <c r="UDI22" s="46"/>
      <c r="UDJ22" s="46"/>
      <c r="UDK22" s="46"/>
      <c r="UDL22" s="46"/>
      <c r="UDM22" s="46"/>
      <c r="UDN22" s="46"/>
      <c r="UDO22" s="46"/>
      <c r="UDP22" s="46"/>
      <c r="UDQ22" s="46"/>
      <c r="UDR22" s="46"/>
      <c r="UDS22" s="46"/>
      <c r="UDT22" s="46"/>
      <c r="UDU22" s="46"/>
      <c r="UDV22" s="46"/>
      <c r="UDW22" s="46"/>
      <c r="UDX22" s="46"/>
      <c r="UDY22" s="46"/>
      <c r="UDZ22" s="46"/>
      <c r="UEA22" s="46"/>
      <c r="UEB22" s="46"/>
      <c r="UEC22" s="46"/>
      <c r="UED22" s="46"/>
      <c r="UEE22" s="46"/>
      <c r="UEF22" s="46"/>
      <c r="UEG22" s="46"/>
      <c r="UEH22" s="46"/>
      <c r="UEI22" s="46"/>
      <c r="UEJ22" s="46"/>
      <c r="UEK22" s="46"/>
      <c r="UEL22" s="46"/>
      <c r="UEM22" s="46"/>
      <c r="UEN22" s="46"/>
      <c r="UEO22" s="46"/>
      <c r="UEP22" s="46"/>
      <c r="UEQ22" s="46"/>
      <c r="UER22" s="46"/>
      <c r="UES22" s="46"/>
      <c r="UET22" s="46"/>
      <c r="UEU22" s="46"/>
      <c r="UEV22" s="46"/>
      <c r="UEW22" s="46"/>
      <c r="UEX22" s="46"/>
      <c r="UEY22" s="46"/>
      <c r="UEZ22" s="46"/>
      <c r="UFA22" s="46"/>
      <c r="UFB22" s="46"/>
      <c r="UFC22" s="46"/>
      <c r="UFD22" s="46"/>
      <c r="UFE22" s="46"/>
      <c r="UFF22" s="46"/>
      <c r="UFG22" s="46"/>
      <c r="UFH22" s="46"/>
      <c r="UFI22" s="46"/>
      <c r="UFJ22" s="46"/>
      <c r="UFK22" s="46"/>
      <c r="UFL22" s="46"/>
      <c r="UFM22" s="46"/>
      <c r="UFN22" s="46"/>
      <c r="UFO22" s="46"/>
      <c r="UFP22" s="46"/>
      <c r="UFQ22" s="46"/>
      <c r="UFR22" s="46"/>
      <c r="UFS22" s="46"/>
      <c r="UFT22" s="46"/>
      <c r="UFU22" s="46"/>
      <c r="UFV22" s="46"/>
      <c r="UFW22" s="46"/>
      <c r="UFX22" s="46"/>
      <c r="UFY22" s="46"/>
      <c r="UFZ22" s="46"/>
      <c r="UGA22" s="46"/>
      <c r="UGB22" s="46"/>
      <c r="UGC22" s="46"/>
      <c r="UGD22" s="46"/>
      <c r="UGE22" s="46"/>
      <c r="UGF22" s="46"/>
      <c r="UGG22" s="46"/>
      <c r="UGH22" s="46"/>
      <c r="UGI22" s="46"/>
      <c r="UGJ22" s="46"/>
      <c r="UGK22" s="46"/>
      <c r="UGL22" s="46"/>
      <c r="UGM22" s="46"/>
      <c r="UGN22" s="46"/>
      <c r="UGO22" s="46"/>
      <c r="UGP22" s="46"/>
      <c r="UGQ22" s="46"/>
      <c r="UGR22" s="46"/>
      <c r="UGS22" s="46"/>
      <c r="UGT22" s="46"/>
      <c r="UGU22" s="46"/>
      <c r="UGV22" s="46"/>
      <c r="UGW22" s="46"/>
      <c r="UGX22" s="46"/>
      <c r="UGY22" s="46"/>
      <c r="UGZ22" s="46"/>
      <c r="UHA22" s="46"/>
      <c r="UHB22" s="46"/>
      <c r="UHC22" s="46"/>
      <c r="UHD22" s="46"/>
      <c r="UHE22" s="46"/>
      <c r="UHF22" s="46"/>
      <c r="UHG22" s="46"/>
      <c r="UHH22" s="46"/>
      <c r="UHI22" s="46"/>
      <c r="UHJ22" s="46"/>
      <c r="UHK22" s="46"/>
      <c r="UHL22" s="46"/>
      <c r="UHM22" s="46"/>
      <c r="UHN22" s="46"/>
      <c r="UHO22" s="46"/>
      <c r="UHP22" s="46"/>
      <c r="UHQ22" s="46"/>
      <c r="UHR22" s="46"/>
      <c r="UHS22" s="46"/>
      <c r="UHT22" s="46"/>
      <c r="UHU22" s="46"/>
      <c r="UHV22" s="46"/>
      <c r="UHW22" s="46"/>
      <c r="UHX22" s="46"/>
      <c r="UHY22" s="46"/>
      <c r="UHZ22" s="46"/>
      <c r="UIA22" s="46"/>
      <c r="UIB22" s="46"/>
      <c r="UIC22" s="46"/>
      <c r="UID22" s="46"/>
      <c r="UIE22" s="46"/>
      <c r="UIF22" s="46"/>
      <c r="UIG22" s="46"/>
      <c r="UIH22" s="46"/>
      <c r="UII22" s="46"/>
      <c r="UIJ22" s="46"/>
      <c r="UIK22" s="46"/>
      <c r="UIL22" s="46"/>
      <c r="UIM22" s="46"/>
      <c r="UIN22" s="46"/>
      <c r="UIO22" s="46"/>
      <c r="UIP22" s="46"/>
      <c r="UIQ22" s="46"/>
      <c r="UIR22" s="46"/>
      <c r="UIS22" s="46"/>
      <c r="UIT22" s="46"/>
      <c r="UIU22" s="46"/>
      <c r="UIV22" s="46"/>
      <c r="UIW22" s="46"/>
      <c r="UIX22" s="46"/>
      <c r="UIY22" s="46"/>
      <c r="UIZ22" s="46"/>
      <c r="UJA22" s="46"/>
      <c r="UJB22" s="46"/>
      <c r="UJC22" s="46"/>
      <c r="UJD22" s="46"/>
      <c r="UJE22" s="46"/>
      <c r="UJF22" s="46"/>
      <c r="UJG22" s="46"/>
      <c r="UJH22" s="46"/>
      <c r="UJI22" s="46"/>
      <c r="UJJ22" s="46"/>
      <c r="UJK22" s="46"/>
      <c r="UJL22" s="46"/>
      <c r="UJM22" s="46"/>
      <c r="UJN22" s="46"/>
      <c r="UJO22" s="46"/>
      <c r="UJP22" s="46"/>
      <c r="UJQ22" s="46"/>
      <c r="UJR22" s="46"/>
      <c r="UJS22" s="46"/>
      <c r="UJT22" s="46"/>
      <c r="UJU22" s="46"/>
      <c r="UJV22" s="46"/>
      <c r="UJW22" s="46"/>
      <c r="UJX22" s="46"/>
      <c r="UJY22" s="46"/>
      <c r="UJZ22" s="46"/>
      <c r="UKA22" s="46"/>
      <c r="UKB22" s="46"/>
      <c r="UKC22" s="46"/>
      <c r="UKD22" s="46"/>
      <c r="UKE22" s="46"/>
      <c r="UKF22" s="46"/>
      <c r="UKG22" s="46"/>
      <c r="UKH22" s="46"/>
      <c r="UKI22" s="46"/>
      <c r="UKJ22" s="46"/>
      <c r="UKK22" s="46"/>
      <c r="UKL22" s="46"/>
      <c r="UKM22" s="46"/>
      <c r="UKN22" s="46"/>
      <c r="UKO22" s="46"/>
      <c r="UKP22" s="46"/>
      <c r="UKQ22" s="46"/>
      <c r="UKR22" s="46"/>
      <c r="UKS22" s="46"/>
      <c r="UKT22" s="46"/>
      <c r="UKU22" s="46"/>
      <c r="UKV22" s="46"/>
      <c r="UKW22" s="46"/>
      <c r="UKX22" s="46"/>
      <c r="UKY22" s="46"/>
      <c r="UKZ22" s="46"/>
      <c r="ULA22" s="46"/>
      <c r="ULB22" s="46"/>
      <c r="ULC22" s="46"/>
      <c r="ULD22" s="46"/>
      <c r="ULE22" s="46"/>
      <c r="ULF22" s="46"/>
      <c r="ULG22" s="46"/>
      <c r="ULH22" s="46"/>
      <c r="ULI22" s="46"/>
      <c r="ULJ22" s="46"/>
      <c r="ULK22" s="46"/>
      <c r="ULL22" s="46"/>
      <c r="ULM22" s="46"/>
      <c r="ULN22" s="46"/>
      <c r="ULO22" s="46"/>
      <c r="ULP22" s="46"/>
      <c r="ULQ22" s="46"/>
      <c r="ULR22" s="46"/>
      <c r="ULS22" s="46"/>
      <c r="ULT22" s="46"/>
      <c r="ULU22" s="46"/>
      <c r="ULV22" s="46"/>
      <c r="ULW22" s="46"/>
      <c r="ULX22" s="46"/>
      <c r="ULY22" s="46"/>
      <c r="ULZ22" s="46"/>
      <c r="UMA22" s="46"/>
      <c r="UMB22" s="46"/>
      <c r="UMC22" s="46"/>
      <c r="UMD22" s="46"/>
      <c r="UME22" s="46"/>
      <c r="UMF22" s="46"/>
      <c r="UMG22" s="46"/>
      <c r="UMH22" s="46"/>
      <c r="UMI22" s="46"/>
      <c r="UMJ22" s="46"/>
      <c r="UMK22" s="46"/>
      <c r="UML22" s="46"/>
      <c r="UMM22" s="46"/>
      <c r="UMN22" s="46"/>
      <c r="UMO22" s="46"/>
      <c r="UMP22" s="46"/>
      <c r="UMQ22" s="46"/>
      <c r="UMR22" s="46"/>
      <c r="UMS22" s="46"/>
      <c r="UMT22" s="46"/>
      <c r="UMU22" s="46"/>
      <c r="UMV22" s="46"/>
      <c r="UMW22" s="46"/>
      <c r="UMX22" s="46"/>
      <c r="UMY22" s="46"/>
      <c r="UMZ22" s="46"/>
      <c r="UNA22" s="46"/>
      <c r="UNB22" s="46"/>
      <c r="UNC22" s="46"/>
      <c r="UND22" s="46"/>
      <c r="UNE22" s="46"/>
      <c r="UNF22" s="46"/>
      <c r="UNG22" s="46"/>
      <c r="UNH22" s="46"/>
      <c r="UNI22" s="46"/>
      <c r="UNJ22" s="46"/>
      <c r="UNK22" s="46"/>
      <c r="UNL22" s="46"/>
      <c r="UNM22" s="46"/>
      <c r="UNN22" s="46"/>
      <c r="UNO22" s="46"/>
      <c r="UNP22" s="46"/>
      <c r="UNQ22" s="46"/>
      <c r="UNR22" s="46"/>
      <c r="UNS22" s="46"/>
      <c r="UNT22" s="46"/>
      <c r="UNU22" s="46"/>
      <c r="UNV22" s="46"/>
      <c r="UNW22" s="46"/>
      <c r="UNX22" s="46"/>
      <c r="UNY22" s="46"/>
      <c r="UNZ22" s="46"/>
      <c r="UOA22" s="46"/>
      <c r="UOB22" s="46"/>
      <c r="UOC22" s="46"/>
      <c r="UOD22" s="46"/>
      <c r="UOE22" s="46"/>
      <c r="UOF22" s="46"/>
      <c r="UOG22" s="46"/>
      <c r="UOH22" s="46"/>
      <c r="UOI22" s="46"/>
      <c r="UOJ22" s="46"/>
      <c r="UOK22" s="46"/>
      <c r="UOL22" s="46"/>
      <c r="UOM22" s="46"/>
      <c r="UON22" s="46"/>
      <c r="UOO22" s="46"/>
      <c r="UOP22" s="46"/>
      <c r="UOQ22" s="46"/>
      <c r="UOR22" s="46"/>
      <c r="UOS22" s="46"/>
      <c r="UOT22" s="46"/>
      <c r="UOU22" s="46"/>
      <c r="UOV22" s="46"/>
      <c r="UOW22" s="46"/>
      <c r="UOX22" s="46"/>
      <c r="UOY22" s="46"/>
      <c r="UOZ22" s="46"/>
      <c r="UPA22" s="46"/>
      <c r="UPB22" s="46"/>
      <c r="UPC22" s="46"/>
      <c r="UPD22" s="46"/>
      <c r="UPE22" s="46"/>
      <c r="UPF22" s="46"/>
      <c r="UPG22" s="46"/>
      <c r="UPH22" s="46"/>
      <c r="UPI22" s="46"/>
      <c r="UPJ22" s="46"/>
      <c r="UPK22" s="46"/>
      <c r="UPL22" s="46"/>
      <c r="UPM22" s="46"/>
      <c r="UPN22" s="46"/>
      <c r="UPO22" s="46"/>
      <c r="UPP22" s="46"/>
      <c r="UPQ22" s="46"/>
      <c r="UPR22" s="46"/>
      <c r="UPS22" s="46"/>
      <c r="UPT22" s="46"/>
      <c r="UPU22" s="46"/>
      <c r="UPV22" s="46"/>
      <c r="UPW22" s="46"/>
      <c r="UPX22" s="46"/>
      <c r="UPY22" s="46"/>
      <c r="UPZ22" s="46"/>
      <c r="UQA22" s="46"/>
      <c r="UQB22" s="46"/>
      <c r="UQC22" s="46"/>
      <c r="UQD22" s="46"/>
      <c r="UQE22" s="46"/>
      <c r="UQF22" s="46"/>
      <c r="UQG22" s="46"/>
      <c r="UQH22" s="46"/>
      <c r="UQI22" s="46"/>
      <c r="UQJ22" s="46"/>
      <c r="UQK22" s="46"/>
      <c r="UQL22" s="46"/>
      <c r="UQM22" s="46"/>
      <c r="UQN22" s="46"/>
      <c r="UQO22" s="46"/>
      <c r="UQP22" s="46"/>
      <c r="UQQ22" s="46"/>
      <c r="UQR22" s="46"/>
      <c r="UQS22" s="46"/>
      <c r="UQT22" s="46"/>
      <c r="UQU22" s="46"/>
      <c r="UQV22" s="46"/>
      <c r="UQW22" s="46"/>
      <c r="UQX22" s="46"/>
      <c r="UQY22" s="46"/>
      <c r="UQZ22" s="46"/>
      <c r="URA22" s="46"/>
      <c r="URB22" s="46"/>
      <c r="URC22" s="46"/>
      <c r="URD22" s="46"/>
      <c r="URE22" s="46"/>
      <c r="URF22" s="46"/>
      <c r="URG22" s="46"/>
      <c r="URH22" s="46"/>
      <c r="URI22" s="46"/>
      <c r="URJ22" s="46"/>
      <c r="URK22" s="46"/>
      <c r="URL22" s="46"/>
      <c r="URM22" s="46"/>
      <c r="URN22" s="46"/>
      <c r="URO22" s="46"/>
      <c r="URP22" s="46"/>
      <c r="URQ22" s="46"/>
      <c r="URR22" s="46"/>
      <c r="URS22" s="46"/>
      <c r="URT22" s="46"/>
      <c r="URU22" s="46"/>
      <c r="URV22" s="46"/>
      <c r="URW22" s="46"/>
      <c r="URX22" s="46"/>
      <c r="URY22" s="46"/>
      <c r="URZ22" s="46"/>
      <c r="USA22" s="46"/>
      <c r="USB22" s="46"/>
      <c r="USC22" s="46"/>
      <c r="USD22" s="46"/>
      <c r="USE22" s="46"/>
      <c r="USF22" s="46"/>
      <c r="USG22" s="46"/>
      <c r="USH22" s="46"/>
      <c r="USI22" s="46"/>
      <c r="USJ22" s="46"/>
      <c r="USK22" s="46"/>
      <c r="USL22" s="46"/>
      <c r="USM22" s="46"/>
      <c r="USN22" s="46"/>
      <c r="USO22" s="46"/>
      <c r="USP22" s="46"/>
      <c r="USQ22" s="46"/>
      <c r="USR22" s="46"/>
      <c r="USS22" s="46"/>
      <c r="UST22" s="46"/>
      <c r="USU22" s="46"/>
      <c r="USV22" s="46"/>
      <c r="USW22" s="46"/>
      <c r="USX22" s="46"/>
      <c r="USY22" s="46"/>
      <c r="USZ22" s="46"/>
      <c r="UTA22" s="46"/>
      <c r="UTB22" s="46"/>
      <c r="UTC22" s="46"/>
      <c r="UTD22" s="46"/>
      <c r="UTE22" s="46"/>
      <c r="UTF22" s="46"/>
      <c r="UTG22" s="46"/>
      <c r="UTH22" s="46"/>
      <c r="UTI22" s="46"/>
      <c r="UTJ22" s="46"/>
      <c r="UTK22" s="46"/>
      <c r="UTL22" s="46"/>
      <c r="UTM22" s="46"/>
      <c r="UTN22" s="46"/>
      <c r="UTO22" s="46"/>
      <c r="UTP22" s="46"/>
      <c r="UTQ22" s="46"/>
      <c r="UTR22" s="46"/>
      <c r="UTS22" s="46"/>
      <c r="UTT22" s="46"/>
      <c r="UTU22" s="46"/>
      <c r="UTV22" s="46"/>
      <c r="UTW22" s="46"/>
      <c r="UTX22" s="46"/>
      <c r="UTY22" s="46"/>
      <c r="UTZ22" s="46"/>
      <c r="UUA22" s="46"/>
      <c r="UUB22" s="46"/>
      <c r="UUC22" s="46"/>
      <c r="UUD22" s="46"/>
      <c r="UUE22" s="46"/>
      <c r="UUF22" s="46"/>
      <c r="UUG22" s="46"/>
      <c r="UUH22" s="46"/>
      <c r="UUI22" s="46"/>
      <c r="UUJ22" s="46"/>
      <c r="UUK22" s="46"/>
      <c r="UUL22" s="46"/>
      <c r="UUM22" s="46"/>
      <c r="UUN22" s="46"/>
      <c r="UUO22" s="46"/>
      <c r="UUP22" s="46"/>
      <c r="UUQ22" s="46"/>
      <c r="UUR22" s="46"/>
      <c r="UUS22" s="46"/>
      <c r="UUT22" s="46"/>
      <c r="UUU22" s="46"/>
      <c r="UUV22" s="46"/>
      <c r="UUW22" s="46"/>
      <c r="UUX22" s="46"/>
      <c r="UUY22" s="46"/>
      <c r="UUZ22" s="46"/>
      <c r="UVA22" s="46"/>
      <c r="UVB22" s="46"/>
      <c r="UVC22" s="46"/>
      <c r="UVD22" s="46"/>
      <c r="UVE22" s="46"/>
      <c r="UVF22" s="46"/>
      <c r="UVG22" s="46"/>
      <c r="UVH22" s="46"/>
      <c r="UVI22" s="46"/>
      <c r="UVJ22" s="46"/>
      <c r="UVK22" s="46"/>
      <c r="UVL22" s="46"/>
      <c r="UVM22" s="46"/>
      <c r="UVN22" s="46"/>
      <c r="UVO22" s="46"/>
      <c r="UVP22" s="46"/>
      <c r="UVQ22" s="46"/>
      <c r="UVR22" s="46"/>
      <c r="UVS22" s="46"/>
      <c r="UVT22" s="46"/>
      <c r="UVU22" s="46"/>
      <c r="UVV22" s="46"/>
      <c r="UVW22" s="46"/>
      <c r="UVX22" s="46"/>
      <c r="UVY22" s="46"/>
      <c r="UVZ22" s="46"/>
      <c r="UWA22" s="46"/>
      <c r="UWB22" s="46"/>
      <c r="UWC22" s="46"/>
      <c r="UWD22" s="46"/>
      <c r="UWE22" s="46"/>
      <c r="UWF22" s="46"/>
      <c r="UWG22" s="46"/>
      <c r="UWH22" s="46"/>
      <c r="UWI22" s="46"/>
      <c r="UWJ22" s="46"/>
      <c r="UWK22" s="46"/>
      <c r="UWL22" s="46"/>
      <c r="UWM22" s="46"/>
      <c r="UWN22" s="46"/>
      <c r="UWO22" s="46"/>
      <c r="UWP22" s="46"/>
      <c r="UWQ22" s="46"/>
      <c r="UWR22" s="46"/>
      <c r="UWS22" s="46"/>
      <c r="UWT22" s="46"/>
      <c r="UWU22" s="46"/>
      <c r="UWV22" s="46"/>
      <c r="UWW22" s="46"/>
      <c r="UWX22" s="46"/>
      <c r="UWY22" s="46"/>
      <c r="UWZ22" s="46"/>
      <c r="UXA22" s="46"/>
      <c r="UXB22" s="46"/>
      <c r="UXC22" s="46"/>
      <c r="UXD22" s="46"/>
      <c r="UXE22" s="46"/>
      <c r="UXF22" s="46"/>
      <c r="UXG22" s="46"/>
      <c r="UXH22" s="46"/>
      <c r="UXI22" s="46"/>
      <c r="UXJ22" s="46"/>
      <c r="UXK22" s="46"/>
      <c r="UXL22" s="46"/>
      <c r="UXM22" s="46"/>
      <c r="UXN22" s="46"/>
      <c r="UXO22" s="46"/>
      <c r="UXP22" s="46"/>
      <c r="UXQ22" s="46"/>
      <c r="UXR22" s="46"/>
      <c r="UXS22" s="46"/>
      <c r="UXT22" s="46"/>
      <c r="UXU22" s="46"/>
      <c r="UXV22" s="46"/>
      <c r="UXW22" s="46"/>
      <c r="UXX22" s="46"/>
      <c r="UXY22" s="46"/>
      <c r="UXZ22" s="46"/>
      <c r="UYA22" s="46"/>
      <c r="UYB22" s="46"/>
      <c r="UYC22" s="46"/>
      <c r="UYD22" s="46"/>
      <c r="UYE22" s="46"/>
      <c r="UYF22" s="46"/>
      <c r="UYG22" s="46"/>
      <c r="UYH22" s="46"/>
      <c r="UYI22" s="46"/>
      <c r="UYJ22" s="46"/>
      <c r="UYK22" s="46"/>
      <c r="UYL22" s="46"/>
      <c r="UYM22" s="46"/>
      <c r="UYN22" s="46"/>
      <c r="UYO22" s="46"/>
      <c r="UYP22" s="46"/>
      <c r="UYQ22" s="46"/>
      <c r="UYR22" s="46"/>
      <c r="UYS22" s="46"/>
      <c r="UYT22" s="46"/>
      <c r="UYU22" s="46"/>
      <c r="UYV22" s="46"/>
      <c r="UYW22" s="46"/>
      <c r="UYX22" s="46"/>
      <c r="UYY22" s="46"/>
      <c r="UYZ22" s="46"/>
      <c r="UZA22" s="46"/>
      <c r="UZB22" s="46"/>
      <c r="UZC22" s="46"/>
      <c r="UZD22" s="46"/>
      <c r="UZE22" s="46"/>
      <c r="UZF22" s="46"/>
      <c r="UZG22" s="46"/>
      <c r="UZH22" s="46"/>
      <c r="UZI22" s="46"/>
      <c r="UZJ22" s="46"/>
      <c r="UZK22" s="46"/>
      <c r="UZL22" s="46"/>
      <c r="UZM22" s="46"/>
      <c r="UZN22" s="46"/>
      <c r="UZO22" s="46"/>
      <c r="UZP22" s="46"/>
      <c r="UZQ22" s="46"/>
      <c r="UZR22" s="46"/>
      <c r="UZS22" s="46"/>
      <c r="UZT22" s="46"/>
      <c r="UZU22" s="46"/>
      <c r="UZV22" s="46"/>
      <c r="UZW22" s="46"/>
      <c r="UZX22" s="46"/>
      <c r="UZY22" s="46"/>
      <c r="UZZ22" s="46"/>
      <c r="VAA22" s="46"/>
      <c r="VAB22" s="46"/>
      <c r="VAC22" s="46"/>
      <c r="VAD22" s="46"/>
      <c r="VAE22" s="46"/>
      <c r="VAF22" s="46"/>
      <c r="VAG22" s="46"/>
      <c r="VAH22" s="46"/>
      <c r="VAI22" s="46"/>
      <c r="VAJ22" s="46"/>
      <c r="VAK22" s="46"/>
      <c r="VAL22" s="46"/>
      <c r="VAM22" s="46"/>
      <c r="VAN22" s="46"/>
      <c r="VAO22" s="46"/>
      <c r="VAP22" s="46"/>
      <c r="VAQ22" s="46"/>
      <c r="VAR22" s="46"/>
      <c r="VAS22" s="46"/>
      <c r="VAT22" s="46"/>
      <c r="VAU22" s="46"/>
      <c r="VAV22" s="46"/>
      <c r="VAW22" s="46"/>
      <c r="VAX22" s="46"/>
      <c r="VAY22" s="46"/>
      <c r="VAZ22" s="46"/>
      <c r="VBA22" s="46"/>
      <c r="VBB22" s="46"/>
      <c r="VBC22" s="46"/>
      <c r="VBD22" s="46"/>
      <c r="VBE22" s="46"/>
      <c r="VBF22" s="46"/>
      <c r="VBG22" s="46"/>
      <c r="VBH22" s="46"/>
      <c r="VBI22" s="46"/>
      <c r="VBJ22" s="46"/>
      <c r="VBK22" s="46"/>
      <c r="VBL22" s="46"/>
      <c r="VBM22" s="46"/>
      <c r="VBN22" s="46"/>
      <c r="VBO22" s="46"/>
      <c r="VBP22" s="46"/>
      <c r="VBQ22" s="46"/>
      <c r="VBR22" s="46"/>
      <c r="VBS22" s="46"/>
      <c r="VBT22" s="46"/>
      <c r="VBU22" s="46"/>
      <c r="VBV22" s="46"/>
      <c r="VBW22" s="46"/>
      <c r="VBX22" s="46"/>
      <c r="VBY22" s="46"/>
      <c r="VBZ22" s="46"/>
      <c r="VCA22" s="46"/>
      <c r="VCB22" s="46"/>
      <c r="VCC22" s="46"/>
      <c r="VCD22" s="46"/>
      <c r="VCE22" s="46"/>
      <c r="VCF22" s="46"/>
      <c r="VCG22" s="46"/>
      <c r="VCH22" s="46"/>
      <c r="VCI22" s="46"/>
      <c r="VCJ22" s="46"/>
      <c r="VCK22" s="46"/>
      <c r="VCL22" s="46"/>
      <c r="VCM22" s="46"/>
      <c r="VCN22" s="46"/>
      <c r="VCO22" s="46"/>
      <c r="VCP22" s="46"/>
      <c r="VCQ22" s="46"/>
      <c r="VCR22" s="46"/>
      <c r="VCS22" s="46"/>
      <c r="VCT22" s="46"/>
      <c r="VCU22" s="46"/>
      <c r="VCV22" s="46"/>
      <c r="VCW22" s="46"/>
      <c r="VCX22" s="46"/>
      <c r="VCY22" s="46"/>
      <c r="VCZ22" s="46"/>
      <c r="VDA22" s="46"/>
      <c r="VDB22" s="46"/>
      <c r="VDC22" s="46"/>
      <c r="VDD22" s="46"/>
      <c r="VDE22" s="46"/>
      <c r="VDF22" s="46"/>
      <c r="VDG22" s="46"/>
      <c r="VDH22" s="46"/>
      <c r="VDI22" s="46"/>
      <c r="VDJ22" s="46"/>
      <c r="VDK22" s="46"/>
      <c r="VDL22" s="46"/>
      <c r="VDM22" s="46"/>
      <c r="VDN22" s="46"/>
      <c r="VDO22" s="46"/>
      <c r="VDP22" s="46"/>
      <c r="VDQ22" s="46"/>
      <c r="VDR22" s="46"/>
      <c r="VDS22" s="46"/>
      <c r="VDT22" s="46"/>
      <c r="VDU22" s="46"/>
      <c r="VDV22" s="46"/>
      <c r="VDW22" s="46"/>
      <c r="VDX22" s="46"/>
      <c r="VDY22" s="46"/>
      <c r="VDZ22" s="46"/>
      <c r="VEA22" s="46"/>
      <c r="VEB22" s="46"/>
      <c r="VEC22" s="46"/>
      <c r="VED22" s="46"/>
      <c r="VEE22" s="46"/>
      <c r="VEF22" s="46"/>
      <c r="VEG22" s="46"/>
      <c r="VEH22" s="46"/>
      <c r="VEI22" s="46"/>
      <c r="VEJ22" s="46"/>
      <c r="VEK22" s="46"/>
      <c r="VEL22" s="46"/>
      <c r="VEM22" s="46"/>
      <c r="VEN22" s="46"/>
      <c r="VEO22" s="46"/>
      <c r="VEP22" s="46"/>
      <c r="VEQ22" s="46"/>
      <c r="VER22" s="46"/>
      <c r="VES22" s="46"/>
      <c r="VET22" s="46"/>
      <c r="VEU22" s="46"/>
      <c r="VEV22" s="46"/>
      <c r="VEW22" s="46"/>
      <c r="VEX22" s="46"/>
      <c r="VEY22" s="46"/>
      <c r="VEZ22" s="46"/>
      <c r="VFA22" s="46"/>
      <c r="VFB22" s="46"/>
      <c r="VFC22" s="46"/>
      <c r="VFD22" s="46"/>
      <c r="VFE22" s="46"/>
      <c r="VFF22" s="46"/>
      <c r="VFG22" s="46"/>
      <c r="VFH22" s="46"/>
      <c r="VFI22" s="46"/>
      <c r="VFJ22" s="46"/>
      <c r="VFK22" s="46"/>
      <c r="VFL22" s="46"/>
      <c r="VFM22" s="46"/>
      <c r="VFN22" s="46"/>
      <c r="VFO22" s="46"/>
      <c r="VFP22" s="46"/>
      <c r="VFQ22" s="46"/>
      <c r="VFR22" s="46"/>
      <c r="VFS22" s="46"/>
      <c r="VFT22" s="46"/>
      <c r="VFU22" s="46"/>
      <c r="VFV22" s="46"/>
      <c r="VFW22" s="46"/>
      <c r="VFX22" s="46"/>
      <c r="VFY22" s="46"/>
      <c r="VFZ22" s="46"/>
      <c r="VGA22" s="46"/>
      <c r="VGB22" s="46"/>
      <c r="VGC22" s="46"/>
      <c r="VGD22" s="46"/>
      <c r="VGE22" s="46"/>
      <c r="VGF22" s="46"/>
      <c r="VGG22" s="46"/>
      <c r="VGH22" s="46"/>
      <c r="VGI22" s="46"/>
      <c r="VGJ22" s="46"/>
      <c r="VGK22" s="46"/>
      <c r="VGL22" s="46"/>
      <c r="VGM22" s="46"/>
      <c r="VGN22" s="46"/>
      <c r="VGO22" s="46"/>
      <c r="VGP22" s="46"/>
      <c r="VGQ22" s="46"/>
      <c r="VGR22" s="46"/>
      <c r="VGS22" s="46"/>
      <c r="VGT22" s="46"/>
      <c r="VGU22" s="46"/>
      <c r="VGV22" s="46"/>
      <c r="VGW22" s="46"/>
      <c r="VGX22" s="46"/>
      <c r="VGY22" s="46"/>
      <c r="VGZ22" s="46"/>
      <c r="VHA22" s="46"/>
      <c r="VHB22" s="46"/>
      <c r="VHC22" s="46"/>
      <c r="VHD22" s="46"/>
      <c r="VHE22" s="46"/>
      <c r="VHF22" s="46"/>
      <c r="VHG22" s="46"/>
      <c r="VHH22" s="46"/>
      <c r="VHI22" s="46"/>
      <c r="VHJ22" s="46"/>
      <c r="VHK22" s="46"/>
      <c r="VHL22" s="46"/>
      <c r="VHM22" s="46"/>
      <c r="VHN22" s="46"/>
      <c r="VHO22" s="46"/>
      <c r="VHP22" s="46"/>
      <c r="VHQ22" s="46"/>
      <c r="VHR22" s="46"/>
      <c r="VHS22" s="46"/>
      <c r="VHT22" s="46"/>
      <c r="VHU22" s="46"/>
      <c r="VHV22" s="46"/>
      <c r="VHW22" s="46"/>
      <c r="VHX22" s="46"/>
      <c r="VHY22" s="46"/>
      <c r="VHZ22" s="46"/>
      <c r="VIA22" s="46"/>
      <c r="VIB22" s="46"/>
      <c r="VIC22" s="46"/>
      <c r="VID22" s="46"/>
      <c r="VIE22" s="46"/>
      <c r="VIF22" s="46"/>
      <c r="VIG22" s="46"/>
      <c r="VIH22" s="46"/>
      <c r="VII22" s="46"/>
      <c r="VIJ22" s="46"/>
      <c r="VIK22" s="46"/>
      <c r="VIL22" s="46"/>
      <c r="VIM22" s="46"/>
      <c r="VIN22" s="46"/>
      <c r="VIO22" s="46"/>
      <c r="VIP22" s="46"/>
      <c r="VIQ22" s="46"/>
      <c r="VIR22" s="46"/>
      <c r="VIS22" s="46"/>
      <c r="VIT22" s="46"/>
      <c r="VIU22" s="46"/>
      <c r="VIV22" s="46"/>
      <c r="VIW22" s="46"/>
      <c r="VIX22" s="46"/>
      <c r="VIY22" s="46"/>
      <c r="VIZ22" s="46"/>
      <c r="VJA22" s="46"/>
      <c r="VJB22" s="46"/>
      <c r="VJC22" s="46"/>
      <c r="VJD22" s="46"/>
      <c r="VJE22" s="46"/>
      <c r="VJF22" s="46"/>
      <c r="VJG22" s="46"/>
      <c r="VJH22" s="46"/>
      <c r="VJI22" s="46"/>
      <c r="VJJ22" s="46"/>
      <c r="VJK22" s="46"/>
      <c r="VJL22" s="46"/>
      <c r="VJM22" s="46"/>
      <c r="VJN22" s="46"/>
      <c r="VJO22" s="46"/>
      <c r="VJP22" s="46"/>
      <c r="VJQ22" s="46"/>
      <c r="VJR22" s="46"/>
      <c r="VJS22" s="46"/>
      <c r="VJT22" s="46"/>
      <c r="VJU22" s="46"/>
      <c r="VJV22" s="46"/>
      <c r="VJW22" s="46"/>
      <c r="VJX22" s="46"/>
      <c r="VJY22" s="46"/>
      <c r="VJZ22" s="46"/>
      <c r="VKA22" s="46"/>
      <c r="VKB22" s="46"/>
      <c r="VKC22" s="46"/>
      <c r="VKD22" s="46"/>
      <c r="VKE22" s="46"/>
      <c r="VKF22" s="46"/>
      <c r="VKG22" s="46"/>
      <c r="VKH22" s="46"/>
      <c r="VKI22" s="46"/>
      <c r="VKJ22" s="46"/>
      <c r="VKK22" s="46"/>
      <c r="VKL22" s="46"/>
      <c r="VKM22" s="46"/>
      <c r="VKN22" s="46"/>
      <c r="VKO22" s="46"/>
      <c r="VKP22" s="46"/>
      <c r="VKQ22" s="46"/>
      <c r="VKR22" s="46"/>
      <c r="VKS22" s="46"/>
      <c r="VKT22" s="46"/>
      <c r="VKU22" s="46"/>
      <c r="VKV22" s="46"/>
      <c r="VKW22" s="46"/>
      <c r="VKX22" s="46"/>
      <c r="VKY22" s="46"/>
      <c r="VKZ22" s="46"/>
      <c r="VLA22" s="46"/>
      <c r="VLB22" s="46"/>
      <c r="VLC22" s="46"/>
      <c r="VLD22" s="46"/>
      <c r="VLE22" s="46"/>
      <c r="VLF22" s="46"/>
      <c r="VLG22" s="46"/>
      <c r="VLH22" s="46"/>
      <c r="VLI22" s="46"/>
      <c r="VLJ22" s="46"/>
      <c r="VLK22" s="46"/>
      <c r="VLL22" s="46"/>
      <c r="VLM22" s="46"/>
      <c r="VLN22" s="46"/>
      <c r="VLO22" s="46"/>
      <c r="VLP22" s="46"/>
      <c r="VLQ22" s="46"/>
      <c r="VLR22" s="46"/>
      <c r="VLS22" s="46"/>
      <c r="VLT22" s="46"/>
      <c r="VLU22" s="46"/>
      <c r="VLV22" s="46"/>
      <c r="VLW22" s="46"/>
      <c r="VLX22" s="46"/>
      <c r="VLY22" s="46"/>
      <c r="VLZ22" s="46"/>
      <c r="VMA22" s="46"/>
      <c r="VMB22" s="46"/>
      <c r="VMC22" s="46"/>
      <c r="VMD22" s="46"/>
      <c r="VME22" s="46"/>
      <c r="VMF22" s="46"/>
      <c r="VMG22" s="46"/>
      <c r="VMH22" s="46"/>
      <c r="VMI22" s="46"/>
      <c r="VMJ22" s="46"/>
      <c r="VMK22" s="46"/>
      <c r="VML22" s="46"/>
      <c r="VMM22" s="46"/>
      <c r="VMN22" s="46"/>
      <c r="VMO22" s="46"/>
      <c r="VMP22" s="46"/>
      <c r="VMQ22" s="46"/>
      <c r="VMR22" s="46"/>
      <c r="VMS22" s="46"/>
      <c r="VMT22" s="46"/>
      <c r="VMU22" s="46"/>
      <c r="VMV22" s="46"/>
      <c r="VMW22" s="46"/>
      <c r="VMX22" s="46"/>
      <c r="VMY22" s="46"/>
      <c r="VMZ22" s="46"/>
      <c r="VNA22" s="46"/>
      <c r="VNB22" s="46"/>
      <c r="VNC22" s="46"/>
      <c r="VND22" s="46"/>
      <c r="VNE22" s="46"/>
      <c r="VNF22" s="46"/>
      <c r="VNG22" s="46"/>
      <c r="VNH22" s="46"/>
      <c r="VNI22" s="46"/>
      <c r="VNJ22" s="46"/>
      <c r="VNK22" s="46"/>
      <c r="VNL22" s="46"/>
      <c r="VNM22" s="46"/>
      <c r="VNN22" s="46"/>
      <c r="VNO22" s="46"/>
      <c r="VNP22" s="46"/>
      <c r="VNQ22" s="46"/>
      <c r="VNR22" s="46"/>
      <c r="VNS22" s="46"/>
      <c r="VNT22" s="46"/>
      <c r="VNU22" s="46"/>
      <c r="VNV22" s="46"/>
      <c r="VNW22" s="46"/>
      <c r="VNX22" s="46"/>
      <c r="VNY22" s="46"/>
      <c r="VNZ22" s="46"/>
      <c r="VOA22" s="46"/>
      <c r="VOB22" s="46"/>
      <c r="VOC22" s="46"/>
      <c r="VOD22" s="46"/>
      <c r="VOE22" s="46"/>
      <c r="VOF22" s="46"/>
      <c r="VOG22" s="46"/>
      <c r="VOH22" s="46"/>
      <c r="VOI22" s="46"/>
      <c r="VOJ22" s="46"/>
      <c r="VOK22" s="46"/>
      <c r="VOL22" s="46"/>
      <c r="VOM22" s="46"/>
      <c r="VON22" s="46"/>
      <c r="VOO22" s="46"/>
      <c r="VOP22" s="46"/>
      <c r="VOQ22" s="46"/>
      <c r="VOR22" s="46"/>
      <c r="VOS22" s="46"/>
      <c r="VOT22" s="46"/>
      <c r="VOU22" s="46"/>
      <c r="VOV22" s="46"/>
      <c r="VOW22" s="46"/>
      <c r="VOX22" s="46"/>
      <c r="VOY22" s="46"/>
      <c r="VOZ22" s="46"/>
      <c r="VPA22" s="46"/>
      <c r="VPB22" s="46"/>
      <c r="VPC22" s="46"/>
      <c r="VPD22" s="46"/>
      <c r="VPE22" s="46"/>
      <c r="VPF22" s="46"/>
      <c r="VPG22" s="46"/>
      <c r="VPH22" s="46"/>
      <c r="VPI22" s="46"/>
      <c r="VPJ22" s="46"/>
      <c r="VPK22" s="46"/>
      <c r="VPL22" s="46"/>
      <c r="VPM22" s="46"/>
      <c r="VPN22" s="46"/>
      <c r="VPO22" s="46"/>
      <c r="VPP22" s="46"/>
      <c r="VPQ22" s="46"/>
      <c r="VPR22" s="46"/>
      <c r="VPS22" s="46"/>
      <c r="VPT22" s="46"/>
      <c r="VPU22" s="46"/>
      <c r="VPV22" s="46"/>
      <c r="VPW22" s="46"/>
      <c r="VPX22" s="46"/>
      <c r="VPY22" s="46"/>
      <c r="VPZ22" s="46"/>
      <c r="VQA22" s="46"/>
      <c r="VQB22" s="46"/>
      <c r="VQC22" s="46"/>
      <c r="VQD22" s="46"/>
      <c r="VQE22" s="46"/>
      <c r="VQF22" s="46"/>
      <c r="VQG22" s="46"/>
      <c r="VQH22" s="46"/>
      <c r="VQI22" s="46"/>
      <c r="VQJ22" s="46"/>
      <c r="VQK22" s="46"/>
      <c r="VQL22" s="46"/>
      <c r="VQM22" s="46"/>
      <c r="VQN22" s="46"/>
      <c r="VQO22" s="46"/>
      <c r="VQP22" s="46"/>
      <c r="VQQ22" s="46"/>
      <c r="VQR22" s="46"/>
      <c r="VQS22" s="46"/>
      <c r="VQT22" s="46"/>
      <c r="VQU22" s="46"/>
      <c r="VQV22" s="46"/>
      <c r="VQW22" s="46"/>
      <c r="VQX22" s="46"/>
      <c r="VQY22" s="46"/>
      <c r="VQZ22" s="46"/>
      <c r="VRA22" s="46"/>
      <c r="VRB22" s="46"/>
      <c r="VRC22" s="46"/>
      <c r="VRD22" s="46"/>
      <c r="VRE22" s="46"/>
      <c r="VRF22" s="46"/>
      <c r="VRG22" s="46"/>
      <c r="VRH22" s="46"/>
      <c r="VRI22" s="46"/>
      <c r="VRJ22" s="46"/>
      <c r="VRK22" s="46"/>
      <c r="VRL22" s="46"/>
      <c r="VRM22" s="46"/>
      <c r="VRN22" s="46"/>
      <c r="VRO22" s="46"/>
      <c r="VRP22" s="46"/>
      <c r="VRQ22" s="46"/>
      <c r="VRR22" s="46"/>
      <c r="VRS22" s="46"/>
      <c r="VRT22" s="46"/>
      <c r="VRU22" s="46"/>
      <c r="VRV22" s="46"/>
      <c r="VRW22" s="46"/>
      <c r="VRX22" s="46"/>
      <c r="VRY22" s="46"/>
      <c r="VRZ22" s="46"/>
      <c r="VSA22" s="46"/>
      <c r="VSB22" s="46"/>
      <c r="VSC22" s="46"/>
      <c r="VSD22" s="46"/>
      <c r="VSE22" s="46"/>
      <c r="VSF22" s="46"/>
      <c r="VSG22" s="46"/>
      <c r="VSH22" s="46"/>
      <c r="VSI22" s="46"/>
      <c r="VSJ22" s="46"/>
      <c r="VSK22" s="46"/>
      <c r="VSL22" s="46"/>
      <c r="VSM22" s="46"/>
      <c r="VSN22" s="46"/>
      <c r="VSO22" s="46"/>
      <c r="VSP22" s="46"/>
      <c r="VSQ22" s="46"/>
      <c r="VSR22" s="46"/>
      <c r="VSS22" s="46"/>
      <c r="VST22" s="46"/>
      <c r="VSU22" s="46"/>
      <c r="VSV22" s="46"/>
      <c r="VSW22" s="46"/>
      <c r="VSX22" s="46"/>
      <c r="VSY22" s="46"/>
      <c r="VSZ22" s="46"/>
      <c r="VTA22" s="46"/>
      <c r="VTB22" s="46"/>
      <c r="VTC22" s="46"/>
      <c r="VTD22" s="46"/>
      <c r="VTE22" s="46"/>
      <c r="VTF22" s="46"/>
      <c r="VTG22" s="46"/>
      <c r="VTH22" s="46"/>
      <c r="VTI22" s="46"/>
      <c r="VTJ22" s="46"/>
      <c r="VTK22" s="46"/>
      <c r="VTL22" s="46"/>
      <c r="VTM22" s="46"/>
      <c r="VTN22" s="46"/>
      <c r="VTO22" s="46"/>
      <c r="VTP22" s="46"/>
      <c r="VTQ22" s="46"/>
      <c r="VTR22" s="46"/>
      <c r="VTS22" s="46"/>
      <c r="VTT22" s="46"/>
      <c r="VTU22" s="46"/>
      <c r="VTV22" s="46"/>
      <c r="VTW22" s="46"/>
      <c r="VTX22" s="46"/>
      <c r="VTY22" s="46"/>
      <c r="VTZ22" s="46"/>
      <c r="VUA22" s="46"/>
      <c r="VUB22" s="46"/>
      <c r="VUC22" s="46"/>
      <c r="VUD22" s="46"/>
      <c r="VUE22" s="46"/>
      <c r="VUF22" s="46"/>
      <c r="VUG22" s="46"/>
      <c r="VUH22" s="46"/>
      <c r="VUI22" s="46"/>
      <c r="VUJ22" s="46"/>
      <c r="VUK22" s="46"/>
      <c r="VUL22" s="46"/>
      <c r="VUM22" s="46"/>
      <c r="VUN22" s="46"/>
      <c r="VUO22" s="46"/>
      <c r="VUP22" s="46"/>
      <c r="VUQ22" s="46"/>
      <c r="VUR22" s="46"/>
      <c r="VUS22" s="46"/>
      <c r="VUT22" s="46"/>
      <c r="VUU22" s="46"/>
      <c r="VUV22" s="46"/>
      <c r="VUW22" s="46"/>
      <c r="VUX22" s="46"/>
      <c r="VUY22" s="46"/>
      <c r="VUZ22" s="46"/>
      <c r="VVA22" s="46"/>
      <c r="VVB22" s="46"/>
      <c r="VVC22" s="46"/>
      <c r="VVD22" s="46"/>
      <c r="VVE22" s="46"/>
      <c r="VVF22" s="46"/>
      <c r="VVG22" s="46"/>
      <c r="VVH22" s="46"/>
      <c r="VVI22" s="46"/>
      <c r="VVJ22" s="46"/>
      <c r="VVK22" s="46"/>
      <c r="VVL22" s="46"/>
      <c r="VVM22" s="46"/>
      <c r="VVN22" s="46"/>
      <c r="VVO22" s="46"/>
      <c r="VVP22" s="46"/>
      <c r="VVQ22" s="46"/>
      <c r="VVR22" s="46"/>
      <c r="VVS22" s="46"/>
      <c r="VVT22" s="46"/>
      <c r="VVU22" s="46"/>
      <c r="VVV22" s="46"/>
      <c r="VVW22" s="46"/>
      <c r="VVX22" s="46"/>
      <c r="VVY22" s="46"/>
      <c r="VVZ22" s="46"/>
      <c r="VWA22" s="46"/>
      <c r="VWB22" s="46"/>
      <c r="VWC22" s="46"/>
      <c r="VWD22" s="46"/>
      <c r="VWE22" s="46"/>
      <c r="VWF22" s="46"/>
      <c r="VWG22" s="46"/>
      <c r="VWH22" s="46"/>
      <c r="VWI22" s="46"/>
      <c r="VWJ22" s="46"/>
      <c r="VWK22" s="46"/>
      <c r="VWL22" s="46"/>
      <c r="VWM22" s="46"/>
      <c r="VWN22" s="46"/>
      <c r="VWO22" s="46"/>
      <c r="VWP22" s="46"/>
      <c r="VWQ22" s="46"/>
      <c r="VWR22" s="46"/>
      <c r="VWS22" s="46"/>
      <c r="VWT22" s="46"/>
      <c r="VWU22" s="46"/>
      <c r="VWV22" s="46"/>
      <c r="VWW22" s="46"/>
      <c r="VWX22" s="46"/>
      <c r="VWY22" s="46"/>
      <c r="VWZ22" s="46"/>
      <c r="VXA22" s="46"/>
      <c r="VXB22" s="46"/>
      <c r="VXC22" s="46"/>
      <c r="VXD22" s="46"/>
      <c r="VXE22" s="46"/>
      <c r="VXF22" s="46"/>
      <c r="VXG22" s="46"/>
      <c r="VXH22" s="46"/>
      <c r="VXI22" s="46"/>
      <c r="VXJ22" s="46"/>
      <c r="VXK22" s="46"/>
      <c r="VXL22" s="46"/>
      <c r="VXM22" s="46"/>
      <c r="VXN22" s="46"/>
      <c r="VXO22" s="46"/>
      <c r="VXP22" s="46"/>
      <c r="VXQ22" s="46"/>
      <c r="VXR22" s="46"/>
      <c r="VXS22" s="46"/>
      <c r="VXT22" s="46"/>
      <c r="VXU22" s="46"/>
      <c r="VXV22" s="46"/>
      <c r="VXW22" s="46"/>
      <c r="VXX22" s="46"/>
      <c r="VXY22" s="46"/>
      <c r="VXZ22" s="46"/>
      <c r="VYA22" s="46"/>
      <c r="VYB22" s="46"/>
      <c r="VYC22" s="46"/>
      <c r="VYD22" s="46"/>
      <c r="VYE22" s="46"/>
      <c r="VYF22" s="46"/>
      <c r="VYG22" s="46"/>
      <c r="VYH22" s="46"/>
      <c r="VYI22" s="46"/>
      <c r="VYJ22" s="46"/>
      <c r="VYK22" s="46"/>
      <c r="VYL22" s="46"/>
      <c r="VYM22" s="46"/>
      <c r="VYN22" s="46"/>
      <c r="VYO22" s="46"/>
      <c r="VYP22" s="46"/>
      <c r="VYQ22" s="46"/>
      <c r="VYR22" s="46"/>
      <c r="VYS22" s="46"/>
      <c r="VYT22" s="46"/>
      <c r="VYU22" s="46"/>
      <c r="VYV22" s="46"/>
      <c r="VYW22" s="46"/>
      <c r="VYX22" s="46"/>
      <c r="VYY22" s="46"/>
      <c r="VYZ22" s="46"/>
      <c r="VZA22" s="46"/>
      <c r="VZB22" s="46"/>
      <c r="VZC22" s="46"/>
      <c r="VZD22" s="46"/>
      <c r="VZE22" s="46"/>
      <c r="VZF22" s="46"/>
      <c r="VZG22" s="46"/>
      <c r="VZH22" s="46"/>
      <c r="VZI22" s="46"/>
      <c r="VZJ22" s="46"/>
      <c r="VZK22" s="46"/>
      <c r="VZL22" s="46"/>
      <c r="VZM22" s="46"/>
      <c r="VZN22" s="46"/>
      <c r="VZO22" s="46"/>
      <c r="VZP22" s="46"/>
      <c r="VZQ22" s="46"/>
      <c r="VZR22" s="46"/>
      <c r="VZS22" s="46"/>
      <c r="VZT22" s="46"/>
      <c r="VZU22" s="46"/>
      <c r="VZV22" s="46"/>
      <c r="VZW22" s="46"/>
      <c r="VZX22" s="46"/>
      <c r="VZY22" s="46"/>
      <c r="VZZ22" s="46"/>
      <c r="WAA22" s="46"/>
      <c r="WAB22" s="46"/>
      <c r="WAC22" s="46"/>
      <c r="WAD22" s="46"/>
      <c r="WAE22" s="46"/>
      <c r="WAF22" s="46"/>
      <c r="WAG22" s="46"/>
      <c r="WAH22" s="46"/>
      <c r="WAI22" s="46"/>
      <c r="WAJ22" s="46"/>
      <c r="WAK22" s="46"/>
      <c r="WAL22" s="46"/>
      <c r="WAM22" s="46"/>
      <c r="WAN22" s="46"/>
      <c r="WAO22" s="46"/>
      <c r="WAP22" s="46"/>
      <c r="WAQ22" s="46"/>
      <c r="WAR22" s="46"/>
      <c r="WAS22" s="46"/>
      <c r="WAT22" s="46"/>
      <c r="WAU22" s="46"/>
      <c r="WAV22" s="46"/>
      <c r="WAW22" s="46"/>
      <c r="WAX22" s="46"/>
      <c r="WAY22" s="46"/>
      <c r="WAZ22" s="46"/>
      <c r="WBA22" s="46"/>
      <c r="WBB22" s="46"/>
      <c r="WBC22" s="46"/>
      <c r="WBD22" s="46"/>
      <c r="WBE22" s="46"/>
      <c r="WBF22" s="46"/>
      <c r="WBG22" s="46"/>
      <c r="WBH22" s="46"/>
      <c r="WBI22" s="46"/>
      <c r="WBJ22" s="46"/>
      <c r="WBK22" s="46"/>
      <c r="WBL22" s="46"/>
      <c r="WBM22" s="46"/>
      <c r="WBN22" s="46"/>
      <c r="WBO22" s="46"/>
      <c r="WBP22" s="46"/>
      <c r="WBQ22" s="46"/>
      <c r="WBR22" s="46"/>
      <c r="WBS22" s="46"/>
      <c r="WBT22" s="46"/>
      <c r="WBU22" s="46"/>
      <c r="WBV22" s="46"/>
      <c r="WBW22" s="46"/>
      <c r="WBX22" s="46"/>
      <c r="WBY22" s="46"/>
      <c r="WBZ22" s="46"/>
      <c r="WCA22" s="46"/>
      <c r="WCB22" s="46"/>
      <c r="WCC22" s="46"/>
      <c r="WCD22" s="46"/>
      <c r="WCE22" s="46"/>
      <c r="WCF22" s="46"/>
      <c r="WCG22" s="46"/>
      <c r="WCH22" s="46"/>
      <c r="WCI22" s="46"/>
      <c r="WCJ22" s="46"/>
      <c r="WCK22" s="46"/>
      <c r="WCL22" s="46"/>
      <c r="WCM22" s="46"/>
      <c r="WCN22" s="46"/>
      <c r="WCO22" s="46"/>
      <c r="WCP22" s="46"/>
      <c r="WCQ22" s="46"/>
      <c r="WCR22" s="46"/>
      <c r="WCS22" s="46"/>
      <c r="WCT22" s="46"/>
      <c r="WCU22" s="46"/>
      <c r="WCV22" s="46"/>
      <c r="WCW22" s="46"/>
      <c r="WCX22" s="46"/>
      <c r="WCY22" s="46"/>
      <c r="WCZ22" s="46"/>
      <c r="WDA22" s="46"/>
      <c r="WDB22" s="46"/>
      <c r="WDC22" s="46"/>
      <c r="WDD22" s="46"/>
      <c r="WDE22" s="46"/>
      <c r="WDF22" s="46"/>
      <c r="WDG22" s="46"/>
      <c r="WDH22" s="46"/>
      <c r="WDI22" s="46"/>
      <c r="WDJ22" s="46"/>
      <c r="WDK22" s="46"/>
      <c r="WDL22" s="46"/>
      <c r="WDM22" s="46"/>
      <c r="WDN22" s="46"/>
      <c r="WDO22" s="46"/>
      <c r="WDP22" s="46"/>
      <c r="WDQ22" s="46"/>
      <c r="WDR22" s="46"/>
      <c r="WDS22" s="46"/>
      <c r="WDT22" s="46"/>
      <c r="WDU22" s="46"/>
      <c r="WDV22" s="46"/>
      <c r="WDW22" s="46"/>
      <c r="WDX22" s="46"/>
      <c r="WDY22" s="46"/>
      <c r="WDZ22" s="46"/>
      <c r="WEA22" s="46"/>
      <c r="WEB22" s="46"/>
      <c r="WEC22" s="46"/>
      <c r="WED22" s="46"/>
      <c r="WEE22" s="46"/>
      <c r="WEF22" s="46"/>
      <c r="WEG22" s="46"/>
      <c r="WEH22" s="46"/>
      <c r="WEI22" s="46"/>
      <c r="WEJ22" s="46"/>
      <c r="WEK22" s="46"/>
      <c r="WEL22" s="46"/>
      <c r="WEM22" s="46"/>
      <c r="WEN22" s="46"/>
      <c r="WEO22" s="46"/>
      <c r="WEP22" s="46"/>
      <c r="WEQ22" s="46"/>
      <c r="WER22" s="46"/>
      <c r="WES22" s="46"/>
      <c r="WET22" s="46"/>
      <c r="WEU22" s="46"/>
      <c r="WEV22" s="46"/>
      <c r="WEW22" s="46"/>
      <c r="WEX22" s="46"/>
      <c r="WEY22" s="46"/>
      <c r="WEZ22" s="46"/>
      <c r="WFA22" s="46"/>
      <c r="WFB22" s="46"/>
      <c r="WFC22" s="46"/>
      <c r="WFD22" s="46"/>
      <c r="WFE22" s="46"/>
      <c r="WFF22" s="46"/>
      <c r="WFG22" s="46"/>
      <c r="WFH22" s="46"/>
      <c r="WFI22" s="46"/>
      <c r="WFJ22" s="46"/>
      <c r="WFK22" s="46"/>
      <c r="WFL22" s="46"/>
      <c r="WFM22" s="46"/>
      <c r="WFN22" s="46"/>
      <c r="WFO22" s="46"/>
      <c r="WFP22" s="46"/>
      <c r="WFQ22" s="46"/>
      <c r="WFR22" s="46"/>
      <c r="WFS22" s="46"/>
      <c r="WFT22" s="46"/>
      <c r="WFU22" s="46"/>
      <c r="WFV22" s="46"/>
      <c r="WFW22" s="46"/>
      <c r="WFX22" s="46"/>
      <c r="WFY22" s="46"/>
      <c r="WFZ22" s="46"/>
      <c r="WGA22" s="46"/>
      <c r="WGB22" s="46"/>
      <c r="WGC22" s="46"/>
      <c r="WGD22" s="46"/>
      <c r="WGE22" s="46"/>
      <c r="WGF22" s="46"/>
      <c r="WGG22" s="46"/>
      <c r="WGH22" s="46"/>
      <c r="WGI22" s="46"/>
      <c r="WGJ22" s="46"/>
      <c r="WGK22" s="46"/>
      <c r="WGL22" s="46"/>
      <c r="WGM22" s="46"/>
      <c r="WGN22" s="46"/>
      <c r="WGO22" s="46"/>
      <c r="WGP22" s="46"/>
      <c r="WGQ22" s="46"/>
      <c r="WGR22" s="46"/>
      <c r="WGS22" s="46"/>
      <c r="WGT22" s="46"/>
      <c r="WGU22" s="46"/>
      <c r="WGV22" s="46"/>
      <c r="WGW22" s="46"/>
      <c r="WGX22" s="46"/>
      <c r="WGY22" s="46"/>
      <c r="WGZ22" s="46"/>
      <c r="WHA22" s="46"/>
      <c r="WHB22" s="46"/>
      <c r="WHC22" s="46"/>
      <c r="WHD22" s="46"/>
      <c r="WHE22" s="46"/>
      <c r="WHF22" s="46"/>
      <c r="WHG22" s="46"/>
      <c r="WHH22" s="46"/>
      <c r="WHI22" s="46"/>
      <c r="WHJ22" s="46"/>
      <c r="WHK22" s="46"/>
      <c r="WHL22" s="46"/>
      <c r="WHM22" s="46"/>
      <c r="WHN22" s="46"/>
      <c r="WHO22" s="46"/>
      <c r="WHP22" s="46"/>
      <c r="WHQ22" s="46"/>
      <c r="WHR22" s="46"/>
      <c r="WHS22" s="46"/>
      <c r="WHT22" s="46"/>
      <c r="WHU22" s="46"/>
      <c r="WHV22" s="46"/>
      <c r="WHW22" s="46"/>
      <c r="WHX22" s="46"/>
      <c r="WHY22" s="46"/>
      <c r="WHZ22" s="46"/>
      <c r="WIA22" s="46"/>
      <c r="WIB22" s="46"/>
      <c r="WIC22" s="46"/>
      <c r="WID22" s="46"/>
      <c r="WIE22" s="46"/>
      <c r="WIF22" s="46"/>
      <c r="WIG22" s="46"/>
      <c r="WIH22" s="46"/>
      <c r="WII22" s="46"/>
      <c r="WIJ22" s="46"/>
      <c r="WIK22" s="46"/>
      <c r="WIL22" s="46"/>
      <c r="WIM22" s="46"/>
      <c r="WIN22" s="46"/>
      <c r="WIO22" s="46"/>
      <c r="WIP22" s="46"/>
      <c r="WIQ22" s="46"/>
      <c r="WIR22" s="46"/>
      <c r="WIS22" s="46"/>
      <c r="WIT22" s="46"/>
      <c r="WIU22" s="46"/>
      <c r="WIV22" s="46"/>
      <c r="WIW22" s="46"/>
      <c r="WIX22" s="46"/>
      <c r="WIY22" s="46"/>
      <c r="WIZ22" s="46"/>
      <c r="WJA22" s="46"/>
      <c r="WJB22" s="46"/>
      <c r="WJC22" s="46"/>
      <c r="WJD22" s="46"/>
      <c r="WJE22" s="46"/>
      <c r="WJF22" s="46"/>
      <c r="WJG22" s="46"/>
      <c r="WJH22" s="46"/>
      <c r="WJI22" s="46"/>
      <c r="WJJ22" s="46"/>
      <c r="WJK22" s="46"/>
      <c r="WJL22" s="46"/>
      <c r="WJM22" s="46"/>
      <c r="WJN22" s="46"/>
      <c r="WJO22" s="46"/>
      <c r="WJP22" s="46"/>
      <c r="WJQ22" s="46"/>
      <c r="WJR22" s="46"/>
      <c r="WJS22" s="46"/>
      <c r="WJT22" s="46"/>
      <c r="WJU22" s="46"/>
      <c r="WJV22" s="46"/>
      <c r="WJW22" s="46"/>
      <c r="WJX22" s="46"/>
      <c r="WJY22" s="46"/>
      <c r="WJZ22" s="46"/>
      <c r="WKA22" s="46"/>
      <c r="WKB22" s="46"/>
      <c r="WKC22" s="46"/>
      <c r="WKD22" s="46"/>
      <c r="WKE22" s="46"/>
      <c r="WKF22" s="46"/>
      <c r="WKG22" s="46"/>
      <c r="WKH22" s="46"/>
      <c r="WKI22" s="46"/>
      <c r="WKJ22" s="46"/>
      <c r="WKK22" s="46"/>
      <c r="WKL22" s="46"/>
      <c r="WKM22" s="46"/>
      <c r="WKN22" s="46"/>
      <c r="WKO22" s="46"/>
      <c r="WKP22" s="46"/>
      <c r="WKQ22" s="46"/>
      <c r="WKR22" s="46"/>
      <c r="WKS22" s="46"/>
      <c r="WKT22" s="46"/>
      <c r="WKU22" s="46"/>
      <c r="WKV22" s="46"/>
      <c r="WKW22" s="46"/>
      <c r="WKX22" s="46"/>
      <c r="WKY22" s="46"/>
      <c r="WKZ22" s="46"/>
      <c r="WLA22" s="46"/>
      <c r="WLB22" s="46"/>
      <c r="WLC22" s="46"/>
      <c r="WLD22" s="46"/>
      <c r="WLE22" s="46"/>
      <c r="WLF22" s="46"/>
      <c r="WLG22" s="46"/>
      <c r="WLH22" s="46"/>
      <c r="WLI22" s="46"/>
      <c r="WLJ22" s="46"/>
      <c r="WLK22" s="46"/>
      <c r="WLL22" s="46"/>
      <c r="WLM22" s="46"/>
      <c r="WLN22" s="46"/>
      <c r="WLO22" s="46"/>
      <c r="WLP22" s="46"/>
      <c r="WLQ22" s="46"/>
      <c r="WLR22" s="46"/>
      <c r="WLS22" s="46"/>
      <c r="WLT22" s="46"/>
      <c r="WLU22" s="46"/>
      <c r="WLV22" s="46"/>
      <c r="WLW22" s="46"/>
      <c r="WLX22" s="46"/>
      <c r="WLY22" s="46"/>
      <c r="WLZ22" s="46"/>
      <c r="WMA22" s="46"/>
      <c r="WMB22" s="46"/>
      <c r="WMC22" s="46"/>
      <c r="WMD22" s="46"/>
      <c r="WME22" s="46"/>
      <c r="WMF22" s="46"/>
      <c r="WMG22" s="46"/>
      <c r="WMH22" s="46"/>
      <c r="WMI22" s="46"/>
      <c r="WMJ22" s="46"/>
      <c r="WMK22" s="46"/>
      <c r="WML22" s="46"/>
      <c r="WMM22" s="46"/>
      <c r="WMN22" s="46"/>
      <c r="WMO22" s="46"/>
      <c r="WMP22" s="46"/>
      <c r="WMQ22" s="46"/>
      <c r="WMR22" s="46"/>
      <c r="WMS22" s="46"/>
      <c r="WMT22" s="46"/>
      <c r="WMU22" s="46"/>
      <c r="WMV22" s="46"/>
      <c r="WMW22" s="46"/>
      <c r="WMX22" s="46"/>
      <c r="WMY22" s="46"/>
      <c r="WMZ22" s="46"/>
      <c r="WNA22" s="46"/>
      <c r="WNB22" s="46"/>
      <c r="WNC22" s="46"/>
      <c r="WND22" s="46"/>
      <c r="WNE22" s="46"/>
      <c r="WNF22" s="46"/>
      <c r="WNG22" s="46"/>
      <c r="WNH22" s="46"/>
      <c r="WNI22" s="46"/>
      <c r="WNJ22" s="46"/>
      <c r="WNK22" s="46"/>
      <c r="WNL22" s="46"/>
      <c r="WNM22" s="46"/>
      <c r="WNN22" s="46"/>
      <c r="WNO22" s="46"/>
      <c r="WNP22" s="46"/>
      <c r="WNQ22" s="46"/>
      <c r="WNR22" s="46"/>
      <c r="WNS22" s="46"/>
      <c r="WNT22" s="46"/>
      <c r="WNU22" s="46"/>
      <c r="WNV22" s="46"/>
      <c r="WNW22" s="46"/>
      <c r="WNX22" s="46"/>
      <c r="WNY22" s="46"/>
      <c r="WNZ22" s="46"/>
      <c r="WOA22" s="46"/>
      <c r="WOB22" s="46"/>
      <c r="WOC22" s="46"/>
      <c r="WOD22" s="46"/>
      <c r="WOE22" s="46"/>
      <c r="WOF22" s="46"/>
      <c r="WOG22" s="46"/>
      <c r="WOH22" s="46"/>
      <c r="WOI22" s="46"/>
      <c r="WOJ22" s="46"/>
      <c r="WOK22" s="46"/>
      <c r="WOL22" s="46"/>
      <c r="WOM22" s="46"/>
      <c r="WON22" s="46"/>
      <c r="WOO22" s="46"/>
      <c r="WOP22" s="46"/>
      <c r="WOQ22" s="46"/>
      <c r="WOR22" s="46"/>
      <c r="WOS22" s="46"/>
      <c r="WOT22" s="46"/>
      <c r="WOU22" s="46"/>
      <c r="WOV22" s="46"/>
      <c r="WOW22" s="46"/>
      <c r="WOX22" s="46"/>
      <c r="WOY22" s="46"/>
      <c r="WOZ22" s="46"/>
      <c r="WPA22" s="46"/>
      <c r="WPB22" s="46"/>
      <c r="WPC22" s="46"/>
      <c r="WPD22" s="46"/>
      <c r="WPE22" s="46"/>
      <c r="WPF22" s="46"/>
      <c r="WPG22" s="46"/>
      <c r="WPH22" s="46"/>
      <c r="WPI22" s="46"/>
      <c r="WPJ22" s="46"/>
      <c r="WPK22" s="46"/>
      <c r="WPL22" s="46"/>
      <c r="WPM22" s="46"/>
      <c r="WPN22" s="46"/>
      <c r="WPO22" s="46"/>
      <c r="WPP22" s="46"/>
      <c r="WPQ22" s="46"/>
      <c r="WPR22" s="46"/>
      <c r="WPS22" s="46"/>
      <c r="WPT22" s="46"/>
      <c r="WPU22" s="46"/>
      <c r="WPV22" s="46"/>
      <c r="WPW22" s="46"/>
      <c r="WPX22" s="46"/>
      <c r="WPY22" s="46"/>
      <c r="WPZ22" s="46"/>
      <c r="WQA22" s="46"/>
      <c r="WQB22" s="46"/>
      <c r="WQC22" s="46"/>
      <c r="WQD22" s="46"/>
      <c r="WQE22" s="46"/>
      <c r="WQF22" s="46"/>
      <c r="WQG22" s="46"/>
      <c r="WQH22" s="46"/>
      <c r="WQI22" s="46"/>
      <c r="WQJ22" s="46"/>
      <c r="WQK22" s="46"/>
      <c r="WQL22" s="46"/>
      <c r="WQM22" s="46"/>
      <c r="WQN22" s="46"/>
      <c r="WQO22" s="46"/>
      <c r="WQP22" s="46"/>
      <c r="WQQ22" s="46"/>
      <c r="WQR22" s="46"/>
      <c r="WQS22" s="46"/>
      <c r="WQT22" s="46"/>
      <c r="WQU22" s="46"/>
      <c r="WQV22" s="46"/>
      <c r="WQW22" s="46"/>
      <c r="WQX22" s="46"/>
      <c r="WQY22" s="46"/>
      <c r="WQZ22" s="46"/>
      <c r="WRA22" s="46"/>
      <c r="WRB22" s="46"/>
      <c r="WRC22" s="46"/>
      <c r="WRD22" s="46"/>
      <c r="WRE22" s="46"/>
      <c r="WRF22" s="46"/>
      <c r="WRG22" s="46"/>
      <c r="WRH22" s="46"/>
      <c r="WRI22" s="46"/>
      <c r="WRJ22" s="46"/>
      <c r="WRK22" s="46"/>
      <c r="WRL22" s="46"/>
      <c r="WRM22" s="46"/>
      <c r="WRN22" s="46"/>
      <c r="WRO22" s="46"/>
      <c r="WRP22" s="46"/>
      <c r="WRQ22" s="46"/>
      <c r="WRR22" s="46"/>
      <c r="WRS22" s="46"/>
      <c r="WRT22" s="46"/>
      <c r="WRU22" s="46"/>
      <c r="WRV22" s="46"/>
      <c r="WRW22" s="46"/>
      <c r="WRX22" s="46"/>
      <c r="WRY22" s="46"/>
      <c r="WRZ22" s="46"/>
      <c r="WSA22" s="46"/>
      <c r="WSB22" s="46"/>
      <c r="WSC22" s="46"/>
      <c r="WSD22" s="46"/>
      <c r="WSE22" s="46"/>
      <c r="WSF22" s="46"/>
      <c r="WSG22" s="46"/>
      <c r="WSH22" s="46"/>
      <c r="WSI22" s="46"/>
      <c r="WSJ22" s="46"/>
      <c r="WSK22" s="46"/>
      <c r="WSL22" s="46"/>
      <c r="WSM22" s="46"/>
      <c r="WSN22" s="46"/>
      <c r="WSO22" s="46"/>
      <c r="WSP22" s="46"/>
      <c r="WSQ22" s="46"/>
      <c r="WSR22" s="46"/>
      <c r="WSS22" s="46"/>
      <c r="WST22" s="46"/>
      <c r="WSU22" s="46"/>
      <c r="WSV22" s="46"/>
      <c r="WSW22" s="46"/>
      <c r="WSX22" s="46"/>
      <c r="WSY22" s="46"/>
      <c r="WSZ22" s="46"/>
      <c r="WTA22" s="46"/>
      <c r="WTB22" s="46"/>
      <c r="WTC22" s="46"/>
      <c r="WTD22" s="46"/>
      <c r="WTE22" s="46"/>
      <c r="WTF22" s="46"/>
      <c r="WTG22" s="46"/>
      <c r="WTH22" s="46"/>
      <c r="WTI22" s="46"/>
      <c r="WTJ22" s="46"/>
      <c r="WTK22" s="46"/>
      <c r="WTL22" s="46"/>
      <c r="WTM22" s="46"/>
      <c r="WTN22" s="46"/>
      <c r="WTO22" s="46"/>
      <c r="WTP22" s="46"/>
      <c r="WTQ22" s="46"/>
      <c r="WTR22" s="46"/>
      <c r="WTS22" s="46"/>
      <c r="WTT22" s="46"/>
      <c r="WTU22" s="46"/>
      <c r="WTV22" s="46"/>
      <c r="WTW22" s="46"/>
      <c r="WTX22" s="46"/>
      <c r="WTY22" s="46"/>
      <c r="WTZ22" s="46"/>
      <c r="WUA22" s="46"/>
      <c r="WUB22" s="46"/>
      <c r="WUC22" s="46"/>
      <c r="WUD22" s="46"/>
      <c r="WUE22" s="46"/>
      <c r="WUF22" s="46"/>
      <c r="WUG22" s="46"/>
      <c r="WUH22" s="46"/>
      <c r="WUI22" s="46"/>
      <c r="WUJ22" s="46"/>
      <c r="WUK22" s="46"/>
      <c r="WUL22" s="46"/>
      <c r="WUM22" s="46"/>
      <c r="WUN22" s="46"/>
      <c r="WUO22" s="46"/>
      <c r="WUP22" s="46"/>
      <c r="WUQ22" s="46"/>
      <c r="WUR22" s="46"/>
      <c r="WUS22" s="46"/>
      <c r="WUT22" s="46"/>
      <c r="WUU22" s="46"/>
      <c r="WUV22" s="46"/>
      <c r="WUW22" s="46"/>
      <c r="WUX22" s="46"/>
      <c r="WUY22" s="46"/>
      <c r="WUZ22" s="46"/>
      <c r="WVA22" s="46"/>
      <c r="WVB22" s="46"/>
      <c r="WVC22" s="46"/>
      <c r="WVD22" s="46"/>
      <c r="WVE22" s="46"/>
      <c r="WVF22" s="46"/>
      <c r="WVG22" s="46"/>
      <c r="WVH22" s="46"/>
      <c r="WVI22" s="46"/>
      <c r="WVJ22" s="46"/>
      <c r="WVK22" s="46"/>
      <c r="WVL22" s="46"/>
      <c r="WVM22" s="46"/>
      <c r="WVN22" s="46"/>
      <c r="WVO22" s="46"/>
      <c r="WVP22" s="46"/>
      <c r="WVQ22" s="46"/>
      <c r="WVR22" s="46"/>
      <c r="WVS22" s="46"/>
      <c r="WVT22" s="46"/>
      <c r="WVU22" s="46"/>
      <c r="WVV22" s="46"/>
      <c r="WVW22" s="46"/>
      <c r="WVX22" s="46"/>
      <c r="WVY22" s="46"/>
      <c r="WVZ22" s="46"/>
      <c r="WWA22" s="46"/>
      <c r="WWB22" s="46"/>
      <c r="WWC22" s="46"/>
      <c r="WWD22" s="46"/>
      <c r="WWE22" s="46"/>
      <c r="WWF22" s="46"/>
      <c r="WWG22" s="46"/>
      <c r="WWH22" s="46"/>
      <c r="WWI22" s="46"/>
      <c r="WWJ22" s="46"/>
      <c r="WWK22" s="46"/>
      <c r="WWL22" s="46"/>
      <c r="WWM22" s="46"/>
      <c r="WWN22" s="46"/>
      <c r="WWO22" s="46"/>
      <c r="WWP22" s="46"/>
      <c r="WWQ22" s="46"/>
      <c r="WWR22" s="46"/>
      <c r="WWS22" s="46"/>
      <c r="WWT22" s="46"/>
      <c r="WWU22" s="46"/>
      <c r="WWV22" s="46"/>
      <c r="WWW22" s="46"/>
      <c r="WWX22" s="46"/>
      <c r="WWY22" s="46"/>
      <c r="WWZ22" s="46"/>
      <c r="WXA22" s="46"/>
      <c r="WXB22" s="46"/>
      <c r="WXC22" s="46"/>
      <c r="WXD22" s="46"/>
      <c r="WXE22" s="46"/>
      <c r="WXF22" s="46"/>
      <c r="WXG22" s="46"/>
      <c r="WXH22" s="46"/>
      <c r="WXI22" s="46"/>
      <c r="WXJ22" s="46"/>
      <c r="WXK22" s="46"/>
      <c r="WXL22" s="46"/>
      <c r="WXM22" s="46"/>
      <c r="WXN22" s="46"/>
      <c r="WXO22" s="46"/>
      <c r="WXP22" s="46"/>
      <c r="WXQ22" s="46"/>
      <c r="WXR22" s="46"/>
      <c r="WXS22" s="46"/>
      <c r="WXT22" s="46"/>
      <c r="WXU22" s="46"/>
      <c r="WXV22" s="46"/>
      <c r="WXW22" s="46"/>
      <c r="WXX22" s="46"/>
      <c r="WXY22" s="46"/>
      <c r="WXZ22" s="46"/>
      <c r="WYA22" s="46"/>
      <c r="WYB22" s="46"/>
      <c r="WYC22" s="46"/>
      <c r="WYD22" s="46"/>
      <c r="WYE22" s="46"/>
      <c r="WYF22" s="46"/>
      <c r="WYG22" s="46"/>
      <c r="WYH22" s="46"/>
      <c r="WYI22" s="46"/>
      <c r="WYJ22" s="46"/>
      <c r="WYK22" s="46"/>
      <c r="WYL22" s="46"/>
      <c r="WYM22" s="46"/>
      <c r="WYN22" s="46"/>
      <c r="WYO22" s="46"/>
      <c r="WYP22" s="46"/>
      <c r="WYQ22" s="46"/>
      <c r="WYR22" s="46"/>
      <c r="WYS22" s="46"/>
      <c r="WYT22" s="46"/>
      <c r="WYU22" s="46"/>
      <c r="WYV22" s="46"/>
      <c r="WYW22" s="46"/>
      <c r="WYX22" s="46"/>
      <c r="WYY22" s="46"/>
      <c r="WYZ22" s="46"/>
      <c r="WZA22" s="46"/>
      <c r="WZB22" s="46"/>
      <c r="WZC22" s="46"/>
      <c r="WZD22" s="46"/>
      <c r="WZE22" s="46"/>
      <c r="WZF22" s="46"/>
      <c r="WZG22" s="46"/>
      <c r="WZH22" s="46"/>
      <c r="WZI22" s="46"/>
      <c r="WZJ22" s="46"/>
      <c r="WZK22" s="46"/>
      <c r="WZL22" s="46"/>
      <c r="WZM22" s="46"/>
      <c r="WZN22" s="46"/>
      <c r="WZO22" s="46"/>
      <c r="WZP22" s="46"/>
      <c r="WZQ22" s="46"/>
      <c r="WZR22" s="46"/>
      <c r="WZS22" s="46"/>
      <c r="WZT22" s="46"/>
      <c r="WZU22" s="46"/>
      <c r="WZV22" s="46"/>
      <c r="WZW22" s="46"/>
      <c r="WZX22" s="46"/>
      <c r="WZY22" s="46"/>
      <c r="WZZ22" s="46"/>
      <c r="XAA22" s="46"/>
      <c r="XAB22" s="46"/>
      <c r="XAC22" s="46"/>
      <c r="XAD22" s="46"/>
      <c r="XAE22" s="46"/>
      <c r="XAF22" s="46"/>
      <c r="XAG22" s="46"/>
      <c r="XAH22" s="46"/>
      <c r="XAI22" s="46"/>
      <c r="XAJ22" s="46"/>
      <c r="XAK22" s="46"/>
      <c r="XAL22" s="46"/>
      <c r="XAM22" s="46"/>
      <c r="XAN22" s="46"/>
      <c r="XAO22" s="46"/>
      <c r="XAP22" s="46"/>
      <c r="XAQ22" s="46"/>
      <c r="XAR22" s="46"/>
      <c r="XAS22" s="46"/>
      <c r="XAT22" s="46"/>
      <c r="XAU22" s="46"/>
      <c r="XAV22" s="46"/>
      <c r="XAW22" s="46"/>
      <c r="XAX22" s="46"/>
      <c r="XAY22" s="46"/>
      <c r="XAZ22" s="46"/>
      <c r="XBA22" s="46"/>
      <c r="XBB22" s="46"/>
      <c r="XBC22" s="46"/>
      <c r="XBD22" s="46"/>
      <c r="XBE22" s="46"/>
      <c r="XBF22" s="46"/>
      <c r="XBG22" s="46"/>
      <c r="XBH22" s="46"/>
      <c r="XBI22" s="46"/>
      <c r="XBJ22" s="46"/>
      <c r="XBK22" s="46"/>
      <c r="XBL22" s="46"/>
      <c r="XBM22" s="46"/>
      <c r="XBN22" s="46"/>
      <c r="XBO22" s="46"/>
      <c r="XBP22" s="46"/>
      <c r="XBQ22" s="46"/>
      <c r="XBR22" s="46"/>
      <c r="XBS22" s="46"/>
      <c r="XBT22" s="46"/>
      <c r="XBU22" s="46"/>
      <c r="XBV22" s="46"/>
      <c r="XBW22" s="46"/>
      <c r="XBX22" s="46"/>
      <c r="XBY22" s="46"/>
      <c r="XBZ22" s="46"/>
      <c r="XCA22" s="46"/>
      <c r="XCB22" s="46"/>
      <c r="XCC22" s="46"/>
      <c r="XCD22" s="46"/>
      <c r="XCE22" s="46"/>
      <c r="XCF22" s="46"/>
      <c r="XCG22" s="46"/>
      <c r="XCH22" s="46"/>
      <c r="XCI22" s="46"/>
      <c r="XCJ22" s="46"/>
      <c r="XCK22" s="46"/>
      <c r="XCL22" s="46"/>
      <c r="XCM22" s="46"/>
      <c r="XCN22" s="46"/>
      <c r="XCO22" s="46"/>
      <c r="XCP22" s="46"/>
      <c r="XCQ22" s="46"/>
      <c r="XCR22" s="46"/>
      <c r="XCS22" s="46"/>
      <c r="XCT22" s="46"/>
      <c r="XCU22" s="46"/>
      <c r="XCV22" s="46"/>
      <c r="XCW22" s="46"/>
      <c r="XCX22" s="46"/>
      <c r="XCY22" s="46"/>
      <c r="XCZ22" s="46"/>
      <c r="XDA22" s="46"/>
      <c r="XDB22" s="46"/>
      <c r="XDC22" s="46"/>
      <c r="XDD22" s="46"/>
      <c r="XDE22" s="46"/>
      <c r="XDF22" s="46"/>
      <c r="XDG22" s="46"/>
      <c r="XDH22" s="46"/>
      <c r="XDI22" s="46"/>
      <c r="XDJ22" s="46"/>
      <c r="XDK22" s="46"/>
      <c r="XDL22" s="46"/>
      <c r="XDM22" s="46"/>
      <c r="XDN22" s="46"/>
      <c r="XDO22" s="46"/>
      <c r="XDP22" s="46"/>
      <c r="XDQ22" s="46"/>
      <c r="XDR22" s="46"/>
      <c r="XDS22" s="46"/>
      <c r="XDT22" s="46"/>
      <c r="XDU22" s="46"/>
      <c r="XDV22" s="46"/>
      <c r="XDW22" s="46"/>
      <c r="XDX22" s="46"/>
      <c r="XDY22" s="46"/>
      <c r="XDZ22" s="46"/>
      <c r="XEA22" s="46"/>
      <c r="XEB22" s="46"/>
      <c r="XEC22" s="46"/>
      <c r="XED22" s="46"/>
      <c r="XEE22" s="46"/>
      <c r="XEF22" s="46"/>
      <c r="XEG22" s="46"/>
      <c r="XEH22" s="46"/>
      <c r="XEI22" s="46"/>
      <c r="XEJ22" s="46"/>
      <c r="XEK22" s="46"/>
      <c r="XEL22" s="46"/>
      <c r="XEM22" s="46"/>
      <c r="XEN22" s="46"/>
      <c r="XEO22" s="46"/>
      <c r="XEP22" s="46"/>
      <c r="XEQ22" s="46"/>
      <c r="XER22" s="46"/>
      <c r="XES22" s="46"/>
    </row>
    <row r="23" spans="1:16373" ht="48" customHeight="1" x14ac:dyDescent="0.2">
      <c r="B23" s="312"/>
      <c r="C23" s="313"/>
      <c r="D23" s="313"/>
      <c r="E23" s="313"/>
      <c r="F23" s="313"/>
      <c r="G23" s="313"/>
      <c r="H23" s="313"/>
      <c r="I23" s="314"/>
    </row>
    <row r="24" spans="1:16373" ht="19.5" customHeight="1" x14ac:dyDescent="0.2">
      <c r="A24" s="5"/>
    </row>
  </sheetData>
  <sheetProtection selectLockedCells="1" selectUnlockedCells="1"/>
  <mergeCells count="5">
    <mergeCell ref="B2:I2"/>
    <mergeCell ref="B5:I5"/>
    <mergeCell ref="B6:I6"/>
    <mergeCell ref="B23:I23"/>
    <mergeCell ref="D16:E17"/>
  </mergeCells>
  <pageMargins left="0.7" right="0.7" top="0.75" bottom="0.75" header="0.3" footer="0.3"/>
  <pageSetup paperSize="8" scale="6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2CB2594C-FFA4-4D52-A77C-D190FE6B407C}">
            <xm:f>RIGHT(E18,LEN("-"))="-"</xm:f>
            <xm:f>"-"</xm:f>
            <x14:dxf>
              <fill>
                <patternFill>
                  <bgColor theme="0" tint="-0.14996795556505021"/>
                </patternFill>
              </fill>
            </x14:dxf>
          </x14:cfRule>
          <xm:sqref>E18:E20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EEDF-E3EC-4FF2-98D4-03909801FFA0}">
  <sheetPr>
    <tabColor theme="0"/>
  </sheetPr>
  <dimension ref="A1:J32"/>
  <sheetViews>
    <sheetView showGridLines="0" showRowColHeaders="0" zoomScale="50" zoomScaleNormal="50" workbookViewId="0">
      <selection activeCell="D14" sqref="D14"/>
    </sheetView>
  </sheetViews>
  <sheetFormatPr defaultColWidth="0" defaultRowHeight="12.75" customHeight="1" zeroHeight="1" x14ac:dyDescent="0.2"/>
  <cols>
    <col min="1" max="1" width="5.7109375" style="9" customWidth="1"/>
    <col min="2" max="3" width="27.7109375" style="9" customWidth="1"/>
    <col min="4" max="5" width="64.140625" style="9" customWidth="1"/>
    <col min="6" max="6" width="5.7109375" style="9" customWidth="1"/>
    <col min="7" max="16384" width="9.140625" style="9" hidden="1"/>
  </cols>
  <sheetData>
    <row r="1" spans="2:5" ht="21.75" customHeight="1" x14ac:dyDescent="0.2"/>
    <row r="2" spans="2:5" ht="63.75" customHeight="1" x14ac:dyDescent="0.2">
      <c r="B2" s="238" t="s">
        <v>12</v>
      </c>
      <c r="C2" s="239"/>
      <c r="D2" s="239"/>
      <c r="E2" s="240"/>
    </row>
    <row r="3" spans="2:5" ht="7.5" customHeight="1" x14ac:dyDescent="0.2">
      <c r="B3" s="265"/>
      <c r="C3" s="266"/>
      <c r="D3" s="266"/>
      <c r="E3" s="267"/>
    </row>
    <row r="4" spans="2:5" ht="7.5" customHeight="1" x14ac:dyDescent="0.2">
      <c r="C4" s="4"/>
    </row>
    <row r="5" spans="2:5" ht="30" customHeight="1" x14ac:dyDescent="0.2">
      <c r="B5" s="241" t="s">
        <v>96</v>
      </c>
      <c r="C5" s="242"/>
      <c r="D5" s="242"/>
      <c r="E5" s="243"/>
    </row>
    <row r="6" spans="2:5" ht="6" customHeight="1" x14ac:dyDescent="0.35">
      <c r="B6" s="78"/>
      <c r="C6" s="21"/>
      <c r="D6" s="22"/>
      <c r="E6" s="22"/>
    </row>
    <row r="7" spans="2:5" ht="30" customHeight="1" x14ac:dyDescent="0.2">
      <c r="B7" s="319" t="s">
        <v>97</v>
      </c>
      <c r="C7" s="210" t="s">
        <v>98</v>
      </c>
      <c r="D7" s="206" t="s">
        <v>425</v>
      </c>
      <c r="E7" s="316" t="s">
        <v>99</v>
      </c>
    </row>
    <row r="8" spans="2:5" ht="30" customHeight="1" x14ac:dyDescent="0.2">
      <c r="B8" s="320"/>
      <c r="C8" s="210" t="s">
        <v>100</v>
      </c>
      <c r="D8" s="206" t="s">
        <v>101</v>
      </c>
      <c r="E8" s="317"/>
    </row>
    <row r="9" spans="2:5" ht="30" customHeight="1" x14ac:dyDescent="0.2">
      <c r="B9" s="321"/>
      <c r="C9" s="211" t="s">
        <v>102</v>
      </c>
      <c r="D9" s="213">
        <v>44771</v>
      </c>
      <c r="E9" s="318"/>
    </row>
    <row r="10" spans="2:5" ht="30" customHeight="1" x14ac:dyDescent="0.2">
      <c r="B10" s="319" t="s">
        <v>103</v>
      </c>
      <c r="C10" s="210" t="s">
        <v>98</v>
      </c>
      <c r="D10" s="147" t="s">
        <v>104</v>
      </c>
      <c r="E10" s="316" t="s">
        <v>99</v>
      </c>
    </row>
    <row r="11" spans="2:5" ht="30" customHeight="1" x14ac:dyDescent="0.2">
      <c r="B11" s="320"/>
      <c r="C11" s="210" t="s">
        <v>100</v>
      </c>
      <c r="D11" s="147" t="s">
        <v>105</v>
      </c>
      <c r="E11" s="317"/>
    </row>
    <row r="12" spans="2:5" ht="30" customHeight="1" x14ac:dyDescent="0.2">
      <c r="B12" s="321"/>
      <c r="C12" s="211" t="s">
        <v>102</v>
      </c>
      <c r="D12" s="214">
        <v>44771</v>
      </c>
      <c r="E12" s="318"/>
    </row>
    <row r="13" spans="2:5" ht="30" customHeight="1" x14ac:dyDescent="0.2">
      <c r="B13" s="319" t="s">
        <v>106</v>
      </c>
      <c r="C13" s="210" t="s">
        <v>98</v>
      </c>
      <c r="D13" s="147"/>
      <c r="E13" s="316" t="s">
        <v>99</v>
      </c>
    </row>
    <row r="14" spans="2:5" ht="30" customHeight="1" x14ac:dyDescent="0.2">
      <c r="B14" s="320"/>
      <c r="C14" s="210" t="s">
        <v>100</v>
      </c>
      <c r="D14" s="147"/>
      <c r="E14" s="317"/>
    </row>
    <row r="15" spans="2:5" ht="30" customHeight="1" x14ac:dyDescent="0.2">
      <c r="B15" s="321"/>
      <c r="C15" s="211" t="s">
        <v>102</v>
      </c>
      <c r="D15" s="147"/>
      <c r="E15" s="318"/>
    </row>
    <row r="16" spans="2:5" ht="6" customHeight="1" x14ac:dyDescent="0.35">
      <c r="B16" s="78"/>
      <c r="C16" s="21"/>
      <c r="D16" s="22"/>
      <c r="E16" s="22"/>
    </row>
    <row r="17" spans="2:10" ht="30" customHeight="1" x14ac:dyDescent="0.2">
      <c r="B17" s="146" t="s">
        <v>107</v>
      </c>
      <c r="C17" s="322" t="s">
        <v>108</v>
      </c>
      <c r="D17" s="323"/>
      <c r="E17" s="324"/>
    </row>
    <row r="18" spans="2:10" ht="30" customHeight="1" x14ac:dyDescent="0.2">
      <c r="B18" s="147" t="s">
        <v>426</v>
      </c>
      <c r="C18" s="268" t="s">
        <v>109</v>
      </c>
      <c r="D18" s="269"/>
      <c r="E18" s="270"/>
    </row>
    <row r="19" spans="2:10" ht="30" customHeight="1" x14ac:dyDescent="0.2">
      <c r="B19" s="147" t="s">
        <v>427</v>
      </c>
      <c r="C19" s="268" t="s">
        <v>110</v>
      </c>
      <c r="D19" s="269"/>
      <c r="E19" s="270"/>
    </row>
    <row r="20" spans="2:10" ht="30" customHeight="1" x14ac:dyDescent="0.2">
      <c r="B20" s="147" t="s">
        <v>428</v>
      </c>
      <c r="C20" s="268" t="s">
        <v>111</v>
      </c>
      <c r="D20" s="269"/>
      <c r="E20" s="270"/>
    </row>
    <row r="21" spans="2:10" ht="30" customHeight="1" x14ac:dyDescent="0.2">
      <c r="B21" s="147" t="s">
        <v>429</v>
      </c>
      <c r="C21" s="268" t="s">
        <v>112</v>
      </c>
      <c r="D21" s="269"/>
      <c r="E21" s="270"/>
    </row>
    <row r="22" spans="2:10" ht="30" customHeight="1" x14ac:dyDescent="0.2">
      <c r="B22" s="147" t="s">
        <v>430</v>
      </c>
      <c r="C22" s="268" t="s">
        <v>113</v>
      </c>
      <c r="D22" s="269"/>
      <c r="E22" s="270"/>
    </row>
    <row r="23" spans="2:10" ht="30" customHeight="1" x14ac:dyDescent="0.2">
      <c r="B23" s="147" t="s">
        <v>431</v>
      </c>
      <c r="C23" s="268" t="s">
        <v>114</v>
      </c>
      <c r="D23" s="269"/>
      <c r="E23" s="270"/>
    </row>
    <row r="24" spans="2:10" ht="30" customHeight="1" x14ac:dyDescent="0.2">
      <c r="B24" s="147"/>
      <c r="C24" s="268"/>
      <c r="D24" s="269"/>
      <c r="E24" s="270"/>
    </row>
    <row r="25" spans="2:10" ht="30" customHeight="1" x14ac:dyDescent="0.2">
      <c r="B25" s="147"/>
      <c r="C25" s="268"/>
      <c r="D25" s="269"/>
      <c r="E25" s="270"/>
    </row>
    <row r="26" spans="2:10" ht="30" customHeight="1" x14ac:dyDescent="0.2">
      <c r="B26" s="147"/>
      <c r="C26" s="268"/>
      <c r="D26" s="269"/>
      <c r="E26" s="270"/>
    </row>
    <row r="27" spans="2:10" ht="30" customHeight="1" x14ac:dyDescent="0.2">
      <c r="B27" s="147"/>
      <c r="C27" s="268"/>
      <c r="D27" s="269"/>
      <c r="E27" s="270"/>
    </row>
    <row r="28" spans="2:10" ht="30" customHeight="1" x14ac:dyDescent="0.2">
      <c r="B28" s="147"/>
      <c r="C28" s="268"/>
      <c r="D28" s="269"/>
      <c r="E28" s="270"/>
    </row>
    <row r="29" spans="2:10" ht="30" customHeight="1" x14ac:dyDescent="0.2">
      <c r="B29" s="147"/>
      <c r="C29" s="268"/>
      <c r="D29" s="269"/>
      <c r="E29" s="270"/>
    </row>
    <row r="30" spans="2:10" ht="7.5" customHeight="1" x14ac:dyDescent="0.2"/>
    <row r="31" spans="2:10" ht="48" customHeight="1" x14ac:dyDescent="0.2">
      <c r="B31" s="235"/>
      <c r="C31" s="236"/>
      <c r="D31" s="236"/>
      <c r="E31" s="237"/>
      <c r="G31" s="79"/>
      <c r="H31" s="79"/>
      <c r="I31" s="79"/>
      <c r="J31" s="80"/>
    </row>
    <row r="32" spans="2:10" ht="19.5" customHeight="1" x14ac:dyDescent="0.2"/>
  </sheetData>
  <sheetProtection algorithmName="SHA-512" hashValue="ZHljdeHaQqOqm3cYfCb22j56MX8wRvanSEPnMfmVvUra3teQETBAHmaEBN2Lj3mBk3zrPxEf14Fzzlls2/aTeA==" saltValue="Ek4ibty/mtl7SCYIjptVhA==" spinCount="100000" sheet="1" selectLockedCells="1"/>
  <mergeCells count="23">
    <mergeCell ref="C28:E28"/>
    <mergeCell ref="C29:E29"/>
    <mergeCell ref="C22:E22"/>
    <mergeCell ref="C23:E23"/>
    <mergeCell ref="C24:E24"/>
    <mergeCell ref="C25:E25"/>
    <mergeCell ref="C26:E26"/>
    <mergeCell ref="B2:E2"/>
    <mergeCell ref="B3:E3"/>
    <mergeCell ref="E13:E15"/>
    <mergeCell ref="B31:E31"/>
    <mergeCell ref="B5:E5"/>
    <mergeCell ref="B7:B9"/>
    <mergeCell ref="B10:B12"/>
    <mergeCell ref="B13:B15"/>
    <mergeCell ref="E7:E9"/>
    <mergeCell ref="E10:E12"/>
    <mergeCell ref="C18:E18"/>
    <mergeCell ref="C17:E17"/>
    <mergeCell ref="C19:E19"/>
    <mergeCell ref="C20:E20"/>
    <mergeCell ref="C21:E21"/>
    <mergeCell ref="C27:E27"/>
  </mergeCells>
  <conditionalFormatting sqref="B27:B29">
    <cfRule type="containsBlanks" dxfId="134" priority="56">
      <formula>LEN(TRIM(B27))=0</formula>
    </cfRule>
  </conditionalFormatting>
  <conditionalFormatting sqref="B26">
    <cfRule type="containsBlanks" dxfId="133" priority="57">
      <formula>LEN(TRIM(B26))=0</formula>
    </cfRule>
  </conditionalFormatting>
  <conditionalFormatting sqref="C21">
    <cfRule type="containsBlanks" dxfId="132" priority="16">
      <formula>LEN(TRIM(C21))=0</formula>
    </cfRule>
  </conditionalFormatting>
  <conditionalFormatting sqref="B18:B21 B26">
    <cfRule type="containsBlanks" dxfId="131" priority="53">
      <formula>LEN(TRIM(B18))=0</formula>
    </cfRule>
  </conditionalFormatting>
  <conditionalFormatting sqref="B18">
    <cfRule type="containsBlanks" dxfId="130" priority="54">
      <formula>LEN(TRIM(B18))=0</formula>
    </cfRule>
  </conditionalFormatting>
  <conditionalFormatting sqref="C20">
    <cfRule type="containsBlanks" dxfId="129" priority="14">
      <formula>LEN(TRIM(C20))=0</formula>
    </cfRule>
  </conditionalFormatting>
  <conditionalFormatting sqref="D13:D15">
    <cfRule type="containsBlanks" dxfId="128" priority="52">
      <formula>LEN(TRIM(D13))=0</formula>
    </cfRule>
  </conditionalFormatting>
  <conditionalFormatting sqref="B7">
    <cfRule type="containsBlanks" dxfId="127" priority="49">
      <formula>LEN(TRIM(B7))=0</formula>
    </cfRule>
  </conditionalFormatting>
  <conditionalFormatting sqref="C19">
    <cfRule type="containsBlanks" dxfId="126" priority="9">
      <formula>LEN(TRIM(C19))=0</formula>
    </cfRule>
  </conditionalFormatting>
  <conditionalFormatting sqref="C7:E7 C8:D9 D10:D12">
    <cfRule type="containsBlanks" dxfId="125" priority="50">
      <formula>LEN(TRIM(C7))=0</formula>
    </cfRule>
  </conditionalFormatting>
  <conditionalFormatting sqref="C19">
    <cfRule type="containsBlanks" dxfId="124" priority="10">
      <formula>LEN(TRIM(C19))=0</formula>
    </cfRule>
  </conditionalFormatting>
  <conditionalFormatting sqref="B21">
    <cfRule type="containsBlanks" dxfId="123" priority="20">
      <formula>LEN(TRIM(B21))=0</formula>
    </cfRule>
  </conditionalFormatting>
  <conditionalFormatting sqref="C26">
    <cfRule type="containsBlanks" dxfId="122" priority="30">
      <formula>LEN(TRIM(C26))=0</formula>
    </cfRule>
  </conditionalFormatting>
  <conditionalFormatting sqref="C21">
    <cfRule type="containsBlanks" dxfId="121" priority="31">
      <formula>LEN(TRIM(C21))=0</formula>
    </cfRule>
  </conditionalFormatting>
  <conditionalFormatting sqref="E10">
    <cfRule type="containsBlanks" dxfId="120" priority="36">
      <formula>LEN(TRIM(E10))=0</formula>
    </cfRule>
  </conditionalFormatting>
  <conditionalFormatting sqref="E13">
    <cfRule type="containsBlanks" dxfId="119" priority="34">
      <formula>LEN(TRIM(E13))=0</formula>
    </cfRule>
  </conditionalFormatting>
  <conditionalFormatting sqref="C29">
    <cfRule type="containsBlanks" dxfId="118" priority="26">
      <formula>LEN(TRIM(C29))=0</formula>
    </cfRule>
  </conditionalFormatting>
  <conditionalFormatting sqref="C27">
    <cfRule type="containsBlanks" dxfId="117" priority="29">
      <formula>LEN(TRIM(C27))=0</formula>
    </cfRule>
  </conditionalFormatting>
  <conditionalFormatting sqref="C28">
    <cfRule type="containsBlanks" dxfId="116" priority="28">
      <formula>LEN(TRIM(C28))=0</formula>
    </cfRule>
  </conditionalFormatting>
  <conditionalFormatting sqref="B20">
    <cfRule type="containsBlanks" dxfId="115" priority="25">
      <formula>LEN(TRIM(B20))=0</formula>
    </cfRule>
  </conditionalFormatting>
  <conditionalFormatting sqref="B10">
    <cfRule type="containsBlanks" dxfId="114" priority="23">
      <formula>LEN(TRIM(B10))=0</formula>
    </cfRule>
  </conditionalFormatting>
  <conditionalFormatting sqref="C10:C12">
    <cfRule type="containsBlanks" dxfId="113" priority="24">
      <formula>LEN(TRIM(C10))=0</formula>
    </cfRule>
  </conditionalFormatting>
  <conditionalFormatting sqref="B13">
    <cfRule type="containsBlanks" dxfId="112" priority="21">
      <formula>LEN(TRIM(B13))=0</formula>
    </cfRule>
  </conditionalFormatting>
  <conditionalFormatting sqref="C13:C15">
    <cfRule type="containsBlanks" dxfId="111" priority="22">
      <formula>LEN(TRIM(C13))=0</formula>
    </cfRule>
  </conditionalFormatting>
  <conditionalFormatting sqref="B19">
    <cfRule type="containsBlanks" dxfId="110" priority="15">
      <formula>LEN(TRIM(B19))=0</formula>
    </cfRule>
  </conditionalFormatting>
  <conditionalFormatting sqref="C18">
    <cfRule type="containsBlanks" dxfId="109" priority="11">
      <formula>LEN(TRIM(C18))=0</formula>
    </cfRule>
  </conditionalFormatting>
  <conditionalFormatting sqref="C20">
    <cfRule type="containsBlanks" dxfId="108" priority="13">
      <formula>LEN(TRIM(C20))=0</formula>
    </cfRule>
  </conditionalFormatting>
  <conditionalFormatting sqref="C18">
    <cfRule type="containsBlanks" dxfId="107" priority="12">
      <formula>LEN(TRIM(C18))=0</formula>
    </cfRule>
  </conditionalFormatting>
  <conditionalFormatting sqref="B23:B25">
    <cfRule type="containsBlanks" dxfId="106" priority="7">
      <formula>LEN(TRIM(B23))=0</formula>
    </cfRule>
  </conditionalFormatting>
  <conditionalFormatting sqref="B22">
    <cfRule type="containsBlanks" dxfId="105" priority="8">
      <formula>LEN(TRIM(B22))=0</formula>
    </cfRule>
  </conditionalFormatting>
  <conditionalFormatting sqref="B22">
    <cfRule type="containsBlanks" dxfId="104" priority="6">
      <formula>LEN(TRIM(B22))=0</formula>
    </cfRule>
  </conditionalFormatting>
  <conditionalFormatting sqref="C25">
    <cfRule type="containsBlanks" dxfId="103" priority="2">
      <formula>LEN(TRIM(C25))=0</formula>
    </cfRule>
  </conditionalFormatting>
  <conditionalFormatting sqref="C23">
    <cfRule type="containsBlanks" dxfId="102" priority="4">
      <formula>LEN(TRIM(C23))=0</formula>
    </cfRule>
  </conditionalFormatting>
  <conditionalFormatting sqref="C24">
    <cfRule type="containsBlanks" dxfId="101" priority="3">
      <formula>LEN(TRIM(C24))=0</formula>
    </cfRule>
  </conditionalFormatting>
  <conditionalFormatting sqref="C22">
    <cfRule type="containsBlanks" dxfId="100" priority="1">
      <formula>LEN(TRIM(C22))=0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FFC000"/>
    <pageSetUpPr fitToPage="1"/>
  </sheetPr>
  <dimension ref="A1:Y1172"/>
  <sheetViews>
    <sheetView zoomScaleNormal="100" workbookViewId="0">
      <pane ySplit="2" topLeftCell="A3" activePane="bottomLeft" state="frozen"/>
      <selection activeCell="B1" sqref="B1"/>
      <selection pane="bottomLeft" activeCell="B6" sqref="B6"/>
    </sheetView>
  </sheetViews>
  <sheetFormatPr defaultColWidth="0" defaultRowHeight="12.75" x14ac:dyDescent="0.2"/>
  <cols>
    <col min="1" max="1" width="5.7109375" style="9" customWidth="1"/>
    <col min="2" max="2" width="80.7109375" style="9" customWidth="1"/>
    <col min="3" max="3" width="23.42578125" style="24" customWidth="1"/>
    <col min="4" max="4" width="14.28515625" style="9" customWidth="1"/>
    <col min="5" max="5" width="5.7109375" style="20" customWidth="1"/>
    <col min="6" max="6" width="24.5703125" style="9" hidden="1" customWidth="1"/>
    <col min="7" max="7" width="23.42578125" style="9" hidden="1" customWidth="1"/>
    <col min="8" max="8" width="14.28515625" style="9" hidden="1" customWidth="1"/>
    <col min="9" max="9" width="2.85546875" style="20" hidden="1" customWidth="1"/>
    <col min="10" max="10" width="24.5703125" style="9" hidden="1" customWidth="1"/>
    <col min="11" max="11" width="23.42578125" style="9" hidden="1" customWidth="1"/>
    <col min="12" max="12" width="14.28515625" style="9" hidden="1" customWidth="1"/>
    <col min="13" max="13" width="2.85546875" style="20" hidden="1" customWidth="1"/>
    <col min="14" max="14" width="24.5703125" style="9" hidden="1" customWidth="1"/>
    <col min="15" max="15" width="31.42578125" style="24" hidden="1" customWidth="1"/>
    <col min="16" max="16" width="14.28515625" style="9" hidden="1" customWidth="1"/>
    <col min="17" max="17" width="2.85546875" style="23" hidden="1" customWidth="1"/>
    <col min="18" max="18" width="24.5703125" style="9" hidden="1" customWidth="1"/>
    <col min="19" max="19" width="31.42578125" style="24" hidden="1" customWidth="1"/>
    <col min="20" max="20" width="14.28515625" style="9" hidden="1" customWidth="1"/>
    <col min="21" max="21" width="2.85546875" style="9" hidden="1" customWidth="1"/>
    <col min="22" max="22" width="24.5703125" style="9" hidden="1" customWidth="1"/>
    <col min="23" max="23" width="31.42578125" style="24" hidden="1" customWidth="1"/>
    <col min="24" max="24" width="14.28515625" style="9" hidden="1" customWidth="1"/>
    <col min="25" max="25" width="2.85546875" style="9" hidden="1" customWidth="1"/>
    <col min="26" max="16384" width="9.140625" style="9" hidden="1"/>
  </cols>
  <sheetData>
    <row r="1" spans="1:24" ht="42.75" customHeight="1" x14ac:dyDescent="0.2">
      <c r="B1" s="25"/>
      <c r="C1" s="26"/>
      <c r="N1" s="25"/>
      <c r="O1" s="26"/>
      <c r="R1" s="25"/>
      <c r="S1" s="26"/>
      <c r="V1" s="25"/>
      <c r="W1" s="26"/>
    </row>
    <row r="2" spans="1:24" s="22" customFormat="1" ht="66.75" customHeight="1" x14ac:dyDescent="0.35">
      <c r="A2" s="9"/>
      <c r="B2" s="110" t="s">
        <v>115</v>
      </c>
      <c r="C2" s="104" t="s">
        <v>116</v>
      </c>
      <c r="D2" s="104" t="s">
        <v>117</v>
      </c>
      <c r="E2" s="27"/>
      <c r="F2" s="20"/>
      <c r="G2" s="20"/>
      <c r="H2" s="20"/>
      <c r="I2" s="20"/>
      <c r="J2" s="20"/>
      <c r="K2" s="20"/>
      <c r="L2" s="20"/>
      <c r="M2" s="20"/>
      <c r="N2" s="20"/>
      <c r="O2" s="20"/>
      <c r="P2" s="20"/>
      <c r="Q2" s="20"/>
      <c r="R2" s="20"/>
      <c r="S2" s="20"/>
      <c r="T2" s="20"/>
      <c r="U2" s="20"/>
      <c r="V2" s="20"/>
      <c r="W2" s="20"/>
      <c r="X2" s="20"/>
    </row>
    <row r="3" spans="1:24" ht="29.25" customHeight="1" x14ac:dyDescent="0.2">
      <c r="B3" s="216" t="s">
        <v>118</v>
      </c>
      <c r="C3" s="109" t="s">
        <v>119</v>
      </c>
      <c r="D3" s="106" t="s">
        <v>120</v>
      </c>
    </row>
    <row r="4" spans="1:24" s="56" customFormat="1" ht="29.25" customHeight="1" x14ac:dyDescent="0.2">
      <c r="A4" s="9"/>
      <c r="B4" s="216" t="s">
        <v>121</v>
      </c>
      <c r="C4" s="109" t="s">
        <v>122</v>
      </c>
      <c r="D4" s="106" t="s">
        <v>120</v>
      </c>
      <c r="E4" s="57"/>
      <c r="I4" s="57"/>
      <c r="M4" s="57"/>
      <c r="Q4" s="58"/>
    </row>
    <row r="5" spans="1:24" s="56" customFormat="1" ht="29.25" customHeight="1" x14ac:dyDescent="0.2">
      <c r="A5" s="9"/>
      <c r="B5" s="216" t="s">
        <v>434</v>
      </c>
      <c r="C5" s="109" t="s">
        <v>122</v>
      </c>
      <c r="D5" s="106" t="s">
        <v>120</v>
      </c>
      <c r="E5" s="57"/>
      <c r="I5" s="57"/>
      <c r="M5" s="57"/>
      <c r="Q5" s="58"/>
    </row>
    <row r="6" spans="1:24" s="56" customFormat="1" ht="29.25" customHeight="1" x14ac:dyDescent="0.2">
      <c r="A6" s="9"/>
      <c r="B6" s="216" t="s">
        <v>124</v>
      </c>
      <c r="C6" s="109" t="s">
        <v>119</v>
      </c>
      <c r="D6" s="106" t="s">
        <v>120</v>
      </c>
      <c r="E6" s="57"/>
      <c r="I6" s="57"/>
      <c r="M6" s="57"/>
      <c r="Q6" s="58"/>
    </row>
    <row r="7" spans="1:24" s="56" customFormat="1" ht="29.25" customHeight="1" x14ac:dyDescent="0.2">
      <c r="A7" s="9"/>
      <c r="B7" s="216" t="s">
        <v>125</v>
      </c>
      <c r="C7" s="109" t="s">
        <v>126</v>
      </c>
      <c r="D7" s="106" t="s">
        <v>120</v>
      </c>
      <c r="E7" s="57"/>
      <c r="I7" s="57"/>
      <c r="M7" s="57"/>
      <c r="Q7" s="58"/>
    </row>
    <row r="8" spans="1:24" s="56" customFormat="1" ht="29.25" customHeight="1" x14ac:dyDescent="0.2">
      <c r="A8" s="9"/>
      <c r="B8" s="216" t="s">
        <v>127</v>
      </c>
      <c r="C8" s="109" t="s">
        <v>126</v>
      </c>
      <c r="D8" s="106" t="s">
        <v>120</v>
      </c>
      <c r="E8" s="57"/>
      <c r="I8" s="57"/>
      <c r="M8" s="57"/>
      <c r="Q8" s="58"/>
    </row>
    <row r="9" spans="1:24" s="56" customFormat="1" ht="29.25" customHeight="1" x14ac:dyDescent="0.2">
      <c r="A9" s="9"/>
      <c r="B9" s="216" t="s">
        <v>128</v>
      </c>
      <c r="C9" s="109" t="s">
        <v>119</v>
      </c>
      <c r="D9" s="106" t="s">
        <v>120</v>
      </c>
      <c r="E9" s="57"/>
      <c r="I9" s="57"/>
      <c r="M9" s="57"/>
      <c r="Q9" s="58"/>
    </row>
    <row r="10" spans="1:24" s="56" customFormat="1" ht="29.25" customHeight="1" x14ac:dyDescent="0.2">
      <c r="A10" s="9"/>
      <c r="B10" s="216" t="s">
        <v>129</v>
      </c>
      <c r="C10" s="109" t="s">
        <v>119</v>
      </c>
      <c r="D10" s="106" t="s">
        <v>120</v>
      </c>
      <c r="E10" s="57"/>
      <c r="I10" s="57"/>
      <c r="M10" s="57"/>
      <c r="Q10" s="58"/>
    </row>
    <row r="11" spans="1:24" s="56" customFormat="1" ht="29.25" customHeight="1" x14ac:dyDescent="0.2">
      <c r="A11" s="9"/>
      <c r="B11" s="216" t="s">
        <v>130</v>
      </c>
      <c r="C11" s="109" t="s">
        <v>122</v>
      </c>
      <c r="D11" s="106" t="s">
        <v>120</v>
      </c>
      <c r="E11" s="57"/>
      <c r="I11" s="57"/>
      <c r="M11" s="57"/>
      <c r="Q11" s="58"/>
    </row>
    <row r="12" spans="1:24" s="56" customFormat="1" ht="29.25" customHeight="1" x14ac:dyDescent="0.2">
      <c r="A12" s="9"/>
      <c r="B12" s="216" t="s">
        <v>131</v>
      </c>
      <c r="C12" s="109" t="s">
        <v>122</v>
      </c>
      <c r="D12" s="106" t="s">
        <v>120</v>
      </c>
      <c r="E12" s="57"/>
      <c r="I12" s="57"/>
      <c r="M12" s="57"/>
      <c r="Q12" s="58"/>
    </row>
    <row r="13" spans="1:24" s="56" customFormat="1" ht="29.25" customHeight="1" x14ac:dyDescent="0.2">
      <c r="A13" s="9"/>
      <c r="B13" s="216" t="s">
        <v>132</v>
      </c>
      <c r="C13" s="109" t="s">
        <v>122</v>
      </c>
      <c r="D13" s="106" t="s">
        <v>120</v>
      </c>
      <c r="E13" s="57"/>
      <c r="I13" s="57"/>
      <c r="J13" s="9"/>
      <c r="K13" s="9"/>
      <c r="L13" s="9"/>
      <c r="M13" s="57"/>
      <c r="Q13" s="58"/>
    </row>
    <row r="14" spans="1:24" s="56" customFormat="1" ht="29.25" customHeight="1" x14ac:dyDescent="0.2">
      <c r="A14" s="9"/>
      <c r="B14" s="216" t="s">
        <v>133</v>
      </c>
      <c r="C14" s="109" t="s">
        <v>119</v>
      </c>
      <c r="D14" s="106" t="s">
        <v>120</v>
      </c>
      <c r="E14" s="57"/>
      <c r="I14" s="20"/>
      <c r="J14" s="9"/>
      <c r="K14" s="9"/>
      <c r="L14" s="9"/>
      <c r="M14" s="57"/>
      <c r="Q14" s="58"/>
    </row>
    <row r="15" spans="1:24" s="56" customFormat="1" ht="29.25" customHeight="1" x14ac:dyDescent="0.2">
      <c r="A15" s="9"/>
      <c r="B15" s="216" t="s">
        <v>134</v>
      </c>
      <c r="C15" s="109" t="s">
        <v>119</v>
      </c>
      <c r="D15" s="106" t="s">
        <v>120</v>
      </c>
      <c r="E15" s="57"/>
      <c r="I15" s="9"/>
      <c r="J15" s="9"/>
      <c r="K15" s="9"/>
      <c r="L15" s="9"/>
      <c r="M15" s="57"/>
      <c r="Q15" s="58"/>
    </row>
    <row r="16" spans="1:24" s="56" customFormat="1" ht="29.25" customHeight="1" x14ac:dyDescent="0.2">
      <c r="A16" s="9"/>
      <c r="B16" s="216" t="s">
        <v>135</v>
      </c>
      <c r="C16" s="109" t="s">
        <v>122</v>
      </c>
      <c r="D16" s="106" t="s">
        <v>120</v>
      </c>
      <c r="E16" s="57"/>
      <c r="I16" s="9"/>
      <c r="J16" s="9"/>
      <c r="K16" s="9"/>
      <c r="L16" s="9"/>
      <c r="M16" s="57"/>
      <c r="Q16" s="58"/>
    </row>
    <row r="17" spans="1:17" s="56" customFormat="1" ht="29.25" customHeight="1" x14ac:dyDescent="0.2">
      <c r="A17" s="9"/>
      <c r="B17" s="216" t="s">
        <v>136</v>
      </c>
      <c r="C17" s="109" t="s">
        <v>122</v>
      </c>
      <c r="D17" s="106" t="s">
        <v>120</v>
      </c>
      <c r="E17" s="57"/>
      <c r="I17" s="9"/>
      <c r="J17" s="9"/>
      <c r="K17" s="9"/>
      <c r="L17" s="9"/>
      <c r="M17" s="57"/>
      <c r="Q17" s="58"/>
    </row>
    <row r="18" spans="1:17" s="56" customFormat="1" ht="29.25" customHeight="1" x14ac:dyDescent="0.2">
      <c r="A18" s="9"/>
      <c r="B18" s="216" t="s">
        <v>137</v>
      </c>
      <c r="C18" s="109" t="s">
        <v>119</v>
      </c>
      <c r="D18" s="106" t="s">
        <v>120</v>
      </c>
      <c r="E18" s="57"/>
      <c r="I18" s="9"/>
      <c r="J18" s="9"/>
      <c r="K18" s="9"/>
      <c r="L18" s="9"/>
      <c r="M18" s="57"/>
      <c r="Q18" s="58"/>
    </row>
    <row r="19" spans="1:17" s="56" customFormat="1" ht="29.25" customHeight="1" x14ac:dyDescent="0.2">
      <c r="A19" s="9"/>
      <c r="B19" s="216" t="s">
        <v>138</v>
      </c>
      <c r="C19" s="109" t="s">
        <v>119</v>
      </c>
      <c r="D19" s="106" t="s">
        <v>120</v>
      </c>
      <c r="E19" s="57"/>
      <c r="I19" s="9"/>
      <c r="J19" s="9"/>
      <c r="K19" s="9"/>
      <c r="L19" s="9"/>
      <c r="M19" s="57"/>
      <c r="Q19" s="58"/>
    </row>
    <row r="20" spans="1:17" s="56" customFormat="1" ht="29.25" customHeight="1" x14ac:dyDescent="0.2">
      <c r="A20" s="9"/>
      <c r="B20" s="216" t="s">
        <v>139</v>
      </c>
      <c r="C20" s="109" t="s">
        <v>119</v>
      </c>
      <c r="D20" s="106" t="s">
        <v>120</v>
      </c>
      <c r="E20" s="57"/>
      <c r="I20" s="9"/>
      <c r="J20" s="9"/>
      <c r="K20" s="9"/>
      <c r="L20" s="9"/>
      <c r="M20" s="57"/>
      <c r="Q20" s="58"/>
    </row>
    <row r="21" spans="1:17" s="56" customFormat="1" ht="29.25" customHeight="1" x14ac:dyDescent="0.2">
      <c r="A21" s="9"/>
      <c r="B21" s="216" t="s">
        <v>140</v>
      </c>
      <c r="C21" s="109" t="s">
        <v>119</v>
      </c>
      <c r="D21" s="106" t="s">
        <v>120</v>
      </c>
      <c r="E21" s="57"/>
      <c r="I21" s="9"/>
      <c r="J21" s="9"/>
      <c r="K21" s="9"/>
      <c r="L21" s="9"/>
      <c r="M21" s="57"/>
      <c r="Q21" s="58"/>
    </row>
    <row r="22" spans="1:17" s="56" customFormat="1" ht="29.25" customHeight="1" x14ac:dyDescent="0.2">
      <c r="A22" s="9"/>
      <c r="B22" s="216" t="s">
        <v>141</v>
      </c>
      <c r="C22" s="109" t="s">
        <v>119</v>
      </c>
      <c r="D22" s="106" t="s">
        <v>120</v>
      </c>
      <c r="E22" s="57"/>
      <c r="I22" s="9"/>
      <c r="J22" s="9"/>
      <c r="K22" s="9"/>
      <c r="L22" s="9"/>
      <c r="M22" s="57"/>
      <c r="Q22" s="58"/>
    </row>
    <row r="23" spans="1:17" s="56" customFormat="1" ht="29.25" customHeight="1" x14ac:dyDescent="0.2">
      <c r="A23" s="9"/>
      <c r="B23" s="216" t="s">
        <v>142</v>
      </c>
      <c r="C23" s="109" t="s">
        <v>143</v>
      </c>
      <c r="D23" s="106" t="s">
        <v>120</v>
      </c>
      <c r="E23" s="57"/>
      <c r="I23" s="9"/>
      <c r="J23" s="9"/>
      <c r="K23" s="9"/>
      <c r="L23" s="9"/>
      <c r="M23" s="57"/>
      <c r="Q23" s="58"/>
    </row>
    <row r="24" spans="1:17" s="56" customFormat="1" ht="29.25" customHeight="1" x14ac:dyDescent="0.2">
      <c r="A24" s="9"/>
      <c r="B24" s="216" t="s">
        <v>144</v>
      </c>
      <c r="C24" s="109" t="s">
        <v>143</v>
      </c>
      <c r="D24" s="106" t="s">
        <v>120</v>
      </c>
      <c r="E24" s="57"/>
      <c r="I24" s="9"/>
      <c r="J24" s="9"/>
      <c r="K24" s="9"/>
      <c r="L24" s="9"/>
      <c r="M24" s="57"/>
      <c r="Q24" s="58"/>
    </row>
    <row r="25" spans="1:17" s="56" customFormat="1" ht="29.25" customHeight="1" x14ac:dyDescent="0.2">
      <c r="A25" s="9"/>
      <c r="B25" s="216" t="s">
        <v>145</v>
      </c>
      <c r="C25" s="109" t="s">
        <v>122</v>
      </c>
      <c r="D25" s="106" t="s">
        <v>120</v>
      </c>
      <c r="E25" s="57"/>
      <c r="F25" s="9"/>
      <c r="G25" s="9"/>
      <c r="H25" s="9"/>
      <c r="I25" s="9"/>
      <c r="J25" s="9"/>
      <c r="K25" s="9"/>
      <c r="L25" s="9"/>
      <c r="M25" s="57"/>
      <c r="Q25" s="58"/>
    </row>
    <row r="26" spans="1:17" s="56" customFormat="1" ht="29.25" customHeight="1" x14ac:dyDescent="0.2">
      <c r="A26" s="9"/>
      <c r="B26" s="216" t="s">
        <v>146</v>
      </c>
      <c r="C26" s="109" t="s">
        <v>143</v>
      </c>
      <c r="D26" s="106" t="s">
        <v>120</v>
      </c>
      <c r="E26" s="57"/>
      <c r="F26" s="9"/>
      <c r="G26" s="9"/>
      <c r="H26" s="9"/>
      <c r="I26" s="9"/>
      <c r="J26" s="9"/>
      <c r="K26" s="9"/>
      <c r="L26" s="9"/>
      <c r="M26" s="57"/>
      <c r="Q26" s="58"/>
    </row>
    <row r="27" spans="1:17" s="56" customFormat="1" ht="29.25" customHeight="1" x14ac:dyDescent="0.2">
      <c r="A27" s="9"/>
      <c r="B27" s="216" t="s">
        <v>147</v>
      </c>
      <c r="C27" s="109" t="s">
        <v>122</v>
      </c>
      <c r="D27" s="106" t="s">
        <v>120</v>
      </c>
      <c r="E27" s="57"/>
      <c r="F27" s="9"/>
      <c r="G27" s="9"/>
      <c r="H27" s="9"/>
      <c r="I27" s="9"/>
      <c r="J27" s="9"/>
      <c r="K27" s="9"/>
      <c r="L27" s="9"/>
      <c r="M27" s="57"/>
      <c r="Q27" s="58"/>
    </row>
    <row r="28" spans="1:17" s="56" customFormat="1" ht="29.25" customHeight="1" x14ac:dyDescent="0.2">
      <c r="A28" s="9"/>
      <c r="B28" s="216" t="s">
        <v>148</v>
      </c>
      <c r="C28" s="109" t="s">
        <v>119</v>
      </c>
      <c r="D28" s="106" t="s">
        <v>120</v>
      </c>
      <c r="E28" s="57"/>
      <c r="F28" s="9"/>
      <c r="G28" s="9"/>
      <c r="H28" s="9"/>
      <c r="I28" s="9"/>
      <c r="J28" s="9"/>
      <c r="K28" s="9"/>
      <c r="L28" s="9"/>
      <c r="M28" s="57"/>
      <c r="Q28" s="58"/>
    </row>
    <row r="29" spans="1:17" s="56" customFormat="1" ht="29.25" customHeight="1" x14ac:dyDescent="0.2">
      <c r="A29" s="9"/>
      <c r="B29" s="216" t="s">
        <v>149</v>
      </c>
      <c r="C29" s="109" t="s">
        <v>119</v>
      </c>
      <c r="D29" s="106" t="s">
        <v>120</v>
      </c>
      <c r="E29" s="57"/>
      <c r="F29" s="9"/>
      <c r="G29" s="9"/>
      <c r="H29" s="9"/>
      <c r="I29" s="9"/>
      <c r="J29" s="9"/>
      <c r="K29" s="9"/>
      <c r="L29" s="9"/>
      <c r="M29" s="57"/>
      <c r="Q29" s="58"/>
    </row>
    <row r="30" spans="1:17" s="56" customFormat="1" ht="29.25" customHeight="1" x14ac:dyDescent="0.2">
      <c r="A30" s="9"/>
      <c r="B30" s="216" t="s">
        <v>150</v>
      </c>
      <c r="C30" s="109" t="s">
        <v>126</v>
      </c>
      <c r="D30" s="106" t="s">
        <v>120</v>
      </c>
      <c r="E30" s="57"/>
      <c r="F30" s="9"/>
      <c r="G30" s="9"/>
      <c r="H30" s="9"/>
      <c r="I30" s="9"/>
      <c r="J30" s="9"/>
      <c r="K30" s="9"/>
      <c r="L30" s="9"/>
      <c r="M30" s="57"/>
      <c r="Q30" s="58"/>
    </row>
    <row r="31" spans="1:17" s="56" customFormat="1" ht="29.25" customHeight="1" x14ac:dyDescent="0.2">
      <c r="A31" s="9"/>
      <c r="B31" s="216" t="s">
        <v>151</v>
      </c>
      <c r="C31" s="109" t="s">
        <v>143</v>
      </c>
      <c r="D31" s="106" t="s">
        <v>120</v>
      </c>
      <c r="E31" s="57"/>
      <c r="F31" s="9"/>
      <c r="G31" s="9"/>
      <c r="H31" s="9"/>
      <c r="I31" s="9"/>
      <c r="J31" s="9"/>
      <c r="K31" s="9"/>
      <c r="L31" s="9"/>
      <c r="M31" s="57"/>
      <c r="Q31" s="58"/>
    </row>
    <row r="32" spans="1:17" s="56" customFormat="1" ht="29.25" customHeight="1" x14ac:dyDescent="0.2">
      <c r="A32" s="9"/>
      <c r="B32" s="216" t="s">
        <v>152</v>
      </c>
      <c r="C32" s="109" t="s">
        <v>122</v>
      </c>
      <c r="D32" s="106" t="s">
        <v>120</v>
      </c>
      <c r="E32" s="57"/>
      <c r="F32" s="9"/>
      <c r="G32" s="9"/>
      <c r="H32" s="9"/>
      <c r="I32" s="9"/>
      <c r="J32" s="9"/>
      <c r="K32" s="9"/>
      <c r="L32" s="9"/>
      <c r="M32" s="57"/>
      <c r="Q32" s="58"/>
    </row>
    <row r="33" spans="1:17" s="56" customFormat="1" ht="29.25" customHeight="1" x14ac:dyDescent="0.2">
      <c r="A33" s="9"/>
      <c r="B33" s="216" t="s">
        <v>153</v>
      </c>
      <c r="C33" s="109" t="s">
        <v>126</v>
      </c>
      <c r="D33" s="106" t="s">
        <v>120</v>
      </c>
      <c r="E33" s="57"/>
      <c r="F33" s="9"/>
      <c r="G33" s="9"/>
      <c r="H33" s="9"/>
      <c r="I33" s="9"/>
      <c r="J33" s="9"/>
      <c r="K33" s="9"/>
      <c r="L33" s="9"/>
      <c r="M33" s="57"/>
      <c r="Q33" s="58"/>
    </row>
    <row r="34" spans="1:17" s="56" customFormat="1" ht="29.25" customHeight="1" x14ac:dyDescent="0.2">
      <c r="A34" s="9"/>
      <c r="B34" s="216" t="s">
        <v>154</v>
      </c>
      <c r="C34" s="109" t="s">
        <v>126</v>
      </c>
      <c r="D34" s="106" t="s">
        <v>120</v>
      </c>
      <c r="E34" s="57"/>
      <c r="F34" s="9"/>
      <c r="G34" s="9"/>
      <c r="H34" s="9"/>
      <c r="I34" s="9"/>
      <c r="J34" s="9"/>
      <c r="K34" s="9"/>
      <c r="L34" s="9"/>
      <c r="M34" s="57"/>
      <c r="Q34" s="58"/>
    </row>
    <row r="35" spans="1:17" s="56" customFormat="1" ht="29.25" customHeight="1" x14ac:dyDescent="0.2">
      <c r="A35" s="9"/>
      <c r="B35" s="216" t="s">
        <v>155</v>
      </c>
      <c r="C35" s="109" t="s">
        <v>126</v>
      </c>
      <c r="D35" s="106" t="s">
        <v>120</v>
      </c>
      <c r="E35" s="57"/>
      <c r="F35" s="9"/>
      <c r="G35" s="9"/>
      <c r="H35" s="9"/>
      <c r="I35" s="9"/>
      <c r="J35" s="9"/>
      <c r="K35" s="9"/>
      <c r="L35" s="9"/>
      <c r="M35" s="57"/>
      <c r="Q35" s="58"/>
    </row>
    <row r="36" spans="1:17" s="56" customFormat="1" ht="29.25" customHeight="1" x14ac:dyDescent="0.2">
      <c r="A36" s="9"/>
      <c r="B36" s="216" t="s">
        <v>156</v>
      </c>
      <c r="C36" s="109" t="s">
        <v>126</v>
      </c>
      <c r="D36" s="106" t="s">
        <v>120</v>
      </c>
      <c r="E36" s="57"/>
      <c r="F36" s="9"/>
      <c r="G36" s="9"/>
      <c r="H36" s="9"/>
      <c r="I36" s="9"/>
      <c r="J36" s="9"/>
      <c r="K36" s="9"/>
      <c r="L36" s="9"/>
      <c r="M36" s="57"/>
      <c r="Q36" s="58"/>
    </row>
    <row r="37" spans="1:17" s="56" customFormat="1" ht="29.25" customHeight="1" x14ac:dyDescent="0.2">
      <c r="A37" s="9"/>
      <c r="B37" s="216" t="s">
        <v>157</v>
      </c>
      <c r="C37" s="109" t="s">
        <v>126</v>
      </c>
      <c r="D37" s="106" t="s">
        <v>120</v>
      </c>
      <c r="E37" s="57"/>
      <c r="F37" s="9"/>
      <c r="G37" s="9"/>
      <c r="H37" s="9"/>
      <c r="I37" s="9"/>
      <c r="J37" s="9"/>
      <c r="K37" s="9"/>
      <c r="L37" s="9"/>
      <c r="M37" s="57"/>
      <c r="Q37" s="58"/>
    </row>
    <row r="38" spans="1:17" s="56" customFormat="1" ht="29.25" customHeight="1" x14ac:dyDescent="0.2">
      <c r="A38" s="9"/>
      <c r="B38" s="216" t="s">
        <v>158</v>
      </c>
      <c r="C38" s="109" t="s">
        <v>119</v>
      </c>
      <c r="D38" s="106" t="s">
        <v>120</v>
      </c>
      <c r="E38" s="57"/>
      <c r="F38" s="9"/>
      <c r="G38" s="9"/>
      <c r="H38" s="9"/>
      <c r="I38" s="9"/>
      <c r="J38" s="9"/>
      <c r="K38" s="9"/>
      <c r="L38" s="9"/>
      <c r="M38" s="57"/>
      <c r="Q38" s="58"/>
    </row>
    <row r="39" spans="1:17" s="56" customFormat="1" ht="29.25" customHeight="1" x14ac:dyDescent="0.2">
      <c r="A39" s="9"/>
      <c r="B39" s="216" t="s">
        <v>159</v>
      </c>
      <c r="C39" s="109" t="s">
        <v>122</v>
      </c>
      <c r="D39" s="106" t="s">
        <v>120</v>
      </c>
      <c r="E39" s="57"/>
      <c r="F39" s="9"/>
      <c r="G39" s="9"/>
      <c r="H39" s="9"/>
      <c r="I39" s="9"/>
      <c r="J39" s="9"/>
      <c r="K39" s="9"/>
      <c r="L39" s="9"/>
      <c r="M39" s="57"/>
      <c r="Q39" s="58"/>
    </row>
    <row r="40" spans="1:17" s="56" customFormat="1" ht="29.25" customHeight="1" x14ac:dyDescent="0.2">
      <c r="A40" s="9"/>
      <c r="B40" s="216" t="s">
        <v>160</v>
      </c>
      <c r="C40" s="109" t="s">
        <v>122</v>
      </c>
      <c r="D40" s="106" t="s">
        <v>120</v>
      </c>
      <c r="E40" s="57"/>
      <c r="F40" s="9"/>
      <c r="G40" s="9"/>
      <c r="H40" s="9"/>
      <c r="I40" s="9"/>
      <c r="J40" s="9"/>
      <c r="K40" s="9"/>
      <c r="L40" s="9"/>
      <c r="M40" s="57"/>
      <c r="Q40" s="58"/>
    </row>
    <row r="41" spans="1:17" s="56" customFormat="1" ht="29.25" customHeight="1" x14ac:dyDescent="0.2">
      <c r="A41" s="9"/>
      <c r="B41" s="216" t="s">
        <v>161</v>
      </c>
      <c r="C41" s="109" t="s">
        <v>119</v>
      </c>
      <c r="D41" s="106" t="s">
        <v>120</v>
      </c>
      <c r="E41" s="57"/>
      <c r="F41" s="9"/>
      <c r="G41" s="9"/>
      <c r="H41" s="9"/>
      <c r="I41" s="9"/>
      <c r="J41" s="9"/>
      <c r="K41" s="9"/>
      <c r="L41" s="9"/>
      <c r="M41" s="57"/>
      <c r="Q41" s="58"/>
    </row>
    <row r="42" spans="1:17" s="56" customFormat="1" ht="29.25" customHeight="1" x14ac:dyDescent="0.2">
      <c r="A42" s="9"/>
      <c r="B42" s="216" t="s">
        <v>162</v>
      </c>
      <c r="C42" s="109" t="s">
        <v>119</v>
      </c>
      <c r="D42" s="106" t="s">
        <v>120</v>
      </c>
      <c r="E42" s="57"/>
      <c r="F42" s="9"/>
      <c r="G42" s="9"/>
      <c r="H42" s="9"/>
      <c r="I42" s="9"/>
      <c r="J42" s="9"/>
      <c r="K42" s="9"/>
      <c r="L42" s="9"/>
      <c r="M42" s="57"/>
      <c r="Q42" s="58"/>
    </row>
    <row r="43" spans="1:17" s="56" customFormat="1" ht="29.25" customHeight="1" x14ac:dyDescent="0.2">
      <c r="A43" s="9"/>
      <c r="B43" s="216" t="s">
        <v>163</v>
      </c>
      <c r="C43" s="109" t="s">
        <v>119</v>
      </c>
      <c r="D43" s="106" t="s">
        <v>120</v>
      </c>
      <c r="E43" s="57"/>
      <c r="F43" s="9"/>
      <c r="G43" s="9"/>
      <c r="H43" s="9"/>
      <c r="I43" s="9"/>
      <c r="J43" s="9"/>
      <c r="K43" s="9"/>
      <c r="L43" s="9"/>
      <c r="M43" s="57"/>
      <c r="Q43" s="58"/>
    </row>
    <row r="44" spans="1:17" s="56" customFormat="1" ht="29.25" customHeight="1" x14ac:dyDescent="0.2">
      <c r="A44" s="9"/>
      <c r="B44" s="216" t="s">
        <v>164</v>
      </c>
      <c r="C44" s="109" t="s">
        <v>119</v>
      </c>
      <c r="D44" s="106" t="s">
        <v>120</v>
      </c>
      <c r="E44" s="57"/>
      <c r="F44" s="9"/>
      <c r="G44" s="9"/>
      <c r="H44" s="9"/>
      <c r="I44" s="9"/>
      <c r="J44" s="9"/>
      <c r="K44" s="9"/>
      <c r="L44" s="9"/>
      <c r="M44" s="57"/>
      <c r="Q44" s="58"/>
    </row>
    <row r="45" spans="1:17" s="56" customFormat="1" ht="29.25" customHeight="1" x14ac:dyDescent="0.2">
      <c r="A45" s="9"/>
      <c r="B45" s="216" t="s">
        <v>165</v>
      </c>
      <c r="C45" s="109" t="s">
        <v>143</v>
      </c>
      <c r="D45" s="106" t="s">
        <v>120</v>
      </c>
      <c r="E45" s="57"/>
      <c r="F45" s="9"/>
      <c r="G45" s="9"/>
      <c r="H45" s="9"/>
      <c r="I45" s="9"/>
      <c r="J45" s="9"/>
      <c r="K45" s="9"/>
      <c r="L45" s="9"/>
      <c r="M45" s="57"/>
      <c r="Q45" s="58"/>
    </row>
    <row r="46" spans="1:17" s="56" customFormat="1" ht="29.25" customHeight="1" x14ac:dyDescent="0.2">
      <c r="A46" s="9"/>
      <c r="B46" s="216" t="s">
        <v>166</v>
      </c>
      <c r="C46" s="109" t="s">
        <v>119</v>
      </c>
      <c r="D46" s="106" t="s">
        <v>120</v>
      </c>
      <c r="E46" s="57"/>
      <c r="F46" s="9"/>
      <c r="G46" s="9"/>
      <c r="H46" s="9"/>
      <c r="I46" s="9"/>
      <c r="J46" s="9"/>
      <c r="K46" s="9"/>
      <c r="L46" s="9"/>
      <c r="M46" s="57"/>
      <c r="Q46" s="58"/>
    </row>
    <row r="47" spans="1:17" s="56" customFormat="1" ht="29.25" customHeight="1" x14ac:dyDescent="0.2">
      <c r="A47" s="9"/>
      <c r="B47" s="216" t="s">
        <v>167</v>
      </c>
      <c r="C47" s="109" t="s">
        <v>119</v>
      </c>
      <c r="D47" s="106" t="s">
        <v>120</v>
      </c>
      <c r="E47" s="57"/>
      <c r="F47" s="9"/>
      <c r="G47" s="9"/>
      <c r="H47" s="9"/>
      <c r="I47" s="9"/>
      <c r="J47" s="9"/>
      <c r="K47" s="9"/>
      <c r="L47" s="9"/>
      <c r="M47" s="57"/>
      <c r="Q47" s="58"/>
    </row>
    <row r="48" spans="1:17" s="56" customFormat="1" ht="29.25" customHeight="1" x14ac:dyDescent="0.2">
      <c r="A48" s="9"/>
      <c r="B48" s="216" t="s">
        <v>168</v>
      </c>
      <c r="C48" s="109" t="s">
        <v>143</v>
      </c>
      <c r="D48" s="106" t="s">
        <v>120</v>
      </c>
      <c r="E48" s="57"/>
      <c r="F48" s="9"/>
      <c r="G48" s="9"/>
      <c r="H48" s="9"/>
      <c r="I48" s="9"/>
      <c r="J48" s="9"/>
      <c r="K48" s="9"/>
      <c r="L48" s="9"/>
      <c r="M48" s="57"/>
      <c r="Q48" s="58"/>
    </row>
    <row r="49" spans="1:17" s="56" customFormat="1" ht="29.25" customHeight="1" x14ac:dyDescent="0.2">
      <c r="A49" s="9"/>
      <c r="B49" s="216" t="s">
        <v>169</v>
      </c>
      <c r="C49" s="109" t="s">
        <v>143</v>
      </c>
      <c r="D49" s="106" t="s">
        <v>120</v>
      </c>
      <c r="E49" s="57"/>
      <c r="F49" s="9"/>
      <c r="G49" s="9"/>
      <c r="H49" s="9"/>
      <c r="I49" s="9"/>
      <c r="J49" s="9"/>
      <c r="K49" s="9"/>
      <c r="L49" s="9"/>
      <c r="M49" s="57"/>
      <c r="Q49" s="58"/>
    </row>
    <row r="50" spans="1:17" s="56" customFormat="1" ht="29.25" customHeight="1" x14ac:dyDescent="0.2">
      <c r="A50" s="9"/>
      <c r="B50" s="216" t="s">
        <v>170</v>
      </c>
      <c r="C50" s="109" t="s">
        <v>143</v>
      </c>
      <c r="D50" s="106" t="s">
        <v>120</v>
      </c>
      <c r="E50" s="57"/>
      <c r="F50" s="9"/>
      <c r="G50" s="9"/>
      <c r="H50" s="9"/>
      <c r="I50" s="9"/>
      <c r="J50" s="9"/>
      <c r="K50" s="9"/>
      <c r="L50" s="9"/>
      <c r="M50" s="57"/>
      <c r="Q50" s="58"/>
    </row>
    <row r="51" spans="1:17" s="56" customFormat="1" ht="29.25" customHeight="1" x14ac:dyDescent="0.2">
      <c r="A51" s="9"/>
      <c r="B51" s="216" t="s">
        <v>171</v>
      </c>
      <c r="C51" s="109" t="s">
        <v>143</v>
      </c>
      <c r="D51" s="106" t="s">
        <v>120</v>
      </c>
      <c r="E51" s="57"/>
      <c r="F51" s="9"/>
      <c r="G51" s="9"/>
      <c r="H51" s="9"/>
      <c r="I51" s="9"/>
      <c r="J51" s="9"/>
      <c r="K51" s="9"/>
      <c r="L51" s="9"/>
      <c r="M51" s="57"/>
      <c r="Q51" s="58"/>
    </row>
    <row r="52" spans="1:17" s="56" customFormat="1" ht="29.25" customHeight="1" x14ac:dyDescent="0.2">
      <c r="A52" s="9"/>
      <c r="B52" s="216" t="s">
        <v>172</v>
      </c>
      <c r="C52" s="109" t="s">
        <v>143</v>
      </c>
      <c r="D52" s="106" t="s">
        <v>120</v>
      </c>
      <c r="E52" s="57"/>
      <c r="F52" s="9"/>
      <c r="G52" s="9"/>
      <c r="H52" s="9"/>
      <c r="I52" s="9"/>
      <c r="J52" s="9"/>
      <c r="K52" s="9"/>
      <c r="L52" s="9"/>
      <c r="M52" s="57"/>
      <c r="Q52" s="58"/>
    </row>
    <row r="53" spans="1:17" s="56" customFormat="1" ht="29.25" customHeight="1" x14ac:dyDescent="0.2">
      <c r="A53" s="9"/>
      <c r="B53" s="216" t="s">
        <v>173</v>
      </c>
      <c r="C53" s="109" t="s">
        <v>143</v>
      </c>
      <c r="D53" s="106" t="s">
        <v>120</v>
      </c>
      <c r="E53" s="57"/>
      <c r="F53" s="9"/>
      <c r="G53" s="9"/>
      <c r="H53" s="9"/>
      <c r="I53" s="9"/>
      <c r="J53" s="9"/>
      <c r="K53" s="9"/>
      <c r="L53" s="9"/>
      <c r="M53" s="57"/>
      <c r="Q53" s="58"/>
    </row>
    <row r="54" spans="1:17" s="56" customFormat="1" ht="29.25" customHeight="1" x14ac:dyDescent="0.2">
      <c r="A54" s="9"/>
      <c r="B54" s="216" t="s">
        <v>174</v>
      </c>
      <c r="C54" s="109" t="s">
        <v>143</v>
      </c>
      <c r="D54" s="106" t="s">
        <v>120</v>
      </c>
      <c r="E54" s="57"/>
      <c r="F54" s="9"/>
      <c r="G54" s="9"/>
      <c r="H54" s="9"/>
      <c r="I54" s="9"/>
      <c r="J54" s="9"/>
      <c r="K54" s="9"/>
      <c r="L54" s="9"/>
      <c r="M54" s="57"/>
      <c r="Q54" s="58"/>
    </row>
    <row r="55" spans="1:17" s="56" customFormat="1" ht="29.25" customHeight="1" x14ac:dyDescent="0.2">
      <c r="A55" s="9"/>
      <c r="B55" s="216" t="s">
        <v>175</v>
      </c>
      <c r="C55" s="109" t="s">
        <v>143</v>
      </c>
      <c r="D55" s="106" t="s">
        <v>120</v>
      </c>
      <c r="E55" s="57"/>
      <c r="F55" s="9"/>
      <c r="G55" s="9"/>
      <c r="H55" s="9"/>
      <c r="I55" s="9"/>
      <c r="J55" s="9"/>
      <c r="K55" s="9"/>
      <c r="L55" s="9"/>
      <c r="M55" s="57"/>
      <c r="Q55" s="58"/>
    </row>
    <row r="56" spans="1:17" s="56" customFormat="1" ht="29.25" customHeight="1" x14ac:dyDescent="0.2">
      <c r="A56" s="9"/>
      <c r="B56" s="216" t="s">
        <v>176</v>
      </c>
      <c r="C56" s="109" t="s">
        <v>143</v>
      </c>
      <c r="D56" s="106" t="s">
        <v>120</v>
      </c>
      <c r="E56" s="57"/>
      <c r="F56" s="9"/>
      <c r="G56" s="9"/>
      <c r="H56" s="9"/>
      <c r="I56" s="9"/>
      <c r="J56" s="9"/>
      <c r="K56" s="9"/>
      <c r="L56" s="9"/>
      <c r="M56" s="57"/>
      <c r="Q56" s="58"/>
    </row>
    <row r="57" spans="1:17" s="56" customFormat="1" ht="29.25" customHeight="1" x14ac:dyDescent="0.2">
      <c r="A57" s="9"/>
      <c r="B57" s="216" t="s">
        <v>177</v>
      </c>
      <c r="C57" s="109" t="s">
        <v>143</v>
      </c>
      <c r="D57" s="106" t="s">
        <v>120</v>
      </c>
      <c r="E57" s="57"/>
      <c r="F57" s="9"/>
      <c r="G57" s="9"/>
      <c r="H57" s="9"/>
      <c r="I57" s="9"/>
      <c r="J57" s="9"/>
      <c r="K57" s="9"/>
      <c r="L57" s="9"/>
      <c r="M57" s="57"/>
      <c r="Q57" s="58"/>
    </row>
    <row r="58" spans="1:17" s="56" customFormat="1" ht="29.25" customHeight="1" x14ac:dyDescent="0.2">
      <c r="A58" s="9"/>
      <c r="B58" s="216" t="s">
        <v>178</v>
      </c>
      <c r="C58" s="109" t="s">
        <v>143</v>
      </c>
      <c r="D58" s="106" t="s">
        <v>120</v>
      </c>
      <c r="E58" s="57"/>
      <c r="F58" s="9"/>
      <c r="G58" s="9"/>
      <c r="H58" s="9"/>
      <c r="I58" s="9"/>
      <c r="J58" s="9"/>
      <c r="K58" s="9"/>
      <c r="L58" s="9"/>
      <c r="M58" s="57"/>
      <c r="Q58" s="58"/>
    </row>
    <row r="59" spans="1:17" s="56" customFormat="1" ht="29.25" customHeight="1" x14ac:dyDescent="0.2">
      <c r="A59" s="9"/>
      <c r="B59" s="216" t="s">
        <v>179</v>
      </c>
      <c r="C59" s="109" t="s">
        <v>143</v>
      </c>
      <c r="D59" s="106" t="s">
        <v>120</v>
      </c>
      <c r="E59" s="57"/>
      <c r="F59" s="9"/>
      <c r="G59" s="9"/>
      <c r="H59" s="9"/>
      <c r="I59" s="9"/>
      <c r="J59" s="9"/>
      <c r="K59" s="9"/>
      <c r="L59" s="9"/>
      <c r="M59" s="57"/>
      <c r="Q59" s="58"/>
    </row>
    <row r="60" spans="1:17" s="56" customFormat="1" ht="29.25" customHeight="1" x14ac:dyDescent="0.2">
      <c r="A60" s="9"/>
      <c r="B60" s="216" t="s">
        <v>180</v>
      </c>
      <c r="C60" s="109" t="s">
        <v>119</v>
      </c>
      <c r="D60" s="106" t="s">
        <v>120</v>
      </c>
      <c r="E60" s="57"/>
      <c r="F60" s="9"/>
      <c r="G60" s="9"/>
      <c r="H60" s="9"/>
      <c r="I60" s="9"/>
      <c r="J60" s="9"/>
      <c r="K60" s="9"/>
      <c r="L60" s="9"/>
      <c r="M60" s="57"/>
      <c r="Q60" s="58"/>
    </row>
    <row r="61" spans="1:17" s="56" customFormat="1" ht="29.25" customHeight="1" x14ac:dyDescent="0.2">
      <c r="A61" s="9"/>
      <c r="B61" s="216" t="s">
        <v>181</v>
      </c>
      <c r="C61" s="109" t="s">
        <v>119</v>
      </c>
      <c r="D61" s="106" t="s">
        <v>120</v>
      </c>
      <c r="E61" s="57"/>
      <c r="F61" s="9"/>
      <c r="G61" s="9"/>
      <c r="H61" s="9"/>
      <c r="I61" s="9"/>
      <c r="J61" s="9"/>
      <c r="K61" s="9"/>
      <c r="L61" s="9"/>
      <c r="M61" s="57"/>
      <c r="Q61" s="58"/>
    </row>
    <row r="62" spans="1:17" s="56" customFormat="1" ht="29.25" customHeight="1" x14ac:dyDescent="0.2">
      <c r="A62" s="9"/>
      <c r="B62" s="216" t="s">
        <v>182</v>
      </c>
      <c r="C62" s="109" t="s">
        <v>119</v>
      </c>
      <c r="D62" s="106" t="s">
        <v>120</v>
      </c>
      <c r="E62" s="57"/>
      <c r="F62" s="9"/>
      <c r="G62" s="9"/>
      <c r="H62" s="9"/>
      <c r="I62" s="9"/>
      <c r="J62" s="9"/>
      <c r="K62" s="9"/>
      <c r="L62" s="9"/>
      <c r="M62" s="57"/>
      <c r="Q62" s="58"/>
    </row>
    <row r="63" spans="1:17" s="56" customFormat="1" ht="29.25" customHeight="1" x14ac:dyDescent="0.2">
      <c r="A63" s="9"/>
      <c r="B63" s="216" t="s">
        <v>183</v>
      </c>
      <c r="C63" s="109" t="s">
        <v>119</v>
      </c>
      <c r="D63" s="106" t="s">
        <v>120</v>
      </c>
      <c r="E63" s="57"/>
      <c r="F63" s="9"/>
      <c r="G63" s="9"/>
      <c r="H63" s="9"/>
      <c r="I63" s="9"/>
      <c r="J63" s="9"/>
      <c r="K63" s="9"/>
      <c r="L63" s="9"/>
      <c r="M63" s="57"/>
      <c r="Q63" s="58"/>
    </row>
    <row r="64" spans="1:17" s="56" customFormat="1" ht="29.25" customHeight="1" x14ac:dyDescent="0.2">
      <c r="A64" s="9"/>
      <c r="B64" s="216" t="s">
        <v>184</v>
      </c>
      <c r="C64" s="109" t="s">
        <v>119</v>
      </c>
      <c r="D64" s="106" t="s">
        <v>120</v>
      </c>
      <c r="E64" s="57"/>
      <c r="F64" s="9"/>
      <c r="G64" s="9"/>
      <c r="H64" s="9"/>
      <c r="I64" s="9"/>
      <c r="J64" s="9"/>
      <c r="K64" s="9"/>
      <c r="L64" s="9"/>
      <c r="M64" s="57"/>
      <c r="Q64" s="58"/>
    </row>
    <row r="65" spans="1:17" s="56" customFormat="1" ht="29.25" customHeight="1" x14ac:dyDescent="0.2">
      <c r="A65" s="9"/>
      <c r="B65" s="216" t="s">
        <v>185</v>
      </c>
      <c r="C65" s="109" t="s">
        <v>119</v>
      </c>
      <c r="D65" s="106" t="s">
        <v>120</v>
      </c>
      <c r="E65" s="57"/>
      <c r="F65" s="9"/>
      <c r="G65" s="9"/>
      <c r="H65" s="9"/>
      <c r="I65" s="9"/>
      <c r="J65" s="9"/>
      <c r="K65" s="9"/>
      <c r="L65" s="9"/>
      <c r="M65" s="57"/>
      <c r="Q65" s="58"/>
    </row>
    <row r="66" spans="1:17" s="56" customFormat="1" ht="29.25" customHeight="1" x14ac:dyDescent="0.2">
      <c r="A66" s="9"/>
      <c r="B66" s="216" t="s">
        <v>186</v>
      </c>
      <c r="C66" s="109" t="s">
        <v>119</v>
      </c>
      <c r="D66" s="106" t="s">
        <v>120</v>
      </c>
      <c r="E66" s="57"/>
      <c r="F66" s="9"/>
      <c r="G66" s="9"/>
      <c r="H66" s="9"/>
      <c r="I66" s="9"/>
      <c r="J66" s="9"/>
      <c r="K66" s="9"/>
      <c r="L66" s="9"/>
      <c r="M66" s="57"/>
      <c r="Q66" s="58"/>
    </row>
    <row r="67" spans="1:17" s="56" customFormat="1" ht="29.25" customHeight="1" x14ac:dyDescent="0.2">
      <c r="A67" s="9"/>
      <c r="B67" s="216" t="s">
        <v>187</v>
      </c>
      <c r="C67" s="109" t="s">
        <v>119</v>
      </c>
      <c r="D67" s="106" t="s">
        <v>120</v>
      </c>
      <c r="E67" s="57"/>
      <c r="F67" s="9"/>
      <c r="G67" s="9"/>
      <c r="H67" s="9"/>
      <c r="I67" s="9"/>
      <c r="J67" s="9"/>
      <c r="K67" s="9"/>
      <c r="L67" s="9"/>
      <c r="M67" s="57"/>
      <c r="Q67" s="58"/>
    </row>
    <row r="68" spans="1:17" s="56" customFormat="1" ht="29.25" customHeight="1" x14ac:dyDescent="0.2">
      <c r="A68" s="9"/>
      <c r="B68" s="216" t="s">
        <v>188</v>
      </c>
      <c r="C68" s="109" t="s">
        <v>119</v>
      </c>
      <c r="D68" s="106" t="s">
        <v>120</v>
      </c>
      <c r="E68" s="57"/>
      <c r="F68" s="9"/>
      <c r="G68" s="9"/>
      <c r="H68" s="9"/>
      <c r="I68" s="9"/>
      <c r="J68" s="9"/>
      <c r="K68" s="9"/>
      <c r="L68" s="9"/>
      <c r="M68" s="57"/>
      <c r="Q68" s="58"/>
    </row>
    <row r="69" spans="1:17" s="56" customFormat="1" ht="29.25" customHeight="1" x14ac:dyDescent="0.2">
      <c r="A69" s="9"/>
      <c r="B69" s="216" t="s">
        <v>189</v>
      </c>
      <c r="C69" s="109" t="s">
        <v>119</v>
      </c>
      <c r="D69" s="106" t="s">
        <v>120</v>
      </c>
      <c r="E69" s="57"/>
      <c r="F69" s="9"/>
      <c r="G69" s="9"/>
      <c r="H69" s="9"/>
      <c r="I69" s="9"/>
      <c r="J69" s="9"/>
      <c r="K69" s="9"/>
      <c r="L69" s="9"/>
      <c r="M69" s="57"/>
      <c r="Q69" s="58"/>
    </row>
    <row r="70" spans="1:17" s="56" customFormat="1" ht="29.25" customHeight="1" x14ac:dyDescent="0.2">
      <c r="A70" s="9"/>
      <c r="B70" s="216" t="s">
        <v>190</v>
      </c>
      <c r="C70" s="109" t="s">
        <v>119</v>
      </c>
      <c r="D70" s="106" t="s">
        <v>120</v>
      </c>
      <c r="E70" s="57"/>
      <c r="F70" s="9"/>
      <c r="G70" s="9"/>
      <c r="H70" s="9"/>
      <c r="I70" s="9"/>
      <c r="J70" s="9"/>
      <c r="K70" s="9"/>
      <c r="L70" s="9"/>
      <c r="M70" s="57"/>
      <c r="Q70" s="58"/>
    </row>
    <row r="71" spans="1:17" s="56" customFormat="1" ht="29.25" customHeight="1" x14ac:dyDescent="0.2">
      <c r="A71" s="9"/>
      <c r="B71" s="216" t="s">
        <v>191</v>
      </c>
      <c r="C71" s="109" t="s">
        <v>119</v>
      </c>
      <c r="D71" s="106" t="s">
        <v>120</v>
      </c>
      <c r="E71" s="57"/>
      <c r="F71" s="9"/>
      <c r="G71" s="9"/>
      <c r="H71" s="9"/>
      <c r="I71" s="9"/>
      <c r="J71" s="9"/>
      <c r="K71" s="9"/>
      <c r="L71" s="9"/>
      <c r="M71" s="57"/>
      <c r="Q71" s="58"/>
    </row>
    <row r="72" spans="1:17" s="56" customFormat="1" ht="29.25" customHeight="1" x14ac:dyDescent="0.2">
      <c r="A72" s="9"/>
      <c r="B72" s="216" t="s">
        <v>192</v>
      </c>
      <c r="C72" s="109" t="s">
        <v>119</v>
      </c>
      <c r="D72" s="106" t="s">
        <v>120</v>
      </c>
      <c r="E72" s="57"/>
      <c r="F72" s="9"/>
      <c r="G72" s="9"/>
      <c r="H72" s="9"/>
      <c r="I72" s="9"/>
      <c r="J72" s="9"/>
      <c r="K72" s="9"/>
      <c r="L72" s="9"/>
      <c r="M72" s="57"/>
      <c r="Q72" s="58"/>
    </row>
    <row r="73" spans="1:17" s="56" customFormat="1" ht="29.25" customHeight="1" x14ac:dyDescent="0.2">
      <c r="A73" s="9"/>
      <c r="B73" s="216" t="s">
        <v>193</v>
      </c>
      <c r="C73" s="109" t="s">
        <v>119</v>
      </c>
      <c r="D73" s="106" t="s">
        <v>120</v>
      </c>
      <c r="E73" s="57"/>
      <c r="F73" s="9"/>
      <c r="G73" s="9"/>
      <c r="H73" s="9"/>
      <c r="I73" s="9"/>
      <c r="J73" s="9"/>
      <c r="K73" s="9"/>
      <c r="L73" s="9"/>
      <c r="M73" s="57"/>
      <c r="Q73" s="58"/>
    </row>
    <row r="74" spans="1:17" s="56" customFormat="1" ht="29.25" customHeight="1" x14ac:dyDescent="0.2">
      <c r="A74" s="9"/>
      <c r="B74" s="216" t="s">
        <v>194</v>
      </c>
      <c r="C74" s="109" t="s">
        <v>122</v>
      </c>
      <c r="D74" s="106" t="s">
        <v>120</v>
      </c>
      <c r="E74" s="57"/>
      <c r="F74" s="9"/>
      <c r="G74" s="9"/>
      <c r="H74" s="9"/>
      <c r="I74" s="9"/>
      <c r="J74" s="9"/>
      <c r="K74" s="9"/>
      <c r="L74" s="9"/>
      <c r="M74" s="57"/>
      <c r="Q74" s="58"/>
    </row>
    <row r="75" spans="1:17" s="56" customFormat="1" ht="29.25" customHeight="1" x14ac:dyDescent="0.2">
      <c r="A75" s="9"/>
      <c r="B75" s="216" t="s">
        <v>195</v>
      </c>
      <c r="C75" s="109" t="s">
        <v>119</v>
      </c>
      <c r="D75" s="106" t="s">
        <v>120</v>
      </c>
      <c r="E75" s="57"/>
      <c r="F75" s="9"/>
      <c r="G75" s="9"/>
      <c r="H75" s="9"/>
      <c r="I75" s="9"/>
      <c r="J75" s="9"/>
      <c r="K75" s="9"/>
      <c r="L75" s="9"/>
      <c r="M75" s="57"/>
      <c r="Q75" s="58"/>
    </row>
    <row r="76" spans="1:17" s="56" customFormat="1" ht="29.25" customHeight="1" x14ac:dyDescent="0.2">
      <c r="A76" s="9"/>
      <c r="B76" s="216" t="s">
        <v>196</v>
      </c>
      <c r="C76" s="109" t="s">
        <v>122</v>
      </c>
      <c r="D76" s="106" t="s">
        <v>120</v>
      </c>
      <c r="E76" s="57"/>
      <c r="F76" s="9"/>
      <c r="G76" s="9"/>
      <c r="H76" s="9"/>
      <c r="I76" s="9"/>
      <c r="J76" s="9"/>
      <c r="K76" s="9"/>
      <c r="L76" s="9"/>
      <c r="M76" s="57"/>
      <c r="Q76" s="58"/>
    </row>
    <row r="77" spans="1:17" s="56" customFormat="1" ht="29.25" customHeight="1" x14ac:dyDescent="0.2">
      <c r="A77" s="9"/>
      <c r="B77" s="216" t="s">
        <v>197</v>
      </c>
      <c r="C77" s="109" t="s">
        <v>119</v>
      </c>
      <c r="D77" s="106" t="s">
        <v>120</v>
      </c>
      <c r="E77" s="57"/>
      <c r="F77" s="9"/>
      <c r="G77" s="9"/>
      <c r="H77" s="9"/>
      <c r="I77" s="9"/>
      <c r="J77" s="9"/>
      <c r="K77" s="9"/>
      <c r="L77" s="9"/>
      <c r="M77" s="57"/>
      <c r="Q77" s="58"/>
    </row>
    <row r="78" spans="1:17" s="56" customFormat="1" ht="29.25" customHeight="1" x14ac:dyDescent="0.2">
      <c r="A78" s="9"/>
      <c r="B78" s="216" t="s">
        <v>198</v>
      </c>
      <c r="C78" s="109" t="s">
        <v>119</v>
      </c>
      <c r="D78" s="106" t="s">
        <v>120</v>
      </c>
      <c r="E78" s="57"/>
      <c r="F78" s="9"/>
      <c r="G78" s="9"/>
      <c r="H78" s="9"/>
      <c r="I78" s="9"/>
      <c r="J78" s="9"/>
      <c r="K78" s="9"/>
      <c r="L78" s="9"/>
      <c r="M78" s="57"/>
      <c r="Q78" s="58"/>
    </row>
    <row r="79" spans="1:17" s="56" customFormat="1" ht="29.25" customHeight="1" x14ac:dyDescent="0.2">
      <c r="A79" s="9"/>
      <c r="B79" s="216" t="s">
        <v>199</v>
      </c>
      <c r="C79" s="109" t="s">
        <v>119</v>
      </c>
      <c r="D79" s="106" t="s">
        <v>120</v>
      </c>
      <c r="E79" s="57"/>
      <c r="F79" s="9"/>
      <c r="G79" s="9"/>
      <c r="H79" s="9"/>
      <c r="I79" s="9"/>
      <c r="J79" s="9"/>
      <c r="K79" s="9"/>
      <c r="L79" s="9"/>
      <c r="M79" s="57"/>
      <c r="Q79" s="58"/>
    </row>
    <row r="80" spans="1:17" s="56" customFormat="1" ht="29.25" customHeight="1" x14ac:dyDescent="0.2">
      <c r="A80" s="9"/>
      <c r="B80" s="216" t="s">
        <v>200</v>
      </c>
      <c r="C80" s="109" t="s">
        <v>119</v>
      </c>
      <c r="D80" s="106" t="s">
        <v>120</v>
      </c>
      <c r="E80" s="57"/>
      <c r="F80" s="9"/>
      <c r="G80" s="9"/>
      <c r="H80" s="9"/>
      <c r="I80" s="9"/>
      <c r="J80" s="9"/>
      <c r="K80" s="9"/>
      <c r="L80" s="9"/>
      <c r="M80" s="57"/>
      <c r="Q80" s="58"/>
    </row>
    <row r="81" spans="1:17" s="56" customFormat="1" ht="29.25" customHeight="1" x14ac:dyDescent="0.2">
      <c r="A81" s="9"/>
      <c r="B81" s="216" t="s">
        <v>201</v>
      </c>
      <c r="C81" s="109" t="s">
        <v>122</v>
      </c>
      <c r="D81" s="106" t="s">
        <v>120</v>
      </c>
      <c r="E81" s="57"/>
      <c r="F81" s="9"/>
      <c r="G81" s="9"/>
      <c r="H81" s="9"/>
      <c r="I81" s="9"/>
      <c r="J81" s="9"/>
      <c r="K81" s="9"/>
      <c r="L81" s="9"/>
      <c r="M81" s="57"/>
      <c r="Q81" s="58"/>
    </row>
    <row r="82" spans="1:17" s="56" customFormat="1" ht="29.25" customHeight="1" x14ac:dyDescent="0.2">
      <c r="A82" s="9"/>
      <c r="B82" s="216" t="s">
        <v>202</v>
      </c>
      <c r="C82" s="109" t="s">
        <v>122</v>
      </c>
      <c r="D82" s="106" t="s">
        <v>120</v>
      </c>
      <c r="E82" s="57"/>
      <c r="F82" s="9"/>
      <c r="G82" s="9"/>
      <c r="H82" s="9"/>
      <c r="I82" s="9"/>
      <c r="J82" s="9"/>
      <c r="K82" s="9"/>
      <c r="L82" s="9"/>
      <c r="M82" s="57"/>
      <c r="Q82" s="58"/>
    </row>
    <row r="83" spans="1:17" s="56" customFormat="1" ht="29.25" customHeight="1" x14ac:dyDescent="0.2">
      <c r="A83" s="9"/>
      <c r="B83" s="216" t="s">
        <v>203</v>
      </c>
      <c r="C83" s="109" t="s">
        <v>119</v>
      </c>
      <c r="D83" s="106" t="s">
        <v>120</v>
      </c>
      <c r="E83" s="57"/>
      <c r="F83" s="9"/>
      <c r="G83" s="9"/>
      <c r="H83" s="9"/>
      <c r="I83" s="9"/>
      <c r="J83" s="9"/>
      <c r="K83" s="9"/>
      <c r="L83" s="9"/>
      <c r="M83" s="57"/>
      <c r="Q83" s="58"/>
    </row>
    <row r="84" spans="1:17" s="56" customFormat="1" ht="29.25" customHeight="1" x14ac:dyDescent="0.2">
      <c r="A84" s="9"/>
      <c r="B84" s="216" t="s">
        <v>204</v>
      </c>
      <c r="C84" s="109" t="s">
        <v>119</v>
      </c>
      <c r="D84" s="106" t="s">
        <v>120</v>
      </c>
      <c r="E84" s="57"/>
      <c r="F84" s="9"/>
      <c r="G84" s="9"/>
      <c r="H84" s="9"/>
      <c r="I84" s="9"/>
      <c r="J84" s="9"/>
      <c r="K84" s="9"/>
      <c r="L84" s="9"/>
      <c r="M84" s="57"/>
      <c r="Q84" s="58"/>
    </row>
    <row r="85" spans="1:17" s="56" customFormat="1" ht="29.25" customHeight="1" x14ac:dyDescent="0.2">
      <c r="A85" s="9"/>
      <c r="B85" s="216" t="s">
        <v>205</v>
      </c>
      <c r="C85" s="109" t="s">
        <v>119</v>
      </c>
      <c r="D85" s="106" t="s">
        <v>120</v>
      </c>
      <c r="E85" s="57"/>
      <c r="F85" s="9"/>
      <c r="G85" s="9"/>
      <c r="H85" s="9"/>
      <c r="I85" s="9"/>
      <c r="J85" s="9"/>
      <c r="K85" s="9"/>
      <c r="L85" s="9"/>
      <c r="M85" s="57"/>
      <c r="Q85" s="58"/>
    </row>
    <row r="86" spans="1:17" s="56" customFormat="1" ht="29.25" customHeight="1" x14ac:dyDescent="0.2">
      <c r="A86" s="9"/>
      <c r="B86" s="216" t="s">
        <v>206</v>
      </c>
      <c r="C86" s="109" t="s">
        <v>119</v>
      </c>
      <c r="D86" s="106" t="s">
        <v>120</v>
      </c>
      <c r="E86" s="57"/>
      <c r="F86" s="9"/>
      <c r="G86" s="9"/>
      <c r="H86" s="9"/>
      <c r="I86" s="9"/>
      <c r="J86" s="9"/>
      <c r="K86" s="9"/>
      <c r="L86" s="9"/>
      <c r="M86" s="57"/>
      <c r="Q86" s="58"/>
    </row>
    <row r="87" spans="1:17" s="56" customFormat="1" ht="29.25" customHeight="1" x14ac:dyDescent="0.2">
      <c r="A87" s="9"/>
      <c r="B87" s="216" t="s">
        <v>207</v>
      </c>
      <c r="C87" s="109" t="s">
        <v>119</v>
      </c>
      <c r="D87" s="106" t="s">
        <v>120</v>
      </c>
      <c r="E87" s="57"/>
      <c r="F87" s="9"/>
      <c r="G87" s="9"/>
      <c r="H87" s="9"/>
      <c r="I87" s="9"/>
      <c r="J87" s="9"/>
      <c r="K87" s="9"/>
      <c r="L87" s="9"/>
      <c r="M87" s="57"/>
      <c r="Q87" s="58"/>
    </row>
    <row r="88" spans="1:17" s="56" customFormat="1" ht="29.25" customHeight="1" x14ac:dyDescent="0.2">
      <c r="A88" s="9"/>
      <c r="B88" s="216" t="s">
        <v>208</v>
      </c>
      <c r="C88" s="109" t="s">
        <v>119</v>
      </c>
      <c r="D88" s="106" t="s">
        <v>120</v>
      </c>
      <c r="E88" s="57"/>
      <c r="F88" s="9"/>
      <c r="G88" s="9"/>
      <c r="H88" s="9"/>
      <c r="I88" s="9"/>
      <c r="J88" s="9"/>
      <c r="K88" s="9"/>
      <c r="L88" s="9"/>
      <c r="M88" s="57"/>
      <c r="Q88" s="58"/>
    </row>
    <row r="89" spans="1:17" s="56" customFormat="1" ht="29.25" customHeight="1" x14ac:dyDescent="0.2">
      <c r="A89" s="9"/>
      <c r="B89" s="216" t="s">
        <v>209</v>
      </c>
      <c r="C89" s="109" t="s">
        <v>119</v>
      </c>
      <c r="D89" s="106" t="s">
        <v>120</v>
      </c>
      <c r="E89" s="57"/>
      <c r="F89" s="9"/>
      <c r="G89" s="9"/>
      <c r="H89" s="9"/>
      <c r="I89" s="9"/>
      <c r="J89" s="9"/>
      <c r="K89" s="9"/>
      <c r="L89" s="9"/>
      <c r="M89" s="57"/>
      <c r="Q89" s="58"/>
    </row>
    <row r="90" spans="1:17" s="56" customFormat="1" ht="29.25" customHeight="1" x14ac:dyDescent="0.2">
      <c r="A90" s="9"/>
      <c r="B90" s="216" t="s">
        <v>210</v>
      </c>
      <c r="C90" s="109" t="s">
        <v>119</v>
      </c>
      <c r="D90" s="106" t="s">
        <v>120</v>
      </c>
      <c r="E90" s="57"/>
      <c r="F90" s="9"/>
      <c r="G90" s="9"/>
      <c r="H90" s="9"/>
      <c r="I90" s="9"/>
      <c r="J90" s="9"/>
      <c r="K90" s="9"/>
      <c r="L90" s="9"/>
      <c r="M90" s="57"/>
      <c r="Q90" s="58"/>
    </row>
    <row r="91" spans="1:17" s="56" customFormat="1" ht="29.25" customHeight="1" x14ac:dyDescent="0.2">
      <c r="A91" s="9"/>
      <c r="B91" s="216" t="s">
        <v>211</v>
      </c>
      <c r="C91" s="109" t="s">
        <v>119</v>
      </c>
      <c r="D91" s="106" t="s">
        <v>120</v>
      </c>
      <c r="E91" s="57"/>
      <c r="F91" s="9"/>
      <c r="G91" s="9"/>
      <c r="H91" s="9"/>
      <c r="I91" s="9"/>
      <c r="J91" s="9"/>
      <c r="K91" s="9"/>
      <c r="L91" s="9"/>
      <c r="M91" s="57"/>
      <c r="Q91" s="58"/>
    </row>
    <row r="92" spans="1:17" s="56" customFormat="1" ht="29.25" customHeight="1" x14ac:dyDescent="0.2">
      <c r="A92" s="9"/>
      <c r="B92" s="216" t="s">
        <v>212</v>
      </c>
      <c r="C92" s="109" t="s">
        <v>119</v>
      </c>
      <c r="D92" s="106" t="s">
        <v>120</v>
      </c>
      <c r="E92" s="57"/>
      <c r="F92" s="9"/>
      <c r="G92" s="9"/>
      <c r="H92" s="9"/>
      <c r="I92" s="9"/>
      <c r="J92" s="9"/>
      <c r="K92" s="9"/>
      <c r="L92" s="9"/>
      <c r="M92" s="57"/>
      <c r="Q92" s="58"/>
    </row>
    <row r="93" spans="1:17" s="56" customFormat="1" ht="29.25" customHeight="1" x14ac:dyDescent="0.2">
      <c r="A93" s="9"/>
      <c r="B93" s="216" t="s">
        <v>213</v>
      </c>
      <c r="C93" s="109" t="s">
        <v>119</v>
      </c>
      <c r="D93" s="106" t="s">
        <v>120</v>
      </c>
      <c r="E93" s="57"/>
      <c r="F93" s="9"/>
      <c r="G93" s="9"/>
      <c r="H93" s="9"/>
      <c r="I93" s="9"/>
      <c r="J93" s="9"/>
      <c r="K93" s="9"/>
      <c r="L93" s="9"/>
      <c r="M93" s="57"/>
      <c r="Q93" s="58"/>
    </row>
    <row r="94" spans="1:17" s="56" customFormat="1" ht="29.25" customHeight="1" x14ac:dyDescent="0.2">
      <c r="A94" s="9"/>
      <c r="B94" s="216" t="s">
        <v>214</v>
      </c>
      <c r="C94" s="109" t="s">
        <v>119</v>
      </c>
      <c r="D94" s="106" t="s">
        <v>120</v>
      </c>
      <c r="E94" s="57"/>
      <c r="F94" s="9"/>
      <c r="G94" s="9"/>
      <c r="H94" s="9"/>
      <c r="I94" s="9"/>
      <c r="J94" s="9"/>
      <c r="K94" s="9"/>
      <c r="L94" s="9"/>
      <c r="M94" s="57"/>
      <c r="Q94" s="58"/>
    </row>
    <row r="95" spans="1:17" s="56" customFormat="1" ht="29.25" customHeight="1" x14ac:dyDescent="0.2">
      <c r="A95" s="9"/>
      <c r="B95" s="216" t="s">
        <v>215</v>
      </c>
      <c r="C95" s="109" t="s">
        <v>119</v>
      </c>
      <c r="D95" s="106" t="s">
        <v>120</v>
      </c>
      <c r="E95" s="57"/>
      <c r="F95" s="9"/>
      <c r="G95" s="9"/>
      <c r="H95" s="9"/>
      <c r="I95" s="9"/>
      <c r="J95" s="9"/>
      <c r="K95" s="9"/>
      <c r="L95" s="9"/>
      <c r="M95" s="57"/>
      <c r="Q95" s="58"/>
    </row>
    <row r="96" spans="1:17" s="56" customFormat="1" ht="29.25" customHeight="1" x14ac:dyDescent="0.2">
      <c r="A96" s="9"/>
      <c r="B96" s="216" t="s">
        <v>216</v>
      </c>
      <c r="C96" s="109" t="s">
        <v>119</v>
      </c>
      <c r="D96" s="106" t="s">
        <v>120</v>
      </c>
      <c r="E96" s="57"/>
      <c r="F96" s="9"/>
      <c r="G96" s="9"/>
      <c r="H96" s="9"/>
      <c r="I96" s="9"/>
      <c r="J96" s="9"/>
      <c r="K96" s="9"/>
      <c r="L96" s="9"/>
      <c r="M96" s="57"/>
      <c r="Q96" s="58"/>
    </row>
    <row r="97" spans="1:24" s="56" customFormat="1" ht="29.25" customHeight="1" x14ac:dyDescent="0.2">
      <c r="A97" s="9"/>
      <c r="B97" s="216" t="s">
        <v>217</v>
      </c>
      <c r="C97" s="109" t="s">
        <v>119</v>
      </c>
      <c r="D97" s="106" t="s">
        <v>120</v>
      </c>
      <c r="E97" s="57"/>
      <c r="F97" s="9"/>
      <c r="G97" s="9"/>
      <c r="H97" s="9"/>
      <c r="I97" s="9"/>
      <c r="J97" s="9"/>
      <c r="K97" s="9"/>
      <c r="L97" s="9"/>
      <c r="M97" s="57"/>
      <c r="Q97" s="58"/>
    </row>
    <row r="98" spans="1:24" s="56" customFormat="1" ht="29.25" customHeight="1" x14ac:dyDescent="0.2">
      <c r="A98" s="9"/>
      <c r="B98" s="216" t="s">
        <v>218</v>
      </c>
      <c r="C98" s="109" t="s">
        <v>119</v>
      </c>
      <c r="D98" s="106" t="s">
        <v>120</v>
      </c>
      <c r="E98" s="57"/>
      <c r="F98" s="9"/>
      <c r="G98" s="9"/>
      <c r="H98" s="9"/>
      <c r="I98" s="9"/>
      <c r="J98" s="9"/>
      <c r="K98" s="9"/>
      <c r="L98" s="9"/>
      <c r="M98" s="57"/>
      <c r="Q98" s="58"/>
    </row>
    <row r="99" spans="1:24" s="56" customFormat="1" ht="29.25" customHeight="1" x14ac:dyDescent="0.2">
      <c r="A99" s="9"/>
      <c r="B99" s="216" t="s">
        <v>219</v>
      </c>
      <c r="C99" s="109" t="s">
        <v>119</v>
      </c>
      <c r="D99" s="106" t="s">
        <v>120</v>
      </c>
      <c r="E99" s="57"/>
      <c r="F99" s="9"/>
      <c r="G99" s="9"/>
      <c r="H99" s="9"/>
      <c r="I99" s="9"/>
      <c r="J99" s="9"/>
      <c r="K99" s="9"/>
      <c r="L99" s="9"/>
      <c r="M99" s="57"/>
      <c r="Q99" s="58"/>
    </row>
    <row r="100" spans="1:24" s="56" customFormat="1" ht="29.25" customHeight="1" x14ac:dyDescent="0.2">
      <c r="A100" s="9"/>
      <c r="B100" s="216" t="s">
        <v>220</v>
      </c>
      <c r="C100" s="109" t="s">
        <v>119</v>
      </c>
      <c r="D100" s="106" t="s">
        <v>120</v>
      </c>
      <c r="E100" s="57"/>
      <c r="F100" s="9"/>
      <c r="G100" s="9"/>
      <c r="H100" s="9"/>
      <c r="I100" s="9"/>
      <c r="J100" s="9"/>
      <c r="K100" s="9"/>
      <c r="L100" s="9"/>
      <c r="M100" s="57"/>
      <c r="Q100" s="58"/>
    </row>
    <row r="101" spans="1:24" s="56" customFormat="1" ht="29.25" customHeight="1" x14ac:dyDescent="0.2">
      <c r="A101" s="9"/>
      <c r="B101" s="216" t="s">
        <v>221</v>
      </c>
      <c r="C101" s="109" t="s">
        <v>143</v>
      </c>
      <c r="D101" s="106" t="s">
        <v>120</v>
      </c>
      <c r="E101" s="57"/>
      <c r="F101" s="9"/>
      <c r="G101" s="9"/>
      <c r="H101" s="9"/>
      <c r="I101" s="9"/>
      <c r="J101" s="9"/>
      <c r="K101" s="9"/>
      <c r="L101" s="9"/>
      <c r="M101" s="57"/>
      <c r="Q101" s="58"/>
    </row>
    <row r="102" spans="1:24" s="56" customFormat="1" ht="29.25" customHeight="1" x14ac:dyDescent="0.2">
      <c r="A102" s="9"/>
      <c r="B102" s="216" t="s">
        <v>222</v>
      </c>
      <c r="C102" s="109" t="s">
        <v>122</v>
      </c>
      <c r="D102" s="106" t="s">
        <v>120</v>
      </c>
      <c r="E102" s="57"/>
      <c r="F102" s="9"/>
      <c r="G102" s="9"/>
      <c r="H102" s="9"/>
      <c r="I102" s="9"/>
      <c r="J102" s="9"/>
      <c r="K102" s="9"/>
      <c r="L102" s="9"/>
      <c r="M102" s="57"/>
      <c r="Q102" s="58"/>
    </row>
    <row r="103" spans="1:24" s="56" customFormat="1" ht="29.25" customHeight="1" x14ac:dyDescent="0.2">
      <c r="A103" s="9"/>
      <c r="B103" s="216" t="s">
        <v>223</v>
      </c>
      <c r="C103" s="109" t="s">
        <v>122</v>
      </c>
      <c r="D103" s="106" t="s">
        <v>120</v>
      </c>
      <c r="E103" s="57"/>
      <c r="F103" s="9"/>
      <c r="G103" s="9"/>
      <c r="H103" s="9"/>
      <c r="I103" s="9"/>
      <c r="J103" s="9"/>
      <c r="K103" s="9"/>
      <c r="L103" s="9"/>
      <c r="M103" s="57"/>
      <c r="Q103" s="58"/>
    </row>
    <row r="104" spans="1:24" s="56" customFormat="1" ht="29.25" customHeight="1" x14ac:dyDescent="0.2">
      <c r="A104" s="9"/>
      <c r="B104" s="216" t="s">
        <v>224</v>
      </c>
      <c r="C104" s="109" t="s">
        <v>119</v>
      </c>
      <c r="D104" s="106" t="s">
        <v>120</v>
      </c>
      <c r="E104" s="57"/>
      <c r="F104" s="9"/>
      <c r="G104" s="9"/>
      <c r="H104" s="9"/>
      <c r="I104" s="9"/>
      <c r="J104" s="9"/>
      <c r="K104" s="9"/>
      <c r="L104" s="9"/>
      <c r="M104" s="57"/>
      <c r="Q104" s="58"/>
    </row>
    <row r="105" spans="1:24" s="56" customFormat="1" ht="29.25" customHeight="1" x14ac:dyDescent="0.2">
      <c r="A105" s="9"/>
      <c r="B105" s="216" t="s">
        <v>225</v>
      </c>
      <c r="C105" s="109" t="s">
        <v>122</v>
      </c>
      <c r="D105" s="106" t="s">
        <v>120</v>
      </c>
      <c r="E105" s="57"/>
      <c r="F105" s="9"/>
      <c r="G105" s="9"/>
      <c r="H105" s="9"/>
      <c r="I105" s="9"/>
      <c r="J105" s="9"/>
      <c r="K105" s="9"/>
      <c r="L105" s="9"/>
      <c r="M105" s="57"/>
      <c r="Q105" s="58"/>
    </row>
    <row r="106" spans="1:24" s="56" customFormat="1" ht="29.25" customHeight="1" x14ac:dyDescent="0.2">
      <c r="A106" s="9"/>
      <c r="B106" s="216" t="s">
        <v>226</v>
      </c>
      <c r="C106" s="109" t="s">
        <v>126</v>
      </c>
      <c r="D106" s="106" t="s">
        <v>120</v>
      </c>
      <c r="E106" s="57"/>
      <c r="F106" s="9"/>
      <c r="G106" s="9"/>
      <c r="H106" s="9"/>
      <c r="I106" s="9"/>
      <c r="J106" s="9"/>
      <c r="K106" s="9"/>
      <c r="L106" s="9"/>
      <c r="M106" s="57"/>
      <c r="Q106" s="58"/>
    </row>
    <row r="107" spans="1:24" s="56" customFormat="1" ht="29.25" customHeight="1" x14ac:dyDescent="0.2">
      <c r="A107" s="9"/>
      <c r="B107" s="216" t="s">
        <v>227</v>
      </c>
      <c r="C107" s="109" t="s">
        <v>126</v>
      </c>
      <c r="D107" s="106" t="s">
        <v>120</v>
      </c>
      <c r="E107" s="57"/>
      <c r="F107" s="9"/>
      <c r="G107" s="9"/>
      <c r="H107" s="9"/>
      <c r="I107" s="9"/>
      <c r="J107" s="9"/>
      <c r="K107" s="9"/>
      <c r="L107" s="9"/>
      <c r="M107" s="57"/>
      <c r="Q107" s="58"/>
    </row>
    <row r="108" spans="1:24" s="56" customFormat="1" ht="29.25" customHeight="1" x14ac:dyDescent="0.2">
      <c r="A108" s="9"/>
      <c r="B108" s="216" t="s">
        <v>228</v>
      </c>
      <c r="C108" s="109" t="s">
        <v>126</v>
      </c>
      <c r="D108" s="106" t="s">
        <v>120</v>
      </c>
      <c r="E108" s="57"/>
      <c r="F108" s="9"/>
      <c r="G108" s="9"/>
      <c r="H108" s="9"/>
      <c r="I108" s="9"/>
      <c r="J108" s="9"/>
      <c r="K108" s="9"/>
      <c r="L108" s="9"/>
      <c r="M108" s="57"/>
      <c r="Q108" s="58"/>
    </row>
    <row r="109" spans="1:24" s="58" customFormat="1" ht="29.25" customHeight="1" x14ac:dyDescent="0.2">
      <c r="A109" s="9"/>
      <c r="B109" s="216" t="s">
        <v>229</v>
      </c>
      <c r="C109" s="109" t="s">
        <v>230</v>
      </c>
      <c r="D109" s="106" t="s">
        <v>120</v>
      </c>
      <c r="E109" s="57"/>
      <c r="F109" s="9"/>
      <c r="G109" s="9"/>
      <c r="H109" s="9"/>
      <c r="I109" s="9"/>
      <c r="J109" s="9"/>
      <c r="K109" s="9"/>
      <c r="L109" s="9"/>
      <c r="M109" s="57"/>
      <c r="N109" s="56"/>
      <c r="O109" s="56"/>
      <c r="P109" s="56"/>
      <c r="R109" s="56"/>
      <c r="S109" s="56"/>
      <c r="T109" s="56"/>
      <c r="V109" s="56"/>
      <c r="W109" s="56"/>
      <c r="X109" s="56"/>
    </row>
    <row r="110" spans="1:24" s="58" customFormat="1" ht="29.25" customHeight="1" x14ac:dyDescent="0.2">
      <c r="A110" s="9"/>
      <c r="B110" s="216" t="s">
        <v>231</v>
      </c>
      <c r="C110" s="109" t="s">
        <v>126</v>
      </c>
      <c r="D110" s="106" t="s">
        <v>120</v>
      </c>
      <c r="E110" s="57"/>
      <c r="F110" s="9"/>
      <c r="G110" s="9"/>
      <c r="H110" s="9"/>
      <c r="I110" s="9"/>
      <c r="J110" s="9"/>
      <c r="K110" s="9"/>
      <c r="L110" s="9"/>
      <c r="M110" s="57"/>
      <c r="N110" s="56"/>
      <c r="O110" s="56"/>
      <c r="P110" s="56"/>
      <c r="R110" s="56"/>
      <c r="S110" s="56"/>
      <c r="T110" s="56"/>
      <c r="V110" s="56"/>
      <c r="W110" s="56"/>
      <c r="X110" s="56"/>
    </row>
    <row r="111" spans="1:24" s="58" customFormat="1" ht="29.25" customHeight="1" x14ac:dyDescent="0.2">
      <c r="A111" s="9"/>
      <c r="B111" s="216" t="s">
        <v>232</v>
      </c>
      <c r="C111" s="109" t="s">
        <v>126</v>
      </c>
      <c r="D111" s="106" t="s">
        <v>120</v>
      </c>
      <c r="E111" s="57"/>
      <c r="F111" s="9"/>
      <c r="G111" s="9"/>
      <c r="H111" s="9"/>
      <c r="I111" s="9"/>
      <c r="J111" s="9"/>
      <c r="K111" s="9"/>
      <c r="L111" s="9"/>
      <c r="M111" s="57"/>
      <c r="N111" s="56"/>
      <c r="O111" s="56"/>
      <c r="P111" s="56"/>
      <c r="R111" s="56"/>
      <c r="S111" s="56"/>
      <c r="T111" s="56"/>
      <c r="V111" s="56"/>
      <c r="W111" s="56"/>
      <c r="X111" s="56"/>
    </row>
    <row r="112" spans="1:24" s="58" customFormat="1" ht="29.25" customHeight="1" x14ac:dyDescent="0.2">
      <c r="A112" s="9"/>
      <c r="B112" s="216" t="s">
        <v>233</v>
      </c>
      <c r="C112" s="109" t="s">
        <v>126</v>
      </c>
      <c r="D112" s="106" t="s">
        <v>120</v>
      </c>
      <c r="E112" s="57"/>
      <c r="F112" s="9"/>
      <c r="G112" s="9"/>
      <c r="H112" s="9"/>
      <c r="I112" s="9"/>
      <c r="J112" s="9"/>
      <c r="K112" s="9"/>
      <c r="L112" s="9"/>
      <c r="M112" s="57"/>
      <c r="N112" s="56"/>
      <c r="O112" s="56"/>
      <c r="P112" s="56"/>
      <c r="R112" s="56"/>
      <c r="S112" s="56"/>
      <c r="T112" s="56"/>
      <c r="V112" s="56"/>
      <c r="W112" s="56"/>
      <c r="X112" s="56"/>
    </row>
    <row r="113" spans="1:24" s="58" customFormat="1" ht="29.25" customHeight="1" x14ac:dyDescent="0.2">
      <c r="A113" s="9"/>
      <c r="B113" s="216" t="s">
        <v>234</v>
      </c>
      <c r="C113" s="109" t="s">
        <v>126</v>
      </c>
      <c r="D113" s="106" t="s">
        <v>120</v>
      </c>
      <c r="E113" s="57"/>
      <c r="F113" s="9"/>
      <c r="G113" s="9"/>
      <c r="H113" s="9"/>
      <c r="I113" s="9"/>
      <c r="J113" s="9"/>
      <c r="K113" s="9"/>
      <c r="L113" s="9"/>
      <c r="M113" s="57"/>
      <c r="N113" s="56"/>
      <c r="O113" s="56"/>
      <c r="P113" s="56"/>
      <c r="R113" s="56"/>
      <c r="S113" s="56"/>
      <c r="T113" s="56"/>
      <c r="V113" s="56"/>
      <c r="W113" s="56"/>
      <c r="X113" s="56"/>
    </row>
    <row r="114" spans="1:24" s="56" customFormat="1" ht="29.25" customHeight="1" x14ac:dyDescent="0.2">
      <c r="A114" s="9"/>
      <c r="B114" s="216" t="s">
        <v>235</v>
      </c>
      <c r="C114" s="109" t="s">
        <v>126</v>
      </c>
      <c r="D114" s="106" t="s">
        <v>120</v>
      </c>
      <c r="E114" s="57"/>
      <c r="F114" s="9"/>
      <c r="G114" s="9"/>
      <c r="H114" s="9"/>
      <c r="I114" s="9"/>
      <c r="J114" s="9"/>
      <c r="K114" s="9"/>
      <c r="L114" s="9"/>
      <c r="M114" s="57"/>
      <c r="Q114" s="58"/>
    </row>
    <row r="115" spans="1:24" s="58" customFormat="1" ht="29.25" customHeight="1" x14ac:dyDescent="0.2">
      <c r="A115" s="9"/>
      <c r="B115" s="216" t="s">
        <v>236</v>
      </c>
      <c r="C115" s="109" t="s">
        <v>126</v>
      </c>
      <c r="D115" s="106" t="s">
        <v>120</v>
      </c>
      <c r="E115" s="57"/>
      <c r="F115" s="9"/>
      <c r="G115" s="9"/>
      <c r="H115" s="9"/>
      <c r="I115" s="9"/>
      <c r="J115" s="9"/>
      <c r="K115" s="9"/>
      <c r="L115" s="9"/>
      <c r="M115" s="57"/>
      <c r="N115" s="56"/>
      <c r="O115" s="56"/>
      <c r="P115" s="56"/>
      <c r="R115" s="56"/>
      <c r="S115" s="56"/>
      <c r="T115" s="56"/>
      <c r="V115" s="56"/>
      <c r="W115" s="56"/>
      <c r="X115" s="56"/>
    </row>
    <row r="116" spans="1:24" s="58" customFormat="1" ht="29.25" customHeight="1" x14ac:dyDescent="0.2">
      <c r="A116" s="9"/>
      <c r="B116" s="216" t="s">
        <v>237</v>
      </c>
      <c r="C116" s="109" t="s">
        <v>126</v>
      </c>
      <c r="D116" s="106" t="s">
        <v>120</v>
      </c>
      <c r="E116" s="57"/>
      <c r="F116" s="9"/>
      <c r="G116" s="9"/>
      <c r="H116" s="9"/>
      <c r="I116" s="9"/>
      <c r="J116" s="9"/>
      <c r="K116" s="9"/>
      <c r="L116" s="9"/>
      <c r="M116" s="57"/>
      <c r="N116" s="56"/>
      <c r="O116" s="56"/>
      <c r="P116" s="56"/>
      <c r="Q116" s="58" t="s">
        <v>13</v>
      </c>
      <c r="R116" s="56"/>
      <c r="S116" s="56"/>
      <c r="T116" s="56"/>
      <c r="V116" s="56"/>
      <c r="W116" s="56"/>
      <c r="X116" s="56"/>
    </row>
    <row r="117" spans="1:24" s="58" customFormat="1" ht="29.25" customHeight="1" x14ac:dyDescent="0.2">
      <c r="A117" s="9"/>
      <c r="B117" s="216" t="s">
        <v>238</v>
      </c>
      <c r="C117" s="109" t="s">
        <v>230</v>
      </c>
      <c r="D117" s="106" t="s">
        <v>120</v>
      </c>
      <c r="E117" s="57"/>
      <c r="F117" s="9"/>
      <c r="G117" s="9"/>
      <c r="H117" s="9"/>
      <c r="I117" s="9"/>
      <c r="J117" s="9"/>
      <c r="K117" s="9"/>
      <c r="L117" s="9"/>
      <c r="M117" s="57"/>
      <c r="N117" s="56"/>
      <c r="O117" s="56"/>
      <c r="P117" s="56"/>
      <c r="R117" s="56"/>
      <c r="S117" s="56"/>
      <c r="T117" s="56"/>
      <c r="V117" s="56"/>
      <c r="W117" s="56"/>
      <c r="X117" s="56"/>
    </row>
    <row r="118" spans="1:24" s="59" customFormat="1" ht="29.25" customHeight="1" x14ac:dyDescent="0.2">
      <c r="A118" s="9"/>
      <c r="B118" s="216" t="s">
        <v>239</v>
      </c>
      <c r="C118" s="109" t="s">
        <v>230</v>
      </c>
      <c r="D118" s="106" t="s">
        <v>120</v>
      </c>
      <c r="E118" s="57"/>
      <c r="F118" s="9"/>
      <c r="G118" s="9"/>
      <c r="H118" s="9"/>
      <c r="I118" s="9"/>
      <c r="J118" s="9"/>
      <c r="K118" s="9"/>
      <c r="L118" s="9"/>
      <c r="M118" s="57"/>
      <c r="N118" s="56"/>
      <c r="O118" s="56"/>
      <c r="P118" s="56"/>
      <c r="Q118" s="58"/>
      <c r="R118" s="56"/>
      <c r="S118" s="56"/>
      <c r="T118" s="56"/>
      <c r="V118" s="56"/>
      <c r="W118" s="56"/>
      <c r="X118" s="56"/>
    </row>
    <row r="119" spans="1:24" s="58" customFormat="1" ht="29.25" customHeight="1" x14ac:dyDescent="0.2">
      <c r="A119" s="9"/>
      <c r="B119" s="216" t="s">
        <v>240</v>
      </c>
      <c r="C119" s="109" t="s">
        <v>230</v>
      </c>
      <c r="D119" s="106" t="s">
        <v>120</v>
      </c>
      <c r="E119" s="57"/>
      <c r="F119" s="9"/>
      <c r="G119" s="9"/>
      <c r="H119" s="9"/>
      <c r="I119" s="9"/>
      <c r="J119" s="9"/>
      <c r="K119" s="9"/>
      <c r="L119" s="9"/>
      <c r="M119" s="57"/>
      <c r="N119" s="56"/>
      <c r="O119" s="56"/>
      <c r="P119" s="56"/>
      <c r="R119" s="56"/>
      <c r="S119" s="56"/>
      <c r="T119" s="56"/>
      <c r="V119" s="56"/>
      <c r="W119" s="56"/>
      <c r="X119" s="56"/>
    </row>
    <row r="120" spans="1:24" s="58" customFormat="1" ht="29.25" customHeight="1" x14ac:dyDescent="0.2">
      <c r="A120" s="9"/>
      <c r="B120" s="216" t="s">
        <v>241</v>
      </c>
      <c r="C120" s="109" t="s">
        <v>126</v>
      </c>
      <c r="D120" s="106" t="s">
        <v>120</v>
      </c>
      <c r="E120" s="57"/>
      <c r="F120" s="9"/>
      <c r="G120" s="9"/>
      <c r="H120" s="9"/>
      <c r="I120" s="9"/>
      <c r="J120" s="9"/>
      <c r="K120" s="9"/>
      <c r="L120" s="9"/>
      <c r="M120" s="57"/>
      <c r="N120" s="56"/>
      <c r="O120" s="56"/>
      <c r="P120" s="56"/>
      <c r="R120" s="56"/>
      <c r="S120" s="56"/>
      <c r="T120" s="56"/>
      <c r="V120" s="56"/>
      <c r="W120" s="56"/>
      <c r="X120" s="56"/>
    </row>
    <row r="121" spans="1:24" s="58" customFormat="1" ht="29.25" customHeight="1" x14ac:dyDescent="0.2">
      <c r="A121" s="9"/>
      <c r="B121" s="216" t="s">
        <v>242</v>
      </c>
      <c r="C121" s="109" t="s">
        <v>122</v>
      </c>
      <c r="D121" s="106" t="s">
        <v>120</v>
      </c>
      <c r="E121" s="57"/>
      <c r="F121" s="9"/>
      <c r="G121" s="9"/>
      <c r="H121" s="9"/>
      <c r="I121" s="9"/>
      <c r="J121" s="9"/>
      <c r="K121" s="9"/>
      <c r="L121" s="9"/>
      <c r="M121" s="57"/>
      <c r="N121" s="56"/>
      <c r="O121" s="56"/>
      <c r="P121" s="56"/>
      <c r="R121" s="56"/>
      <c r="S121" s="56"/>
      <c r="T121" s="56"/>
      <c r="V121" s="56"/>
      <c r="W121" s="56"/>
      <c r="X121" s="56"/>
    </row>
    <row r="122" spans="1:24" s="58" customFormat="1" ht="29.25" customHeight="1" x14ac:dyDescent="0.2">
      <c r="A122" s="9"/>
      <c r="B122" s="216" t="s">
        <v>243</v>
      </c>
      <c r="C122" s="109" t="s">
        <v>126</v>
      </c>
      <c r="D122" s="106" t="s">
        <v>120</v>
      </c>
      <c r="E122" s="57"/>
      <c r="F122" s="9"/>
      <c r="G122" s="9"/>
      <c r="H122" s="9"/>
      <c r="I122" s="9"/>
      <c r="J122" s="9"/>
      <c r="K122" s="9"/>
      <c r="L122" s="9"/>
      <c r="M122" s="57"/>
      <c r="N122" s="56"/>
      <c r="O122" s="56"/>
      <c r="P122" s="56"/>
      <c r="R122" s="56"/>
      <c r="S122" s="56"/>
      <c r="T122" s="56"/>
      <c r="V122" s="56"/>
      <c r="W122" s="56"/>
      <c r="X122" s="56"/>
    </row>
    <row r="123" spans="1:24" s="58" customFormat="1" ht="29.25" customHeight="1" x14ac:dyDescent="0.2">
      <c r="A123" s="9"/>
      <c r="B123" s="216" t="s">
        <v>244</v>
      </c>
      <c r="C123" s="109" t="s">
        <v>122</v>
      </c>
      <c r="D123" s="106" t="s">
        <v>120</v>
      </c>
      <c r="E123" s="57"/>
      <c r="F123" s="9"/>
      <c r="G123" s="9"/>
      <c r="H123" s="9"/>
      <c r="I123" s="9"/>
      <c r="J123" s="9"/>
      <c r="K123" s="9"/>
      <c r="L123" s="9"/>
      <c r="M123" s="57"/>
      <c r="N123" s="56"/>
      <c r="O123" s="56"/>
      <c r="P123" s="56"/>
      <c r="R123" s="56"/>
      <c r="S123" s="56"/>
      <c r="T123" s="56"/>
      <c r="V123" s="56"/>
      <c r="W123" s="56"/>
      <c r="X123" s="56"/>
    </row>
    <row r="124" spans="1:24" s="58" customFormat="1" ht="29.25" customHeight="1" x14ac:dyDescent="0.2">
      <c r="A124" s="9"/>
      <c r="B124" s="216" t="s">
        <v>245</v>
      </c>
      <c r="C124" s="109" t="s">
        <v>126</v>
      </c>
      <c r="D124" s="106" t="s">
        <v>120</v>
      </c>
      <c r="E124" s="57"/>
      <c r="F124" s="9"/>
      <c r="G124" s="9"/>
      <c r="H124" s="9"/>
      <c r="I124" s="9"/>
      <c r="J124" s="9"/>
      <c r="K124" s="9"/>
      <c r="L124" s="9"/>
      <c r="M124" s="57"/>
      <c r="N124" s="56"/>
      <c r="O124" s="56"/>
      <c r="P124" s="56"/>
      <c r="R124" s="56"/>
      <c r="S124" s="56"/>
      <c r="T124" s="56"/>
      <c r="V124" s="56"/>
      <c r="W124" s="56"/>
      <c r="X124" s="56"/>
    </row>
    <row r="125" spans="1:24" s="58" customFormat="1" ht="29.25" customHeight="1" x14ac:dyDescent="0.2">
      <c r="A125" s="9"/>
      <c r="B125" s="216" t="s">
        <v>246</v>
      </c>
      <c r="C125" s="109" t="s">
        <v>122</v>
      </c>
      <c r="D125" s="106" t="s">
        <v>120</v>
      </c>
      <c r="E125" s="57"/>
      <c r="F125" s="9"/>
      <c r="G125" s="9"/>
      <c r="H125" s="9"/>
      <c r="I125" s="9"/>
      <c r="J125" s="9"/>
      <c r="K125" s="9"/>
      <c r="L125" s="9"/>
      <c r="M125" s="57"/>
      <c r="N125" s="56"/>
      <c r="O125" s="56"/>
      <c r="P125" s="56"/>
      <c r="R125" s="56"/>
      <c r="S125" s="56"/>
      <c r="T125" s="56"/>
      <c r="V125" s="56"/>
      <c r="W125" s="56"/>
      <c r="X125" s="56"/>
    </row>
    <row r="126" spans="1:24" s="58" customFormat="1" ht="29.25" customHeight="1" x14ac:dyDescent="0.2">
      <c r="A126" s="9"/>
      <c r="B126" s="216" t="s">
        <v>247</v>
      </c>
      <c r="C126" s="109" t="s">
        <v>126</v>
      </c>
      <c r="D126" s="106" t="s">
        <v>120</v>
      </c>
      <c r="E126" s="57"/>
      <c r="F126" s="9"/>
      <c r="G126" s="9"/>
      <c r="H126" s="9"/>
      <c r="I126" s="9"/>
      <c r="J126" s="9"/>
      <c r="K126" s="9"/>
      <c r="L126" s="9"/>
      <c r="M126" s="57"/>
      <c r="N126" s="56"/>
      <c r="O126" s="56"/>
      <c r="P126" s="56"/>
      <c r="R126" s="56"/>
      <c r="S126" s="56"/>
      <c r="T126" s="56"/>
      <c r="V126" s="56"/>
      <c r="W126" s="56"/>
      <c r="X126" s="56"/>
    </row>
    <row r="127" spans="1:24" s="58" customFormat="1" ht="29.25" customHeight="1" x14ac:dyDescent="0.2">
      <c r="A127" s="9"/>
      <c r="B127" s="216" t="s">
        <v>248</v>
      </c>
      <c r="C127" s="109" t="s">
        <v>122</v>
      </c>
      <c r="D127" s="106" t="s">
        <v>120</v>
      </c>
      <c r="E127" s="57"/>
      <c r="F127" s="9"/>
      <c r="G127" s="9"/>
      <c r="H127" s="9"/>
      <c r="I127" s="9"/>
      <c r="J127" s="9"/>
      <c r="K127" s="9"/>
      <c r="L127" s="9"/>
      <c r="M127" s="57"/>
      <c r="N127" s="56"/>
      <c r="O127" s="56"/>
      <c r="P127" s="56"/>
      <c r="R127" s="56"/>
      <c r="S127" s="56"/>
      <c r="T127" s="56"/>
      <c r="V127" s="56"/>
      <c r="W127" s="56"/>
      <c r="X127" s="56"/>
    </row>
    <row r="128" spans="1:24" s="58" customFormat="1" ht="29.25" customHeight="1" x14ac:dyDescent="0.2">
      <c r="A128" s="9"/>
      <c r="B128" s="216" t="s">
        <v>249</v>
      </c>
      <c r="C128" s="109" t="s">
        <v>122</v>
      </c>
      <c r="D128" s="106" t="s">
        <v>120</v>
      </c>
      <c r="E128" s="57"/>
      <c r="F128" s="9"/>
      <c r="G128" s="9"/>
      <c r="H128" s="9"/>
      <c r="I128" s="9"/>
      <c r="J128" s="9"/>
      <c r="K128" s="9"/>
      <c r="L128" s="9"/>
      <c r="M128" s="57"/>
      <c r="N128" s="56"/>
      <c r="O128" s="56"/>
      <c r="P128" s="56"/>
      <c r="R128" s="56"/>
      <c r="S128" s="56"/>
      <c r="T128" s="56"/>
      <c r="V128" s="56"/>
      <c r="W128" s="56"/>
      <c r="X128" s="56"/>
    </row>
    <row r="129" spans="1:24" s="58" customFormat="1" ht="29.25" customHeight="1" x14ac:dyDescent="0.2">
      <c r="A129" s="9"/>
      <c r="B129" s="216" t="s">
        <v>250</v>
      </c>
      <c r="C129" s="109" t="s">
        <v>122</v>
      </c>
      <c r="D129" s="106" t="s">
        <v>120</v>
      </c>
      <c r="E129" s="57"/>
      <c r="F129" s="9"/>
      <c r="G129" s="9"/>
      <c r="H129" s="9"/>
      <c r="I129" s="9"/>
      <c r="J129" s="9"/>
      <c r="K129" s="9"/>
      <c r="L129" s="9"/>
      <c r="M129" s="57"/>
      <c r="N129" s="56"/>
      <c r="O129" s="56"/>
      <c r="P129" s="56"/>
      <c r="R129" s="56"/>
      <c r="S129" s="56"/>
      <c r="T129" s="56"/>
      <c r="V129" s="56"/>
      <c r="W129" s="56"/>
      <c r="X129" s="56"/>
    </row>
    <row r="130" spans="1:24" s="58" customFormat="1" ht="29.25" customHeight="1" x14ac:dyDescent="0.2">
      <c r="A130" s="9"/>
      <c r="B130" s="216" t="s">
        <v>251</v>
      </c>
      <c r="C130" s="109" t="s">
        <v>123</v>
      </c>
      <c r="D130" s="106" t="s">
        <v>120</v>
      </c>
      <c r="E130" s="57"/>
      <c r="F130" s="9"/>
      <c r="G130" s="9"/>
      <c r="H130" s="9"/>
      <c r="I130" s="9"/>
      <c r="J130" s="9"/>
      <c r="K130" s="9"/>
      <c r="L130" s="9"/>
      <c r="M130" s="57"/>
      <c r="N130" s="56"/>
      <c r="O130" s="56"/>
      <c r="P130" s="56"/>
      <c r="R130" s="56"/>
      <c r="S130" s="56"/>
      <c r="T130" s="56"/>
      <c r="V130" s="56"/>
      <c r="W130" s="56"/>
      <c r="X130" s="56"/>
    </row>
    <row r="131" spans="1:24" s="58" customFormat="1" ht="29.25" customHeight="1" x14ac:dyDescent="0.2">
      <c r="A131" s="9"/>
      <c r="B131" s="216" t="s">
        <v>252</v>
      </c>
      <c r="C131" s="109" t="s">
        <v>123</v>
      </c>
      <c r="D131" s="106" t="s">
        <v>120</v>
      </c>
      <c r="E131" s="57"/>
      <c r="F131" s="9"/>
      <c r="G131" s="9"/>
      <c r="H131" s="9"/>
      <c r="I131" s="9"/>
      <c r="J131" s="9"/>
      <c r="K131" s="9"/>
      <c r="L131" s="9"/>
      <c r="M131" s="57"/>
      <c r="N131" s="56"/>
      <c r="O131" s="56"/>
      <c r="P131" s="56"/>
      <c r="R131" s="56"/>
      <c r="S131" s="56"/>
      <c r="T131" s="56"/>
      <c r="V131" s="56"/>
      <c r="W131" s="56"/>
      <c r="X131" s="56"/>
    </row>
    <row r="132" spans="1:24" s="58" customFormat="1" ht="29.25" customHeight="1" x14ac:dyDescent="0.2">
      <c r="A132" s="9"/>
      <c r="B132" s="216" t="s">
        <v>253</v>
      </c>
      <c r="C132" s="109" t="s">
        <v>123</v>
      </c>
      <c r="D132" s="106" t="s">
        <v>120</v>
      </c>
      <c r="E132" s="57"/>
      <c r="F132" s="9"/>
      <c r="G132" s="9"/>
      <c r="H132" s="9"/>
      <c r="I132" s="9"/>
      <c r="J132" s="9"/>
      <c r="K132" s="9"/>
      <c r="L132" s="9"/>
      <c r="M132" s="57"/>
      <c r="N132" s="56"/>
      <c r="O132" s="56"/>
      <c r="P132" s="56"/>
      <c r="R132" s="56"/>
      <c r="S132" s="56"/>
      <c r="T132" s="56"/>
      <c r="V132" s="56"/>
      <c r="W132" s="56"/>
      <c r="X132" s="56"/>
    </row>
    <row r="133" spans="1:24" s="58" customFormat="1" ht="29.25" customHeight="1" x14ac:dyDescent="0.2">
      <c r="A133" s="9"/>
      <c r="B133" s="216" t="s">
        <v>254</v>
      </c>
      <c r="C133" s="109" t="s">
        <v>123</v>
      </c>
      <c r="D133" s="106" t="s">
        <v>120</v>
      </c>
      <c r="E133" s="57"/>
      <c r="F133" s="9"/>
      <c r="G133" s="9"/>
      <c r="H133" s="9"/>
      <c r="I133" s="9"/>
      <c r="J133" s="9"/>
      <c r="K133" s="9"/>
      <c r="L133" s="9"/>
      <c r="M133" s="57"/>
      <c r="N133" s="56"/>
      <c r="O133" s="56"/>
      <c r="P133" s="56"/>
      <c r="R133" s="56"/>
      <c r="S133" s="56"/>
      <c r="T133" s="56"/>
      <c r="V133" s="56"/>
      <c r="W133" s="56"/>
      <c r="X133" s="56"/>
    </row>
    <row r="134" spans="1:24" s="58" customFormat="1" ht="29.25" customHeight="1" x14ac:dyDescent="0.2">
      <c r="A134" s="9"/>
      <c r="B134" s="216" t="s">
        <v>255</v>
      </c>
      <c r="C134" s="109" t="s">
        <v>123</v>
      </c>
      <c r="D134" s="106" t="s">
        <v>120</v>
      </c>
      <c r="E134" s="57"/>
      <c r="F134" s="9"/>
      <c r="G134" s="9"/>
      <c r="H134" s="9"/>
      <c r="I134" s="9"/>
      <c r="J134" s="9"/>
      <c r="K134" s="9"/>
      <c r="L134" s="9"/>
      <c r="M134" s="57"/>
      <c r="N134" s="56"/>
      <c r="O134" s="56"/>
      <c r="P134" s="56"/>
      <c r="R134" s="56"/>
      <c r="S134" s="56"/>
      <c r="T134" s="56"/>
      <c r="V134" s="56"/>
      <c r="W134" s="56"/>
      <c r="X134" s="56"/>
    </row>
    <row r="135" spans="1:24" s="58" customFormat="1" ht="29.25" customHeight="1" x14ac:dyDescent="0.2">
      <c r="A135" s="9"/>
      <c r="B135" s="216" t="s">
        <v>256</v>
      </c>
      <c r="C135" s="109" t="s">
        <v>143</v>
      </c>
      <c r="D135" s="106" t="s">
        <v>120</v>
      </c>
      <c r="E135" s="57"/>
      <c r="F135" s="9"/>
      <c r="G135" s="9"/>
      <c r="H135" s="9"/>
      <c r="I135" s="9"/>
      <c r="J135" s="9"/>
      <c r="K135" s="9"/>
      <c r="L135" s="9"/>
      <c r="M135" s="57"/>
      <c r="N135" s="56"/>
      <c r="O135" s="56"/>
      <c r="P135" s="56"/>
      <c r="R135" s="56"/>
      <c r="S135" s="56"/>
      <c r="T135" s="56"/>
      <c r="V135" s="56"/>
      <c r="W135" s="56"/>
      <c r="X135" s="56"/>
    </row>
    <row r="136" spans="1:24" s="58" customFormat="1" ht="29.25" customHeight="1" x14ac:dyDescent="0.2">
      <c r="A136" s="9"/>
      <c r="B136" s="216" t="s">
        <v>257</v>
      </c>
      <c r="C136" s="109" t="s">
        <v>119</v>
      </c>
      <c r="D136" s="106" t="s">
        <v>120</v>
      </c>
      <c r="E136" s="57"/>
      <c r="F136" s="9"/>
      <c r="G136" s="9"/>
      <c r="H136" s="9"/>
      <c r="I136" s="9"/>
      <c r="J136" s="9"/>
      <c r="K136" s="9"/>
      <c r="L136" s="9"/>
      <c r="M136" s="57"/>
      <c r="N136" s="56"/>
      <c r="O136" s="56"/>
      <c r="P136" s="56"/>
      <c r="R136" s="56"/>
      <c r="S136" s="56"/>
      <c r="T136" s="56"/>
      <c r="V136" s="56"/>
      <c r="W136" s="56"/>
      <c r="X136" s="56"/>
    </row>
    <row r="137" spans="1:24" s="58" customFormat="1" ht="29.25" customHeight="1" x14ac:dyDescent="0.2">
      <c r="A137" s="9"/>
      <c r="B137" s="216" t="s">
        <v>258</v>
      </c>
      <c r="C137" s="109" t="s">
        <v>119</v>
      </c>
      <c r="D137" s="106" t="s">
        <v>120</v>
      </c>
      <c r="E137" s="57"/>
      <c r="F137" s="9"/>
      <c r="G137" s="9"/>
      <c r="H137" s="9"/>
      <c r="I137" s="9"/>
      <c r="J137" s="9"/>
      <c r="K137" s="9"/>
      <c r="L137" s="9"/>
      <c r="M137" s="57"/>
      <c r="N137" s="56"/>
      <c r="O137" s="56"/>
      <c r="P137" s="56"/>
      <c r="R137" s="56"/>
      <c r="S137" s="56"/>
      <c r="T137" s="56"/>
      <c r="V137" s="56"/>
      <c r="W137" s="56"/>
      <c r="X137" s="56"/>
    </row>
    <row r="138" spans="1:24" s="58" customFormat="1" ht="29.25" customHeight="1" x14ac:dyDescent="0.2">
      <c r="A138" s="9"/>
      <c r="B138" s="216" t="s">
        <v>259</v>
      </c>
      <c r="C138" s="109" t="s">
        <v>143</v>
      </c>
      <c r="D138" s="106" t="s">
        <v>120</v>
      </c>
      <c r="E138" s="57"/>
      <c r="F138" s="9"/>
      <c r="G138" s="9"/>
      <c r="H138" s="9"/>
      <c r="I138" s="9"/>
      <c r="J138" s="9"/>
      <c r="K138" s="9"/>
      <c r="L138" s="9"/>
      <c r="M138" s="57"/>
      <c r="N138" s="56"/>
      <c r="O138" s="56"/>
      <c r="P138" s="56"/>
      <c r="R138" s="56"/>
      <c r="S138" s="56"/>
      <c r="T138" s="56"/>
      <c r="V138" s="56"/>
      <c r="W138" s="56"/>
      <c r="X138" s="56"/>
    </row>
    <row r="139" spans="1:24" s="58" customFormat="1" ht="29.25" customHeight="1" x14ac:dyDescent="0.2">
      <c r="A139" s="9"/>
      <c r="B139" s="216" t="s">
        <v>260</v>
      </c>
      <c r="C139" s="109" t="s">
        <v>119</v>
      </c>
      <c r="D139" s="106" t="s">
        <v>120</v>
      </c>
      <c r="E139" s="57"/>
      <c r="F139" s="9"/>
      <c r="G139" s="9"/>
      <c r="H139" s="9"/>
      <c r="I139" s="9"/>
      <c r="J139" s="9"/>
      <c r="K139" s="9"/>
      <c r="L139" s="9"/>
      <c r="M139" s="57"/>
      <c r="N139" s="56"/>
      <c r="O139" s="56"/>
      <c r="P139" s="56"/>
      <c r="R139" s="56"/>
      <c r="S139" s="56"/>
      <c r="T139" s="56"/>
      <c r="V139" s="56"/>
      <c r="W139" s="56"/>
      <c r="X139" s="56"/>
    </row>
    <row r="140" spans="1:24" s="58" customFormat="1" ht="29.25" customHeight="1" x14ac:dyDescent="0.2">
      <c r="A140" s="9"/>
      <c r="B140" s="216" t="s">
        <v>261</v>
      </c>
      <c r="C140" s="109" t="s">
        <v>143</v>
      </c>
      <c r="D140" s="106" t="s">
        <v>120</v>
      </c>
      <c r="E140" s="57"/>
      <c r="F140" s="9"/>
      <c r="G140" s="9"/>
      <c r="H140" s="9"/>
      <c r="I140" s="9"/>
      <c r="J140" s="9"/>
      <c r="K140" s="9"/>
      <c r="L140" s="9"/>
      <c r="M140" s="57"/>
      <c r="N140" s="56"/>
      <c r="O140" s="56"/>
      <c r="P140" s="56"/>
      <c r="R140" s="56"/>
      <c r="S140" s="56"/>
      <c r="T140" s="56"/>
      <c r="V140" s="56"/>
      <c r="W140" s="56"/>
      <c r="X140" s="56"/>
    </row>
    <row r="141" spans="1:24" s="58" customFormat="1" ht="29.25" customHeight="1" x14ac:dyDescent="0.2">
      <c r="A141" s="9"/>
      <c r="B141" s="216" t="s">
        <v>262</v>
      </c>
      <c r="C141" s="109" t="s">
        <v>119</v>
      </c>
      <c r="D141" s="106" t="s">
        <v>120</v>
      </c>
      <c r="E141" s="57"/>
      <c r="F141" s="9"/>
      <c r="G141" s="9"/>
      <c r="H141" s="9"/>
      <c r="I141" s="9"/>
      <c r="J141" s="9"/>
      <c r="K141" s="9"/>
      <c r="L141" s="9"/>
      <c r="M141" s="57"/>
      <c r="N141" s="56"/>
      <c r="O141" s="56"/>
      <c r="P141" s="56"/>
      <c r="R141" s="56"/>
      <c r="S141" s="56"/>
      <c r="T141" s="56"/>
      <c r="V141" s="56"/>
      <c r="W141" s="56"/>
      <c r="X141" s="56"/>
    </row>
    <row r="142" spans="1:24" s="58" customFormat="1" ht="29.25" customHeight="1" x14ac:dyDescent="0.2">
      <c r="A142" s="9"/>
      <c r="B142" s="216" t="s">
        <v>263</v>
      </c>
      <c r="C142" s="109" t="s">
        <v>143</v>
      </c>
      <c r="D142" s="106" t="s">
        <v>120</v>
      </c>
      <c r="E142" s="57"/>
      <c r="F142" s="9"/>
      <c r="G142" s="9"/>
      <c r="H142" s="9"/>
      <c r="I142" s="9"/>
      <c r="J142" s="9"/>
      <c r="K142" s="9"/>
      <c r="L142" s="9"/>
      <c r="M142" s="57"/>
      <c r="N142" s="56"/>
      <c r="O142" s="56"/>
      <c r="P142" s="56"/>
      <c r="R142" s="56"/>
      <c r="S142" s="56"/>
      <c r="T142" s="56"/>
      <c r="V142" s="56"/>
      <c r="W142" s="56"/>
      <c r="X142" s="56"/>
    </row>
    <row r="143" spans="1:24" s="58" customFormat="1" ht="29.25" customHeight="1" x14ac:dyDescent="0.2">
      <c r="A143" s="9"/>
      <c r="B143" s="216" t="s">
        <v>264</v>
      </c>
      <c r="C143" s="109" t="s">
        <v>119</v>
      </c>
      <c r="D143" s="106" t="s">
        <v>120</v>
      </c>
      <c r="E143" s="57"/>
      <c r="F143" s="9"/>
      <c r="G143" s="9"/>
      <c r="H143" s="9"/>
      <c r="I143" s="9"/>
      <c r="J143" s="9"/>
      <c r="K143" s="9"/>
      <c r="L143" s="9"/>
      <c r="M143" s="57"/>
      <c r="N143" s="56"/>
      <c r="O143" s="56"/>
      <c r="P143" s="56"/>
      <c r="R143" s="56"/>
      <c r="S143" s="56"/>
      <c r="T143" s="56"/>
      <c r="V143" s="56"/>
      <c r="W143" s="56"/>
      <c r="X143" s="56"/>
    </row>
    <row r="144" spans="1:24" s="58" customFormat="1" ht="29.25" customHeight="1" x14ac:dyDescent="0.2">
      <c r="A144" s="9"/>
      <c r="B144" s="216" t="s">
        <v>265</v>
      </c>
      <c r="C144" s="109" t="s">
        <v>143</v>
      </c>
      <c r="D144" s="106" t="s">
        <v>120</v>
      </c>
      <c r="E144" s="57"/>
      <c r="F144" s="9"/>
      <c r="G144" s="9"/>
      <c r="H144" s="9"/>
      <c r="I144" s="9"/>
      <c r="J144" s="9"/>
      <c r="K144" s="9"/>
      <c r="L144" s="9"/>
      <c r="M144" s="57"/>
      <c r="N144" s="56"/>
      <c r="O144" s="56"/>
      <c r="P144" s="56"/>
      <c r="R144" s="56"/>
      <c r="S144" s="56"/>
      <c r="T144" s="56"/>
      <c r="V144" s="56"/>
      <c r="W144" s="56"/>
      <c r="X144" s="56"/>
    </row>
    <row r="145" spans="1:24" s="58" customFormat="1" ht="29.25" customHeight="1" x14ac:dyDescent="0.2">
      <c r="A145" s="9"/>
      <c r="B145" s="216" t="s">
        <v>266</v>
      </c>
      <c r="C145" s="109" t="s">
        <v>119</v>
      </c>
      <c r="D145" s="106" t="s">
        <v>120</v>
      </c>
      <c r="E145" s="57"/>
      <c r="F145" s="9"/>
      <c r="G145" s="9"/>
      <c r="H145" s="9"/>
      <c r="I145" s="9"/>
      <c r="J145" s="9"/>
      <c r="K145" s="9"/>
      <c r="L145" s="9"/>
      <c r="M145" s="57"/>
      <c r="N145" s="56"/>
      <c r="O145" s="56"/>
      <c r="P145" s="56"/>
      <c r="R145" s="56"/>
      <c r="S145" s="56"/>
      <c r="T145" s="56"/>
      <c r="V145" s="56"/>
      <c r="W145" s="56"/>
      <c r="X145" s="56"/>
    </row>
    <row r="146" spans="1:24" s="23" customFormat="1" ht="28.5" customHeight="1" x14ac:dyDescent="0.2">
      <c r="B146" s="216" t="s">
        <v>267</v>
      </c>
      <c r="C146" s="109" t="s">
        <v>122</v>
      </c>
      <c r="D146" s="105" t="s">
        <v>268</v>
      </c>
      <c r="E146" s="29"/>
      <c r="F146" s="9"/>
      <c r="G146" s="9"/>
      <c r="H146" s="9"/>
      <c r="I146" s="9"/>
      <c r="J146" s="9"/>
      <c r="K146" s="9"/>
      <c r="L146" s="9"/>
      <c r="M146" s="29"/>
      <c r="O146" s="31"/>
      <c r="P146" s="30"/>
      <c r="S146" s="31"/>
      <c r="T146" s="30"/>
      <c r="W146" s="31"/>
      <c r="X146" s="30"/>
    </row>
    <row r="147" spans="1:24" ht="28.5" customHeight="1" x14ac:dyDescent="0.2">
      <c r="A147" s="23"/>
      <c r="B147" s="216" t="s">
        <v>269</v>
      </c>
      <c r="C147" s="109" t="s">
        <v>122</v>
      </c>
      <c r="D147" s="105" t="s">
        <v>268</v>
      </c>
      <c r="E147" s="29"/>
      <c r="I147" s="9"/>
    </row>
    <row r="148" spans="1:24" ht="28.5" customHeight="1" x14ac:dyDescent="0.2">
      <c r="A148" s="23"/>
      <c r="B148" s="216" t="s">
        <v>270</v>
      </c>
      <c r="C148" s="109" t="s">
        <v>122</v>
      </c>
      <c r="D148" s="105" t="s">
        <v>268</v>
      </c>
      <c r="E148" s="29"/>
      <c r="I148" s="9"/>
    </row>
    <row r="149" spans="1:24" ht="28.5" customHeight="1" x14ac:dyDescent="0.2">
      <c r="A149" s="23"/>
      <c r="B149" s="216" t="s">
        <v>271</v>
      </c>
      <c r="C149" s="109" t="s">
        <v>122</v>
      </c>
      <c r="D149" s="105" t="s">
        <v>268</v>
      </c>
      <c r="E149" s="29"/>
      <c r="I149" s="9"/>
    </row>
    <row r="150" spans="1:24" ht="28.5" customHeight="1" x14ac:dyDescent="0.2">
      <c r="B150" s="108" t="s">
        <v>272</v>
      </c>
      <c r="C150" s="109" t="s">
        <v>126</v>
      </c>
      <c r="D150" s="105" t="s">
        <v>268</v>
      </c>
      <c r="I150" s="9"/>
    </row>
    <row r="151" spans="1:24" ht="28.5" customHeight="1" x14ac:dyDescent="0.2">
      <c r="B151" s="108" t="s">
        <v>273</v>
      </c>
      <c r="C151" s="109" t="s">
        <v>126</v>
      </c>
      <c r="D151" s="105" t="s">
        <v>268</v>
      </c>
      <c r="I151" s="9"/>
    </row>
    <row r="152" spans="1:24" ht="28.5" customHeight="1" x14ac:dyDescent="0.2">
      <c r="B152" s="108" t="s">
        <v>274</v>
      </c>
      <c r="C152" s="109" t="s">
        <v>126</v>
      </c>
      <c r="D152" s="105" t="s">
        <v>268</v>
      </c>
      <c r="I152" s="9"/>
    </row>
    <row r="153" spans="1:24" ht="28.5" customHeight="1" x14ac:dyDescent="0.2">
      <c r="B153" s="108" t="s">
        <v>275</v>
      </c>
      <c r="C153" s="109" t="s">
        <v>126</v>
      </c>
      <c r="D153" s="105" t="s">
        <v>268</v>
      </c>
      <c r="I153" s="9"/>
    </row>
    <row r="154" spans="1:24" ht="28.5" customHeight="1" x14ac:dyDescent="0.2">
      <c r="B154" s="108" t="s">
        <v>276</v>
      </c>
      <c r="C154" s="109" t="s">
        <v>126</v>
      </c>
      <c r="D154" s="105" t="s">
        <v>268</v>
      </c>
      <c r="I154" s="9"/>
    </row>
    <row r="155" spans="1:24" ht="28.5" customHeight="1" x14ac:dyDescent="0.2">
      <c r="B155" s="108" t="s">
        <v>277</v>
      </c>
      <c r="C155" s="109" t="s">
        <v>126</v>
      </c>
      <c r="D155" s="105" t="s">
        <v>268</v>
      </c>
      <c r="I155" s="9"/>
    </row>
    <row r="156" spans="1:24" ht="28.5" customHeight="1" x14ac:dyDescent="0.2">
      <c r="B156" s="108" t="s">
        <v>278</v>
      </c>
      <c r="C156" s="109" t="s">
        <v>119</v>
      </c>
      <c r="D156" s="105" t="s">
        <v>268</v>
      </c>
      <c r="I156" s="9"/>
    </row>
    <row r="157" spans="1:24" ht="28.5" customHeight="1" x14ac:dyDescent="0.2">
      <c r="B157" s="108" t="s">
        <v>279</v>
      </c>
      <c r="C157" s="109" t="s">
        <v>126</v>
      </c>
      <c r="D157" s="105" t="s">
        <v>268</v>
      </c>
      <c r="I157" s="9"/>
    </row>
    <row r="158" spans="1:24" ht="28.5" customHeight="1" x14ac:dyDescent="0.2">
      <c r="B158" s="108" t="s">
        <v>280</v>
      </c>
      <c r="C158" s="109" t="s">
        <v>119</v>
      </c>
      <c r="D158" s="105" t="s">
        <v>268</v>
      </c>
      <c r="I158" s="9"/>
    </row>
    <row r="159" spans="1:24" ht="28.5" customHeight="1" x14ac:dyDescent="0.2">
      <c r="B159" s="108" t="s">
        <v>281</v>
      </c>
      <c r="C159" s="109" t="s">
        <v>119</v>
      </c>
      <c r="D159" s="105" t="s">
        <v>268</v>
      </c>
      <c r="I159" s="9"/>
    </row>
    <row r="160" spans="1:24" ht="28.5" customHeight="1" x14ac:dyDescent="0.2">
      <c r="B160" s="108" t="s">
        <v>282</v>
      </c>
      <c r="C160" s="109" t="s">
        <v>143</v>
      </c>
      <c r="D160" s="105" t="s">
        <v>268</v>
      </c>
      <c r="I160" s="9"/>
    </row>
    <row r="161" spans="2:9" ht="28.5" customHeight="1" x14ac:dyDescent="0.2">
      <c r="B161" s="108" t="s">
        <v>283</v>
      </c>
      <c r="C161" s="109" t="s">
        <v>143</v>
      </c>
      <c r="D161" s="105" t="s">
        <v>268</v>
      </c>
      <c r="I161" s="9"/>
    </row>
    <row r="162" spans="2:9" ht="28.5" customHeight="1" x14ac:dyDescent="0.2">
      <c r="B162" s="108" t="s">
        <v>284</v>
      </c>
      <c r="C162" s="109" t="s">
        <v>126</v>
      </c>
      <c r="D162" s="105" t="s">
        <v>268</v>
      </c>
      <c r="I162" s="9"/>
    </row>
    <row r="163" spans="2:9" ht="28.5" customHeight="1" x14ac:dyDescent="0.2">
      <c r="B163" s="108" t="s">
        <v>285</v>
      </c>
      <c r="C163" s="109" t="s">
        <v>122</v>
      </c>
      <c r="D163" s="105" t="s">
        <v>268</v>
      </c>
      <c r="I163" s="9"/>
    </row>
    <row r="164" spans="2:9" ht="28.5" customHeight="1" x14ac:dyDescent="0.2">
      <c r="B164" s="108" t="s">
        <v>286</v>
      </c>
      <c r="C164" s="109" t="s">
        <v>122</v>
      </c>
      <c r="D164" s="105" t="s">
        <v>268</v>
      </c>
      <c r="I164" s="9"/>
    </row>
    <row r="165" spans="2:9" ht="28.5" customHeight="1" x14ac:dyDescent="0.2">
      <c r="B165" s="108" t="s">
        <v>287</v>
      </c>
      <c r="C165" s="109" t="s">
        <v>119</v>
      </c>
      <c r="D165" s="105" t="s">
        <v>268</v>
      </c>
      <c r="I165" s="9"/>
    </row>
    <row r="166" spans="2:9" ht="28.5" customHeight="1" x14ac:dyDescent="0.2">
      <c r="B166" s="108" t="s">
        <v>288</v>
      </c>
      <c r="C166" s="109" t="s">
        <v>122</v>
      </c>
      <c r="D166" s="105" t="s">
        <v>268</v>
      </c>
      <c r="I166" s="9"/>
    </row>
    <row r="167" spans="2:9" ht="28.5" customHeight="1" x14ac:dyDescent="0.2">
      <c r="B167" s="108" t="s">
        <v>289</v>
      </c>
      <c r="C167" s="109" t="s">
        <v>119</v>
      </c>
      <c r="D167" s="105" t="s">
        <v>268</v>
      </c>
      <c r="I167" s="9"/>
    </row>
    <row r="168" spans="2:9" ht="28.5" customHeight="1" x14ac:dyDescent="0.2">
      <c r="B168" s="108" t="s">
        <v>290</v>
      </c>
      <c r="C168" s="109" t="s">
        <v>143</v>
      </c>
      <c r="D168" s="105" t="s">
        <v>268</v>
      </c>
      <c r="I168" s="9"/>
    </row>
    <row r="169" spans="2:9" ht="28.5" customHeight="1" x14ac:dyDescent="0.2">
      <c r="B169" s="108" t="s">
        <v>291</v>
      </c>
      <c r="C169" s="109" t="s">
        <v>122</v>
      </c>
      <c r="D169" s="105" t="s">
        <v>268</v>
      </c>
      <c r="I169" s="9"/>
    </row>
    <row r="170" spans="2:9" ht="28.5" customHeight="1" x14ac:dyDescent="0.2">
      <c r="B170" s="108" t="s">
        <v>292</v>
      </c>
      <c r="C170" s="109" t="s">
        <v>122</v>
      </c>
      <c r="D170" s="105" t="s">
        <v>268</v>
      </c>
      <c r="I170" s="9"/>
    </row>
    <row r="171" spans="2:9" ht="28.5" customHeight="1" x14ac:dyDescent="0.2">
      <c r="B171" s="108" t="s">
        <v>293</v>
      </c>
      <c r="C171" s="109" t="s">
        <v>122</v>
      </c>
      <c r="D171" s="105" t="s">
        <v>268</v>
      </c>
      <c r="I171" s="9"/>
    </row>
    <row r="172" spans="2:9" ht="28.5" customHeight="1" x14ac:dyDescent="0.2">
      <c r="B172" s="108" t="s">
        <v>294</v>
      </c>
      <c r="C172" s="109" t="s">
        <v>122</v>
      </c>
      <c r="D172" s="105" t="s">
        <v>268</v>
      </c>
      <c r="I172" s="9"/>
    </row>
    <row r="173" spans="2:9" ht="28.5" customHeight="1" x14ac:dyDescent="0.2">
      <c r="B173" s="108" t="s">
        <v>295</v>
      </c>
      <c r="C173" s="109" t="s">
        <v>122</v>
      </c>
      <c r="D173" s="105" t="s">
        <v>268</v>
      </c>
      <c r="I173" s="9"/>
    </row>
    <row r="174" spans="2:9" ht="28.5" customHeight="1" x14ac:dyDescent="0.2">
      <c r="B174" s="108" t="s">
        <v>296</v>
      </c>
      <c r="C174" s="109" t="s">
        <v>119</v>
      </c>
      <c r="D174" s="105" t="s">
        <v>268</v>
      </c>
      <c r="I174" s="9"/>
    </row>
    <row r="175" spans="2:9" ht="28.5" customHeight="1" x14ac:dyDescent="0.2">
      <c r="B175" s="108" t="s">
        <v>297</v>
      </c>
      <c r="C175" s="109" t="s">
        <v>122</v>
      </c>
      <c r="D175" s="105" t="s">
        <v>268</v>
      </c>
      <c r="I175" s="9"/>
    </row>
    <row r="176" spans="2:9" ht="28.5" customHeight="1" x14ac:dyDescent="0.2">
      <c r="B176" s="108" t="s">
        <v>298</v>
      </c>
      <c r="C176" s="109" t="s">
        <v>143</v>
      </c>
      <c r="D176" s="105" t="s">
        <v>268</v>
      </c>
      <c r="I176" s="9"/>
    </row>
    <row r="177" spans="2:9" ht="28.5" customHeight="1" x14ac:dyDescent="0.2">
      <c r="B177" s="108" t="s">
        <v>299</v>
      </c>
      <c r="C177" s="109" t="s">
        <v>126</v>
      </c>
      <c r="D177" s="105" t="s">
        <v>268</v>
      </c>
      <c r="I177" s="9"/>
    </row>
    <row r="178" spans="2:9" ht="28.5" customHeight="1" x14ac:dyDescent="0.2">
      <c r="B178" s="216" t="s">
        <v>300</v>
      </c>
      <c r="C178" s="109" t="s">
        <v>119</v>
      </c>
      <c r="D178" s="105" t="s">
        <v>268</v>
      </c>
      <c r="I178" s="9"/>
    </row>
    <row r="179" spans="2:9" ht="28.5" customHeight="1" x14ac:dyDescent="0.2">
      <c r="B179" s="216" t="s">
        <v>301</v>
      </c>
      <c r="C179" s="109" t="s">
        <v>126</v>
      </c>
      <c r="D179" s="105" t="s">
        <v>268</v>
      </c>
      <c r="I179" s="9"/>
    </row>
    <row r="180" spans="2:9" ht="28.5" customHeight="1" x14ac:dyDescent="0.2">
      <c r="B180" s="108" t="s">
        <v>302</v>
      </c>
      <c r="C180" s="109" t="s">
        <v>119</v>
      </c>
      <c r="D180" s="105" t="s">
        <v>268</v>
      </c>
      <c r="I180" s="9"/>
    </row>
    <row r="181" spans="2:9" ht="28.5" customHeight="1" x14ac:dyDescent="0.2">
      <c r="B181" s="108" t="s">
        <v>303</v>
      </c>
      <c r="C181" s="109" t="s">
        <v>143</v>
      </c>
      <c r="D181" s="105" t="s">
        <v>268</v>
      </c>
      <c r="I181" s="9"/>
    </row>
    <row r="182" spans="2:9" ht="28.5" customHeight="1" x14ac:dyDescent="0.2">
      <c r="B182" s="216" t="s">
        <v>304</v>
      </c>
      <c r="C182" s="109" t="s">
        <v>126</v>
      </c>
      <c r="D182" s="105" t="s">
        <v>268</v>
      </c>
      <c r="I182" s="9"/>
    </row>
    <row r="183" spans="2:9" ht="28.5" customHeight="1" x14ac:dyDescent="0.2">
      <c r="B183" s="216" t="s">
        <v>305</v>
      </c>
      <c r="C183" s="109" t="s">
        <v>119</v>
      </c>
      <c r="D183" s="105" t="s">
        <v>268</v>
      </c>
      <c r="I183" s="9"/>
    </row>
    <row r="184" spans="2:9" ht="28.5" customHeight="1" x14ac:dyDescent="0.2">
      <c r="B184" s="216" t="s">
        <v>306</v>
      </c>
      <c r="C184" s="109" t="s">
        <v>119</v>
      </c>
      <c r="D184" s="105" t="s">
        <v>268</v>
      </c>
      <c r="I184" s="9"/>
    </row>
    <row r="185" spans="2:9" ht="28.5" customHeight="1" x14ac:dyDescent="0.2">
      <c r="B185" s="216" t="s">
        <v>307</v>
      </c>
      <c r="C185" s="109" t="s">
        <v>119</v>
      </c>
      <c r="D185" s="105" t="s">
        <v>268</v>
      </c>
      <c r="F185" s="23"/>
      <c r="I185" s="9"/>
    </row>
    <row r="186" spans="2:9" ht="28.5" customHeight="1" x14ac:dyDescent="0.2">
      <c r="B186" s="216" t="s">
        <v>308</v>
      </c>
      <c r="C186" s="109" t="s">
        <v>119</v>
      </c>
      <c r="D186" s="105" t="s">
        <v>268</v>
      </c>
      <c r="F186" s="23"/>
      <c r="I186" s="9"/>
    </row>
    <row r="187" spans="2:9" ht="28.5" customHeight="1" x14ac:dyDescent="0.2">
      <c r="B187" s="216" t="s">
        <v>309</v>
      </c>
      <c r="C187" s="109" t="s">
        <v>119</v>
      </c>
      <c r="D187" s="105" t="s">
        <v>268</v>
      </c>
      <c r="I187" s="9"/>
    </row>
    <row r="188" spans="2:9" ht="28.5" customHeight="1" x14ac:dyDescent="0.2">
      <c r="B188" s="216" t="s">
        <v>310</v>
      </c>
      <c r="C188" s="109" t="s">
        <v>119</v>
      </c>
      <c r="D188" s="105" t="s">
        <v>268</v>
      </c>
      <c r="I188" s="9"/>
    </row>
    <row r="189" spans="2:9" ht="28.5" customHeight="1" x14ac:dyDescent="0.2">
      <c r="B189" s="216" t="s">
        <v>311</v>
      </c>
      <c r="C189" s="109" t="s">
        <v>122</v>
      </c>
      <c r="D189" s="105" t="s">
        <v>268</v>
      </c>
      <c r="I189" s="9"/>
    </row>
    <row r="190" spans="2:9" ht="28.5" customHeight="1" x14ac:dyDescent="0.2">
      <c r="B190" s="108" t="s">
        <v>312</v>
      </c>
      <c r="C190" s="109" t="s">
        <v>122</v>
      </c>
      <c r="D190" s="105" t="s">
        <v>268</v>
      </c>
      <c r="I190" s="9"/>
    </row>
    <row r="191" spans="2:9" ht="28.5" customHeight="1" x14ac:dyDescent="0.2">
      <c r="B191" s="108" t="s">
        <v>313</v>
      </c>
      <c r="C191" s="109" t="s">
        <v>119</v>
      </c>
      <c r="D191" s="105" t="s">
        <v>268</v>
      </c>
      <c r="I191" s="9"/>
    </row>
    <row r="192" spans="2:9" ht="28.5" customHeight="1" x14ac:dyDescent="0.2">
      <c r="B192" s="216" t="s">
        <v>314</v>
      </c>
      <c r="C192" s="109" t="s">
        <v>143</v>
      </c>
      <c r="D192" s="105" t="s">
        <v>268</v>
      </c>
      <c r="I192" s="9"/>
    </row>
    <row r="193" spans="2:9" ht="28.5" customHeight="1" x14ac:dyDescent="0.2">
      <c r="B193" s="216" t="s">
        <v>315</v>
      </c>
      <c r="C193" s="109" t="s">
        <v>119</v>
      </c>
      <c r="D193" s="105" t="s">
        <v>268</v>
      </c>
      <c r="I193" s="9"/>
    </row>
    <row r="194" spans="2:9" ht="28.5" customHeight="1" x14ac:dyDescent="0.2">
      <c r="B194" s="216" t="s">
        <v>316</v>
      </c>
      <c r="C194" s="109" t="s">
        <v>119</v>
      </c>
      <c r="D194" s="105" t="s">
        <v>268</v>
      </c>
      <c r="I194" s="9"/>
    </row>
    <row r="195" spans="2:9" ht="28.5" customHeight="1" x14ac:dyDescent="0.2">
      <c r="B195" s="216" t="s">
        <v>317</v>
      </c>
      <c r="C195" s="109" t="s">
        <v>126</v>
      </c>
      <c r="D195" s="105" t="s">
        <v>268</v>
      </c>
      <c r="I195" s="9"/>
    </row>
    <row r="196" spans="2:9" ht="28.5" customHeight="1" x14ac:dyDescent="0.2">
      <c r="B196" s="216" t="s">
        <v>318</v>
      </c>
      <c r="C196" s="109" t="s">
        <v>119</v>
      </c>
      <c r="D196" s="105" t="s">
        <v>268</v>
      </c>
      <c r="I196" s="9"/>
    </row>
    <row r="197" spans="2:9" ht="28.5" customHeight="1" x14ac:dyDescent="0.2">
      <c r="B197" s="216" t="s">
        <v>319</v>
      </c>
      <c r="C197" s="109" t="s">
        <v>143</v>
      </c>
      <c r="D197" s="105" t="s">
        <v>268</v>
      </c>
      <c r="I197" s="9"/>
    </row>
    <row r="198" spans="2:9" ht="28.5" customHeight="1" x14ac:dyDescent="0.2">
      <c r="B198" s="216" t="s">
        <v>320</v>
      </c>
      <c r="C198" s="109" t="s">
        <v>119</v>
      </c>
      <c r="D198" s="105" t="s">
        <v>268</v>
      </c>
      <c r="I198" s="9"/>
    </row>
    <row r="199" spans="2:9" ht="28.5" customHeight="1" x14ac:dyDescent="0.2">
      <c r="B199" s="216" t="s">
        <v>321</v>
      </c>
      <c r="C199" s="109" t="s">
        <v>122</v>
      </c>
      <c r="D199" s="105" t="s">
        <v>268</v>
      </c>
      <c r="I199" s="9"/>
    </row>
    <row r="200" spans="2:9" ht="28.5" customHeight="1" x14ac:dyDescent="0.2">
      <c r="B200" s="108" t="s">
        <v>322</v>
      </c>
      <c r="C200" s="109" t="s">
        <v>126</v>
      </c>
      <c r="D200" s="105" t="s">
        <v>268</v>
      </c>
      <c r="I200" s="9"/>
    </row>
    <row r="201" spans="2:9" ht="28.5" customHeight="1" x14ac:dyDescent="0.2">
      <c r="B201" s="108" t="s">
        <v>323</v>
      </c>
      <c r="C201" s="109" t="s">
        <v>230</v>
      </c>
      <c r="D201" s="105" t="s">
        <v>268</v>
      </c>
      <c r="I201" s="9"/>
    </row>
    <row r="202" spans="2:9" ht="28.5" customHeight="1" x14ac:dyDescent="0.2">
      <c r="B202" s="108" t="s">
        <v>324</v>
      </c>
      <c r="C202" s="109" t="s">
        <v>126</v>
      </c>
      <c r="D202" s="105" t="s">
        <v>268</v>
      </c>
      <c r="I202" s="9"/>
    </row>
    <row r="203" spans="2:9" ht="28.5" customHeight="1" x14ac:dyDescent="0.2">
      <c r="B203" s="216" t="s">
        <v>325</v>
      </c>
      <c r="C203" s="109" t="s">
        <v>126</v>
      </c>
      <c r="D203" s="105" t="s">
        <v>268</v>
      </c>
      <c r="I203" s="9"/>
    </row>
    <row r="204" spans="2:9" ht="28.5" customHeight="1" x14ac:dyDescent="0.2">
      <c r="B204" s="108" t="s">
        <v>326</v>
      </c>
      <c r="C204" s="109" t="s">
        <v>230</v>
      </c>
      <c r="D204" s="105" t="s">
        <v>268</v>
      </c>
      <c r="I204" s="9"/>
    </row>
    <row r="205" spans="2:9" ht="28.5" customHeight="1" x14ac:dyDescent="0.2">
      <c r="B205" s="108" t="s">
        <v>327</v>
      </c>
      <c r="C205" s="109" t="s">
        <v>122</v>
      </c>
      <c r="D205" s="105" t="s">
        <v>268</v>
      </c>
      <c r="I205" s="9"/>
    </row>
    <row r="206" spans="2:9" ht="28.5" customHeight="1" x14ac:dyDescent="0.2">
      <c r="B206" s="108" t="s">
        <v>328</v>
      </c>
      <c r="C206" s="109" t="s">
        <v>230</v>
      </c>
      <c r="D206" s="105" t="s">
        <v>268</v>
      </c>
      <c r="I206" s="9"/>
    </row>
    <row r="207" spans="2:9" ht="28.5" customHeight="1" x14ac:dyDescent="0.2">
      <c r="B207" s="216" t="s">
        <v>329</v>
      </c>
      <c r="C207" s="109" t="s">
        <v>126</v>
      </c>
      <c r="D207" s="105" t="s">
        <v>268</v>
      </c>
      <c r="I207" s="9"/>
    </row>
    <row r="208" spans="2:9" ht="28.5" customHeight="1" x14ac:dyDescent="0.2">
      <c r="B208" s="108" t="s">
        <v>330</v>
      </c>
      <c r="C208" s="109" t="s">
        <v>126</v>
      </c>
      <c r="D208" s="105" t="s">
        <v>268</v>
      </c>
      <c r="I208" s="9"/>
    </row>
    <row r="209" spans="2:9" ht="28.5" customHeight="1" x14ac:dyDescent="0.2">
      <c r="B209" s="108" t="s">
        <v>331</v>
      </c>
      <c r="C209" s="109" t="s">
        <v>126</v>
      </c>
      <c r="D209" s="105" t="s">
        <v>268</v>
      </c>
      <c r="I209" s="9"/>
    </row>
    <row r="210" spans="2:9" ht="28.5" customHeight="1" x14ac:dyDescent="0.2">
      <c r="B210" s="108" t="s">
        <v>332</v>
      </c>
      <c r="C210" s="109" t="s">
        <v>126</v>
      </c>
      <c r="D210" s="105" t="s">
        <v>268</v>
      </c>
      <c r="I210" s="9"/>
    </row>
    <row r="211" spans="2:9" ht="28.5" customHeight="1" x14ac:dyDescent="0.2">
      <c r="B211" s="108" t="s">
        <v>333</v>
      </c>
      <c r="C211" s="109" t="s">
        <v>122</v>
      </c>
      <c r="D211" s="105" t="s">
        <v>268</v>
      </c>
      <c r="I211" s="9"/>
    </row>
    <row r="212" spans="2:9" ht="28.5" customHeight="1" x14ac:dyDescent="0.2">
      <c r="B212" s="108" t="s">
        <v>334</v>
      </c>
      <c r="C212" s="109" t="s">
        <v>126</v>
      </c>
      <c r="D212" s="105" t="s">
        <v>268</v>
      </c>
      <c r="I212" s="9"/>
    </row>
    <row r="213" spans="2:9" ht="28.5" customHeight="1" x14ac:dyDescent="0.2">
      <c r="B213" s="108" t="s">
        <v>335</v>
      </c>
      <c r="C213" s="109" t="s">
        <v>119</v>
      </c>
      <c r="D213" s="105" t="s">
        <v>268</v>
      </c>
      <c r="I213" s="9"/>
    </row>
    <row r="214" spans="2:9" ht="28.5" customHeight="1" x14ac:dyDescent="0.2">
      <c r="B214" s="108" t="s">
        <v>336</v>
      </c>
      <c r="C214" s="109" t="s">
        <v>126</v>
      </c>
      <c r="D214" s="105" t="s">
        <v>268</v>
      </c>
      <c r="F214" s="23"/>
      <c r="I214" s="9"/>
    </row>
    <row r="215" spans="2:9" ht="28.5" customHeight="1" x14ac:dyDescent="0.2">
      <c r="B215" s="216" t="s">
        <v>337</v>
      </c>
      <c r="C215" s="109" t="s">
        <v>126</v>
      </c>
      <c r="D215" s="105" t="s">
        <v>268</v>
      </c>
      <c r="I215" s="9"/>
    </row>
    <row r="216" spans="2:9" ht="28.5" customHeight="1" x14ac:dyDescent="0.2">
      <c r="B216" s="108" t="s">
        <v>338</v>
      </c>
      <c r="C216" s="109" t="s">
        <v>122</v>
      </c>
      <c r="D216" s="105" t="s">
        <v>268</v>
      </c>
      <c r="F216" s="23"/>
      <c r="I216" s="9"/>
    </row>
    <row r="217" spans="2:9" ht="28.5" customHeight="1" x14ac:dyDescent="0.2">
      <c r="B217" s="216" t="s">
        <v>339</v>
      </c>
      <c r="C217" s="109" t="s">
        <v>126</v>
      </c>
      <c r="D217" s="105" t="s">
        <v>268</v>
      </c>
      <c r="I217" s="9"/>
    </row>
    <row r="218" spans="2:9" ht="28.5" customHeight="1" x14ac:dyDescent="0.2">
      <c r="B218" s="108" t="s">
        <v>340</v>
      </c>
      <c r="C218" s="109" t="s">
        <v>230</v>
      </c>
      <c r="D218" s="105" t="s">
        <v>268</v>
      </c>
      <c r="I218" s="9"/>
    </row>
    <row r="219" spans="2:9" ht="28.5" customHeight="1" x14ac:dyDescent="0.2">
      <c r="B219" s="108" t="s">
        <v>341</v>
      </c>
      <c r="C219" s="109" t="s">
        <v>126</v>
      </c>
      <c r="D219" s="105" t="s">
        <v>268</v>
      </c>
      <c r="I219" s="9"/>
    </row>
    <row r="220" spans="2:9" ht="28.5" customHeight="1" x14ac:dyDescent="0.2">
      <c r="B220" s="108" t="s">
        <v>342</v>
      </c>
      <c r="C220" s="109" t="s">
        <v>126</v>
      </c>
      <c r="D220" s="105" t="s">
        <v>268</v>
      </c>
      <c r="I220" s="9"/>
    </row>
    <row r="221" spans="2:9" ht="28.5" customHeight="1" x14ac:dyDescent="0.2">
      <c r="B221" s="108" t="s">
        <v>343</v>
      </c>
      <c r="C221" s="109" t="s">
        <v>143</v>
      </c>
      <c r="D221" s="105" t="s">
        <v>268</v>
      </c>
      <c r="I221" s="9"/>
    </row>
    <row r="222" spans="2:9" ht="28.5" customHeight="1" x14ac:dyDescent="0.2">
      <c r="B222" s="108" t="s">
        <v>344</v>
      </c>
      <c r="C222" s="109" t="s">
        <v>143</v>
      </c>
      <c r="D222" s="105" t="s">
        <v>268</v>
      </c>
      <c r="I222" s="9"/>
    </row>
    <row r="223" spans="2:9" ht="28.5" customHeight="1" x14ac:dyDescent="0.2">
      <c r="B223" s="108" t="s">
        <v>345</v>
      </c>
      <c r="C223" s="109" t="s">
        <v>143</v>
      </c>
      <c r="D223" s="105" t="s">
        <v>268</v>
      </c>
      <c r="I223" s="9"/>
    </row>
    <row r="224" spans="2:9" ht="28.5" customHeight="1" x14ac:dyDescent="0.2">
      <c r="B224" s="108" t="s">
        <v>346</v>
      </c>
      <c r="C224" s="109" t="s">
        <v>143</v>
      </c>
      <c r="D224" s="105" t="s">
        <v>268</v>
      </c>
      <c r="I224" s="9"/>
    </row>
    <row r="225" spans="2:9" ht="28.5" customHeight="1" x14ac:dyDescent="0.2">
      <c r="B225" s="108" t="s">
        <v>347</v>
      </c>
      <c r="C225" s="109" t="s">
        <v>143</v>
      </c>
      <c r="D225" s="105" t="s">
        <v>268</v>
      </c>
      <c r="I225" s="9"/>
    </row>
    <row r="226" spans="2:9" ht="28.5" customHeight="1" x14ac:dyDescent="0.2">
      <c r="B226" s="108" t="s">
        <v>348</v>
      </c>
      <c r="C226" s="109" t="s">
        <v>143</v>
      </c>
      <c r="D226" s="105" t="s">
        <v>268</v>
      </c>
      <c r="I226" s="9"/>
    </row>
    <row r="227" spans="2:9" ht="28.5" customHeight="1" x14ac:dyDescent="0.2">
      <c r="B227" s="108" t="s">
        <v>349</v>
      </c>
      <c r="C227" s="109" t="s">
        <v>119</v>
      </c>
      <c r="D227" s="105" t="s">
        <v>268</v>
      </c>
      <c r="I227" s="9"/>
    </row>
    <row r="228" spans="2:9" ht="28.5" customHeight="1" x14ac:dyDescent="0.2">
      <c r="B228" s="216" t="s">
        <v>350</v>
      </c>
      <c r="C228" s="109" t="s">
        <v>143</v>
      </c>
      <c r="D228" s="105" t="s">
        <v>268</v>
      </c>
      <c r="I228" s="9"/>
    </row>
    <row r="229" spans="2:9" ht="28.5" customHeight="1" x14ac:dyDescent="0.2">
      <c r="B229" s="108" t="s">
        <v>351</v>
      </c>
      <c r="C229" s="109" t="s">
        <v>119</v>
      </c>
      <c r="D229" s="105" t="s">
        <v>268</v>
      </c>
      <c r="I229" s="9"/>
    </row>
    <row r="230" spans="2:9" ht="28.5" customHeight="1" x14ac:dyDescent="0.2">
      <c r="B230" s="108" t="s">
        <v>352</v>
      </c>
      <c r="C230" s="109" t="s">
        <v>119</v>
      </c>
      <c r="D230" s="105" t="s">
        <v>268</v>
      </c>
      <c r="I230" s="9"/>
    </row>
    <row r="231" spans="2:9" ht="28.5" customHeight="1" x14ac:dyDescent="0.2">
      <c r="B231" s="108" t="s">
        <v>353</v>
      </c>
      <c r="C231" s="109" t="s">
        <v>119</v>
      </c>
      <c r="D231" s="105" t="s">
        <v>268</v>
      </c>
      <c r="F231" s="23"/>
      <c r="I231" s="9"/>
    </row>
    <row r="232" spans="2:9" ht="28.5" customHeight="1" x14ac:dyDescent="0.2">
      <c r="B232" s="108" t="s">
        <v>354</v>
      </c>
      <c r="C232" s="109" t="s">
        <v>119</v>
      </c>
      <c r="D232" s="105" t="s">
        <v>268</v>
      </c>
      <c r="I232" s="9"/>
    </row>
    <row r="233" spans="2:9" ht="28.5" customHeight="1" x14ac:dyDescent="0.2">
      <c r="B233" s="108" t="s">
        <v>355</v>
      </c>
      <c r="C233" s="109" t="s">
        <v>126</v>
      </c>
      <c r="D233" s="105" t="s">
        <v>268</v>
      </c>
      <c r="I233" s="9"/>
    </row>
    <row r="234" spans="2:9" ht="28.5" customHeight="1" x14ac:dyDescent="0.2">
      <c r="B234" s="108" t="s">
        <v>356</v>
      </c>
      <c r="C234" s="109" t="s">
        <v>122</v>
      </c>
      <c r="D234" s="105" t="s">
        <v>268</v>
      </c>
      <c r="I234" s="9"/>
    </row>
    <row r="235" spans="2:9" ht="28.5" customHeight="1" x14ac:dyDescent="0.2">
      <c r="B235" s="108" t="s">
        <v>357</v>
      </c>
      <c r="C235" s="109" t="s">
        <v>122</v>
      </c>
      <c r="D235" s="105" t="s">
        <v>268</v>
      </c>
      <c r="I235" s="9"/>
    </row>
    <row r="236" spans="2:9" ht="28.5" customHeight="1" x14ac:dyDescent="0.2">
      <c r="B236" s="108" t="s">
        <v>358</v>
      </c>
      <c r="C236" s="109" t="s">
        <v>122</v>
      </c>
      <c r="D236" s="105" t="s">
        <v>268</v>
      </c>
      <c r="I236" s="9"/>
    </row>
    <row r="237" spans="2:9" ht="28.5" customHeight="1" x14ac:dyDescent="0.2">
      <c r="B237" s="108" t="s">
        <v>359</v>
      </c>
      <c r="C237" s="109" t="s">
        <v>119</v>
      </c>
      <c r="D237" s="105" t="s">
        <v>268</v>
      </c>
      <c r="I237" s="9"/>
    </row>
    <row r="238" spans="2:9" ht="28.5" customHeight="1" x14ac:dyDescent="0.2">
      <c r="B238" s="108" t="s">
        <v>360</v>
      </c>
      <c r="C238" s="109" t="s">
        <v>119</v>
      </c>
      <c r="D238" s="105" t="s">
        <v>268</v>
      </c>
      <c r="I238" s="9"/>
    </row>
    <row r="239" spans="2:9" ht="28.5" customHeight="1" x14ac:dyDescent="0.2">
      <c r="B239" s="108" t="s">
        <v>361</v>
      </c>
      <c r="C239" s="109" t="s">
        <v>119</v>
      </c>
      <c r="D239" s="105" t="s">
        <v>268</v>
      </c>
      <c r="I239" s="9"/>
    </row>
    <row r="240" spans="2:9" ht="28.5" customHeight="1" x14ac:dyDescent="0.2">
      <c r="B240" s="108" t="s">
        <v>362</v>
      </c>
      <c r="C240" s="109" t="s">
        <v>119</v>
      </c>
      <c r="D240" s="105" t="s">
        <v>268</v>
      </c>
      <c r="I240" s="9"/>
    </row>
    <row r="241" spans="2:9" ht="28.5" customHeight="1" x14ac:dyDescent="0.2">
      <c r="B241" s="108" t="s">
        <v>363</v>
      </c>
      <c r="C241" s="109" t="s">
        <v>143</v>
      </c>
      <c r="D241" s="105" t="s">
        <v>268</v>
      </c>
      <c r="I241" s="9"/>
    </row>
    <row r="242" spans="2:9" ht="28.5" customHeight="1" x14ac:dyDescent="0.2">
      <c r="B242" s="216" t="s">
        <v>364</v>
      </c>
      <c r="C242" s="109" t="s">
        <v>143</v>
      </c>
      <c r="D242" s="105" t="s">
        <v>268</v>
      </c>
      <c r="I242" s="9"/>
    </row>
    <row r="243" spans="2:9" ht="28.5" customHeight="1" x14ac:dyDescent="0.2">
      <c r="B243" s="216" t="s">
        <v>365</v>
      </c>
      <c r="C243" s="109" t="s">
        <v>119</v>
      </c>
      <c r="D243" s="105" t="s">
        <v>268</v>
      </c>
      <c r="I243" s="9"/>
    </row>
    <row r="244" spans="2:9" ht="28.5" customHeight="1" x14ac:dyDescent="0.2">
      <c r="B244" s="216" t="s">
        <v>366</v>
      </c>
      <c r="C244" s="109" t="s">
        <v>119</v>
      </c>
      <c r="D244" s="105" t="s">
        <v>268</v>
      </c>
      <c r="I244" s="9"/>
    </row>
    <row r="245" spans="2:9" ht="28.5" customHeight="1" x14ac:dyDescent="0.2">
      <c r="B245" s="216" t="s">
        <v>367</v>
      </c>
      <c r="C245" s="109" t="s">
        <v>119</v>
      </c>
      <c r="D245" s="105" t="s">
        <v>268</v>
      </c>
      <c r="I245" s="9"/>
    </row>
    <row r="246" spans="2:9" ht="28.5" customHeight="1" x14ac:dyDescent="0.2">
      <c r="B246" s="216" t="s">
        <v>368</v>
      </c>
      <c r="C246" s="109" t="s">
        <v>122</v>
      </c>
      <c r="D246" s="105" t="s">
        <v>268</v>
      </c>
      <c r="I246" s="9"/>
    </row>
    <row r="247" spans="2:9" ht="28.5" customHeight="1" x14ac:dyDescent="0.2">
      <c r="B247" s="216" t="s">
        <v>369</v>
      </c>
      <c r="C247" s="109" t="s">
        <v>119</v>
      </c>
      <c r="D247" s="105" t="s">
        <v>268</v>
      </c>
      <c r="I247" s="9"/>
    </row>
    <row r="248" spans="2:9" ht="28.5" customHeight="1" x14ac:dyDescent="0.2">
      <c r="B248" s="216" t="s">
        <v>370</v>
      </c>
      <c r="C248" s="109" t="s">
        <v>122</v>
      </c>
      <c r="D248" s="105" t="s">
        <v>268</v>
      </c>
      <c r="I248" s="9"/>
    </row>
    <row r="249" spans="2:9" ht="28.5" customHeight="1" x14ac:dyDescent="0.2">
      <c r="B249" s="216" t="s">
        <v>371</v>
      </c>
      <c r="C249" s="109" t="s">
        <v>126</v>
      </c>
      <c r="D249" s="105" t="s">
        <v>268</v>
      </c>
      <c r="I249" s="9"/>
    </row>
    <row r="250" spans="2:9" ht="28.5" customHeight="1" x14ac:dyDescent="0.2">
      <c r="B250" s="216" t="s">
        <v>372</v>
      </c>
      <c r="C250" s="109" t="s">
        <v>230</v>
      </c>
      <c r="D250" s="105" t="s">
        <v>268</v>
      </c>
      <c r="I250" s="9"/>
    </row>
    <row r="251" spans="2:9" ht="28.5" customHeight="1" x14ac:dyDescent="0.2">
      <c r="B251" s="216" t="s">
        <v>373</v>
      </c>
      <c r="C251" s="109" t="s">
        <v>122</v>
      </c>
      <c r="D251" s="105" t="s">
        <v>268</v>
      </c>
      <c r="I251" s="9"/>
    </row>
    <row r="252" spans="2:9" ht="28.5" customHeight="1" x14ac:dyDescent="0.2">
      <c r="B252" s="216" t="s">
        <v>374</v>
      </c>
      <c r="C252" s="109" t="s">
        <v>122</v>
      </c>
      <c r="D252" s="105" t="s">
        <v>268</v>
      </c>
      <c r="I252" s="9"/>
    </row>
    <row r="253" spans="2:9" ht="45.75" customHeight="1" x14ac:dyDescent="0.2">
      <c r="B253" s="216" t="s">
        <v>375</v>
      </c>
      <c r="C253" s="109" t="s">
        <v>126</v>
      </c>
      <c r="D253" s="105" t="s">
        <v>268</v>
      </c>
      <c r="I253" s="9"/>
    </row>
    <row r="254" spans="2:9" ht="45.75" customHeight="1" x14ac:dyDescent="0.2">
      <c r="B254" s="216" t="s">
        <v>376</v>
      </c>
      <c r="C254" s="109" t="s">
        <v>126</v>
      </c>
      <c r="D254" s="105" t="s">
        <v>268</v>
      </c>
      <c r="I254" s="9"/>
    </row>
    <row r="255" spans="2:9" ht="45.75" customHeight="1" x14ac:dyDescent="0.2">
      <c r="B255" s="216" t="s">
        <v>377</v>
      </c>
      <c r="C255" s="109" t="s">
        <v>143</v>
      </c>
      <c r="D255" s="105" t="s">
        <v>268</v>
      </c>
      <c r="I255" s="9"/>
    </row>
    <row r="256" spans="2:9" ht="45.75" customHeight="1" x14ac:dyDescent="0.2">
      <c r="B256" s="216" t="s">
        <v>377</v>
      </c>
      <c r="C256" s="109" t="s">
        <v>143</v>
      </c>
      <c r="D256" s="105" t="s">
        <v>268</v>
      </c>
      <c r="I256" s="9"/>
    </row>
    <row r="257" spans="2:9" ht="45.75" customHeight="1" x14ac:dyDescent="0.2">
      <c r="B257" s="216" t="s">
        <v>378</v>
      </c>
      <c r="C257" s="109" t="s">
        <v>143</v>
      </c>
      <c r="D257" s="105" t="s">
        <v>268</v>
      </c>
      <c r="I257" s="9"/>
    </row>
    <row r="258" spans="2:9" ht="45.75" customHeight="1" x14ac:dyDescent="0.2">
      <c r="B258" s="216" t="s">
        <v>379</v>
      </c>
      <c r="C258" s="109" t="s">
        <v>119</v>
      </c>
      <c r="D258" s="105" t="s">
        <v>268</v>
      </c>
      <c r="I258" s="9"/>
    </row>
    <row r="259" spans="2:9" ht="45.75" customHeight="1" x14ac:dyDescent="0.2">
      <c r="B259" s="216" t="s">
        <v>379</v>
      </c>
      <c r="C259" s="109" t="s">
        <v>119</v>
      </c>
      <c r="D259" s="105" t="s">
        <v>268</v>
      </c>
      <c r="I259" s="9"/>
    </row>
    <row r="260" spans="2:9" ht="45.75" customHeight="1" x14ac:dyDescent="0.2">
      <c r="B260" s="216" t="s">
        <v>380</v>
      </c>
      <c r="C260" s="109" t="s">
        <v>119</v>
      </c>
      <c r="D260" s="105" t="s">
        <v>268</v>
      </c>
      <c r="I260" s="9"/>
    </row>
    <row r="261" spans="2:9" ht="45.75" customHeight="1" x14ac:dyDescent="0.2">
      <c r="B261" s="216" t="s">
        <v>381</v>
      </c>
      <c r="C261" s="109" t="s">
        <v>126</v>
      </c>
      <c r="D261" s="105" t="s">
        <v>268</v>
      </c>
      <c r="I261" s="9"/>
    </row>
    <row r="262" spans="2:9" ht="45.75" customHeight="1" x14ac:dyDescent="0.2">
      <c r="I262" s="9"/>
    </row>
    <row r="263" spans="2:9" ht="45.75" customHeight="1" x14ac:dyDescent="0.2">
      <c r="I263" s="9"/>
    </row>
    <row r="264" spans="2:9" ht="45.75" customHeight="1" x14ac:dyDescent="0.2">
      <c r="I264" s="9"/>
    </row>
    <row r="265" spans="2:9" ht="45.75" customHeight="1" x14ac:dyDescent="0.2">
      <c r="I265" s="9"/>
    </row>
    <row r="266" spans="2:9" ht="45.75" customHeight="1" x14ac:dyDescent="0.2">
      <c r="I266" s="9"/>
    </row>
    <row r="267" spans="2:9" ht="45.75" customHeight="1" x14ac:dyDescent="0.2">
      <c r="I267" s="9"/>
    </row>
    <row r="268" spans="2:9" ht="45.75" customHeight="1" x14ac:dyDescent="0.2">
      <c r="I268" s="9"/>
    </row>
    <row r="269" spans="2:9" ht="45.75" customHeight="1" x14ac:dyDescent="0.2">
      <c r="I269" s="9"/>
    </row>
    <row r="270" spans="2:9" ht="45.75" customHeight="1" x14ac:dyDescent="0.2">
      <c r="I270" s="9"/>
    </row>
    <row r="271" spans="2:9" ht="45.75" customHeight="1" x14ac:dyDescent="0.2">
      <c r="I271" s="9"/>
    </row>
    <row r="272" spans="2:9" ht="45.75" customHeight="1" x14ac:dyDescent="0.2">
      <c r="I272" s="9"/>
    </row>
    <row r="273" spans="9:9" ht="45.75" customHeight="1" x14ac:dyDescent="0.2">
      <c r="I273" s="9"/>
    </row>
    <row r="274" spans="9:9" ht="45.75" customHeight="1" x14ac:dyDescent="0.2">
      <c r="I274" s="9"/>
    </row>
    <row r="275" spans="9:9" ht="45.75" customHeight="1" x14ac:dyDescent="0.2">
      <c r="I275" s="9"/>
    </row>
    <row r="276" spans="9:9" ht="45.75" customHeight="1" x14ac:dyDescent="0.2">
      <c r="I276" s="9"/>
    </row>
    <row r="277" spans="9:9" ht="45.75" customHeight="1" x14ac:dyDescent="0.2">
      <c r="I277" s="9"/>
    </row>
    <row r="278" spans="9:9" ht="45.75" customHeight="1" x14ac:dyDescent="0.2">
      <c r="I278" s="9"/>
    </row>
    <row r="279" spans="9:9" ht="45.75" customHeight="1" x14ac:dyDescent="0.2">
      <c r="I279" s="9"/>
    </row>
    <row r="280" spans="9:9" ht="45.75" customHeight="1" x14ac:dyDescent="0.2">
      <c r="I280" s="9"/>
    </row>
    <row r="281" spans="9:9" ht="45.75" customHeight="1" x14ac:dyDescent="0.2">
      <c r="I281" s="9"/>
    </row>
    <row r="282" spans="9:9" ht="45.75" customHeight="1" x14ac:dyDescent="0.2">
      <c r="I282" s="9"/>
    </row>
    <row r="283" spans="9:9" ht="45.75" customHeight="1" x14ac:dyDescent="0.2">
      <c r="I283" s="9"/>
    </row>
    <row r="284" spans="9:9" ht="45.75" customHeight="1" x14ac:dyDescent="0.2">
      <c r="I284" s="9"/>
    </row>
    <row r="285" spans="9:9" ht="45.75" customHeight="1" x14ac:dyDescent="0.2">
      <c r="I285" s="9"/>
    </row>
    <row r="286" spans="9:9" ht="45.75" customHeight="1" x14ac:dyDescent="0.2">
      <c r="I286" s="9"/>
    </row>
    <row r="287" spans="9:9" ht="45.75" customHeight="1" x14ac:dyDescent="0.2">
      <c r="I287" s="9"/>
    </row>
    <row r="288" spans="9:9" ht="45.75" customHeight="1" x14ac:dyDescent="0.2">
      <c r="I288" s="9"/>
    </row>
    <row r="289" spans="9:9" ht="45.75" customHeight="1" x14ac:dyDescent="0.2">
      <c r="I289" s="9"/>
    </row>
    <row r="290" spans="9:9" ht="45.75" customHeight="1" x14ac:dyDescent="0.2">
      <c r="I290" s="9"/>
    </row>
    <row r="291" spans="9:9" ht="45.75" customHeight="1" x14ac:dyDescent="0.2">
      <c r="I291" s="9"/>
    </row>
    <row r="292" spans="9:9" ht="45.75" customHeight="1" x14ac:dyDescent="0.2">
      <c r="I292" s="9"/>
    </row>
    <row r="293" spans="9:9" ht="45.75" customHeight="1" x14ac:dyDescent="0.2">
      <c r="I293" s="9"/>
    </row>
    <row r="294" spans="9:9" ht="45.75" customHeight="1" x14ac:dyDescent="0.2">
      <c r="I294" s="9"/>
    </row>
    <row r="295" spans="9:9" ht="45.75" customHeight="1" x14ac:dyDescent="0.2">
      <c r="I295" s="9"/>
    </row>
    <row r="296" spans="9:9" ht="45.75" customHeight="1" x14ac:dyDescent="0.2">
      <c r="I296" s="9"/>
    </row>
    <row r="297" spans="9:9" ht="45.75" customHeight="1" x14ac:dyDescent="0.2">
      <c r="I297" s="9"/>
    </row>
    <row r="298" spans="9:9" ht="45.75" customHeight="1" x14ac:dyDescent="0.2">
      <c r="I298" s="9"/>
    </row>
    <row r="299" spans="9:9" ht="45.75" customHeight="1" x14ac:dyDescent="0.2">
      <c r="I299" s="9"/>
    </row>
    <row r="300" spans="9:9" ht="45.75" customHeight="1" x14ac:dyDescent="0.2">
      <c r="I300" s="9"/>
    </row>
    <row r="301" spans="9:9" ht="45.75" customHeight="1" x14ac:dyDescent="0.2">
      <c r="I301" s="9"/>
    </row>
    <row r="302" spans="9:9" ht="45.75" customHeight="1" x14ac:dyDescent="0.2">
      <c r="I302" s="9"/>
    </row>
    <row r="303" spans="9:9" ht="45.75" customHeight="1" x14ac:dyDescent="0.2">
      <c r="I303" s="9"/>
    </row>
    <row r="304" spans="9:9" ht="45.75" customHeight="1" x14ac:dyDescent="0.2">
      <c r="I304" s="9"/>
    </row>
    <row r="305" spans="9:9" ht="45.75" customHeight="1" x14ac:dyDescent="0.2">
      <c r="I305" s="9"/>
    </row>
    <row r="306" spans="9:9" ht="45.75" customHeight="1" x14ac:dyDescent="0.2">
      <c r="I306" s="9"/>
    </row>
    <row r="307" spans="9:9" ht="45.75" customHeight="1" x14ac:dyDescent="0.2">
      <c r="I307" s="9"/>
    </row>
    <row r="308" spans="9:9" ht="45.75" customHeight="1" x14ac:dyDescent="0.2">
      <c r="I308" s="9"/>
    </row>
    <row r="309" spans="9:9" ht="45.75" customHeight="1" x14ac:dyDescent="0.2">
      <c r="I309" s="9"/>
    </row>
    <row r="310" spans="9:9" ht="45.75" customHeight="1" x14ac:dyDescent="0.2">
      <c r="I310" s="9"/>
    </row>
    <row r="311" spans="9:9" ht="45.75" customHeight="1" x14ac:dyDescent="0.2">
      <c r="I311" s="9"/>
    </row>
    <row r="312" spans="9:9" ht="45.75" customHeight="1" x14ac:dyDescent="0.2">
      <c r="I312" s="9"/>
    </row>
    <row r="313" spans="9:9" ht="45.75" customHeight="1" x14ac:dyDescent="0.2">
      <c r="I313" s="9"/>
    </row>
    <row r="314" spans="9:9" ht="45.75" customHeight="1" x14ac:dyDescent="0.2">
      <c r="I314" s="9"/>
    </row>
    <row r="315" spans="9:9" ht="45.75" customHeight="1" x14ac:dyDescent="0.2">
      <c r="I315" s="9"/>
    </row>
    <row r="316" spans="9:9" ht="45.75" customHeight="1" x14ac:dyDescent="0.2">
      <c r="I316" s="9"/>
    </row>
    <row r="317" spans="9:9" ht="45.75" customHeight="1" x14ac:dyDescent="0.2">
      <c r="I317" s="9"/>
    </row>
    <row r="318" spans="9:9" ht="45.75" customHeight="1" x14ac:dyDescent="0.2">
      <c r="I318" s="9"/>
    </row>
    <row r="319" spans="9:9" ht="45.75" customHeight="1" x14ac:dyDescent="0.2">
      <c r="I319" s="9"/>
    </row>
    <row r="320" spans="9:9" ht="45.75" customHeight="1" x14ac:dyDescent="0.2">
      <c r="I320" s="9"/>
    </row>
    <row r="321" spans="9:9" ht="45.75" customHeight="1" x14ac:dyDescent="0.2">
      <c r="I321" s="9"/>
    </row>
    <row r="322" spans="9:9" ht="45.75" customHeight="1" x14ac:dyDescent="0.2">
      <c r="I322" s="9"/>
    </row>
    <row r="323" spans="9:9" ht="45.75" customHeight="1" x14ac:dyDescent="0.2">
      <c r="I323" s="9"/>
    </row>
    <row r="324" spans="9:9" ht="45.75" customHeight="1" x14ac:dyDescent="0.2">
      <c r="I324" s="9"/>
    </row>
    <row r="325" spans="9:9" ht="45.75" customHeight="1" x14ac:dyDescent="0.2">
      <c r="I325" s="9"/>
    </row>
    <row r="326" spans="9:9" ht="45.75" customHeight="1" x14ac:dyDescent="0.2">
      <c r="I326" s="9"/>
    </row>
    <row r="327" spans="9:9" ht="45.75" customHeight="1" x14ac:dyDescent="0.2">
      <c r="I327" s="9"/>
    </row>
    <row r="328" spans="9:9" ht="45.75" customHeight="1" x14ac:dyDescent="0.2">
      <c r="I328" s="9"/>
    </row>
    <row r="329" spans="9:9" ht="45.75" customHeight="1" x14ac:dyDescent="0.2">
      <c r="I329" s="9"/>
    </row>
    <row r="330" spans="9:9" ht="45.75" customHeight="1" x14ac:dyDescent="0.2">
      <c r="I330" s="9"/>
    </row>
    <row r="331" spans="9:9" ht="45.75" customHeight="1" x14ac:dyDescent="0.2">
      <c r="I331" s="9"/>
    </row>
    <row r="332" spans="9:9" ht="45.75" customHeight="1" x14ac:dyDescent="0.2">
      <c r="I332" s="9"/>
    </row>
    <row r="333" spans="9:9" ht="45.75" customHeight="1" x14ac:dyDescent="0.2">
      <c r="I333" s="9"/>
    </row>
    <row r="334" spans="9:9" ht="45.75" customHeight="1" x14ac:dyDescent="0.2">
      <c r="I334" s="9"/>
    </row>
    <row r="335" spans="9:9" ht="45.75" customHeight="1" x14ac:dyDescent="0.2">
      <c r="I335" s="9"/>
    </row>
    <row r="336" spans="9:9" ht="45.75" customHeight="1" x14ac:dyDescent="0.2">
      <c r="I336" s="9"/>
    </row>
    <row r="337" spans="9:9" ht="45.75" customHeight="1" x14ac:dyDescent="0.2">
      <c r="I337" s="9"/>
    </row>
    <row r="338" spans="9:9" ht="45.75" customHeight="1" x14ac:dyDescent="0.2">
      <c r="I338" s="9"/>
    </row>
    <row r="339" spans="9:9" ht="45.75" customHeight="1" x14ac:dyDescent="0.2">
      <c r="I339" s="9"/>
    </row>
    <row r="340" spans="9:9" ht="45.75" customHeight="1" x14ac:dyDescent="0.2">
      <c r="I340" s="9"/>
    </row>
    <row r="341" spans="9:9" ht="45.75" customHeight="1" x14ac:dyDescent="0.2">
      <c r="I341" s="9"/>
    </row>
    <row r="342" spans="9:9" ht="45.75" customHeight="1" x14ac:dyDescent="0.2">
      <c r="I342" s="9"/>
    </row>
    <row r="343" spans="9:9" ht="45.75" customHeight="1" x14ac:dyDescent="0.2">
      <c r="I343" s="9"/>
    </row>
    <row r="344" spans="9:9" ht="45.75" customHeight="1" x14ac:dyDescent="0.2">
      <c r="I344" s="9"/>
    </row>
    <row r="345" spans="9:9" ht="45.75" customHeight="1" x14ac:dyDescent="0.2">
      <c r="I345" s="9"/>
    </row>
    <row r="346" spans="9:9" ht="45.75" customHeight="1" x14ac:dyDescent="0.2">
      <c r="I346" s="9"/>
    </row>
    <row r="347" spans="9:9" ht="45.75" customHeight="1" x14ac:dyDescent="0.2">
      <c r="I347" s="9"/>
    </row>
    <row r="348" spans="9:9" ht="45.75" customHeight="1" x14ac:dyDescent="0.2">
      <c r="I348" s="9"/>
    </row>
    <row r="349" spans="9:9" ht="45.75" customHeight="1" x14ac:dyDescent="0.2">
      <c r="I349" s="9"/>
    </row>
    <row r="350" spans="9:9" ht="45.75" customHeight="1" x14ac:dyDescent="0.2">
      <c r="I350" s="9"/>
    </row>
    <row r="351" spans="9:9" ht="45.75" customHeight="1" x14ac:dyDescent="0.2">
      <c r="I351" s="9"/>
    </row>
    <row r="352" spans="9:9" ht="45.75" customHeight="1" x14ac:dyDescent="0.2">
      <c r="I352" s="9"/>
    </row>
    <row r="353" spans="9:9" ht="45.75" customHeight="1" x14ac:dyDescent="0.2">
      <c r="I353" s="9"/>
    </row>
    <row r="354" spans="9:9" ht="45.75" customHeight="1" x14ac:dyDescent="0.2">
      <c r="I354" s="9"/>
    </row>
    <row r="355" spans="9:9" ht="45.75" customHeight="1" x14ac:dyDescent="0.2">
      <c r="I355" s="9"/>
    </row>
    <row r="356" spans="9:9" ht="45.75" customHeight="1" x14ac:dyDescent="0.2">
      <c r="I356" s="9"/>
    </row>
    <row r="357" spans="9:9" ht="45.75" customHeight="1" x14ac:dyDescent="0.2">
      <c r="I357" s="9"/>
    </row>
    <row r="358" spans="9:9" ht="45.75" customHeight="1" x14ac:dyDescent="0.2">
      <c r="I358" s="9"/>
    </row>
    <row r="359" spans="9:9" ht="45.75" customHeight="1" x14ac:dyDescent="0.2">
      <c r="I359" s="9"/>
    </row>
    <row r="360" spans="9:9" ht="45.75" customHeight="1" x14ac:dyDescent="0.2">
      <c r="I360" s="9"/>
    </row>
    <row r="361" spans="9:9" ht="45.75" customHeight="1" x14ac:dyDescent="0.2">
      <c r="I361" s="9"/>
    </row>
    <row r="362" spans="9:9" ht="45.75" customHeight="1" x14ac:dyDescent="0.2">
      <c r="I362" s="9"/>
    </row>
    <row r="363" spans="9:9" ht="45.75" customHeight="1" x14ac:dyDescent="0.2">
      <c r="I363" s="9"/>
    </row>
    <row r="364" spans="9:9" ht="45.75" customHeight="1" x14ac:dyDescent="0.2">
      <c r="I364" s="9"/>
    </row>
    <row r="365" spans="9:9" ht="45.75" customHeight="1" x14ac:dyDescent="0.2">
      <c r="I365" s="9"/>
    </row>
    <row r="366" spans="9:9" ht="45.75" customHeight="1" x14ac:dyDescent="0.2">
      <c r="I366" s="9"/>
    </row>
    <row r="367" spans="9:9" ht="45.75" customHeight="1" x14ac:dyDescent="0.2">
      <c r="I367" s="9"/>
    </row>
    <row r="368" spans="9:9" ht="45.75" customHeight="1" x14ac:dyDescent="0.2">
      <c r="I368" s="9"/>
    </row>
    <row r="369" spans="9:9" ht="45.75" customHeight="1" x14ac:dyDescent="0.2">
      <c r="I369" s="9"/>
    </row>
    <row r="370" spans="9:9" ht="45.75" customHeight="1" x14ac:dyDescent="0.2">
      <c r="I370" s="9"/>
    </row>
    <row r="371" spans="9:9" ht="45.75" customHeight="1" x14ac:dyDescent="0.2">
      <c r="I371" s="9"/>
    </row>
    <row r="372" spans="9:9" ht="45.75" customHeight="1" x14ac:dyDescent="0.2">
      <c r="I372" s="9"/>
    </row>
    <row r="373" spans="9:9" ht="45.75" customHeight="1" x14ac:dyDescent="0.2">
      <c r="I373" s="9"/>
    </row>
    <row r="374" spans="9:9" ht="45.75" customHeight="1" x14ac:dyDescent="0.2">
      <c r="I374" s="9"/>
    </row>
    <row r="375" spans="9:9" ht="45.75" customHeight="1" x14ac:dyDescent="0.2">
      <c r="I375" s="9"/>
    </row>
    <row r="376" spans="9:9" ht="45.75" customHeight="1" x14ac:dyDescent="0.2">
      <c r="I376" s="9"/>
    </row>
    <row r="377" spans="9:9" ht="45.75" customHeight="1" x14ac:dyDescent="0.2">
      <c r="I377" s="9"/>
    </row>
    <row r="378" spans="9:9" ht="45.75" customHeight="1" x14ac:dyDescent="0.2">
      <c r="I378" s="9"/>
    </row>
    <row r="379" spans="9:9" ht="45.75" customHeight="1" x14ac:dyDescent="0.2">
      <c r="I379" s="9"/>
    </row>
    <row r="380" spans="9:9" ht="45.75" customHeight="1" x14ac:dyDescent="0.2">
      <c r="I380" s="9"/>
    </row>
    <row r="381" spans="9:9" ht="45.75" customHeight="1" x14ac:dyDescent="0.2">
      <c r="I381" s="9"/>
    </row>
    <row r="382" spans="9:9" ht="45.75" customHeight="1" x14ac:dyDescent="0.2">
      <c r="I382" s="9"/>
    </row>
    <row r="383" spans="9:9" ht="45.75" customHeight="1" x14ac:dyDescent="0.2">
      <c r="I383" s="9"/>
    </row>
    <row r="384" spans="9:9" ht="45.75" customHeight="1" x14ac:dyDescent="0.2">
      <c r="I384" s="9"/>
    </row>
    <row r="385" spans="9:9" ht="45.75" customHeight="1" x14ac:dyDescent="0.2">
      <c r="I385" s="9"/>
    </row>
    <row r="386" spans="9:9" ht="45.75" customHeight="1" x14ac:dyDescent="0.2">
      <c r="I386" s="9"/>
    </row>
    <row r="387" spans="9:9" ht="45.75" customHeight="1" x14ac:dyDescent="0.2">
      <c r="I387" s="9"/>
    </row>
    <row r="388" spans="9:9" ht="45.75" customHeight="1" x14ac:dyDescent="0.2">
      <c r="I388" s="9"/>
    </row>
    <row r="389" spans="9:9" ht="45.75" customHeight="1" x14ac:dyDescent="0.2">
      <c r="I389" s="9"/>
    </row>
    <row r="390" spans="9:9" ht="45.75" customHeight="1" x14ac:dyDescent="0.2">
      <c r="I390" s="9"/>
    </row>
    <row r="391" spans="9:9" ht="45.75" customHeight="1" x14ac:dyDescent="0.2">
      <c r="I391" s="9"/>
    </row>
    <row r="392" spans="9:9" ht="45.75" customHeight="1" x14ac:dyDescent="0.2">
      <c r="I392" s="9"/>
    </row>
    <row r="393" spans="9:9" ht="45.75" customHeight="1" x14ac:dyDescent="0.2">
      <c r="I393" s="9"/>
    </row>
    <row r="394" spans="9:9" ht="45.75" customHeight="1" x14ac:dyDescent="0.2">
      <c r="I394" s="9"/>
    </row>
    <row r="395" spans="9:9" ht="45.75" customHeight="1" x14ac:dyDescent="0.2">
      <c r="I395" s="9"/>
    </row>
    <row r="396" spans="9:9" ht="45.75" customHeight="1" x14ac:dyDescent="0.2">
      <c r="I396" s="9"/>
    </row>
    <row r="397" spans="9:9" ht="45.75" customHeight="1" x14ac:dyDescent="0.2">
      <c r="I397" s="9"/>
    </row>
    <row r="398" spans="9:9" ht="45.75" customHeight="1" x14ac:dyDescent="0.2">
      <c r="I398" s="9"/>
    </row>
    <row r="399" spans="9:9" ht="45.75" customHeight="1" x14ac:dyDescent="0.2">
      <c r="I399" s="9"/>
    </row>
    <row r="400" spans="9:9" ht="45.75" customHeight="1" x14ac:dyDescent="0.2">
      <c r="I400" s="9"/>
    </row>
    <row r="401" spans="9:9" ht="45.75" customHeight="1" x14ac:dyDescent="0.2">
      <c r="I401" s="9"/>
    </row>
    <row r="402" spans="9:9" ht="45.75" customHeight="1" x14ac:dyDescent="0.2">
      <c r="I402" s="9"/>
    </row>
    <row r="403" spans="9:9" ht="45.75" customHeight="1" x14ac:dyDescent="0.2">
      <c r="I403" s="9"/>
    </row>
    <row r="404" spans="9:9" ht="45.75" customHeight="1" x14ac:dyDescent="0.2">
      <c r="I404" s="9"/>
    </row>
    <row r="405" spans="9:9" ht="45.75" customHeight="1" x14ac:dyDescent="0.2">
      <c r="I405" s="9"/>
    </row>
    <row r="406" spans="9:9" ht="45.75" customHeight="1" x14ac:dyDescent="0.2">
      <c r="I406" s="9"/>
    </row>
    <row r="407" spans="9:9" ht="45.75" customHeight="1" x14ac:dyDescent="0.2">
      <c r="I407" s="9"/>
    </row>
    <row r="408" spans="9:9" ht="45.75" customHeight="1" x14ac:dyDescent="0.2">
      <c r="I408" s="9"/>
    </row>
    <row r="409" spans="9:9" ht="45.75" customHeight="1" x14ac:dyDescent="0.2">
      <c r="I409" s="9"/>
    </row>
    <row r="410" spans="9:9" ht="45.75" customHeight="1" x14ac:dyDescent="0.2">
      <c r="I410" s="9"/>
    </row>
    <row r="411" spans="9:9" ht="45.75" customHeight="1" x14ac:dyDescent="0.2">
      <c r="I411" s="9"/>
    </row>
    <row r="412" spans="9:9" ht="45.75" customHeight="1" x14ac:dyDescent="0.2">
      <c r="I412" s="9"/>
    </row>
    <row r="413" spans="9:9" ht="45.75" customHeight="1" x14ac:dyDescent="0.2">
      <c r="I413" s="9"/>
    </row>
    <row r="414" spans="9:9" ht="45.75" customHeight="1" x14ac:dyDescent="0.2">
      <c r="I414" s="9"/>
    </row>
    <row r="415" spans="9:9" ht="45.75" customHeight="1" x14ac:dyDescent="0.2">
      <c r="I415" s="9"/>
    </row>
    <row r="416" spans="9:9" ht="45.75" customHeight="1" x14ac:dyDescent="0.2">
      <c r="I416" s="9"/>
    </row>
    <row r="417" spans="9:9" ht="45.75" customHeight="1" x14ac:dyDescent="0.2">
      <c r="I417" s="9"/>
    </row>
    <row r="418" spans="9:9" ht="45.75" customHeight="1" x14ac:dyDescent="0.2">
      <c r="I418" s="9"/>
    </row>
    <row r="419" spans="9:9" ht="45.75" customHeight="1" x14ac:dyDescent="0.2">
      <c r="I419" s="9"/>
    </row>
    <row r="420" spans="9:9" ht="45.75" customHeight="1" x14ac:dyDescent="0.2">
      <c r="I420" s="9"/>
    </row>
    <row r="421" spans="9:9" ht="45.75" customHeight="1" x14ac:dyDescent="0.2">
      <c r="I421" s="9"/>
    </row>
    <row r="422" spans="9:9" ht="45.75" customHeight="1" x14ac:dyDescent="0.2">
      <c r="I422" s="9"/>
    </row>
    <row r="423" spans="9:9" ht="45.75" customHeight="1" x14ac:dyDescent="0.2">
      <c r="I423" s="9"/>
    </row>
    <row r="424" spans="9:9" ht="45.75" customHeight="1" x14ac:dyDescent="0.2">
      <c r="I424" s="9"/>
    </row>
    <row r="425" spans="9:9" ht="45.75" customHeight="1" x14ac:dyDescent="0.2">
      <c r="I425" s="9"/>
    </row>
    <row r="426" spans="9:9" ht="45.75" customHeight="1" x14ac:dyDescent="0.2">
      <c r="I426" s="9"/>
    </row>
    <row r="427" spans="9:9" ht="45.75" customHeight="1" x14ac:dyDescent="0.2">
      <c r="I427" s="9"/>
    </row>
    <row r="428" spans="9:9" ht="45.75" customHeight="1" x14ac:dyDescent="0.2">
      <c r="I428" s="9"/>
    </row>
    <row r="429" spans="9:9" ht="45.75" customHeight="1" x14ac:dyDescent="0.2">
      <c r="I429" s="9"/>
    </row>
    <row r="430" spans="9:9" ht="45.75" customHeight="1" x14ac:dyDescent="0.2">
      <c r="I430" s="9"/>
    </row>
    <row r="431" spans="9:9" ht="45.75" customHeight="1" x14ac:dyDescent="0.2">
      <c r="I431" s="9"/>
    </row>
    <row r="432" spans="9:9" ht="45.75" customHeight="1" x14ac:dyDescent="0.2">
      <c r="I432" s="9"/>
    </row>
    <row r="433" spans="9:9" ht="45.75" customHeight="1" x14ac:dyDescent="0.2">
      <c r="I433" s="9"/>
    </row>
    <row r="434" spans="9:9" ht="45.75" customHeight="1" x14ac:dyDescent="0.2">
      <c r="I434" s="9"/>
    </row>
    <row r="435" spans="9:9" ht="45.75" customHeight="1" x14ac:dyDescent="0.2">
      <c r="I435" s="9"/>
    </row>
    <row r="436" spans="9:9" ht="45.75" customHeight="1" x14ac:dyDescent="0.2">
      <c r="I436" s="9"/>
    </row>
    <row r="437" spans="9:9" ht="45.75" customHeight="1" x14ac:dyDescent="0.2">
      <c r="I437" s="9"/>
    </row>
    <row r="438" spans="9:9" ht="45.75" customHeight="1" x14ac:dyDescent="0.2">
      <c r="I438" s="9"/>
    </row>
    <row r="439" spans="9:9" ht="45.75" customHeight="1" x14ac:dyDescent="0.2">
      <c r="I439" s="9"/>
    </row>
    <row r="440" spans="9:9" ht="45.75" customHeight="1" x14ac:dyDescent="0.2">
      <c r="I440" s="9"/>
    </row>
    <row r="441" spans="9:9" ht="45.75" customHeight="1" x14ac:dyDescent="0.2">
      <c r="I441" s="9"/>
    </row>
    <row r="442" spans="9:9" ht="45.75" customHeight="1" x14ac:dyDescent="0.2">
      <c r="I442" s="9"/>
    </row>
    <row r="443" spans="9:9" ht="45.75" customHeight="1" x14ac:dyDescent="0.2">
      <c r="I443" s="9"/>
    </row>
    <row r="444" spans="9:9" ht="45.75" customHeight="1" x14ac:dyDescent="0.2">
      <c r="I444" s="9"/>
    </row>
    <row r="445" spans="9:9" ht="45.75" customHeight="1" x14ac:dyDescent="0.2">
      <c r="I445" s="9"/>
    </row>
    <row r="446" spans="9:9" ht="45.75" customHeight="1" x14ac:dyDescent="0.2">
      <c r="I446" s="9"/>
    </row>
    <row r="447" spans="9:9" ht="45.75" customHeight="1" x14ac:dyDescent="0.2">
      <c r="I447" s="9"/>
    </row>
    <row r="448" spans="9:9" ht="45.75" customHeight="1" x14ac:dyDescent="0.2">
      <c r="I448" s="9"/>
    </row>
    <row r="449" spans="9:9" ht="45.75" customHeight="1" x14ac:dyDescent="0.2">
      <c r="I449" s="9"/>
    </row>
    <row r="450" spans="9:9" ht="45.75" customHeight="1" x14ac:dyDescent="0.2">
      <c r="I450" s="9"/>
    </row>
    <row r="451" spans="9:9" ht="45.75" customHeight="1" x14ac:dyDescent="0.2">
      <c r="I451" s="9"/>
    </row>
    <row r="452" spans="9:9" ht="45.75" customHeight="1" x14ac:dyDescent="0.2">
      <c r="I452" s="9"/>
    </row>
    <row r="453" spans="9:9" ht="45.75" customHeight="1" x14ac:dyDescent="0.2">
      <c r="I453" s="9"/>
    </row>
    <row r="454" spans="9:9" ht="45.75" customHeight="1" x14ac:dyDescent="0.2">
      <c r="I454" s="9"/>
    </row>
    <row r="455" spans="9:9" ht="45.75" customHeight="1" x14ac:dyDescent="0.2">
      <c r="I455" s="9"/>
    </row>
    <row r="456" spans="9:9" ht="45.75" customHeight="1" x14ac:dyDescent="0.2">
      <c r="I456" s="9"/>
    </row>
    <row r="457" spans="9:9" ht="45.75" customHeight="1" x14ac:dyDescent="0.2">
      <c r="I457" s="9"/>
    </row>
    <row r="458" spans="9:9" ht="45.75" customHeight="1" x14ac:dyDescent="0.2">
      <c r="I458" s="9"/>
    </row>
    <row r="459" spans="9:9" ht="45.75" customHeight="1" x14ac:dyDescent="0.2">
      <c r="I459" s="9"/>
    </row>
    <row r="460" spans="9:9" ht="45.75" customHeight="1" x14ac:dyDescent="0.2">
      <c r="I460" s="9"/>
    </row>
    <row r="461" spans="9:9" ht="45.75" customHeight="1" x14ac:dyDescent="0.2">
      <c r="I461" s="9"/>
    </row>
    <row r="462" spans="9:9" ht="45.75" customHeight="1" x14ac:dyDescent="0.2">
      <c r="I462" s="9"/>
    </row>
    <row r="463" spans="9:9" ht="45.75" customHeight="1" x14ac:dyDescent="0.2">
      <c r="I463" s="9"/>
    </row>
    <row r="464" spans="9:9" ht="45.75" customHeight="1" x14ac:dyDescent="0.2">
      <c r="I464" s="9"/>
    </row>
    <row r="465" spans="9:9" ht="45.75" customHeight="1" x14ac:dyDescent="0.2">
      <c r="I465" s="9"/>
    </row>
    <row r="466" spans="9:9" ht="45.75" customHeight="1" x14ac:dyDescent="0.2">
      <c r="I466" s="9"/>
    </row>
    <row r="467" spans="9:9" ht="45.75" customHeight="1" x14ac:dyDescent="0.2">
      <c r="I467" s="9"/>
    </row>
    <row r="468" spans="9:9" ht="45.75" customHeight="1" x14ac:dyDescent="0.2">
      <c r="I468" s="9"/>
    </row>
    <row r="469" spans="9:9" ht="45.75" customHeight="1" x14ac:dyDescent="0.2">
      <c r="I469" s="9"/>
    </row>
    <row r="470" spans="9:9" ht="45.75" customHeight="1" x14ac:dyDescent="0.2">
      <c r="I470" s="9"/>
    </row>
    <row r="471" spans="9:9" ht="45.75" customHeight="1" x14ac:dyDescent="0.2">
      <c r="I471" s="9"/>
    </row>
    <row r="472" spans="9:9" ht="45.75" customHeight="1" x14ac:dyDescent="0.2">
      <c r="I472" s="9"/>
    </row>
    <row r="473" spans="9:9" ht="45.75" customHeight="1" x14ac:dyDescent="0.2">
      <c r="I473" s="9"/>
    </row>
    <row r="474" spans="9:9" ht="45.75" customHeight="1" x14ac:dyDescent="0.2">
      <c r="I474" s="9"/>
    </row>
    <row r="475" spans="9:9" ht="45.75" customHeight="1" x14ac:dyDescent="0.2">
      <c r="I475" s="9"/>
    </row>
    <row r="476" spans="9:9" ht="45.75" customHeight="1" x14ac:dyDescent="0.2">
      <c r="I476" s="9"/>
    </row>
    <row r="477" spans="9:9" ht="45.75" customHeight="1" x14ac:dyDescent="0.2">
      <c r="I477" s="9"/>
    </row>
    <row r="478" spans="9:9" ht="45.75" customHeight="1" x14ac:dyDescent="0.2">
      <c r="I478" s="9"/>
    </row>
    <row r="479" spans="9:9" ht="45.75" customHeight="1" x14ac:dyDescent="0.2">
      <c r="I479" s="9"/>
    </row>
    <row r="480" spans="9:9" ht="45.75" customHeight="1" x14ac:dyDescent="0.2">
      <c r="I480" s="9"/>
    </row>
    <row r="481" spans="9:9" ht="45.75" customHeight="1" x14ac:dyDescent="0.2">
      <c r="I481" s="9"/>
    </row>
    <row r="482" spans="9:9" ht="45.75" customHeight="1" x14ac:dyDescent="0.2">
      <c r="I482" s="9"/>
    </row>
    <row r="483" spans="9:9" ht="45.75" customHeight="1" x14ac:dyDescent="0.2">
      <c r="I483" s="9"/>
    </row>
    <row r="484" spans="9:9" ht="45.75" customHeight="1" x14ac:dyDescent="0.2">
      <c r="I484" s="9"/>
    </row>
    <row r="485" spans="9:9" ht="45.75" customHeight="1" x14ac:dyDescent="0.2">
      <c r="I485" s="9"/>
    </row>
    <row r="486" spans="9:9" ht="45.75" customHeight="1" x14ac:dyDescent="0.2">
      <c r="I486" s="9"/>
    </row>
    <row r="487" spans="9:9" ht="45.75" customHeight="1" x14ac:dyDescent="0.2">
      <c r="I487" s="9"/>
    </row>
    <row r="488" spans="9:9" ht="45.75" customHeight="1" x14ac:dyDescent="0.2">
      <c r="I488" s="9"/>
    </row>
    <row r="489" spans="9:9" ht="45.75" customHeight="1" x14ac:dyDescent="0.2">
      <c r="I489" s="9"/>
    </row>
    <row r="490" spans="9:9" ht="45.75" customHeight="1" x14ac:dyDescent="0.2">
      <c r="I490" s="9"/>
    </row>
    <row r="491" spans="9:9" ht="45.75" customHeight="1" x14ac:dyDescent="0.2">
      <c r="I491" s="9"/>
    </row>
    <row r="492" spans="9:9" ht="45.75" customHeight="1" x14ac:dyDescent="0.2">
      <c r="I492" s="9"/>
    </row>
    <row r="493" spans="9:9" ht="45.75" customHeight="1" x14ac:dyDescent="0.2">
      <c r="I493" s="9"/>
    </row>
    <row r="494" spans="9:9" ht="45.75" customHeight="1" x14ac:dyDescent="0.2">
      <c r="I494" s="9"/>
    </row>
    <row r="495" spans="9:9" ht="45.75" customHeight="1" x14ac:dyDescent="0.2">
      <c r="I495" s="9"/>
    </row>
    <row r="496" spans="9:9" ht="45.75" customHeight="1" x14ac:dyDescent="0.2">
      <c r="I496" s="9"/>
    </row>
    <row r="497" spans="9:9" ht="45.75" customHeight="1" x14ac:dyDescent="0.2">
      <c r="I497" s="9"/>
    </row>
    <row r="498" spans="9:9" ht="45.75" customHeight="1" x14ac:dyDescent="0.2">
      <c r="I498" s="9"/>
    </row>
    <row r="499" spans="9:9" ht="45.75" customHeight="1" x14ac:dyDescent="0.2">
      <c r="I499" s="9"/>
    </row>
    <row r="500" spans="9:9" ht="45.75" customHeight="1" x14ac:dyDescent="0.2">
      <c r="I500" s="9"/>
    </row>
    <row r="501" spans="9:9" ht="45.75" customHeight="1" x14ac:dyDescent="0.2">
      <c r="I501" s="9"/>
    </row>
    <row r="502" spans="9:9" ht="45.75" customHeight="1" x14ac:dyDescent="0.2">
      <c r="I502" s="9"/>
    </row>
    <row r="503" spans="9:9" ht="45.75" customHeight="1" x14ac:dyDescent="0.2">
      <c r="I503" s="9"/>
    </row>
    <row r="504" spans="9:9" ht="45.75" customHeight="1" x14ac:dyDescent="0.2">
      <c r="I504" s="9"/>
    </row>
    <row r="505" spans="9:9" ht="45.75" customHeight="1" x14ac:dyDescent="0.2">
      <c r="I505" s="9"/>
    </row>
    <row r="506" spans="9:9" ht="45.75" customHeight="1" x14ac:dyDescent="0.2">
      <c r="I506" s="9"/>
    </row>
    <row r="507" spans="9:9" ht="45.75" customHeight="1" x14ac:dyDescent="0.2">
      <c r="I507" s="9"/>
    </row>
    <row r="508" spans="9:9" ht="45.75" customHeight="1" x14ac:dyDescent="0.2">
      <c r="I508" s="9"/>
    </row>
    <row r="509" spans="9:9" ht="45.75" customHeight="1" x14ac:dyDescent="0.2">
      <c r="I509" s="9"/>
    </row>
    <row r="510" spans="9:9" ht="45.75" customHeight="1" x14ac:dyDescent="0.2">
      <c r="I510" s="9"/>
    </row>
    <row r="511" spans="9:9" ht="45.75" customHeight="1" x14ac:dyDescent="0.2">
      <c r="I511" s="9"/>
    </row>
    <row r="512" spans="9:9" ht="45.75" customHeight="1" x14ac:dyDescent="0.2">
      <c r="I512" s="9"/>
    </row>
    <row r="513" spans="9:9" ht="45.75" customHeight="1" x14ac:dyDescent="0.2">
      <c r="I513" s="9"/>
    </row>
    <row r="514" spans="9:9" ht="45.75" customHeight="1" x14ac:dyDescent="0.2">
      <c r="I514" s="9"/>
    </row>
    <row r="515" spans="9:9" ht="45.75" customHeight="1" x14ac:dyDescent="0.2">
      <c r="I515" s="9"/>
    </row>
    <row r="516" spans="9:9" ht="45.75" customHeight="1" x14ac:dyDescent="0.2">
      <c r="I516" s="9"/>
    </row>
    <row r="517" spans="9:9" ht="45.75" customHeight="1" x14ac:dyDescent="0.2">
      <c r="I517" s="9"/>
    </row>
    <row r="518" spans="9:9" ht="45.75" customHeight="1" x14ac:dyDescent="0.2">
      <c r="I518" s="9"/>
    </row>
    <row r="519" spans="9:9" ht="45.75" customHeight="1" x14ac:dyDescent="0.2">
      <c r="I519" s="9"/>
    </row>
    <row r="520" spans="9:9" ht="45.75" customHeight="1" x14ac:dyDescent="0.2">
      <c r="I520" s="9"/>
    </row>
    <row r="521" spans="9:9" ht="45.75" customHeight="1" x14ac:dyDescent="0.2">
      <c r="I521" s="9"/>
    </row>
    <row r="522" spans="9:9" ht="45.75" customHeight="1" x14ac:dyDescent="0.2">
      <c r="I522" s="9"/>
    </row>
    <row r="523" spans="9:9" ht="45.75" customHeight="1" x14ac:dyDescent="0.2">
      <c r="I523" s="9"/>
    </row>
    <row r="524" spans="9:9" ht="45.75" customHeight="1" x14ac:dyDescent="0.2">
      <c r="I524" s="9"/>
    </row>
    <row r="525" spans="9:9" ht="45.75" customHeight="1" x14ac:dyDescent="0.2">
      <c r="I525" s="9"/>
    </row>
    <row r="526" spans="9:9" ht="45.75" customHeight="1" x14ac:dyDescent="0.2">
      <c r="I526" s="9"/>
    </row>
    <row r="527" spans="9:9" ht="45.75" customHeight="1" x14ac:dyDescent="0.2">
      <c r="I527" s="9"/>
    </row>
    <row r="528" spans="9:9" ht="45.75" customHeight="1" x14ac:dyDescent="0.2">
      <c r="I528" s="9"/>
    </row>
    <row r="529" spans="9:9" ht="45.75" customHeight="1" x14ac:dyDescent="0.2">
      <c r="I529" s="9"/>
    </row>
    <row r="530" spans="9:9" ht="45.75" customHeight="1" x14ac:dyDescent="0.2">
      <c r="I530" s="9"/>
    </row>
    <row r="531" spans="9:9" ht="45.75" customHeight="1" x14ac:dyDescent="0.2">
      <c r="I531" s="9"/>
    </row>
    <row r="532" spans="9:9" ht="45.75" customHeight="1" x14ac:dyDescent="0.2">
      <c r="I532" s="9"/>
    </row>
    <row r="533" spans="9:9" ht="45.75" customHeight="1" x14ac:dyDescent="0.2">
      <c r="I533" s="9"/>
    </row>
    <row r="534" spans="9:9" ht="45.75" customHeight="1" x14ac:dyDescent="0.2">
      <c r="I534" s="9"/>
    </row>
    <row r="535" spans="9:9" ht="45.75" customHeight="1" x14ac:dyDescent="0.2">
      <c r="I535" s="9"/>
    </row>
    <row r="536" spans="9:9" ht="45.75" customHeight="1" x14ac:dyDescent="0.2">
      <c r="I536" s="9"/>
    </row>
    <row r="537" spans="9:9" ht="45.75" customHeight="1" x14ac:dyDescent="0.2">
      <c r="I537" s="9"/>
    </row>
    <row r="538" spans="9:9" ht="45.75" customHeight="1" x14ac:dyDescent="0.2">
      <c r="I538" s="9"/>
    </row>
    <row r="539" spans="9:9" ht="45.75" customHeight="1" x14ac:dyDescent="0.2">
      <c r="I539" s="9"/>
    </row>
    <row r="540" spans="9:9" ht="45.75" customHeight="1" x14ac:dyDescent="0.2">
      <c r="I540" s="9"/>
    </row>
    <row r="541" spans="9:9" ht="45.75" customHeight="1" x14ac:dyDescent="0.2">
      <c r="I541" s="9"/>
    </row>
    <row r="542" spans="9:9" ht="45.75" customHeight="1" x14ac:dyDescent="0.2">
      <c r="I542" s="9"/>
    </row>
    <row r="543" spans="9:9" ht="45.75" customHeight="1" x14ac:dyDescent="0.2">
      <c r="I543" s="9"/>
    </row>
    <row r="544" spans="9:9" ht="45.75" customHeight="1" x14ac:dyDescent="0.2">
      <c r="I544" s="9"/>
    </row>
    <row r="545" spans="9:9" ht="45.75" customHeight="1" x14ac:dyDescent="0.2">
      <c r="I545" s="9"/>
    </row>
    <row r="546" spans="9:9" ht="45.75" customHeight="1" x14ac:dyDescent="0.2">
      <c r="I546" s="9"/>
    </row>
    <row r="547" spans="9:9" ht="45.75" customHeight="1" x14ac:dyDescent="0.2">
      <c r="I547" s="9"/>
    </row>
    <row r="548" spans="9:9" ht="45.75" customHeight="1" x14ac:dyDescent="0.2">
      <c r="I548" s="9"/>
    </row>
    <row r="549" spans="9:9" ht="45.75" customHeight="1" x14ac:dyDescent="0.2">
      <c r="I549" s="9"/>
    </row>
    <row r="550" spans="9:9" ht="45.75" customHeight="1" x14ac:dyDescent="0.2">
      <c r="I550" s="9"/>
    </row>
    <row r="551" spans="9:9" ht="45.75" customHeight="1" x14ac:dyDescent="0.2">
      <c r="I551" s="9"/>
    </row>
    <row r="552" spans="9:9" ht="45.75" customHeight="1" x14ac:dyDescent="0.2">
      <c r="I552" s="9"/>
    </row>
    <row r="553" spans="9:9" ht="45.75" customHeight="1" x14ac:dyDescent="0.2">
      <c r="I553" s="9"/>
    </row>
    <row r="554" spans="9:9" ht="45.75" customHeight="1" x14ac:dyDescent="0.2">
      <c r="I554" s="9"/>
    </row>
    <row r="555" spans="9:9" ht="45.75" customHeight="1" x14ac:dyDescent="0.2">
      <c r="I555" s="9"/>
    </row>
    <row r="556" spans="9:9" ht="45.75" customHeight="1" x14ac:dyDescent="0.2">
      <c r="I556" s="9"/>
    </row>
    <row r="557" spans="9:9" ht="45.75" customHeight="1" x14ac:dyDescent="0.2">
      <c r="I557" s="9"/>
    </row>
    <row r="558" spans="9:9" ht="45.75" customHeight="1" x14ac:dyDescent="0.2">
      <c r="I558" s="9"/>
    </row>
    <row r="559" spans="9:9" ht="45.75" customHeight="1" x14ac:dyDescent="0.2">
      <c r="I559" s="9"/>
    </row>
    <row r="560" spans="9:9" ht="45.75" customHeight="1" x14ac:dyDescent="0.2">
      <c r="I560" s="9"/>
    </row>
    <row r="561" spans="9:9" ht="45.75" customHeight="1" x14ac:dyDescent="0.2">
      <c r="I561" s="9"/>
    </row>
    <row r="562" spans="9:9" ht="45.75" customHeight="1" x14ac:dyDescent="0.2">
      <c r="I562" s="9"/>
    </row>
    <row r="563" spans="9:9" ht="45.75" customHeight="1" x14ac:dyDescent="0.2">
      <c r="I563" s="9"/>
    </row>
    <row r="564" spans="9:9" ht="45.75" customHeight="1" x14ac:dyDescent="0.2">
      <c r="I564" s="9"/>
    </row>
    <row r="565" spans="9:9" ht="45.75" customHeight="1" x14ac:dyDescent="0.2">
      <c r="I565" s="9"/>
    </row>
    <row r="566" spans="9:9" ht="45.75" customHeight="1" x14ac:dyDescent="0.2">
      <c r="I566" s="9"/>
    </row>
    <row r="567" spans="9:9" ht="45.75" customHeight="1" x14ac:dyDescent="0.2">
      <c r="I567" s="9"/>
    </row>
    <row r="568" spans="9:9" ht="45.75" customHeight="1" x14ac:dyDescent="0.2">
      <c r="I568" s="9"/>
    </row>
    <row r="569" spans="9:9" ht="45.75" customHeight="1" x14ac:dyDescent="0.2">
      <c r="I569" s="9"/>
    </row>
    <row r="570" spans="9:9" ht="45.75" customHeight="1" x14ac:dyDescent="0.2">
      <c r="I570" s="9"/>
    </row>
    <row r="571" spans="9:9" ht="45.75" customHeight="1" x14ac:dyDescent="0.2">
      <c r="I571" s="9"/>
    </row>
    <row r="572" spans="9:9" ht="45.75" customHeight="1" x14ac:dyDescent="0.2">
      <c r="I572" s="9"/>
    </row>
    <row r="573" spans="9:9" ht="45.75" customHeight="1" x14ac:dyDescent="0.2">
      <c r="I573" s="9"/>
    </row>
    <row r="574" spans="9:9" ht="45.75" customHeight="1" x14ac:dyDescent="0.2">
      <c r="I574" s="9"/>
    </row>
    <row r="575" spans="9:9" ht="45.75" customHeight="1" x14ac:dyDescent="0.2">
      <c r="I575" s="9"/>
    </row>
    <row r="576" spans="9:9" ht="45.75" customHeight="1" x14ac:dyDescent="0.2">
      <c r="I576" s="9"/>
    </row>
    <row r="577" spans="9:9" ht="45.75" customHeight="1" x14ac:dyDescent="0.2">
      <c r="I577" s="9"/>
    </row>
    <row r="578" spans="9:9" ht="45.75" customHeight="1" x14ac:dyDescent="0.2">
      <c r="I578" s="9"/>
    </row>
    <row r="579" spans="9:9" ht="45.75" customHeight="1" x14ac:dyDescent="0.2">
      <c r="I579" s="9"/>
    </row>
    <row r="580" spans="9:9" ht="45.75" customHeight="1" x14ac:dyDescent="0.2">
      <c r="I580" s="9"/>
    </row>
    <row r="581" spans="9:9" ht="45.75" customHeight="1" x14ac:dyDescent="0.2">
      <c r="I581" s="9"/>
    </row>
    <row r="582" spans="9:9" ht="45.75" customHeight="1" x14ac:dyDescent="0.2">
      <c r="I582" s="9"/>
    </row>
    <row r="583" spans="9:9" ht="45.75" customHeight="1" x14ac:dyDescent="0.2">
      <c r="I583" s="9"/>
    </row>
    <row r="584" spans="9:9" ht="45.75" customHeight="1" x14ac:dyDescent="0.2">
      <c r="I584" s="9"/>
    </row>
    <row r="585" spans="9:9" ht="45.75" customHeight="1" x14ac:dyDescent="0.2">
      <c r="I585" s="9"/>
    </row>
    <row r="586" spans="9:9" ht="45.75" customHeight="1" x14ac:dyDescent="0.2">
      <c r="I586" s="9"/>
    </row>
    <row r="587" spans="9:9" ht="45.75" customHeight="1" x14ac:dyDescent="0.2">
      <c r="I587" s="9"/>
    </row>
    <row r="588" spans="9:9" ht="45.75" customHeight="1" x14ac:dyDescent="0.2">
      <c r="I588" s="9"/>
    </row>
    <row r="589" spans="9:9" ht="45.75" customHeight="1" x14ac:dyDescent="0.2">
      <c r="I589" s="9"/>
    </row>
    <row r="590" spans="9:9" ht="45.75" customHeight="1" x14ac:dyDescent="0.2">
      <c r="I590" s="9"/>
    </row>
    <row r="591" spans="9:9" ht="45.75" customHeight="1" x14ac:dyDescent="0.2">
      <c r="I591" s="9"/>
    </row>
    <row r="592" spans="9:9" ht="45.75" customHeight="1" x14ac:dyDescent="0.2">
      <c r="I592" s="9"/>
    </row>
    <row r="593" spans="9:9" ht="45.75" customHeight="1" x14ac:dyDescent="0.2">
      <c r="I593" s="9"/>
    </row>
    <row r="594" spans="9:9" ht="45.75" customHeight="1" x14ac:dyDescent="0.2">
      <c r="I594" s="9"/>
    </row>
    <row r="595" spans="9:9" ht="45.75" customHeight="1" x14ac:dyDescent="0.2">
      <c r="I595" s="9"/>
    </row>
    <row r="596" spans="9:9" ht="45.75" customHeight="1" x14ac:dyDescent="0.2">
      <c r="I596" s="9"/>
    </row>
    <row r="597" spans="9:9" ht="45.75" customHeight="1" x14ac:dyDescent="0.2">
      <c r="I597" s="9"/>
    </row>
    <row r="598" spans="9:9" ht="45.75" customHeight="1" x14ac:dyDescent="0.2">
      <c r="I598" s="9"/>
    </row>
    <row r="599" spans="9:9" ht="45.75" customHeight="1" x14ac:dyDescent="0.2">
      <c r="I599" s="9"/>
    </row>
    <row r="600" spans="9:9" ht="45.75" customHeight="1" x14ac:dyDescent="0.2">
      <c r="I600" s="9"/>
    </row>
    <row r="601" spans="9:9" ht="45.75" customHeight="1" x14ac:dyDescent="0.2">
      <c r="I601" s="9"/>
    </row>
    <row r="602" spans="9:9" ht="45.75" customHeight="1" x14ac:dyDescent="0.2">
      <c r="I602" s="9"/>
    </row>
    <row r="603" spans="9:9" ht="45.75" customHeight="1" x14ac:dyDescent="0.2">
      <c r="I603" s="9"/>
    </row>
    <row r="604" spans="9:9" ht="45.75" customHeight="1" x14ac:dyDescent="0.2">
      <c r="I604" s="9"/>
    </row>
    <row r="605" spans="9:9" ht="45.75" customHeight="1" x14ac:dyDescent="0.2">
      <c r="I605" s="9"/>
    </row>
    <row r="606" spans="9:9" ht="45.75" customHeight="1" x14ac:dyDescent="0.2">
      <c r="I606" s="9"/>
    </row>
    <row r="607" spans="9:9" ht="45.75" customHeight="1" x14ac:dyDescent="0.2">
      <c r="I607" s="9"/>
    </row>
    <row r="608" spans="9:9" ht="45.75" customHeight="1" x14ac:dyDescent="0.2">
      <c r="I608" s="9"/>
    </row>
    <row r="609" spans="9:9" ht="45.75" customHeight="1" x14ac:dyDescent="0.2">
      <c r="I609" s="9"/>
    </row>
    <row r="610" spans="9:9" ht="45.75" customHeight="1" x14ac:dyDescent="0.2">
      <c r="I610" s="9"/>
    </row>
    <row r="611" spans="9:9" ht="45.75" customHeight="1" x14ac:dyDescent="0.2">
      <c r="I611" s="9"/>
    </row>
    <row r="612" spans="9:9" ht="45.75" customHeight="1" x14ac:dyDescent="0.2">
      <c r="I612" s="9"/>
    </row>
    <row r="613" spans="9:9" ht="45.75" customHeight="1" x14ac:dyDescent="0.2">
      <c r="I613" s="9"/>
    </row>
    <row r="614" spans="9:9" ht="45.75" customHeight="1" x14ac:dyDescent="0.2">
      <c r="I614" s="9"/>
    </row>
    <row r="615" spans="9:9" ht="45.75" customHeight="1" x14ac:dyDescent="0.2">
      <c r="I615" s="9"/>
    </row>
    <row r="616" spans="9:9" ht="45.75" customHeight="1" x14ac:dyDescent="0.2">
      <c r="I616" s="9"/>
    </row>
    <row r="617" spans="9:9" ht="45.75" customHeight="1" x14ac:dyDescent="0.2">
      <c r="I617" s="9"/>
    </row>
    <row r="618" spans="9:9" ht="45.75" customHeight="1" x14ac:dyDescent="0.2">
      <c r="I618" s="9"/>
    </row>
    <row r="619" spans="9:9" ht="45.75" customHeight="1" x14ac:dyDescent="0.2">
      <c r="I619" s="9"/>
    </row>
    <row r="620" spans="9:9" ht="45.75" customHeight="1" x14ac:dyDescent="0.2">
      <c r="I620" s="9"/>
    </row>
    <row r="621" spans="9:9" ht="45.75" customHeight="1" x14ac:dyDescent="0.2">
      <c r="I621" s="9"/>
    </row>
    <row r="622" spans="9:9" ht="45.75" customHeight="1" x14ac:dyDescent="0.2">
      <c r="I622" s="9"/>
    </row>
    <row r="623" spans="9:9" ht="45.75" customHeight="1" x14ac:dyDescent="0.2">
      <c r="I623" s="9"/>
    </row>
    <row r="624" spans="9:9" ht="45.75" customHeight="1" x14ac:dyDescent="0.2">
      <c r="I624" s="9"/>
    </row>
    <row r="625" spans="9:9" ht="45.75" customHeight="1" x14ac:dyDescent="0.2">
      <c r="I625" s="9"/>
    </row>
    <row r="626" spans="9:9" ht="45.75" customHeight="1" x14ac:dyDescent="0.2">
      <c r="I626" s="9"/>
    </row>
    <row r="627" spans="9:9" ht="45.75" customHeight="1" x14ac:dyDescent="0.2">
      <c r="I627" s="9"/>
    </row>
    <row r="628" spans="9:9" ht="45.75" customHeight="1" x14ac:dyDescent="0.2">
      <c r="I628" s="9"/>
    </row>
    <row r="629" spans="9:9" ht="45.75" customHeight="1" x14ac:dyDescent="0.2">
      <c r="I629" s="9"/>
    </row>
    <row r="630" spans="9:9" ht="45.75" customHeight="1" x14ac:dyDescent="0.2">
      <c r="I630" s="9"/>
    </row>
    <row r="631" spans="9:9" ht="45.75" customHeight="1" x14ac:dyDescent="0.2">
      <c r="I631" s="9"/>
    </row>
    <row r="632" spans="9:9" ht="45.75" customHeight="1" x14ac:dyDescent="0.2">
      <c r="I632" s="9"/>
    </row>
    <row r="633" spans="9:9" ht="45.75" customHeight="1" x14ac:dyDescent="0.2">
      <c r="I633" s="9"/>
    </row>
    <row r="634" spans="9:9" ht="45.75" customHeight="1" x14ac:dyDescent="0.2">
      <c r="I634" s="9"/>
    </row>
    <row r="635" spans="9:9" ht="45.75" customHeight="1" x14ac:dyDescent="0.2">
      <c r="I635" s="9"/>
    </row>
    <row r="636" spans="9:9" ht="45.75" customHeight="1" x14ac:dyDescent="0.2">
      <c r="I636" s="9"/>
    </row>
    <row r="637" spans="9:9" ht="45.75" customHeight="1" x14ac:dyDescent="0.2">
      <c r="I637" s="9"/>
    </row>
    <row r="638" spans="9:9" ht="45.75" customHeight="1" x14ac:dyDescent="0.2">
      <c r="I638" s="9"/>
    </row>
    <row r="639" spans="9:9" ht="45.75" customHeight="1" x14ac:dyDescent="0.2">
      <c r="I639" s="9"/>
    </row>
    <row r="640" spans="9:9" ht="45.75" customHeight="1" x14ac:dyDescent="0.2">
      <c r="I640" s="9"/>
    </row>
    <row r="641" spans="9:9" ht="45.75" customHeight="1" x14ac:dyDescent="0.2">
      <c r="I641" s="9"/>
    </row>
    <row r="642" spans="9:9" ht="45.75" customHeight="1" x14ac:dyDescent="0.2">
      <c r="I642" s="9"/>
    </row>
    <row r="643" spans="9:9" ht="45.75" customHeight="1" x14ac:dyDescent="0.2">
      <c r="I643" s="9"/>
    </row>
    <row r="644" spans="9:9" ht="45.75" customHeight="1" x14ac:dyDescent="0.2">
      <c r="I644" s="9"/>
    </row>
    <row r="645" spans="9:9" ht="45.75" customHeight="1" x14ac:dyDescent="0.2">
      <c r="I645" s="9"/>
    </row>
    <row r="646" spans="9:9" ht="45.75" customHeight="1" x14ac:dyDescent="0.2">
      <c r="I646" s="9"/>
    </row>
    <row r="647" spans="9:9" ht="45.75" customHeight="1" x14ac:dyDescent="0.2">
      <c r="I647" s="9"/>
    </row>
    <row r="648" spans="9:9" ht="45.75" customHeight="1" x14ac:dyDescent="0.2">
      <c r="I648" s="9"/>
    </row>
    <row r="649" spans="9:9" ht="45.75" customHeight="1" x14ac:dyDescent="0.2">
      <c r="I649" s="9"/>
    </row>
    <row r="650" spans="9:9" ht="45.75" customHeight="1" x14ac:dyDescent="0.2">
      <c r="I650" s="9"/>
    </row>
    <row r="651" spans="9:9" ht="45.75" customHeight="1" x14ac:dyDescent="0.2">
      <c r="I651" s="9"/>
    </row>
    <row r="652" spans="9:9" ht="45.75" customHeight="1" x14ac:dyDescent="0.2">
      <c r="I652" s="9"/>
    </row>
    <row r="653" spans="9:9" ht="45.75" customHeight="1" x14ac:dyDescent="0.2">
      <c r="I653" s="9"/>
    </row>
    <row r="654" spans="9:9" ht="45.75" customHeight="1" x14ac:dyDescent="0.2">
      <c r="I654" s="9"/>
    </row>
    <row r="655" spans="9:9" ht="45.75" customHeight="1" x14ac:dyDescent="0.2">
      <c r="I655" s="9"/>
    </row>
    <row r="656" spans="9:9" ht="45.75" customHeight="1" x14ac:dyDescent="0.2">
      <c r="I656" s="9"/>
    </row>
    <row r="657" spans="9:9" ht="45.75" customHeight="1" x14ac:dyDescent="0.2">
      <c r="I657" s="9"/>
    </row>
    <row r="658" spans="9:9" ht="45.75" customHeight="1" x14ac:dyDescent="0.2">
      <c r="I658" s="9"/>
    </row>
    <row r="659" spans="9:9" ht="45.75" customHeight="1" x14ac:dyDescent="0.2">
      <c r="I659" s="9"/>
    </row>
    <row r="660" spans="9:9" ht="45.75" customHeight="1" x14ac:dyDescent="0.2">
      <c r="I660" s="9"/>
    </row>
    <row r="661" spans="9:9" ht="45.75" customHeight="1" x14ac:dyDescent="0.2">
      <c r="I661" s="9"/>
    </row>
    <row r="662" spans="9:9" ht="45.75" customHeight="1" x14ac:dyDescent="0.2">
      <c r="I662" s="9"/>
    </row>
    <row r="663" spans="9:9" ht="45.75" customHeight="1" x14ac:dyDescent="0.2">
      <c r="I663" s="9"/>
    </row>
    <row r="664" spans="9:9" ht="45.75" customHeight="1" x14ac:dyDescent="0.2">
      <c r="I664" s="9"/>
    </row>
    <row r="665" spans="9:9" ht="45.75" customHeight="1" x14ac:dyDescent="0.2">
      <c r="I665" s="9"/>
    </row>
    <row r="666" spans="9:9" ht="45.75" customHeight="1" x14ac:dyDescent="0.2">
      <c r="I666" s="9"/>
    </row>
    <row r="667" spans="9:9" ht="45.75" customHeight="1" x14ac:dyDescent="0.2">
      <c r="I667" s="9"/>
    </row>
    <row r="668" spans="9:9" ht="45.75" customHeight="1" x14ac:dyDescent="0.2">
      <c r="I668" s="9"/>
    </row>
    <row r="669" spans="9:9" ht="45.75" customHeight="1" x14ac:dyDescent="0.2">
      <c r="I669" s="9"/>
    </row>
    <row r="670" spans="9:9" ht="45.75" customHeight="1" x14ac:dyDescent="0.2">
      <c r="I670" s="9"/>
    </row>
    <row r="671" spans="9:9" ht="45.75" customHeight="1" x14ac:dyDescent="0.2">
      <c r="I671" s="9"/>
    </row>
    <row r="672" spans="9:9" ht="45.75" customHeight="1" x14ac:dyDescent="0.2">
      <c r="I672" s="9"/>
    </row>
    <row r="673" spans="9:9" ht="45.75" customHeight="1" x14ac:dyDescent="0.2">
      <c r="I673" s="9"/>
    </row>
    <row r="674" spans="9:9" ht="45.75" customHeight="1" x14ac:dyDescent="0.2">
      <c r="I674" s="9"/>
    </row>
    <row r="675" spans="9:9" ht="45.75" customHeight="1" x14ac:dyDescent="0.2">
      <c r="I675" s="9"/>
    </row>
    <row r="676" spans="9:9" ht="45.75" customHeight="1" x14ac:dyDescent="0.2">
      <c r="I676" s="9"/>
    </row>
    <row r="677" spans="9:9" ht="45.75" customHeight="1" x14ac:dyDescent="0.2">
      <c r="I677" s="9"/>
    </row>
    <row r="678" spans="9:9" ht="45.75" customHeight="1" x14ac:dyDescent="0.2">
      <c r="I678" s="9"/>
    </row>
    <row r="679" spans="9:9" ht="45.75" customHeight="1" x14ac:dyDescent="0.2">
      <c r="I679" s="9"/>
    </row>
    <row r="680" spans="9:9" ht="45.75" customHeight="1" x14ac:dyDescent="0.2">
      <c r="I680" s="9"/>
    </row>
    <row r="681" spans="9:9" ht="45.75" customHeight="1" x14ac:dyDescent="0.2">
      <c r="I681" s="9"/>
    </row>
    <row r="682" spans="9:9" ht="45.75" customHeight="1" x14ac:dyDescent="0.2">
      <c r="I682" s="9"/>
    </row>
    <row r="683" spans="9:9" ht="45.75" customHeight="1" x14ac:dyDescent="0.2">
      <c r="I683" s="9"/>
    </row>
    <row r="684" spans="9:9" ht="45.75" customHeight="1" x14ac:dyDescent="0.2">
      <c r="I684" s="9"/>
    </row>
    <row r="685" spans="9:9" ht="45.75" customHeight="1" x14ac:dyDescent="0.2">
      <c r="I685" s="9"/>
    </row>
    <row r="686" spans="9:9" ht="45.75" customHeight="1" x14ac:dyDescent="0.2">
      <c r="I686" s="9"/>
    </row>
    <row r="687" spans="9:9" ht="45.75" customHeight="1" x14ac:dyDescent="0.2">
      <c r="I687" s="9"/>
    </row>
    <row r="688" spans="9:9" ht="45.75" customHeight="1" x14ac:dyDescent="0.2">
      <c r="I688" s="9"/>
    </row>
    <row r="689" spans="9:9" ht="45.75" customHeight="1" x14ac:dyDescent="0.2">
      <c r="I689" s="9"/>
    </row>
    <row r="690" spans="9:9" ht="45.75" customHeight="1" x14ac:dyDescent="0.2">
      <c r="I690" s="9"/>
    </row>
    <row r="691" spans="9:9" ht="45.75" customHeight="1" x14ac:dyDescent="0.2">
      <c r="I691" s="9"/>
    </row>
    <row r="692" spans="9:9" ht="45.75" customHeight="1" x14ac:dyDescent="0.2">
      <c r="I692" s="9"/>
    </row>
    <row r="693" spans="9:9" ht="45.75" customHeight="1" x14ac:dyDescent="0.2">
      <c r="I693" s="9"/>
    </row>
    <row r="694" spans="9:9" ht="45.75" customHeight="1" x14ac:dyDescent="0.2">
      <c r="I694" s="9"/>
    </row>
    <row r="695" spans="9:9" ht="45.75" customHeight="1" x14ac:dyDescent="0.2">
      <c r="I695" s="9"/>
    </row>
    <row r="696" spans="9:9" ht="45.75" customHeight="1" x14ac:dyDescent="0.2">
      <c r="I696" s="9"/>
    </row>
    <row r="697" spans="9:9" ht="45.75" customHeight="1" x14ac:dyDescent="0.2">
      <c r="I697" s="9"/>
    </row>
    <row r="698" spans="9:9" ht="45.75" customHeight="1" x14ac:dyDescent="0.2">
      <c r="I698" s="9"/>
    </row>
    <row r="699" spans="9:9" ht="45.75" customHeight="1" x14ac:dyDescent="0.2">
      <c r="I699" s="9"/>
    </row>
    <row r="700" spans="9:9" ht="45.75" customHeight="1" x14ac:dyDescent="0.2">
      <c r="I700" s="9"/>
    </row>
    <row r="701" spans="9:9" ht="45.75" customHeight="1" x14ac:dyDescent="0.2">
      <c r="I701" s="9"/>
    </row>
    <row r="702" spans="9:9" ht="45.75" customHeight="1" x14ac:dyDescent="0.2">
      <c r="I702" s="9"/>
    </row>
    <row r="703" spans="9:9" ht="45.75" customHeight="1" x14ac:dyDescent="0.2">
      <c r="I703" s="9"/>
    </row>
    <row r="704" spans="9:9" ht="45.75" customHeight="1" x14ac:dyDescent="0.2">
      <c r="I704" s="9"/>
    </row>
    <row r="705" spans="9:9" ht="45.75" customHeight="1" x14ac:dyDescent="0.2">
      <c r="I705" s="9"/>
    </row>
    <row r="706" spans="9:9" ht="45.75" customHeight="1" x14ac:dyDescent="0.2">
      <c r="I706" s="9"/>
    </row>
    <row r="707" spans="9:9" ht="45.75" customHeight="1" x14ac:dyDescent="0.2">
      <c r="I707" s="9"/>
    </row>
    <row r="708" spans="9:9" ht="45.75" customHeight="1" x14ac:dyDescent="0.2">
      <c r="I708" s="9"/>
    </row>
    <row r="709" spans="9:9" ht="45.75" customHeight="1" x14ac:dyDescent="0.2">
      <c r="I709" s="9"/>
    </row>
    <row r="710" spans="9:9" ht="45.75" customHeight="1" x14ac:dyDescent="0.2">
      <c r="I710" s="9"/>
    </row>
    <row r="711" spans="9:9" ht="45.75" customHeight="1" x14ac:dyDescent="0.2">
      <c r="I711" s="9"/>
    </row>
    <row r="712" spans="9:9" ht="45.75" customHeight="1" x14ac:dyDescent="0.2">
      <c r="I712" s="9"/>
    </row>
    <row r="713" spans="9:9" ht="45.75" customHeight="1" x14ac:dyDescent="0.2">
      <c r="I713" s="9"/>
    </row>
    <row r="714" spans="9:9" ht="45.75" customHeight="1" x14ac:dyDescent="0.2">
      <c r="I714" s="9"/>
    </row>
    <row r="715" spans="9:9" ht="45.75" customHeight="1" x14ac:dyDescent="0.2">
      <c r="I715" s="9"/>
    </row>
    <row r="716" spans="9:9" ht="45.75" customHeight="1" x14ac:dyDescent="0.2">
      <c r="I716" s="9"/>
    </row>
    <row r="717" spans="9:9" ht="45.75" customHeight="1" x14ac:dyDescent="0.2">
      <c r="I717" s="9"/>
    </row>
    <row r="718" spans="9:9" ht="45.75" customHeight="1" x14ac:dyDescent="0.2">
      <c r="I718" s="9"/>
    </row>
    <row r="719" spans="9:9" ht="45.75" customHeight="1" x14ac:dyDescent="0.2">
      <c r="I719" s="9"/>
    </row>
    <row r="720" spans="9:9" ht="45.75" customHeight="1" x14ac:dyDescent="0.2">
      <c r="I720" s="9"/>
    </row>
    <row r="721" spans="9:9" ht="45.75" customHeight="1" x14ac:dyDescent="0.2">
      <c r="I721" s="9"/>
    </row>
    <row r="722" spans="9:9" ht="45.75" customHeight="1" x14ac:dyDescent="0.2">
      <c r="I722" s="9"/>
    </row>
    <row r="723" spans="9:9" ht="45.75" customHeight="1" x14ac:dyDescent="0.2">
      <c r="I723" s="9"/>
    </row>
    <row r="724" spans="9:9" ht="45.75" customHeight="1" x14ac:dyDescent="0.2">
      <c r="I724" s="9"/>
    </row>
    <row r="725" spans="9:9" ht="45.75" customHeight="1" x14ac:dyDescent="0.2">
      <c r="I725" s="9"/>
    </row>
    <row r="726" spans="9:9" ht="45.75" customHeight="1" x14ac:dyDescent="0.2">
      <c r="I726" s="9"/>
    </row>
    <row r="727" spans="9:9" ht="45.75" customHeight="1" x14ac:dyDescent="0.2">
      <c r="I727" s="9"/>
    </row>
    <row r="728" spans="9:9" ht="45.75" customHeight="1" x14ac:dyDescent="0.2">
      <c r="I728" s="9"/>
    </row>
    <row r="729" spans="9:9" ht="45.75" customHeight="1" x14ac:dyDescent="0.2">
      <c r="I729" s="9"/>
    </row>
    <row r="730" spans="9:9" ht="45.75" customHeight="1" x14ac:dyDescent="0.2">
      <c r="I730" s="9"/>
    </row>
    <row r="731" spans="9:9" ht="45.75" customHeight="1" x14ac:dyDescent="0.2">
      <c r="I731" s="9"/>
    </row>
    <row r="732" spans="9:9" ht="45.75" customHeight="1" x14ac:dyDescent="0.2">
      <c r="I732" s="9"/>
    </row>
    <row r="733" spans="9:9" ht="45.75" customHeight="1" x14ac:dyDescent="0.2">
      <c r="I733" s="9"/>
    </row>
    <row r="734" spans="9:9" ht="45.75" customHeight="1" x14ac:dyDescent="0.2">
      <c r="I734" s="9"/>
    </row>
    <row r="735" spans="9:9" ht="45.75" customHeight="1" x14ac:dyDescent="0.2">
      <c r="I735" s="9"/>
    </row>
    <row r="736" spans="9:9" ht="45.75" customHeight="1" x14ac:dyDescent="0.2">
      <c r="I736" s="9"/>
    </row>
    <row r="737" spans="9:9" ht="45.75" customHeight="1" x14ac:dyDescent="0.2">
      <c r="I737" s="9"/>
    </row>
    <row r="738" spans="9:9" ht="45.75" customHeight="1" x14ac:dyDescent="0.2">
      <c r="I738" s="9"/>
    </row>
    <row r="739" spans="9:9" ht="45.75" customHeight="1" x14ac:dyDescent="0.2">
      <c r="I739" s="9"/>
    </row>
    <row r="740" spans="9:9" ht="45.75" customHeight="1" x14ac:dyDescent="0.2">
      <c r="I740" s="9"/>
    </row>
    <row r="741" spans="9:9" ht="45.75" customHeight="1" x14ac:dyDescent="0.2">
      <c r="I741" s="9"/>
    </row>
    <row r="742" spans="9:9" ht="45.75" customHeight="1" x14ac:dyDescent="0.2">
      <c r="I742" s="9"/>
    </row>
    <row r="743" spans="9:9" ht="45.75" customHeight="1" x14ac:dyDescent="0.2">
      <c r="I743" s="9"/>
    </row>
    <row r="744" spans="9:9" ht="45.75" customHeight="1" x14ac:dyDescent="0.2">
      <c r="I744" s="9"/>
    </row>
    <row r="745" spans="9:9" ht="45.75" customHeight="1" x14ac:dyDescent="0.2">
      <c r="I745" s="9"/>
    </row>
    <row r="746" spans="9:9" ht="45.75" customHeight="1" x14ac:dyDescent="0.2">
      <c r="I746" s="9"/>
    </row>
    <row r="747" spans="9:9" ht="45.75" customHeight="1" x14ac:dyDescent="0.2">
      <c r="I747" s="9"/>
    </row>
    <row r="748" spans="9:9" ht="45.75" customHeight="1" x14ac:dyDescent="0.2">
      <c r="I748" s="9"/>
    </row>
    <row r="749" spans="9:9" ht="45.75" customHeight="1" x14ac:dyDescent="0.2">
      <c r="I749" s="9"/>
    </row>
    <row r="750" spans="9:9" ht="45.75" customHeight="1" x14ac:dyDescent="0.2">
      <c r="I750" s="9"/>
    </row>
    <row r="751" spans="9:9" ht="45.75" customHeight="1" x14ac:dyDescent="0.2">
      <c r="I751" s="9"/>
    </row>
    <row r="752" spans="9:9" ht="45.75" customHeight="1" x14ac:dyDescent="0.2">
      <c r="I752" s="9"/>
    </row>
    <row r="753" spans="9:9" ht="45.75" customHeight="1" x14ac:dyDescent="0.2">
      <c r="I753" s="9"/>
    </row>
    <row r="754" spans="9:9" ht="45.75" customHeight="1" x14ac:dyDescent="0.2">
      <c r="I754" s="9"/>
    </row>
    <row r="755" spans="9:9" ht="45.75" customHeight="1" x14ac:dyDescent="0.2">
      <c r="I755" s="9"/>
    </row>
    <row r="756" spans="9:9" ht="45.75" customHeight="1" x14ac:dyDescent="0.2">
      <c r="I756" s="9"/>
    </row>
    <row r="757" spans="9:9" ht="45.75" customHeight="1" x14ac:dyDescent="0.2">
      <c r="I757" s="9"/>
    </row>
    <row r="758" spans="9:9" ht="45.75" customHeight="1" x14ac:dyDescent="0.2">
      <c r="I758" s="9"/>
    </row>
    <row r="759" spans="9:9" ht="45.75" customHeight="1" x14ac:dyDescent="0.2">
      <c r="I759" s="9"/>
    </row>
    <row r="760" spans="9:9" ht="45.75" customHeight="1" x14ac:dyDescent="0.2">
      <c r="I760" s="9"/>
    </row>
    <row r="761" spans="9:9" ht="45.75" customHeight="1" x14ac:dyDescent="0.2">
      <c r="I761" s="9"/>
    </row>
    <row r="762" spans="9:9" ht="45.75" customHeight="1" x14ac:dyDescent="0.2">
      <c r="I762" s="9"/>
    </row>
    <row r="763" spans="9:9" ht="45.75" customHeight="1" x14ac:dyDescent="0.2">
      <c r="I763" s="9"/>
    </row>
    <row r="764" spans="9:9" ht="45.75" customHeight="1" x14ac:dyDescent="0.2">
      <c r="I764" s="9"/>
    </row>
    <row r="765" spans="9:9" ht="45.75" customHeight="1" x14ac:dyDescent="0.2">
      <c r="I765" s="9"/>
    </row>
    <row r="766" spans="9:9" ht="45.75" customHeight="1" x14ac:dyDescent="0.2">
      <c r="I766" s="9"/>
    </row>
    <row r="767" spans="9:9" ht="45.75" customHeight="1" x14ac:dyDescent="0.2">
      <c r="I767" s="9"/>
    </row>
    <row r="768" spans="9:9" ht="45.75" customHeight="1" x14ac:dyDescent="0.2">
      <c r="I768" s="9"/>
    </row>
    <row r="769" spans="9:9" ht="45.75" customHeight="1" x14ac:dyDescent="0.2">
      <c r="I769" s="9"/>
    </row>
    <row r="770" spans="9:9" ht="45.75" customHeight="1" x14ac:dyDescent="0.2">
      <c r="I770" s="9"/>
    </row>
    <row r="771" spans="9:9" ht="45.75" customHeight="1" x14ac:dyDescent="0.2">
      <c r="I771" s="9"/>
    </row>
    <row r="772" spans="9:9" ht="45.75" customHeight="1" x14ac:dyDescent="0.2">
      <c r="I772" s="9"/>
    </row>
    <row r="773" spans="9:9" ht="45.75" customHeight="1" x14ac:dyDescent="0.2">
      <c r="I773" s="9"/>
    </row>
    <row r="774" spans="9:9" ht="45.75" customHeight="1" x14ac:dyDescent="0.2">
      <c r="I774" s="9"/>
    </row>
    <row r="775" spans="9:9" ht="45.75" customHeight="1" x14ac:dyDescent="0.2">
      <c r="I775" s="9"/>
    </row>
    <row r="776" spans="9:9" ht="45.75" customHeight="1" x14ac:dyDescent="0.2">
      <c r="I776" s="9"/>
    </row>
    <row r="777" spans="9:9" ht="45.75" customHeight="1" x14ac:dyDescent="0.2">
      <c r="I777" s="9"/>
    </row>
    <row r="778" spans="9:9" ht="45.75" customHeight="1" x14ac:dyDescent="0.2">
      <c r="I778" s="9"/>
    </row>
    <row r="779" spans="9:9" ht="45.75" customHeight="1" x14ac:dyDescent="0.2">
      <c r="I779" s="9"/>
    </row>
    <row r="780" spans="9:9" ht="45.75" customHeight="1" x14ac:dyDescent="0.2">
      <c r="I780" s="9"/>
    </row>
    <row r="781" spans="9:9" ht="45.75" customHeight="1" x14ac:dyDescent="0.2">
      <c r="I781" s="9"/>
    </row>
    <row r="782" spans="9:9" ht="45.75" customHeight="1" x14ac:dyDescent="0.2">
      <c r="I782" s="9"/>
    </row>
    <row r="783" spans="9:9" ht="45.75" customHeight="1" x14ac:dyDescent="0.2">
      <c r="I783" s="9"/>
    </row>
    <row r="784" spans="9:9" ht="45.75" customHeight="1" x14ac:dyDescent="0.2">
      <c r="I784" s="9"/>
    </row>
    <row r="785" spans="9:9" ht="45.75" customHeight="1" x14ac:dyDescent="0.2">
      <c r="I785" s="9"/>
    </row>
    <row r="786" spans="9:9" ht="45.75" customHeight="1" x14ac:dyDescent="0.2">
      <c r="I786" s="9"/>
    </row>
    <row r="787" spans="9:9" ht="45.75" customHeight="1" x14ac:dyDescent="0.2">
      <c r="I787" s="9"/>
    </row>
    <row r="788" spans="9:9" ht="45.75" customHeight="1" x14ac:dyDescent="0.2">
      <c r="I788" s="9"/>
    </row>
    <row r="789" spans="9:9" ht="45.75" customHeight="1" x14ac:dyDescent="0.2">
      <c r="I789" s="9"/>
    </row>
    <row r="790" spans="9:9" ht="45.75" customHeight="1" x14ac:dyDescent="0.2">
      <c r="I790" s="9"/>
    </row>
    <row r="791" spans="9:9" ht="45.75" customHeight="1" x14ac:dyDescent="0.2">
      <c r="I791" s="9"/>
    </row>
    <row r="792" spans="9:9" ht="45.75" customHeight="1" x14ac:dyDescent="0.2">
      <c r="I792" s="9"/>
    </row>
    <row r="793" spans="9:9" ht="45.75" customHeight="1" x14ac:dyDescent="0.2">
      <c r="I793" s="9"/>
    </row>
    <row r="794" spans="9:9" ht="45.75" customHeight="1" x14ac:dyDescent="0.2">
      <c r="I794" s="9"/>
    </row>
    <row r="795" spans="9:9" ht="45.75" customHeight="1" x14ac:dyDescent="0.2">
      <c r="I795" s="9"/>
    </row>
    <row r="796" spans="9:9" ht="45.75" customHeight="1" x14ac:dyDescent="0.2">
      <c r="I796" s="9"/>
    </row>
    <row r="797" spans="9:9" ht="45.75" customHeight="1" x14ac:dyDescent="0.2">
      <c r="I797" s="9"/>
    </row>
    <row r="798" spans="9:9" ht="45.75" customHeight="1" x14ac:dyDescent="0.2">
      <c r="I798" s="9"/>
    </row>
    <row r="799" spans="9:9" ht="45.75" customHeight="1" x14ac:dyDescent="0.2">
      <c r="I799" s="9"/>
    </row>
    <row r="800" spans="9:9" ht="45.75" customHeight="1" x14ac:dyDescent="0.2">
      <c r="I800" s="9"/>
    </row>
    <row r="801" spans="9:9" ht="45.75" customHeight="1" x14ac:dyDescent="0.2">
      <c r="I801" s="9"/>
    </row>
    <row r="802" spans="9:9" ht="45.75" customHeight="1" x14ac:dyDescent="0.2">
      <c r="I802" s="9"/>
    </row>
    <row r="803" spans="9:9" ht="45.75" customHeight="1" x14ac:dyDescent="0.2">
      <c r="I803" s="9"/>
    </row>
    <row r="804" spans="9:9" ht="45.75" customHeight="1" x14ac:dyDescent="0.2">
      <c r="I804" s="9"/>
    </row>
    <row r="805" spans="9:9" ht="45.75" customHeight="1" x14ac:dyDescent="0.2">
      <c r="I805" s="9"/>
    </row>
    <row r="806" spans="9:9" ht="45.75" customHeight="1" x14ac:dyDescent="0.2">
      <c r="I806" s="9"/>
    </row>
    <row r="807" spans="9:9" ht="45.75" customHeight="1" x14ac:dyDescent="0.2">
      <c r="I807" s="9"/>
    </row>
    <row r="808" spans="9:9" ht="45.75" customHeight="1" x14ac:dyDescent="0.2">
      <c r="I808" s="9"/>
    </row>
    <row r="809" spans="9:9" ht="45.75" customHeight="1" x14ac:dyDescent="0.2">
      <c r="I809" s="9"/>
    </row>
    <row r="810" spans="9:9" ht="45.75" customHeight="1" x14ac:dyDescent="0.2">
      <c r="I810" s="9"/>
    </row>
    <row r="811" spans="9:9" ht="45.75" customHeight="1" x14ac:dyDescent="0.2">
      <c r="I811" s="9"/>
    </row>
    <row r="812" spans="9:9" ht="45.75" customHeight="1" x14ac:dyDescent="0.2">
      <c r="I812" s="9"/>
    </row>
    <row r="813" spans="9:9" ht="45.75" customHeight="1" x14ac:dyDescent="0.2">
      <c r="I813" s="9"/>
    </row>
    <row r="814" spans="9:9" ht="45.75" customHeight="1" x14ac:dyDescent="0.2">
      <c r="I814" s="9"/>
    </row>
    <row r="815" spans="9:9" ht="45.75" customHeight="1" x14ac:dyDescent="0.2">
      <c r="I815" s="9"/>
    </row>
    <row r="816" spans="9:9" ht="45.75" customHeight="1" x14ac:dyDescent="0.2">
      <c r="I816" s="9"/>
    </row>
    <row r="817" spans="9:9" ht="45.75" customHeight="1" x14ac:dyDescent="0.2">
      <c r="I817" s="9"/>
    </row>
    <row r="818" spans="9:9" ht="45.75" customHeight="1" x14ac:dyDescent="0.2">
      <c r="I818" s="9"/>
    </row>
    <row r="819" spans="9:9" ht="45.75" customHeight="1" x14ac:dyDescent="0.2">
      <c r="I819" s="9"/>
    </row>
    <row r="820" spans="9:9" ht="45.75" customHeight="1" x14ac:dyDescent="0.2">
      <c r="I820" s="9"/>
    </row>
    <row r="821" spans="9:9" ht="45.75" customHeight="1" x14ac:dyDescent="0.2">
      <c r="I821" s="9"/>
    </row>
    <row r="822" spans="9:9" ht="45.75" customHeight="1" x14ac:dyDescent="0.2">
      <c r="I822" s="9"/>
    </row>
    <row r="823" spans="9:9" ht="45.75" customHeight="1" x14ac:dyDescent="0.2">
      <c r="I823" s="9"/>
    </row>
    <row r="824" spans="9:9" ht="45.75" customHeight="1" x14ac:dyDescent="0.2">
      <c r="I824" s="9"/>
    </row>
    <row r="825" spans="9:9" ht="45.75" customHeight="1" x14ac:dyDescent="0.2">
      <c r="I825" s="9"/>
    </row>
    <row r="826" spans="9:9" ht="45.75" customHeight="1" x14ac:dyDescent="0.2">
      <c r="I826" s="9"/>
    </row>
    <row r="827" spans="9:9" ht="45.75" customHeight="1" x14ac:dyDescent="0.2">
      <c r="I827" s="9"/>
    </row>
    <row r="828" spans="9:9" ht="45.75" customHeight="1" x14ac:dyDescent="0.2">
      <c r="I828" s="9"/>
    </row>
    <row r="829" spans="9:9" ht="45.75" customHeight="1" x14ac:dyDescent="0.2">
      <c r="I829" s="9"/>
    </row>
    <row r="830" spans="9:9" ht="45.75" customHeight="1" x14ac:dyDescent="0.2">
      <c r="I830" s="9"/>
    </row>
    <row r="831" spans="9:9" ht="45.75" customHeight="1" x14ac:dyDescent="0.2">
      <c r="I831" s="9"/>
    </row>
    <row r="832" spans="9:9" ht="45.75" customHeight="1" x14ac:dyDescent="0.2">
      <c r="I832" s="9"/>
    </row>
    <row r="833" spans="9:9" ht="45.75" customHeight="1" x14ac:dyDescent="0.2">
      <c r="I833" s="9"/>
    </row>
    <row r="834" spans="9:9" ht="45.75" customHeight="1" x14ac:dyDescent="0.2">
      <c r="I834" s="9"/>
    </row>
    <row r="835" spans="9:9" ht="45.75" customHeight="1" x14ac:dyDescent="0.2">
      <c r="I835" s="9"/>
    </row>
    <row r="836" spans="9:9" ht="45.75" customHeight="1" x14ac:dyDescent="0.2">
      <c r="I836" s="9"/>
    </row>
    <row r="837" spans="9:9" ht="45.75" customHeight="1" x14ac:dyDescent="0.2">
      <c r="I837" s="9"/>
    </row>
    <row r="838" spans="9:9" ht="45.75" customHeight="1" x14ac:dyDescent="0.2">
      <c r="I838" s="9"/>
    </row>
    <row r="839" spans="9:9" ht="45.75" customHeight="1" x14ac:dyDescent="0.2">
      <c r="I839" s="9"/>
    </row>
    <row r="840" spans="9:9" ht="45.75" customHeight="1" x14ac:dyDescent="0.2">
      <c r="I840" s="9"/>
    </row>
    <row r="841" spans="9:9" ht="45.75" customHeight="1" x14ac:dyDescent="0.2">
      <c r="I841" s="9"/>
    </row>
    <row r="842" spans="9:9" ht="45.75" customHeight="1" x14ac:dyDescent="0.2">
      <c r="I842" s="9"/>
    </row>
    <row r="843" spans="9:9" ht="45.75" customHeight="1" x14ac:dyDescent="0.2">
      <c r="I843" s="9"/>
    </row>
    <row r="844" spans="9:9" ht="45.75" customHeight="1" x14ac:dyDescent="0.2">
      <c r="I844" s="9"/>
    </row>
    <row r="845" spans="9:9" ht="45.75" customHeight="1" x14ac:dyDescent="0.2">
      <c r="I845" s="9"/>
    </row>
    <row r="846" spans="9:9" ht="45.75" customHeight="1" x14ac:dyDescent="0.2">
      <c r="I846" s="9"/>
    </row>
    <row r="847" spans="9:9" ht="45.75" customHeight="1" x14ac:dyDescent="0.2">
      <c r="I847" s="9"/>
    </row>
    <row r="848" spans="9:9" ht="45.75" customHeight="1" x14ac:dyDescent="0.2">
      <c r="I848" s="9"/>
    </row>
    <row r="849" spans="9:9" ht="45.75" customHeight="1" x14ac:dyDescent="0.2">
      <c r="I849" s="9"/>
    </row>
    <row r="850" spans="9:9" ht="45.75" customHeight="1" x14ac:dyDescent="0.2">
      <c r="I850" s="9"/>
    </row>
    <row r="851" spans="9:9" ht="45.75" customHeight="1" x14ac:dyDescent="0.2">
      <c r="I851" s="9"/>
    </row>
    <row r="852" spans="9:9" ht="45.75" customHeight="1" x14ac:dyDescent="0.2">
      <c r="I852" s="9"/>
    </row>
    <row r="853" spans="9:9" ht="45.75" customHeight="1" x14ac:dyDescent="0.2">
      <c r="I853" s="9"/>
    </row>
    <row r="854" spans="9:9" ht="45.75" customHeight="1" x14ac:dyDescent="0.2">
      <c r="I854" s="9"/>
    </row>
    <row r="855" spans="9:9" ht="45.75" customHeight="1" x14ac:dyDescent="0.2">
      <c r="I855" s="9"/>
    </row>
    <row r="856" spans="9:9" ht="45.75" customHeight="1" x14ac:dyDescent="0.2">
      <c r="I856" s="9"/>
    </row>
    <row r="857" spans="9:9" ht="45.75" customHeight="1" x14ac:dyDescent="0.2">
      <c r="I857" s="9"/>
    </row>
    <row r="858" spans="9:9" ht="45.75" customHeight="1" x14ac:dyDescent="0.2">
      <c r="I858" s="9"/>
    </row>
    <row r="859" spans="9:9" ht="45.75" customHeight="1" x14ac:dyDescent="0.2">
      <c r="I859" s="9"/>
    </row>
    <row r="860" spans="9:9" ht="45.75" customHeight="1" x14ac:dyDescent="0.2">
      <c r="I860" s="9"/>
    </row>
    <row r="861" spans="9:9" ht="45.75" customHeight="1" x14ac:dyDescent="0.2">
      <c r="I861" s="9"/>
    </row>
    <row r="862" spans="9:9" ht="45.75" customHeight="1" x14ac:dyDescent="0.2">
      <c r="I862" s="9"/>
    </row>
    <row r="863" spans="9:9" ht="45.75" customHeight="1" x14ac:dyDescent="0.2">
      <c r="I863" s="9"/>
    </row>
    <row r="864" spans="9:9" ht="45.75" customHeight="1" x14ac:dyDescent="0.2">
      <c r="I864" s="9"/>
    </row>
    <row r="865" spans="9:9" ht="45.75" customHeight="1" x14ac:dyDescent="0.2">
      <c r="I865" s="9"/>
    </row>
    <row r="866" spans="9:9" ht="45.75" customHeight="1" x14ac:dyDescent="0.2">
      <c r="I866" s="9"/>
    </row>
    <row r="867" spans="9:9" ht="45.75" customHeight="1" x14ac:dyDescent="0.2">
      <c r="I867" s="9"/>
    </row>
    <row r="868" spans="9:9" ht="45.75" customHeight="1" x14ac:dyDescent="0.2">
      <c r="I868" s="9"/>
    </row>
    <row r="869" spans="9:9" ht="45.75" customHeight="1" x14ac:dyDescent="0.2">
      <c r="I869" s="9"/>
    </row>
    <row r="870" spans="9:9" ht="45.75" customHeight="1" x14ac:dyDescent="0.2">
      <c r="I870" s="9"/>
    </row>
    <row r="871" spans="9:9" ht="45.75" customHeight="1" x14ac:dyDescent="0.2">
      <c r="I871" s="9"/>
    </row>
    <row r="872" spans="9:9" ht="45.75" customHeight="1" x14ac:dyDescent="0.2">
      <c r="I872" s="9"/>
    </row>
    <row r="873" spans="9:9" ht="45.75" customHeight="1" x14ac:dyDescent="0.2">
      <c r="I873" s="9"/>
    </row>
    <row r="874" spans="9:9" ht="45.75" customHeight="1" x14ac:dyDescent="0.2">
      <c r="I874" s="9"/>
    </row>
    <row r="875" spans="9:9" ht="45.75" customHeight="1" x14ac:dyDescent="0.2">
      <c r="I875" s="9"/>
    </row>
    <row r="876" spans="9:9" ht="45.75" customHeight="1" x14ac:dyDescent="0.2">
      <c r="I876" s="9"/>
    </row>
    <row r="877" spans="9:9" ht="45.75" customHeight="1" x14ac:dyDescent="0.2">
      <c r="I877" s="9"/>
    </row>
    <row r="878" spans="9:9" ht="45.75" customHeight="1" x14ac:dyDescent="0.2">
      <c r="I878" s="9"/>
    </row>
    <row r="879" spans="9:9" ht="45.75" customHeight="1" x14ac:dyDescent="0.2">
      <c r="I879" s="9"/>
    </row>
    <row r="880" spans="9:9" ht="45.75" customHeight="1" x14ac:dyDescent="0.2">
      <c r="I880" s="9"/>
    </row>
    <row r="881" spans="9:9" ht="45.75" customHeight="1" x14ac:dyDescent="0.2">
      <c r="I881" s="9"/>
    </row>
    <row r="882" spans="9:9" ht="45.75" customHeight="1" x14ac:dyDescent="0.2">
      <c r="I882" s="9"/>
    </row>
    <row r="883" spans="9:9" ht="45.75" customHeight="1" x14ac:dyDescent="0.2">
      <c r="I883" s="9"/>
    </row>
    <row r="884" spans="9:9" ht="45.75" customHeight="1" x14ac:dyDescent="0.2">
      <c r="I884" s="9"/>
    </row>
    <row r="885" spans="9:9" ht="45.75" customHeight="1" x14ac:dyDescent="0.2">
      <c r="I885" s="9"/>
    </row>
    <row r="886" spans="9:9" ht="45.75" customHeight="1" x14ac:dyDescent="0.2">
      <c r="I886" s="9"/>
    </row>
    <row r="887" spans="9:9" ht="45.75" customHeight="1" x14ac:dyDescent="0.2">
      <c r="I887" s="9"/>
    </row>
    <row r="888" spans="9:9" ht="45.75" customHeight="1" x14ac:dyDescent="0.2">
      <c r="I888" s="9"/>
    </row>
    <row r="889" spans="9:9" ht="45.75" customHeight="1" x14ac:dyDescent="0.2">
      <c r="I889" s="9"/>
    </row>
    <row r="890" spans="9:9" ht="45.75" customHeight="1" x14ac:dyDescent="0.2">
      <c r="I890" s="9"/>
    </row>
    <row r="891" spans="9:9" ht="45.75" customHeight="1" x14ac:dyDescent="0.2">
      <c r="I891" s="9"/>
    </row>
    <row r="892" spans="9:9" ht="45.75" customHeight="1" x14ac:dyDescent="0.2">
      <c r="I892" s="9"/>
    </row>
    <row r="893" spans="9:9" ht="45.75" customHeight="1" x14ac:dyDescent="0.2">
      <c r="I893" s="9"/>
    </row>
    <row r="894" spans="9:9" ht="45.75" customHeight="1" x14ac:dyDescent="0.2">
      <c r="I894" s="9"/>
    </row>
    <row r="895" spans="9:9" ht="45.75" customHeight="1" x14ac:dyDescent="0.2">
      <c r="I895" s="9"/>
    </row>
    <row r="896" spans="9:9" ht="45.75" customHeight="1" x14ac:dyDescent="0.2">
      <c r="I896" s="9"/>
    </row>
    <row r="897" spans="9:9" ht="45.75" customHeight="1" x14ac:dyDescent="0.2">
      <c r="I897" s="9"/>
    </row>
    <row r="898" spans="9:9" ht="45.75" customHeight="1" x14ac:dyDescent="0.2">
      <c r="I898" s="9"/>
    </row>
    <row r="899" spans="9:9" ht="45.75" customHeight="1" x14ac:dyDescent="0.2">
      <c r="I899" s="9"/>
    </row>
    <row r="900" spans="9:9" ht="45.75" customHeight="1" x14ac:dyDescent="0.2">
      <c r="I900" s="9"/>
    </row>
    <row r="901" spans="9:9" ht="45.75" customHeight="1" x14ac:dyDescent="0.2">
      <c r="I901" s="9"/>
    </row>
    <row r="902" spans="9:9" ht="45.75" customHeight="1" x14ac:dyDescent="0.2">
      <c r="I902" s="9"/>
    </row>
    <row r="903" spans="9:9" ht="45.75" customHeight="1" x14ac:dyDescent="0.2">
      <c r="I903" s="9"/>
    </row>
    <row r="904" spans="9:9" ht="45.75" customHeight="1" x14ac:dyDescent="0.2">
      <c r="I904" s="9"/>
    </row>
    <row r="905" spans="9:9" ht="45.75" customHeight="1" x14ac:dyDescent="0.2">
      <c r="I905" s="9"/>
    </row>
    <row r="906" spans="9:9" ht="45.75" customHeight="1" x14ac:dyDescent="0.2">
      <c r="I906" s="9"/>
    </row>
    <row r="907" spans="9:9" ht="45.75" customHeight="1" x14ac:dyDescent="0.2">
      <c r="I907" s="9"/>
    </row>
    <row r="908" spans="9:9" ht="45.75" customHeight="1" x14ac:dyDescent="0.2">
      <c r="I908" s="9"/>
    </row>
    <row r="909" spans="9:9" ht="45.75" customHeight="1" x14ac:dyDescent="0.2">
      <c r="I909" s="9"/>
    </row>
    <row r="910" spans="9:9" ht="45.75" customHeight="1" x14ac:dyDescent="0.2">
      <c r="I910" s="9"/>
    </row>
    <row r="911" spans="9:9" ht="45.75" customHeight="1" x14ac:dyDescent="0.2">
      <c r="I911" s="9"/>
    </row>
    <row r="912" spans="9:9" ht="45.75" customHeight="1" x14ac:dyDescent="0.2">
      <c r="I912" s="9"/>
    </row>
    <row r="913" spans="9:9" ht="45.75" customHeight="1" x14ac:dyDescent="0.2">
      <c r="I913" s="9"/>
    </row>
    <row r="914" spans="9:9" ht="45.75" customHeight="1" x14ac:dyDescent="0.2">
      <c r="I914" s="9"/>
    </row>
    <row r="915" spans="9:9" ht="45.75" customHeight="1" x14ac:dyDescent="0.2">
      <c r="I915" s="9"/>
    </row>
    <row r="916" spans="9:9" ht="45.75" customHeight="1" x14ac:dyDescent="0.2">
      <c r="I916" s="9"/>
    </row>
    <row r="917" spans="9:9" ht="45.75" customHeight="1" x14ac:dyDescent="0.2">
      <c r="I917" s="9"/>
    </row>
    <row r="918" spans="9:9" ht="45.75" customHeight="1" x14ac:dyDescent="0.2">
      <c r="I918" s="9"/>
    </row>
    <row r="919" spans="9:9" ht="45.75" customHeight="1" x14ac:dyDescent="0.2">
      <c r="I919" s="9"/>
    </row>
    <row r="920" spans="9:9" ht="45.75" customHeight="1" x14ac:dyDescent="0.2">
      <c r="I920" s="9"/>
    </row>
    <row r="921" spans="9:9" ht="45.75" customHeight="1" x14ac:dyDescent="0.2">
      <c r="I921" s="9"/>
    </row>
    <row r="922" spans="9:9" ht="45.75" customHeight="1" x14ac:dyDescent="0.2">
      <c r="I922" s="9"/>
    </row>
    <row r="923" spans="9:9" ht="45.75" customHeight="1" x14ac:dyDescent="0.2">
      <c r="I923" s="9"/>
    </row>
    <row r="924" spans="9:9" ht="45.75" customHeight="1" x14ac:dyDescent="0.2">
      <c r="I924" s="9"/>
    </row>
    <row r="925" spans="9:9" ht="45.75" customHeight="1" x14ac:dyDescent="0.2">
      <c r="I925" s="9"/>
    </row>
    <row r="926" spans="9:9" ht="45.75" customHeight="1" x14ac:dyDescent="0.2">
      <c r="I926" s="9"/>
    </row>
    <row r="927" spans="9:9" ht="45.75" customHeight="1" x14ac:dyDescent="0.2">
      <c r="I927" s="9"/>
    </row>
    <row r="928" spans="9:9" ht="45.75" customHeight="1" x14ac:dyDescent="0.2">
      <c r="I928" s="9"/>
    </row>
    <row r="929" spans="9:9" ht="45.75" customHeight="1" x14ac:dyDescent="0.2">
      <c r="I929" s="9"/>
    </row>
    <row r="930" spans="9:9" ht="45.75" customHeight="1" x14ac:dyDescent="0.2">
      <c r="I930" s="9"/>
    </row>
    <row r="931" spans="9:9" ht="45.75" customHeight="1" x14ac:dyDescent="0.2">
      <c r="I931" s="9"/>
    </row>
    <row r="932" spans="9:9" ht="45.75" customHeight="1" x14ac:dyDescent="0.2">
      <c r="I932" s="9"/>
    </row>
    <row r="933" spans="9:9" ht="45.75" customHeight="1" x14ac:dyDescent="0.2">
      <c r="I933" s="9"/>
    </row>
    <row r="934" spans="9:9" ht="45.75" customHeight="1" x14ac:dyDescent="0.2">
      <c r="I934" s="9"/>
    </row>
    <row r="935" spans="9:9" ht="45.75" customHeight="1" x14ac:dyDescent="0.2">
      <c r="I935" s="9"/>
    </row>
    <row r="936" spans="9:9" ht="45.75" customHeight="1" x14ac:dyDescent="0.2">
      <c r="I936" s="9"/>
    </row>
    <row r="937" spans="9:9" ht="45.75" customHeight="1" x14ac:dyDescent="0.2">
      <c r="I937" s="9"/>
    </row>
    <row r="938" spans="9:9" ht="45.75" customHeight="1" x14ac:dyDescent="0.2">
      <c r="I938" s="9"/>
    </row>
    <row r="939" spans="9:9" ht="45.75" customHeight="1" x14ac:dyDescent="0.2">
      <c r="I939" s="9"/>
    </row>
    <row r="940" spans="9:9" ht="45.75" customHeight="1" x14ac:dyDescent="0.2">
      <c r="I940" s="9"/>
    </row>
    <row r="941" spans="9:9" ht="45.75" customHeight="1" x14ac:dyDescent="0.2">
      <c r="I941" s="9"/>
    </row>
    <row r="942" spans="9:9" ht="45.75" customHeight="1" x14ac:dyDescent="0.2">
      <c r="I942" s="9"/>
    </row>
    <row r="943" spans="9:9" ht="45.75" customHeight="1" x14ac:dyDescent="0.2">
      <c r="I943" s="9"/>
    </row>
    <row r="944" spans="9:9" ht="45.75" customHeight="1" x14ac:dyDescent="0.2">
      <c r="I944" s="9"/>
    </row>
    <row r="945" spans="9:9" ht="45.75" customHeight="1" x14ac:dyDescent="0.2">
      <c r="I945" s="9"/>
    </row>
    <row r="946" spans="9:9" ht="45.75" customHeight="1" x14ac:dyDescent="0.2">
      <c r="I946" s="9"/>
    </row>
    <row r="947" spans="9:9" ht="45.75" customHeight="1" x14ac:dyDescent="0.2">
      <c r="I947" s="9"/>
    </row>
    <row r="948" spans="9:9" ht="45.75" customHeight="1" x14ac:dyDescent="0.2">
      <c r="I948" s="9"/>
    </row>
    <row r="949" spans="9:9" ht="45.75" customHeight="1" x14ac:dyDescent="0.2">
      <c r="I949" s="9"/>
    </row>
    <row r="950" spans="9:9" ht="45.75" customHeight="1" x14ac:dyDescent="0.2">
      <c r="I950" s="9"/>
    </row>
    <row r="951" spans="9:9" ht="45.75" customHeight="1" x14ac:dyDescent="0.2">
      <c r="I951" s="9"/>
    </row>
    <row r="952" spans="9:9" ht="45.75" customHeight="1" x14ac:dyDescent="0.2">
      <c r="I952" s="9"/>
    </row>
    <row r="953" spans="9:9" ht="45.75" customHeight="1" x14ac:dyDescent="0.2">
      <c r="I953" s="9"/>
    </row>
    <row r="954" spans="9:9" ht="45.75" customHeight="1" x14ac:dyDescent="0.2">
      <c r="I954" s="9"/>
    </row>
    <row r="955" spans="9:9" ht="45.75" customHeight="1" x14ac:dyDescent="0.2">
      <c r="I955" s="9"/>
    </row>
    <row r="956" spans="9:9" ht="45.75" customHeight="1" x14ac:dyDescent="0.2">
      <c r="I956" s="9"/>
    </row>
    <row r="957" spans="9:9" ht="45.75" customHeight="1" x14ac:dyDescent="0.2">
      <c r="I957" s="9"/>
    </row>
    <row r="958" spans="9:9" ht="45.75" customHeight="1" x14ac:dyDescent="0.2">
      <c r="I958" s="9"/>
    </row>
    <row r="959" spans="9:9" ht="45.75" customHeight="1" x14ac:dyDescent="0.2">
      <c r="I959" s="9"/>
    </row>
    <row r="960" spans="9:9" ht="45.75" customHeight="1" x14ac:dyDescent="0.2">
      <c r="I960" s="9"/>
    </row>
    <row r="961" spans="9:9" ht="45.75" customHeight="1" x14ac:dyDescent="0.2">
      <c r="I961" s="9"/>
    </row>
    <row r="962" spans="9:9" ht="45.75" customHeight="1" x14ac:dyDescent="0.2">
      <c r="I962" s="9"/>
    </row>
    <row r="963" spans="9:9" ht="45.75" customHeight="1" x14ac:dyDescent="0.2">
      <c r="I963" s="9"/>
    </row>
    <row r="964" spans="9:9" ht="45.75" customHeight="1" x14ac:dyDescent="0.2">
      <c r="I964" s="9"/>
    </row>
    <row r="965" spans="9:9" ht="45.75" customHeight="1" x14ac:dyDescent="0.2">
      <c r="I965" s="9"/>
    </row>
    <row r="966" spans="9:9" ht="45.75" customHeight="1" x14ac:dyDescent="0.2">
      <c r="I966" s="9"/>
    </row>
    <row r="967" spans="9:9" ht="45.75" customHeight="1" x14ac:dyDescent="0.2">
      <c r="I967" s="9"/>
    </row>
    <row r="968" spans="9:9" ht="45.75" customHeight="1" x14ac:dyDescent="0.2">
      <c r="I968" s="9"/>
    </row>
    <row r="969" spans="9:9" ht="45.75" customHeight="1" x14ac:dyDescent="0.2">
      <c r="I969" s="9"/>
    </row>
    <row r="970" spans="9:9" ht="45.75" customHeight="1" x14ac:dyDescent="0.2">
      <c r="I970" s="9"/>
    </row>
    <row r="971" spans="9:9" ht="45.75" customHeight="1" x14ac:dyDescent="0.2">
      <c r="I971" s="9"/>
    </row>
    <row r="972" spans="9:9" ht="45.75" customHeight="1" x14ac:dyDescent="0.2">
      <c r="I972" s="9"/>
    </row>
    <row r="973" spans="9:9" ht="45.75" customHeight="1" x14ac:dyDescent="0.2">
      <c r="I973" s="9"/>
    </row>
    <row r="974" spans="9:9" ht="45.75" customHeight="1" x14ac:dyDescent="0.2">
      <c r="I974" s="9"/>
    </row>
    <row r="975" spans="9:9" ht="45.75" customHeight="1" x14ac:dyDescent="0.2">
      <c r="I975" s="9"/>
    </row>
    <row r="976" spans="9:9" ht="45.75" customHeight="1" x14ac:dyDescent="0.2">
      <c r="I976" s="9"/>
    </row>
    <row r="977" spans="9:9" ht="45.75" customHeight="1" x14ac:dyDescent="0.2">
      <c r="I977" s="9"/>
    </row>
    <row r="978" spans="9:9" ht="45.75" customHeight="1" x14ac:dyDescent="0.2">
      <c r="I978" s="9"/>
    </row>
    <row r="979" spans="9:9" ht="45.75" customHeight="1" x14ac:dyDescent="0.2">
      <c r="I979" s="9"/>
    </row>
    <row r="980" spans="9:9" ht="45.75" customHeight="1" x14ac:dyDescent="0.2">
      <c r="I980" s="9"/>
    </row>
    <row r="981" spans="9:9" ht="45.75" customHeight="1" x14ac:dyDescent="0.2">
      <c r="I981" s="9"/>
    </row>
    <row r="982" spans="9:9" ht="45.75" customHeight="1" x14ac:dyDescent="0.2">
      <c r="I982" s="9"/>
    </row>
    <row r="983" spans="9:9" ht="45.75" customHeight="1" x14ac:dyDescent="0.2">
      <c r="I983" s="9"/>
    </row>
    <row r="984" spans="9:9" ht="45.75" customHeight="1" x14ac:dyDescent="0.2">
      <c r="I984" s="9"/>
    </row>
    <row r="985" spans="9:9" ht="45.75" customHeight="1" x14ac:dyDescent="0.2">
      <c r="I985" s="9"/>
    </row>
    <row r="986" spans="9:9" ht="45.75" customHeight="1" x14ac:dyDescent="0.2">
      <c r="I986" s="9"/>
    </row>
    <row r="987" spans="9:9" ht="45.75" customHeight="1" x14ac:dyDescent="0.2">
      <c r="I987" s="9"/>
    </row>
    <row r="988" spans="9:9" ht="45.75" customHeight="1" x14ac:dyDescent="0.2">
      <c r="I988" s="9"/>
    </row>
    <row r="989" spans="9:9" ht="45.75" customHeight="1" x14ac:dyDescent="0.2">
      <c r="I989" s="9"/>
    </row>
    <row r="990" spans="9:9" ht="45.75" customHeight="1" x14ac:dyDescent="0.2">
      <c r="I990" s="9"/>
    </row>
    <row r="991" spans="9:9" ht="45.75" customHeight="1" x14ac:dyDescent="0.2">
      <c r="I991" s="9"/>
    </row>
    <row r="992" spans="9:9" ht="45.75" customHeight="1" x14ac:dyDescent="0.2">
      <c r="I992" s="9"/>
    </row>
    <row r="993" spans="9:9" ht="45.75" customHeight="1" x14ac:dyDescent="0.2">
      <c r="I993" s="9"/>
    </row>
    <row r="994" spans="9:9" ht="45.75" customHeight="1" x14ac:dyDescent="0.2">
      <c r="I994" s="9"/>
    </row>
    <row r="995" spans="9:9" ht="45.75" customHeight="1" x14ac:dyDescent="0.2">
      <c r="I995" s="9"/>
    </row>
    <row r="996" spans="9:9" ht="45.75" customHeight="1" x14ac:dyDescent="0.2">
      <c r="I996" s="9"/>
    </row>
    <row r="997" spans="9:9" ht="45.75" customHeight="1" x14ac:dyDescent="0.2">
      <c r="I997" s="9"/>
    </row>
    <row r="998" spans="9:9" ht="45.75" customHeight="1" x14ac:dyDescent="0.2">
      <c r="I998" s="9"/>
    </row>
    <row r="999" spans="9:9" ht="45.75" customHeight="1" x14ac:dyDescent="0.2">
      <c r="I999" s="9"/>
    </row>
    <row r="1000" spans="9:9" ht="45.75" customHeight="1" x14ac:dyDescent="0.2">
      <c r="I1000" s="9"/>
    </row>
    <row r="1001" spans="9:9" ht="45.75" customHeight="1" x14ac:dyDescent="0.2">
      <c r="I1001" s="9"/>
    </row>
    <row r="1002" spans="9:9" ht="45.75" customHeight="1" x14ac:dyDescent="0.2">
      <c r="I1002" s="9"/>
    </row>
    <row r="1003" spans="9:9" ht="45.75" customHeight="1" x14ac:dyDescent="0.2">
      <c r="I1003" s="9"/>
    </row>
    <row r="1004" spans="9:9" ht="45.75" customHeight="1" x14ac:dyDescent="0.2">
      <c r="I1004" s="9"/>
    </row>
    <row r="1005" spans="9:9" ht="45.75" customHeight="1" x14ac:dyDescent="0.2">
      <c r="I1005" s="9"/>
    </row>
    <row r="1006" spans="9:9" ht="45.75" customHeight="1" x14ac:dyDescent="0.2">
      <c r="I1006" s="9"/>
    </row>
    <row r="1007" spans="9:9" ht="45.75" customHeight="1" x14ac:dyDescent="0.2">
      <c r="I1007" s="9"/>
    </row>
    <row r="1008" spans="9:9" ht="45.75" customHeight="1" x14ac:dyDescent="0.2">
      <c r="I1008" s="9"/>
    </row>
    <row r="1009" spans="9:9" ht="45.75" customHeight="1" x14ac:dyDescent="0.2">
      <c r="I1009" s="9"/>
    </row>
    <row r="1010" spans="9:9" ht="45.75" customHeight="1" x14ac:dyDescent="0.2">
      <c r="I1010" s="9"/>
    </row>
    <row r="1011" spans="9:9" ht="45.75" customHeight="1" x14ac:dyDescent="0.2">
      <c r="I1011" s="9"/>
    </row>
    <row r="1012" spans="9:9" ht="45.75" customHeight="1" x14ac:dyDescent="0.2">
      <c r="I1012" s="9"/>
    </row>
    <row r="1013" spans="9:9" ht="45.75" customHeight="1" x14ac:dyDescent="0.2">
      <c r="I1013" s="9"/>
    </row>
    <row r="1014" spans="9:9" ht="45.75" customHeight="1" x14ac:dyDescent="0.2">
      <c r="I1014" s="9"/>
    </row>
    <row r="1015" spans="9:9" ht="45.75" customHeight="1" x14ac:dyDescent="0.2">
      <c r="I1015" s="9"/>
    </row>
    <row r="1016" spans="9:9" ht="45.75" customHeight="1" x14ac:dyDescent="0.2">
      <c r="I1016" s="9"/>
    </row>
    <row r="1017" spans="9:9" ht="45.75" customHeight="1" x14ac:dyDescent="0.2">
      <c r="I1017" s="9"/>
    </row>
    <row r="1018" spans="9:9" ht="45.75" customHeight="1" x14ac:dyDescent="0.2">
      <c r="I1018" s="9"/>
    </row>
    <row r="1019" spans="9:9" ht="45.75" customHeight="1" x14ac:dyDescent="0.2">
      <c r="I1019" s="9"/>
    </row>
    <row r="1020" spans="9:9" ht="45.75" customHeight="1" x14ac:dyDescent="0.2">
      <c r="I1020" s="9"/>
    </row>
    <row r="1021" spans="9:9" ht="45.75" customHeight="1" x14ac:dyDescent="0.2">
      <c r="I1021" s="9"/>
    </row>
    <row r="1022" spans="9:9" ht="45.75" customHeight="1" x14ac:dyDescent="0.2">
      <c r="I1022" s="9"/>
    </row>
    <row r="1023" spans="9:9" ht="45.75" customHeight="1" x14ac:dyDescent="0.2">
      <c r="I1023" s="9"/>
    </row>
    <row r="1024" spans="9:9" ht="45.75" customHeight="1" x14ac:dyDescent="0.2">
      <c r="I1024" s="9"/>
    </row>
    <row r="1025" spans="9:9" ht="45.75" customHeight="1" x14ac:dyDescent="0.2">
      <c r="I1025" s="9"/>
    </row>
    <row r="1026" spans="9:9" ht="45.75" customHeight="1" x14ac:dyDescent="0.2">
      <c r="I1026" s="9"/>
    </row>
    <row r="1027" spans="9:9" ht="45.75" customHeight="1" x14ac:dyDescent="0.2">
      <c r="I1027" s="9"/>
    </row>
    <row r="1028" spans="9:9" ht="45.75" customHeight="1" x14ac:dyDescent="0.2">
      <c r="I1028" s="9"/>
    </row>
    <row r="1029" spans="9:9" ht="45.75" customHeight="1" x14ac:dyDescent="0.2">
      <c r="I1029" s="9"/>
    </row>
    <row r="1030" spans="9:9" ht="45.75" customHeight="1" x14ac:dyDescent="0.2">
      <c r="I1030" s="9"/>
    </row>
    <row r="1031" spans="9:9" ht="45.75" customHeight="1" x14ac:dyDescent="0.2">
      <c r="I1031" s="9"/>
    </row>
    <row r="1032" spans="9:9" ht="45.75" customHeight="1" x14ac:dyDescent="0.2">
      <c r="I1032" s="9"/>
    </row>
    <row r="1033" spans="9:9" ht="45.75" customHeight="1" x14ac:dyDescent="0.2">
      <c r="I1033" s="9"/>
    </row>
    <row r="1034" spans="9:9" ht="45.75" customHeight="1" x14ac:dyDescent="0.2">
      <c r="I1034" s="9"/>
    </row>
    <row r="1035" spans="9:9" ht="45.75" customHeight="1" x14ac:dyDescent="0.2">
      <c r="I1035" s="9"/>
    </row>
    <row r="1036" spans="9:9" ht="45.75" customHeight="1" x14ac:dyDescent="0.2">
      <c r="I1036" s="9"/>
    </row>
    <row r="1037" spans="9:9" ht="45.75" customHeight="1" x14ac:dyDescent="0.2">
      <c r="I1037" s="9"/>
    </row>
    <row r="1038" spans="9:9" ht="45.75" customHeight="1" x14ac:dyDescent="0.2">
      <c r="I1038" s="9"/>
    </row>
    <row r="1039" spans="9:9" ht="45.75" customHeight="1" x14ac:dyDescent="0.2">
      <c r="I1039" s="9"/>
    </row>
    <row r="1040" spans="9:9" ht="45.75" customHeight="1" x14ac:dyDescent="0.2">
      <c r="I1040" s="9"/>
    </row>
    <row r="1041" spans="9:9" ht="45.75" customHeight="1" x14ac:dyDescent="0.2">
      <c r="I1041" s="9"/>
    </row>
    <row r="1042" spans="9:9" ht="45.75" customHeight="1" x14ac:dyDescent="0.2">
      <c r="I1042" s="9"/>
    </row>
    <row r="1043" spans="9:9" ht="45.75" customHeight="1" x14ac:dyDescent="0.2">
      <c r="I1043" s="9"/>
    </row>
    <row r="1044" spans="9:9" ht="45.75" customHeight="1" x14ac:dyDescent="0.2">
      <c r="I1044" s="9"/>
    </row>
    <row r="1045" spans="9:9" ht="45.75" customHeight="1" x14ac:dyDescent="0.2">
      <c r="I1045" s="9"/>
    </row>
    <row r="1046" spans="9:9" ht="45.75" customHeight="1" x14ac:dyDescent="0.2">
      <c r="I1046" s="9"/>
    </row>
    <row r="1047" spans="9:9" ht="45.75" customHeight="1" x14ac:dyDescent="0.2">
      <c r="I1047" s="9"/>
    </row>
    <row r="1048" spans="9:9" ht="45.75" customHeight="1" x14ac:dyDescent="0.2">
      <c r="I1048" s="9"/>
    </row>
    <row r="1049" spans="9:9" ht="45.75" customHeight="1" x14ac:dyDescent="0.2">
      <c r="I1049" s="9"/>
    </row>
    <row r="1050" spans="9:9" ht="45.75" customHeight="1" x14ac:dyDescent="0.2">
      <c r="I1050" s="9"/>
    </row>
    <row r="1051" spans="9:9" ht="45.75" customHeight="1" x14ac:dyDescent="0.2">
      <c r="I1051" s="9"/>
    </row>
    <row r="1052" spans="9:9" ht="45.75" customHeight="1" x14ac:dyDescent="0.2">
      <c r="I1052" s="9"/>
    </row>
    <row r="1053" spans="9:9" ht="45.75" customHeight="1" x14ac:dyDescent="0.2">
      <c r="I1053" s="9"/>
    </row>
    <row r="1054" spans="9:9" ht="45.75" customHeight="1" x14ac:dyDescent="0.2">
      <c r="I1054" s="9"/>
    </row>
    <row r="1055" spans="9:9" ht="45.75" customHeight="1" x14ac:dyDescent="0.2">
      <c r="I1055" s="9"/>
    </row>
    <row r="1056" spans="9:9" ht="45.75" customHeight="1" x14ac:dyDescent="0.2">
      <c r="I1056" s="9"/>
    </row>
    <row r="1057" spans="9:9" ht="45.75" customHeight="1" x14ac:dyDescent="0.2">
      <c r="I1057" s="9"/>
    </row>
    <row r="1058" spans="9:9" ht="45.75" customHeight="1" x14ac:dyDescent="0.2">
      <c r="I1058" s="9"/>
    </row>
    <row r="1059" spans="9:9" ht="45.75" customHeight="1" x14ac:dyDescent="0.2">
      <c r="I1059" s="9"/>
    </row>
    <row r="1060" spans="9:9" ht="45.75" customHeight="1" x14ac:dyDescent="0.2">
      <c r="I1060" s="9"/>
    </row>
    <row r="1061" spans="9:9" ht="45.75" customHeight="1" x14ac:dyDescent="0.2">
      <c r="I1061" s="9"/>
    </row>
    <row r="1062" spans="9:9" ht="45.75" customHeight="1" x14ac:dyDescent="0.2">
      <c r="I1062" s="9"/>
    </row>
    <row r="1063" spans="9:9" ht="45.75" customHeight="1" x14ac:dyDescent="0.2">
      <c r="I1063" s="9"/>
    </row>
    <row r="1064" spans="9:9" ht="45.75" customHeight="1" x14ac:dyDescent="0.2">
      <c r="I1064" s="9"/>
    </row>
    <row r="1065" spans="9:9" ht="45.75" customHeight="1" x14ac:dyDescent="0.2">
      <c r="I1065" s="9"/>
    </row>
    <row r="1066" spans="9:9" ht="45.75" customHeight="1" x14ac:dyDescent="0.2">
      <c r="I1066" s="9"/>
    </row>
    <row r="1067" spans="9:9" ht="45.75" customHeight="1" x14ac:dyDescent="0.2">
      <c r="I1067" s="9"/>
    </row>
    <row r="1068" spans="9:9" ht="45.75" customHeight="1" x14ac:dyDescent="0.2">
      <c r="I1068" s="9"/>
    </row>
    <row r="1069" spans="9:9" ht="45.75" customHeight="1" x14ac:dyDescent="0.2">
      <c r="I1069" s="9"/>
    </row>
    <row r="1070" spans="9:9" ht="45.75" customHeight="1" x14ac:dyDescent="0.2">
      <c r="I1070" s="9"/>
    </row>
    <row r="1071" spans="9:9" ht="45.75" customHeight="1" x14ac:dyDescent="0.2">
      <c r="I1071" s="9"/>
    </row>
    <row r="1072" spans="9:9" ht="45.75" customHeight="1" x14ac:dyDescent="0.2">
      <c r="I1072" s="9"/>
    </row>
    <row r="1073" spans="9:9" ht="45.75" customHeight="1" x14ac:dyDescent="0.2">
      <c r="I1073" s="9"/>
    </row>
    <row r="1074" spans="9:9" ht="45.75" customHeight="1" x14ac:dyDescent="0.2">
      <c r="I1074" s="9"/>
    </row>
    <row r="1075" spans="9:9" ht="45.75" customHeight="1" x14ac:dyDescent="0.2">
      <c r="I1075" s="9"/>
    </row>
    <row r="1076" spans="9:9" ht="45.75" customHeight="1" x14ac:dyDescent="0.2">
      <c r="I1076" s="9"/>
    </row>
    <row r="1077" spans="9:9" ht="45.75" customHeight="1" x14ac:dyDescent="0.2">
      <c r="I1077" s="9"/>
    </row>
    <row r="1078" spans="9:9" ht="45.75" customHeight="1" x14ac:dyDescent="0.2">
      <c r="I1078" s="9"/>
    </row>
    <row r="1079" spans="9:9" ht="45.75" customHeight="1" x14ac:dyDescent="0.2">
      <c r="I1079" s="9"/>
    </row>
    <row r="1080" spans="9:9" ht="45.75" customHeight="1" x14ac:dyDescent="0.2">
      <c r="I1080" s="9"/>
    </row>
    <row r="1081" spans="9:9" ht="45.75" customHeight="1" x14ac:dyDescent="0.2">
      <c r="I1081" s="9"/>
    </row>
    <row r="1082" spans="9:9" ht="45.75" customHeight="1" x14ac:dyDescent="0.2">
      <c r="I1082" s="9"/>
    </row>
    <row r="1083" spans="9:9" ht="45.75" customHeight="1" x14ac:dyDescent="0.2">
      <c r="I1083" s="9"/>
    </row>
    <row r="1084" spans="9:9" ht="45.75" customHeight="1" x14ac:dyDescent="0.2">
      <c r="I1084" s="9"/>
    </row>
    <row r="1085" spans="9:9" ht="45.75" customHeight="1" x14ac:dyDescent="0.2">
      <c r="I1085" s="9"/>
    </row>
    <row r="1086" spans="9:9" ht="45.75" customHeight="1" x14ac:dyDescent="0.2">
      <c r="I1086" s="9"/>
    </row>
    <row r="1087" spans="9:9" ht="45.75" customHeight="1" x14ac:dyDescent="0.2">
      <c r="I1087" s="9"/>
    </row>
    <row r="1088" spans="9:9" ht="45.75" customHeight="1" x14ac:dyDescent="0.2">
      <c r="I1088" s="9"/>
    </row>
    <row r="1089" spans="9:9" ht="45.75" customHeight="1" x14ac:dyDescent="0.2">
      <c r="I1089" s="9"/>
    </row>
    <row r="1090" spans="9:9" ht="45.75" customHeight="1" x14ac:dyDescent="0.2">
      <c r="I1090" s="9"/>
    </row>
    <row r="1091" spans="9:9" ht="45.75" customHeight="1" x14ac:dyDescent="0.2">
      <c r="I1091" s="9"/>
    </row>
    <row r="1092" spans="9:9" ht="45.75" customHeight="1" x14ac:dyDescent="0.2">
      <c r="I1092" s="9"/>
    </row>
    <row r="1093" spans="9:9" ht="45.75" customHeight="1" x14ac:dyDescent="0.2">
      <c r="I1093" s="9"/>
    </row>
    <row r="1094" spans="9:9" ht="45.75" customHeight="1" x14ac:dyDescent="0.2">
      <c r="I1094" s="9"/>
    </row>
    <row r="1095" spans="9:9" ht="45.75" customHeight="1" x14ac:dyDescent="0.2">
      <c r="I1095" s="9"/>
    </row>
    <row r="1096" spans="9:9" ht="45.75" customHeight="1" x14ac:dyDescent="0.2">
      <c r="I1096" s="9"/>
    </row>
    <row r="1097" spans="9:9" ht="45.75" customHeight="1" x14ac:dyDescent="0.2">
      <c r="I1097" s="9"/>
    </row>
    <row r="1098" spans="9:9" ht="45.75" customHeight="1" x14ac:dyDescent="0.2">
      <c r="I1098" s="9"/>
    </row>
    <row r="1099" spans="9:9" ht="45.75" customHeight="1" x14ac:dyDescent="0.2">
      <c r="I1099" s="9"/>
    </row>
    <row r="1100" spans="9:9" ht="45.75" customHeight="1" x14ac:dyDescent="0.2">
      <c r="I1100" s="9"/>
    </row>
    <row r="1101" spans="9:9" ht="45.75" customHeight="1" x14ac:dyDescent="0.2">
      <c r="I1101" s="9"/>
    </row>
    <row r="1102" spans="9:9" ht="45.75" customHeight="1" x14ac:dyDescent="0.2">
      <c r="I1102" s="9"/>
    </row>
    <row r="1103" spans="9:9" ht="45.75" customHeight="1" x14ac:dyDescent="0.2">
      <c r="I1103" s="9"/>
    </row>
    <row r="1104" spans="9:9" ht="45.75" customHeight="1" x14ac:dyDescent="0.2">
      <c r="I1104" s="9"/>
    </row>
    <row r="1105" spans="9:9" ht="45.75" customHeight="1" x14ac:dyDescent="0.2">
      <c r="I1105" s="9"/>
    </row>
    <row r="1106" spans="9:9" ht="45.75" customHeight="1" x14ac:dyDescent="0.2">
      <c r="I1106" s="9"/>
    </row>
    <row r="1107" spans="9:9" ht="45.75" customHeight="1" x14ac:dyDescent="0.2">
      <c r="I1107" s="9"/>
    </row>
    <row r="1108" spans="9:9" ht="45.75" customHeight="1" x14ac:dyDescent="0.2">
      <c r="I1108" s="9"/>
    </row>
    <row r="1109" spans="9:9" ht="45.75" customHeight="1" x14ac:dyDescent="0.2">
      <c r="I1109" s="9"/>
    </row>
    <row r="1110" spans="9:9" ht="45.75" customHeight="1" x14ac:dyDescent="0.2">
      <c r="I1110" s="9"/>
    </row>
    <row r="1111" spans="9:9" ht="45.75" customHeight="1" x14ac:dyDescent="0.2">
      <c r="I1111" s="9"/>
    </row>
    <row r="1112" spans="9:9" ht="45.75" customHeight="1" x14ac:dyDescent="0.2">
      <c r="I1112" s="9"/>
    </row>
    <row r="1113" spans="9:9" ht="45.75" customHeight="1" x14ac:dyDescent="0.2">
      <c r="I1113" s="9"/>
    </row>
    <row r="1114" spans="9:9" ht="45.75" customHeight="1" x14ac:dyDescent="0.2">
      <c r="I1114" s="9"/>
    </row>
    <row r="1115" spans="9:9" ht="45.75" customHeight="1" x14ac:dyDescent="0.2">
      <c r="I1115" s="9"/>
    </row>
    <row r="1116" spans="9:9" ht="45.75" customHeight="1" x14ac:dyDescent="0.2">
      <c r="I1116" s="9"/>
    </row>
    <row r="1117" spans="9:9" ht="45.75" customHeight="1" x14ac:dyDescent="0.2">
      <c r="I1117" s="9"/>
    </row>
    <row r="1118" spans="9:9" ht="45.75" customHeight="1" x14ac:dyDescent="0.2">
      <c r="I1118" s="9"/>
    </row>
    <row r="1119" spans="9:9" ht="45.75" customHeight="1" x14ac:dyDescent="0.2">
      <c r="I1119" s="9"/>
    </row>
    <row r="1120" spans="9:9" ht="45.75" customHeight="1" x14ac:dyDescent="0.2">
      <c r="I1120" s="9"/>
    </row>
    <row r="1121" spans="9:9" ht="45.75" customHeight="1" x14ac:dyDescent="0.2">
      <c r="I1121" s="9"/>
    </row>
    <row r="1122" spans="9:9" ht="45.75" customHeight="1" x14ac:dyDescent="0.2">
      <c r="I1122" s="9"/>
    </row>
    <row r="1123" spans="9:9" ht="45.75" customHeight="1" x14ac:dyDescent="0.2">
      <c r="I1123" s="9"/>
    </row>
    <row r="1124" spans="9:9" ht="45.75" customHeight="1" x14ac:dyDescent="0.2">
      <c r="I1124" s="9"/>
    </row>
    <row r="1125" spans="9:9" ht="45.75" customHeight="1" x14ac:dyDescent="0.2">
      <c r="I1125" s="9"/>
    </row>
    <row r="1126" spans="9:9" ht="45.75" customHeight="1" x14ac:dyDescent="0.2">
      <c r="I1126" s="9"/>
    </row>
    <row r="1127" spans="9:9" ht="45.75" customHeight="1" x14ac:dyDescent="0.2">
      <c r="I1127" s="9"/>
    </row>
    <row r="1128" spans="9:9" ht="45.75" customHeight="1" x14ac:dyDescent="0.2">
      <c r="I1128" s="9"/>
    </row>
    <row r="1129" spans="9:9" ht="45.75" customHeight="1" x14ac:dyDescent="0.2">
      <c r="I1129" s="9"/>
    </row>
    <row r="1130" spans="9:9" ht="45.75" customHeight="1" x14ac:dyDescent="0.2">
      <c r="I1130" s="9"/>
    </row>
    <row r="1131" spans="9:9" ht="45.75" customHeight="1" x14ac:dyDescent="0.2">
      <c r="I1131" s="9"/>
    </row>
    <row r="1132" spans="9:9" ht="45.75" customHeight="1" x14ac:dyDescent="0.2">
      <c r="I1132" s="9"/>
    </row>
    <row r="1133" spans="9:9" ht="45.75" customHeight="1" x14ac:dyDescent="0.2">
      <c r="I1133" s="9"/>
    </row>
    <row r="1134" spans="9:9" ht="45.75" customHeight="1" x14ac:dyDescent="0.2">
      <c r="I1134" s="9"/>
    </row>
    <row r="1135" spans="9:9" ht="45.75" customHeight="1" x14ac:dyDescent="0.2">
      <c r="I1135" s="9"/>
    </row>
    <row r="1136" spans="9:9" ht="45.75" customHeight="1" x14ac:dyDescent="0.2">
      <c r="I1136" s="9"/>
    </row>
    <row r="1137" spans="9:9" ht="45.75" customHeight="1" x14ac:dyDescent="0.2">
      <c r="I1137" s="9"/>
    </row>
    <row r="1138" spans="9:9" ht="45.75" customHeight="1" x14ac:dyDescent="0.2">
      <c r="I1138" s="9"/>
    </row>
    <row r="1139" spans="9:9" ht="45.75" customHeight="1" x14ac:dyDescent="0.2">
      <c r="I1139" s="9"/>
    </row>
    <row r="1140" spans="9:9" ht="45.75" customHeight="1" x14ac:dyDescent="0.2">
      <c r="I1140" s="9"/>
    </row>
    <row r="1141" spans="9:9" ht="45.75" customHeight="1" x14ac:dyDescent="0.2">
      <c r="I1141" s="9"/>
    </row>
    <row r="1142" spans="9:9" ht="45.75" customHeight="1" x14ac:dyDescent="0.2">
      <c r="I1142" s="9"/>
    </row>
    <row r="1143" spans="9:9" ht="45.75" customHeight="1" x14ac:dyDescent="0.2">
      <c r="I1143" s="9"/>
    </row>
    <row r="1144" spans="9:9" ht="45.75" customHeight="1" x14ac:dyDescent="0.2">
      <c r="I1144" s="9"/>
    </row>
    <row r="1145" spans="9:9" ht="45.75" customHeight="1" x14ac:dyDescent="0.2">
      <c r="I1145" s="9"/>
    </row>
    <row r="1146" spans="9:9" ht="45.75" customHeight="1" x14ac:dyDescent="0.2">
      <c r="I1146" s="9"/>
    </row>
    <row r="1147" spans="9:9" ht="45.75" customHeight="1" x14ac:dyDescent="0.2">
      <c r="I1147" s="9"/>
    </row>
    <row r="1148" spans="9:9" ht="45.75" customHeight="1" x14ac:dyDescent="0.2">
      <c r="I1148" s="9"/>
    </row>
    <row r="1149" spans="9:9" ht="45.75" customHeight="1" x14ac:dyDescent="0.2">
      <c r="I1149" s="9"/>
    </row>
    <row r="1150" spans="9:9" ht="45.75" customHeight="1" x14ac:dyDescent="0.2">
      <c r="I1150" s="9"/>
    </row>
    <row r="1151" spans="9:9" ht="45.75" customHeight="1" x14ac:dyDescent="0.2">
      <c r="I1151" s="9"/>
    </row>
    <row r="1152" spans="9:9" ht="45.75" customHeight="1" x14ac:dyDescent="0.2">
      <c r="I1152" s="9"/>
    </row>
    <row r="1153" spans="9:9" ht="45.75" customHeight="1" x14ac:dyDescent="0.2">
      <c r="I1153" s="9"/>
    </row>
    <row r="1154" spans="9:9" ht="45.75" customHeight="1" x14ac:dyDescent="0.2">
      <c r="I1154" s="9"/>
    </row>
    <row r="1155" spans="9:9" ht="45.75" customHeight="1" x14ac:dyDescent="0.2">
      <c r="I1155" s="9"/>
    </row>
    <row r="1156" spans="9:9" ht="45.75" customHeight="1" x14ac:dyDescent="0.2">
      <c r="I1156" s="9"/>
    </row>
    <row r="1157" spans="9:9" ht="45.75" customHeight="1" x14ac:dyDescent="0.2">
      <c r="I1157" s="9"/>
    </row>
    <row r="1158" spans="9:9" ht="45.75" customHeight="1" x14ac:dyDescent="0.2">
      <c r="I1158" s="9"/>
    </row>
    <row r="1159" spans="9:9" ht="45.75" customHeight="1" x14ac:dyDescent="0.2">
      <c r="I1159" s="9"/>
    </row>
    <row r="1160" spans="9:9" ht="45.75" customHeight="1" x14ac:dyDescent="0.2">
      <c r="I1160" s="9"/>
    </row>
    <row r="1161" spans="9:9" ht="45.75" customHeight="1" x14ac:dyDescent="0.2">
      <c r="I1161" s="9"/>
    </row>
    <row r="1162" spans="9:9" ht="45.75" customHeight="1" x14ac:dyDescent="0.2">
      <c r="I1162" s="9"/>
    </row>
    <row r="1163" spans="9:9" ht="45.75" customHeight="1" x14ac:dyDescent="0.2">
      <c r="I1163" s="9"/>
    </row>
    <row r="1164" spans="9:9" ht="45.75" customHeight="1" x14ac:dyDescent="0.2">
      <c r="I1164" s="9"/>
    </row>
    <row r="1165" spans="9:9" ht="45.75" customHeight="1" x14ac:dyDescent="0.2">
      <c r="I1165" s="9"/>
    </row>
    <row r="1166" spans="9:9" ht="45.75" customHeight="1" x14ac:dyDescent="0.2">
      <c r="I1166" s="9"/>
    </row>
    <row r="1167" spans="9:9" ht="45.75" customHeight="1" x14ac:dyDescent="0.2">
      <c r="I1167" s="9"/>
    </row>
    <row r="1168" spans="9:9" ht="45.75" customHeight="1" x14ac:dyDescent="0.2">
      <c r="I1168" s="9"/>
    </row>
    <row r="1169" spans="9:9" ht="45.75" customHeight="1" x14ac:dyDescent="0.2">
      <c r="I1169" s="9"/>
    </row>
    <row r="1170" spans="9:9" ht="45.75" customHeight="1" x14ac:dyDescent="0.2">
      <c r="I1170" s="9"/>
    </row>
    <row r="1171" spans="9:9" ht="45.75" customHeight="1" x14ac:dyDescent="0.2">
      <c r="I1171" s="9"/>
    </row>
    <row r="1172" spans="9:9" ht="45.75" customHeight="1" x14ac:dyDescent="0.2">
      <c r="I1172" s="9"/>
    </row>
  </sheetData>
  <sheetProtection algorithmName="SHA-512" hashValue="U94JQGPzIShHguZLBGb9gUAbdbx7OxfNXyD1AHsBNXyl+ByHR3yC0/Gl4mCWAvETYD93T9F1G8bd9LOshdFkMA==" saltValue="pr6ZaMG5Rvka3WJjZsOMpw==" spinCount="100000" sheet="1" selectLockedCells="1" selectUnlockedCells="1"/>
  <conditionalFormatting sqref="C122 B70:B110 B224 B239 C72:C109 B112:C120 B123:B129 B130:C145 C198:C220 B226:C238 C177:C178 C180 B180:B181 D180:D181 D223:D224 B146:D150 C152:C159 B152:B178 D152:D178 D183:D185 B188:D188 B190:D191 D192 D195:D221 B192 B195:B221 B240:C242 D226:D242 B244 D244 B245:D254 C3:C67 B3:B68 D3:D145">
    <cfRule type="containsBlanks" dxfId="99" priority="88">
      <formula>LEN(TRIM(B3))=0</formula>
    </cfRule>
  </conditionalFormatting>
  <conditionalFormatting sqref="B122">
    <cfRule type="containsBlanks" dxfId="98" priority="86">
      <formula>LEN(TRIM(B122))=0</formula>
    </cfRule>
  </conditionalFormatting>
  <conditionalFormatting sqref="B121">
    <cfRule type="containsBlanks" dxfId="97" priority="85">
      <formula>LEN(TRIM(B121))=0</formula>
    </cfRule>
  </conditionalFormatting>
  <conditionalFormatting sqref="C121">
    <cfRule type="containsBlanks" dxfId="96" priority="84">
      <formula>LEN(TRIM(C121))=0</formula>
    </cfRule>
  </conditionalFormatting>
  <conditionalFormatting sqref="B111">
    <cfRule type="containsBlanks" dxfId="95" priority="83">
      <formula>LEN(TRIM(B111))=0</formula>
    </cfRule>
  </conditionalFormatting>
  <conditionalFormatting sqref="B69">
    <cfRule type="containsBlanks" dxfId="94" priority="81">
      <formula>LEN(TRIM(B69))=0</formula>
    </cfRule>
  </conditionalFormatting>
  <conditionalFormatting sqref="C68">
    <cfRule type="containsBlanks" dxfId="93" priority="80">
      <formula>LEN(TRIM(C68))=0</formula>
    </cfRule>
  </conditionalFormatting>
  <conditionalFormatting sqref="B123:B129 B130:C145">
    <cfRule type="containsBlanks" dxfId="92" priority="79">
      <formula>LEN(TRIM(B123))=0</formula>
    </cfRule>
  </conditionalFormatting>
  <conditionalFormatting sqref="O146">
    <cfRule type="containsText" dxfId="91" priority="77" operator="containsText" text="N/A">
      <formula>NOT(ISERROR(SEARCH("N/A",O146)))</formula>
    </cfRule>
  </conditionalFormatting>
  <conditionalFormatting sqref="C162:C167 C169:C175 C195:C196 C183:C184">
    <cfRule type="containsBlanks" dxfId="90" priority="78">
      <formula>LEN(TRIM(C162))=0</formula>
    </cfRule>
  </conditionalFormatting>
  <conditionalFormatting sqref="B223">
    <cfRule type="containsBlanks" dxfId="89" priority="75">
      <formula>LEN(TRIM(B223))=0</formula>
    </cfRule>
  </conditionalFormatting>
  <conditionalFormatting sqref="S146">
    <cfRule type="containsText" dxfId="88" priority="72" operator="containsText" text="N/A">
      <formula>NOT(ISERROR(SEARCH("N/A",S146)))</formula>
    </cfRule>
  </conditionalFormatting>
  <conditionalFormatting sqref="W146">
    <cfRule type="containsText" dxfId="87" priority="69" operator="containsText" text="N/A">
      <formula>NOT(ISERROR(SEARCH("N/A",W146)))</formula>
    </cfRule>
  </conditionalFormatting>
  <conditionalFormatting sqref="D146">
    <cfRule type="containsBlanks" dxfId="86" priority="64">
      <formula>LEN(TRIM(D146))=0</formula>
    </cfRule>
  </conditionalFormatting>
  <conditionalFormatting sqref="D255:D261">
    <cfRule type="containsBlanks" dxfId="85" priority="50">
      <formula>LEN(TRIM(D255))=0</formula>
    </cfRule>
  </conditionalFormatting>
  <conditionalFormatting sqref="B255:B256">
    <cfRule type="containsBlanks" dxfId="84" priority="49">
      <formula>LEN(TRIM(B255))=0</formula>
    </cfRule>
  </conditionalFormatting>
  <conditionalFormatting sqref="B257:B261">
    <cfRule type="containsBlanks" dxfId="83" priority="48">
      <formula>LEN(TRIM(B257))=0</formula>
    </cfRule>
  </conditionalFormatting>
  <conditionalFormatting sqref="C258:C261">
    <cfRule type="containsBlanks" dxfId="82" priority="47">
      <formula>LEN(TRIM(C258))=0</formula>
    </cfRule>
  </conditionalFormatting>
  <conditionalFormatting sqref="D255:D261">
    <cfRule type="containsBlanks" dxfId="81" priority="51">
      <formula>LEN(TRIM(D255))=0</formula>
    </cfRule>
  </conditionalFormatting>
  <conditionalFormatting sqref="C110:C111">
    <cfRule type="containsBlanks" dxfId="80" priority="39">
      <formula>LEN(TRIM(C110))=0</formula>
    </cfRule>
  </conditionalFormatting>
  <conditionalFormatting sqref="C239">
    <cfRule type="containsBlanks" dxfId="79" priority="41">
      <formula>LEN(TRIM(C239))=0</formula>
    </cfRule>
  </conditionalFormatting>
  <conditionalFormatting sqref="C69:C71">
    <cfRule type="containsBlanks" dxfId="78" priority="40">
      <formula>LEN(TRIM(C69))=0</formula>
    </cfRule>
  </conditionalFormatting>
  <conditionalFormatting sqref="C124">
    <cfRule type="containsBlanks" dxfId="77" priority="38">
      <formula>LEN(TRIM(C124))=0</formula>
    </cfRule>
  </conditionalFormatting>
  <conditionalFormatting sqref="C123">
    <cfRule type="containsBlanks" dxfId="76" priority="37">
      <formula>LEN(TRIM(C123))=0</formula>
    </cfRule>
  </conditionalFormatting>
  <conditionalFormatting sqref="C126">
    <cfRule type="containsBlanks" dxfId="75" priority="36">
      <formula>LEN(TRIM(C126))=0</formula>
    </cfRule>
  </conditionalFormatting>
  <conditionalFormatting sqref="C125">
    <cfRule type="containsBlanks" dxfId="74" priority="35">
      <formula>LEN(TRIM(C125))=0</formula>
    </cfRule>
  </conditionalFormatting>
  <conditionalFormatting sqref="C127:C129">
    <cfRule type="containsBlanks" dxfId="73" priority="34">
      <formula>LEN(TRIM(C127))=0</formula>
    </cfRule>
  </conditionalFormatting>
  <conditionalFormatting sqref="C160:C161">
    <cfRule type="containsBlanks" dxfId="72" priority="33">
      <formula>LEN(TRIM(C160))=0</formula>
    </cfRule>
  </conditionalFormatting>
  <conditionalFormatting sqref="C168">
    <cfRule type="containsBlanks" dxfId="71" priority="32">
      <formula>LEN(TRIM(C168))=0</formula>
    </cfRule>
  </conditionalFormatting>
  <conditionalFormatting sqref="C176">
    <cfRule type="containsBlanks" dxfId="70" priority="31">
      <formula>LEN(TRIM(C176))=0</formula>
    </cfRule>
  </conditionalFormatting>
  <conditionalFormatting sqref="C181">
    <cfRule type="containsBlanks" dxfId="69" priority="30">
      <formula>LEN(TRIM(C181))=0</formula>
    </cfRule>
  </conditionalFormatting>
  <conditionalFormatting sqref="C256:C257">
    <cfRule type="containsBlanks" dxfId="68" priority="23">
      <formula>LEN(TRIM(C256))=0</formula>
    </cfRule>
  </conditionalFormatting>
  <conditionalFormatting sqref="C192">
    <cfRule type="containsBlanks" dxfId="67" priority="28">
      <formula>LEN(TRIM(C192))=0</formula>
    </cfRule>
  </conditionalFormatting>
  <conditionalFormatting sqref="C197">
    <cfRule type="containsBlanks" dxfId="66" priority="27">
      <formula>LEN(TRIM(C197))=0</formula>
    </cfRule>
  </conditionalFormatting>
  <conditionalFormatting sqref="C221">
    <cfRule type="containsBlanks" dxfId="65" priority="26">
      <formula>LEN(TRIM(C221))=0</formula>
    </cfRule>
  </conditionalFormatting>
  <conditionalFormatting sqref="C223:C224">
    <cfRule type="containsBlanks" dxfId="64" priority="25">
      <formula>LEN(TRIM(C223))=0</formula>
    </cfRule>
  </conditionalFormatting>
  <conditionalFormatting sqref="C255">
    <cfRule type="containsBlanks" dxfId="63" priority="24">
      <formula>LEN(TRIM(C255))=0</formula>
    </cfRule>
  </conditionalFormatting>
  <conditionalFormatting sqref="B179:D179">
    <cfRule type="containsBlanks" dxfId="62" priority="22">
      <formula>LEN(TRIM(B179))=0</formula>
    </cfRule>
  </conditionalFormatting>
  <conditionalFormatting sqref="D147:D149">
    <cfRule type="containsBlanks" dxfId="61" priority="21">
      <formula>LEN(TRIM(D147))=0</formula>
    </cfRule>
  </conditionalFormatting>
  <conditionalFormatting sqref="B151:D151">
    <cfRule type="containsBlanks" dxfId="60" priority="20">
      <formula>LEN(TRIM(B151))=0</formula>
    </cfRule>
  </conditionalFormatting>
  <conditionalFormatting sqref="B182 D182">
    <cfRule type="containsBlanks" dxfId="59" priority="19">
      <formula>LEN(TRIM(B182))=0</formula>
    </cfRule>
  </conditionalFormatting>
  <conditionalFormatting sqref="C182">
    <cfRule type="containsBlanks" dxfId="58" priority="18">
      <formula>LEN(TRIM(C182))=0</formula>
    </cfRule>
  </conditionalFormatting>
  <conditionalFormatting sqref="B183">
    <cfRule type="containsBlanks" dxfId="57" priority="17">
      <formula>LEN(TRIM(B183))=0</formula>
    </cfRule>
  </conditionalFormatting>
  <conditionalFormatting sqref="B184">
    <cfRule type="containsBlanks" dxfId="56" priority="16">
      <formula>LEN(TRIM(B184))=0</formula>
    </cfRule>
  </conditionalFormatting>
  <conditionalFormatting sqref="C185">
    <cfRule type="containsBlanks" dxfId="55" priority="15">
      <formula>LEN(TRIM(C185))=0</formula>
    </cfRule>
  </conditionalFormatting>
  <conditionalFormatting sqref="B185">
    <cfRule type="containsBlanks" dxfId="54" priority="14">
      <formula>LEN(TRIM(B185))=0</formula>
    </cfRule>
  </conditionalFormatting>
  <conditionalFormatting sqref="D186:D187">
    <cfRule type="containsBlanks" dxfId="53" priority="13">
      <formula>LEN(TRIM(D186))=0</formula>
    </cfRule>
  </conditionalFormatting>
  <conditionalFormatting sqref="C186:C187">
    <cfRule type="containsBlanks" dxfId="52" priority="12">
      <formula>LEN(TRIM(C186))=0</formula>
    </cfRule>
  </conditionalFormatting>
  <conditionalFormatting sqref="B186:B187">
    <cfRule type="containsBlanks" dxfId="51" priority="11">
      <formula>LEN(TRIM(B186))=0</formula>
    </cfRule>
  </conditionalFormatting>
  <conditionalFormatting sqref="B189 D189">
    <cfRule type="containsBlanks" dxfId="50" priority="10">
      <formula>LEN(TRIM(B189))=0</formula>
    </cfRule>
  </conditionalFormatting>
  <conditionalFormatting sqref="C189">
    <cfRule type="containsBlanks" dxfId="49" priority="9">
      <formula>LEN(TRIM(C189))=0</formula>
    </cfRule>
  </conditionalFormatting>
  <conditionalFormatting sqref="D193:D194 B193:B194">
    <cfRule type="containsBlanks" dxfId="48" priority="8">
      <formula>LEN(TRIM(B193))=0</formula>
    </cfRule>
  </conditionalFormatting>
  <conditionalFormatting sqref="C193:C194">
    <cfRule type="containsBlanks" dxfId="47" priority="7">
      <formula>LEN(TRIM(C193))=0</formula>
    </cfRule>
  </conditionalFormatting>
  <conditionalFormatting sqref="D222 B222">
    <cfRule type="containsBlanks" dxfId="46" priority="6">
      <formula>LEN(TRIM(B222))=0</formula>
    </cfRule>
  </conditionalFormatting>
  <conditionalFormatting sqref="C222">
    <cfRule type="containsBlanks" dxfId="45" priority="5">
      <formula>LEN(TRIM(C222))=0</formula>
    </cfRule>
  </conditionalFormatting>
  <conditionalFormatting sqref="B225 D225">
    <cfRule type="containsBlanks" dxfId="44" priority="4">
      <formula>LEN(TRIM(B225))=0</formula>
    </cfRule>
  </conditionalFormatting>
  <conditionalFormatting sqref="C225">
    <cfRule type="containsBlanks" dxfId="43" priority="3">
      <formula>LEN(TRIM(C225))=0</formula>
    </cfRule>
  </conditionalFormatting>
  <conditionalFormatting sqref="B243:D243">
    <cfRule type="containsBlanks" dxfId="42" priority="2">
      <formula>LEN(TRIM(B243))=0</formula>
    </cfRule>
  </conditionalFormatting>
  <conditionalFormatting sqref="C244">
    <cfRule type="containsBlanks" dxfId="41" priority="1">
      <formula>LEN(TRIM(C244))=0</formula>
    </cfRule>
  </conditionalFormatting>
  <pageMargins left="0.7" right="0.7"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C000"/>
    <pageSetUpPr fitToPage="1"/>
  </sheetPr>
  <dimension ref="A1:Y1176"/>
  <sheetViews>
    <sheetView showRowColHeaders="0" zoomScale="85" zoomScaleNormal="85" workbookViewId="0">
      <pane ySplit="2" topLeftCell="A3" activePane="bottomLeft" state="frozen"/>
      <selection activeCell="B1" sqref="B1"/>
      <selection pane="bottomLeft" activeCell="B6" sqref="B6"/>
    </sheetView>
  </sheetViews>
  <sheetFormatPr defaultColWidth="0" defaultRowHeight="12.75" zeroHeight="1" x14ac:dyDescent="0.2"/>
  <cols>
    <col min="1" max="1" width="2.85546875" style="9" customWidth="1"/>
    <col min="2" max="2" width="24.5703125" style="9" customWidth="1"/>
    <col min="3" max="3" width="14.28515625" style="9" customWidth="1"/>
    <col min="4" max="4" width="2.85546875" style="20" customWidth="1"/>
    <col min="5" max="5" width="24.5703125" style="9" customWidth="1"/>
    <col min="6" max="6" width="14.28515625" style="9" customWidth="1"/>
    <col min="7" max="7" width="2.85546875" style="20" customWidth="1"/>
    <col min="8" max="8" width="24.5703125" style="9" customWidth="1"/>
    <col min="9" max="9" width="14.28515625" style="9" customWidth="1"/>
    <col min="10" max="10" width="2.85546875" style="20" customWidth="1"/>
    <col min="11" max="11" width="24.5703125" style="9" customWidth="1"/>
    <col min="12" max="12" width="14.28515625" style="9" customWidth="1"/>
    <col min="13" max="13" width="2.85546875" style="23" customWidth="1"/>
    <col min="14" max="14" width="29.42578125" style="9" customWidth="1"/>
    <col min="15" max="15" width="14.28515625" style="9" customWidth="1"/>
    <col min="16" max="16" width="2.85546875" style="9" customWidth="1"/>
    <col min="17" max="17" width="30.28515625" style="9" customWidth="1"/>
    <col min="18" max="18" width="14.28515625" style="9" customWidth="1"/>
    <col min="19" max="19" width="2.85546875" style="9" customWidth="1"/>
    <col min="20" max="25" width="0" style="9" hidden="1" customWidth="1"/>
    <col min="26" max="16384" width="9.140625" style="9" hidden="1"/>
  </cols>
  <sheetData>
    <row r="1" spans="1:25" ht="42.75" customHeight="1" x14ac:dyDescent="0.2">
      <c r="B1" s="25"/>
      <c r="K1" s="25"/>
      <c r="N1" s="25"/>
      <c r="Q1" s="25"/>
    </row>
    <row r="2" spans="1:25" s="22" customFormat="1" ht="66.75" customHeight="1" x14ac:dyDescent="0.35">
      <c r="A2" s="9"/>
      <c r="B2" s="110" t="s">
        <v>382</v>
      </c>
      <c r="C2" s="104" t="s">
        <v>383</v>
      </c>
      <c r="D2" s="27"/>
      <c r="E2" s="110" t="s">
        <v>384</v>
      </c>
      <c r="F2" s="104" t="s">
        <v>383</v>
      </c>
      <c r="G2" s="27"/>
      <c r="H2" s="110" t="s">
        <v>385</v>
      </c>
      <c r="I2" s="104" t="s">
        <v>383</v>
      </c>
      <c r="J2" s="27"/>
      <c r="K2" s="110" t="s">
        <v>386</v>
      </c>
      <c r="L2" s="104" t="s">
        <v>383</v>
      </c>
      <c r="M2" s="28"/>
      <c r="N2" s="110" t="s">
        <v>387</v>
      </c>
      <c r="O2" s="104" t="s">
        <v>383</v>
      </c>
      <c r="Q2" s="110" t="s">
        <v>388</v>
      </c>
      <c r="R2" s="104" t="s">
        <v>383</v>
      </c>
    </row>
    <row r="3" spans="1:25" ht="45.75" customHeight="1" x14ac:dyDescent="0.2">
      <c r="B3" s="108" t="s">
        <v>118</v>
      </c>
      <c r="C3" s="106" t="s">
        <v>389</v>
      </c>
      <c r="E3" s="108" t="s">
        <v>244</v>
      </c>
      <c r="F3" s="105" t="s">
        <v>78</v>
      </c>
      <c r="H3" s="108" t="s">
        <v>256</v>
      </c>
      <c r="I3" s="107" t="s">
        <v>79</v>
      </c>
      <c r="K3" s="108" t="s">
        <v>267</v>
      </c>
      <c r="L3" s="106" t="s">
        <v>389</v>
      </c>
      <c r="N3" s="108" t="s">
        <v>364</v>
      </c>
      <c r="O3" s="105" t="s">
        <v>78</v>
      </c>
      <c r="Q3" s="108" t="s">
        <v>377</v>
      </c>
      <c r="R3" s="107" t="s">
        <v>79</v>
      </c>
      <c r="U3" s="56"/>
      <c r="V3" s="56"/>
      <c r="W3" s="56"/>
      <c r="X3" s="56"/>
      <c r="Y3" s="56"/>
    </row>
    <row r="4" spans="1:25" s="56" customFormat="1" ht="45.75" customHeight="1" x14ac:dyDescent="0.2">
      <c r="A4" s="9"/>
      <c r="B4" s="108" t="s">
        <v>121</v>
      </c>
      <c r="C4" s="106" t="s">
        <v>389</v>
      </c>
      <c r="D4" s="57"/>
      <c r="E4" s="108" t="s">
        <v>245</v>
      </c>
      <c r="F4" s="105" t="s">
        <v>78</v>
      </c>
      <c r="G4" s="57"/>
      <c r="H4" s="108" t="s">
        <v>257</v>
      </c>
      <c r="I4" s="107" t="s">
        <v>79</v>
      </c>
      <c r="J4" s="57"/>
      <c r="K4" s="108" t="s">
        <v>269</v>
      </c>
      <c r="L4" s="106" t="s">
        <v>389</v>
      </c>
      <c r="M4" s="58"/>
      <c r="N4" s="108" t="s">
        <v>365</v>
      </c>
      <c r="O4" s="105" t="s">
        <v>78</v>
      </c>
      <c r="Q4" s="108" t="s">
        <v>377</v>
      </c>
      <c r="R4" s="107" t="s">
        <v>79</v>
      </c>
    </row>
    <row r="5" spans="1:25" s="56" customFormat="1" ht="45.75" customHeight="1" x14ac:dyDescent="0.2">
      <c r="A5" s="9"/>
      <c r="B5" s="108" t="s">
        <v>434</v>
      </c>
      <c r="C5" s="106" t="s">
        <v>389</v>
      </c>
      <c r="D5" s="57"/>
      <c r="E5" s="108" t="s">
        <v>246</v>
      </c>
      <c r="F5" s="105" t="s">
        <v>78</v>
      </c>
      <c r="G5" s="57"/>
      <c r="H5" s="108" t="s">
        <v>258</v>
      </c>
      <c r="I5" s="107" t="s">
        <v>79</v>
      </c>
      <c r="J5" s="57"/>
      <c r="K5" s="108" t="s">
        <v>270</v>
      </c>
      <c r="L5" s="106" t="s">
        <v>389</v>
      </c>
      <c r="M5" s="58"/>
      <c r="N5" s="108" t="s">
        <v>366</v>
      </c>
      <c r="O5" s="105" t="s">
        <v>78</v>
      </c>
      <c r="Q5" s="108" t="s">
        <v>378</v>
      </c>
      <c r="R5" s="107" t="s">
        <v>79</v>
      </c>
    </row>
    <row r="6" spans="1:25" s="56" customFormat="1" ht="45.75" customHeight="1" x14ac:dyDescent="0.2">
      <c r="A6" s="9"/>
      <c r="B6" s="108" t="s">
        <v>124</v>
      </c>
      <c r="C6" s="106" t="s">
        <v>389</v>
      </c>
      <c r="D6" s="57"/>
      <c r="E6" s="108" t="s">
        <v>247</v>
      </c>
      <c r="F6" s="105" t="s">
        <v>78</v>
      </c>
      <c r="G6" s="57"/>
      <c r="H6" s="108" t="s">
        <v>259</v>
      </c>
      <c r="I6" s="107" t="s">
        <v>79</v>
      </c>
      <c r="J6" s="57"/>
      <c r="K6" s="108" t="s">
        <v>271</v>
      </c>
      <c r="L6" s="106" t="s">
        <v>389</v>
      </c>
      <c r="M6" s="58"/>
      <c r="N6" s="108" t="s">
        <v>367</v>
      </c>
      <c r="O6" s="105" t="s">
        <v>78</v>
      </c>
      <c r="Q6" s="108" t="s">
        <v>379</v>
      </c>
      <c r="R6" s="107" t="s">
        <v>79</v>
      </c>
    </row>
    <row r="7" spans="1:25" s="56" customFormat="1" ht="45.75" customHeight="1" x14ac:dyDescent="0.2">
      <c r="A7" s="9"/>
      <c r="B7" s="108" t="s">
        <v>125</v>
      </c>
      <c r="C7" s="106" t="s">
        <v>389</v>
      </c>
      <c r="D7" s="57"/>
      <c r="E7" s="108" t="s">
        <v>248</v>
      </c>
      <c r="F7" s="105" t="s">
        <v>78</v>
      </c>
      <c r="G7" s="57"/>
      <c r="H7" s="108" t="s">
        <v>260</v>
      </c>
      <c r="I7" s="107" t="s">
        <v>79</v>
      </c>
      <c r="J7" s="57"/>
      <c r="K7" s="108" t="s">
        <v>272</v>
      </c>
      <c r="L7" s="106" t="s">
        <v>389</v>
      </c>
      <c r="M7" s="58"/>
      <c r="N7" s="108" t="s">
        <v>368</v>
      </c>
      <c r="O7" s="105" t="s">
        <v>78</v>
      </c>
      <c r="Q7" s="108" t="s">
        <v>379</v>
      </c>
      <c r="R7" s="107" t="s">
        <v>79</v>
      </c>
    </row>
    <row r="8" spans="1:25" s="56" customFormat="1" ht="45.75" customHeight="1" x14ac:dyDescent="0.2">
      <c r="A8" s="9"/>
      <c r="B8" s="108" t="s">
        <v>127</v>
      </c>
      <c r="C8" s="106" t="s">
        <v>389</v>
      </c>
      <c r="D8" s="57"/>
      <c r="E8" s="108" t="s">
        <v>249</v>
      </c>
      <c r="F8" s="105" t="s">
        <v>78</v>
      </c>
      <c r="G8" s="57"/>
      <c r="H8" s="108" t="s">
        <v>261</v>
      </c>
      <c r="I8" s="107" t="s">
        <v>79</v>
      </c>
      <c r="J8" s="57"/>
      <c r="K8" s="108" t="s">
        <v>273</v>
      </c>
      <c r="L8" s="106" t="s">
        <v>389</v>
      </c>
      <c r="M8" s="58"/>
      <c r="N8" s="108" t="s">
        <v>369</v>
      </c>
      <c r="O8" s="105" t="s">
        <v>78</v>
      </c>
      <c r="Q8" s="108" t="s">
        <v>380</v>
      </c>
      <c r="R8" s="107" t="s">
        <v>79</v>
      </c>
    </row>
    <row r="9" spans="1:25" s="56" customFormat="1" ht="45.75" customHeight="1" x14ac:dyDescent="0.2">
      <c r="A9" s="9"/>
      <c r="B9" s="108" t="s">
        <v>128</v>
      </c>
      <c r="C9" s="106" t="s">
        <v>389</v>
      </c>
      <c r="D9" s="57"/>
      <c r="E9" s="108" t="s">
        <v>250</v>
      </c>
      <c r="F9" s="105" t="s">
        <v>78</v>
      </c>
      <c r="G9" s="57"/>
      <c r="H9" s="108" t="s">
        <v>262</v>
      </c>
      <c r="I9" s="107" t="s">
        <v>79</v>
      </c>
      <c r="J9" s="57"/>
      <c r="K9" s="108" t="s">
        <v>273</v>
      </c>
      <c r="L9" s="106" t="s">
        <v>389</v>
      </c>
      <c r="M9" s="58"/>
      <c r="N9" s="108" t="s">
        <v>370</v>
      </c>
      <c r="O9" s="105" t="s">
        <v>78</v>
      </c>
      <c r="Q9" s="108" t="s">
        <v>381</v>
      </c>
      <c r="R9" s="107" t="s">
        <v>79</v>
      </c>
    </row>
    <row r="10" spans="1:25" s="56" customFormat="1" ht="45.75" customHeight="1" x14ac:dyDescent="0.2">
      <c r="A10" s="9"/>
      <c r="B10" s="108" t="s">
        <v>129</v>
      </c>
      <c r="C10" s="106" t="s">
        <v>389</v>
      </c>
      <c r="D10" s="57"/>
      <c r="E10" s="108" t="s">
        <v>251</v>
      </c>
      <c r="F10" s="105" t="s">
        <v>78</v>
      </c>
      <c r="G10" s="57"/>
      <c r="H10" s="108" t="s">
        <v>263</v>
      </c>
      <c r="I10" s="107" t="s">
        <v>79</v>
      </c>
      <c r="J10" s="57"/>
      <c r="K10" s="108" t="s">
        <v>275</v>
      </c>
      <c r="L10" s="106" t="s">
        <v>389</v>
      </c>
      <c r="M10" s="58"/>
      <c r="N10" s="108" t="s">
        <v>371</v>
      </c>
      <c r="O10" s="105" t="s">
        <v>78</v>
      </c>
    </row>
    <row r="11" spans="1:25" s="56" customFormat="1" ht="45.75" customHeight="1" x14ac:dyDescent="0.2">
      <c r="A11" s="9"/>
      <c r="B11" s="108" t="s">
        <v>130</v>
      </c>
      <c r="C11" s="106" t="s">
        <v>389</v>
      </c>
      <c r="D11" s="57"/>
      <c r="E11" s="108" t="s">
        <v>252</v>
      </c>
      <c r="F11" s="105" t="s">
        <v>78</v>
      </c>
      <c r="G11" s="57"/>
      <c r="H11" s="108" t="s">
        <v>264</v>
      </c>
      <c r="I11" s="107" t="s">
        <v>79</v>
      </c>
      <c r="J11" s="57"/>
      <c r="K11" s="108" t="s">
        <v>276</v>
      </c>
      <c r="L11" s="106" t="s">
        <v>389</v>
      </c>
      <c r="M11" s="58"/>
      <c r="N11" s="108" t="s">
        <v>372</v>
      </c>
      <c r="O11" s="105" t="s">
        <v>78</v>
      </c>
    </row>
    <row r="12" spans="1:25" s="56" customFormat="1" ht="45.75" customHeight="1" x14ac:dyDescent="0.2">
      <c r="A12" s="9"/>
      <c r="B12" s="108" t="s">
        <v>131</v>
      </c>
      <c r="C12" s="106" t="s">
        <v>389</v>
      </c>
      <c r="D12" s="57"/>
      <c r="E12" s="108" t="s">
        <v>253</v>
      </c>
      <c r="F12" s="105" t="s">
        <v>78</v>
      </c>
      <c r="G12" s="57"/>
      <c r="H12" s="108" t="s">
        <v>265</v>
      </c>
      <c r="I12" s="107" t="s">
        <v>79</v>
      </c>
      <c r="J12" s="57"/>
      <c r="K12" s="108" t="s">
        <v>277</v>
      </c>
      <c r="L12" s="106" t="s">
        <v>389</v>
      </c>
      <c r="M12" s="58"/>
      <c r="N12" s="108" t="s">
        <v>373</v>
      </c>
      <c r="O12" s="105" t="s">
        <v>78</v>
      </c>
    </row>
    <row r="13" spans="1:25" s="56" customFormat="1" ht="45.75" customHeight="1" x14ac:dyDescent="0.2">
      <c r="A13" s="9"/>
      <c r="B13" s="108" t="s">
        <v>132</v>
      </c>
      <c r="C13" s="106" t="s">
        <v>389</v>
      </c>
      <c r="D13" s="57"/>
      <c r="E13" s="108" t="s">
        <v>254</v>
      </c>
      <c r="F13" s="105" t="s">
        <v>78</v>
      </c>
      <c r="G13" s="57"/>
      <c r="H13" s="108" t="s">
        <v>266</v>
      </c>
      <c r="I13" s="107" t="s">
        <v>79</v>
      </c>
      <c r="J13" s="57"/>
      <c r="K13" s="108" t="s">
        <v>278</v>
      </c>
      <c r="L13" s="106" t="s">
        <v>389</v>
      </c>
      <c r="M13" s="58"/>
      <c r="N13" s="108" t="s">
        <v>374</v>
      </c>
      <c r="O13" s="105" t="s">
        <v>78</v>
      </c>
    </row>
    <row r="14" spans="1:25" s="56" customFormat="1" ht="45.75" customHeight="1" x14ac:dyDescent="0.2">
      <c r="A14" s="9"/>
      <c r="B14" s="108" t="s">
        <v>133</v>
      </c>
      <c r="C14" s="106" t="s">
        <v>389</v>
      </c>
      <c r="D14" s="57"/>
      <c r="E14" s="108" t="s">
        <v>255</v>
      </c>
      <c r="F14" s="105" t="s">
        <v>78</v>
      </c>
      <c r="G14" s="57"/>
      <c r="H14" s="9"/>
      <c r="I14" s="9"/>
      <c r="J14" s="57"/>
      <c r="K14" s="108" t="s">
        <v>279</v>
      </c>
      <c r="L14" s="106" t="s">
        <v>389</v>
      </c>
      <c r="M14" s="58"/>
      <c r="N14" s="108" t="s">
        <v>375</v>
      </c>
      <c r="O14" s="105" t="s">
        <v>78</v>
      </c>
    </row>
    <row r="15" spans="1:25" s="56" customFormat="1" ht="45.75" customHeight="1" x14ac:dyDescent="0.2">
      <c r="A15" s="9"/>
      <c r="B15" s="108" t="s">
        <v>134</v>
      </c>
      <c r="C15" s="106" t="s">
        <v>389</v>
      </c>
      <c r="D15" s="57"/>
      <c r="E15" s="9"/>
      <c r="F15" s="9"/>
      <c r="G15" s="20"/>
      <c r="H15" s="9"/>
      <c r="I15" s="9"/>
      <c r="J15" s="57"/>
      <c r="K15" s="108" t="s">
        <v>280</v>
      </c>
      <c r="L15" s="106" t="s">
        <v>389</v>
      </c>
      <c r="M15" s="58"/>
      <c r="N15" s="108" t="s">
        <v>376</v>
      </c>
      <c r="O15" s="105" t="s">
        <v>78</v>
      </c>
    </row>
    <row r="16" spans="1:25" s="56" customFormat="1" ht="45.75" customHeight="1" x14ac:dyDescent="0.2">
      <c r="A16" s="9"/>
      <c r="B16" s="108" t="s">
        <v>135</v>
      </c>
      <c r="C16" s="106" t="s">
        <v>389</v>
      </c>
      <c r="D16" s="57"/>
      <c r="E16" s="9"/>
      <c r="F16" s="9"/>
      <c r="G16" s="9"/>
      <c r="H16" s="9"/>
      <c r="I16" s="9"/>
      <c r="J16" s="57"/>
      <c r="K16" s="108" t="s">
        <v>281</v>
      </c>
      <c r="L16" s="106" t="s">
        <v>389</v>
      </c>
      <c r="M16" s="58"/>
    </row>
    <row r="17" spans="1:13" s="56" customFormat="1" ht="45.75" customHeight="1" x14ac:dyDescent="0.2">
      <c r="A17" s="9"/>
      <c r="B17" s="108" t="s">
        <v>136</v>
      </c>
      <c r="C17" s="106" t="s">
        <v>389</v>
      </c>
      <c r="D17" s="57"/>
      <c r="E17" s="9"/>
      <c r="F17" s="9"/>
      <c r="G17" s="9"/>
      <c r="H17" s="9"/>
      <c r="I17" s="9"/>
      <c r="J17" s="57"/>
      <c r="K17" s="108" t="s">
        <v>282</v>
      </c>
      <c r="L17" s="106" t="s">
        <v>389</v>
      </c>
      <c r="M17" s="58"/>
    </row>
    <row r="18" spans="1:13" s="56" customFormat="1" ht="45.75" customHeight="1" x14ac:dyDescent="0.2">
      <c r="A18" s="9"/>
      <c r="B18" s="108" t="s">
        <v>137</v>
      </c>
      <c r="C18" s="106" t="s">
        <v>389</v>
      </c>
      <c r="D18" s="57"/>
      <c r="E18" s="9"/>
      <c r="F18" s="9"/>
      <c r="G18" s="9"/>
      <c r="H18" s="9"/>
      <c r="I18" s="9"/>
      <c r="J18" s="57"/>
      <c r="K18" s="108" t="s">
        <v>283</v>
      </c>
      <c r="L18" s="106" t="s">
        <v>389</v>
      </c>
      <c r="M18" s="58"/>
    </row>
    <row r="19" spans="1:13" s="56" customFormat="1" ht="45.75" customHeight="1" x14ac:dyDescent="0.2">
      <c r="A19" s="9"/>
      <c r="B19" s="108" t="s">
        <v>138</v>
      </c>
      <c r="C19" s="106" t="s">
        <v>389</v>
      </c>
      <c r="D19" s="57"/>
      <c r="E19" s="9"/>
      <c r="F19" s="9"/>
      <c r="G19" s="9"/>
      <c r="H19" s="9"/>
      <c r="I19" s="9"/>
      <c r="J19" s="57"/>
      <c r="K19" s="108" t="s">
        <v>284</v>
      </c>
      <c r="L19" s="106" t="s">
        <v>389</v>
      </c>
      <c r="M19" s="58"/>
    </row>
    <row r="20" spans="1:13" s="56" customFormat="1" ht="45.75" customHeight="1" x14ac:dyDescent="0.2">
      <c r="A20" s="9"/>
      <c r="B20" s="108" t="s">
        <v>139</v>
      </c>
      <c r="C20" s="106" t="s">
        <v>389</v>
      </c>
      <c r="D20" s="57"/>
      <c r="E20" s="9"/>
      <c r="F20" s="9"/>
      <c r="G20" s="9"/>
      <c r="H20" s="9"/>
      <c r="I20" s="9"/>
      <c r="J20" s="57"/>
      <c r="K20" s="108" t="s">
        <v>285</v>
      </c>
      <c r="L20" s="106" t="s">
        <v>389</v>
      </c>
      <c r="M20" s="58"/>
    </row>
    <row r="21" spans="1:13" s="56" customFormat="1" ht="45.75" customHeight="1" x14ac:dyDescent="0.2">
      <c r="A21" s="9"/>
      <c r="B21" s="108" t="s">
        <v>140</v>
      </c>
      <c r="C21" s="106" t="s">
        <v>389</v>
      </c>
      <c r="D21" s="57"/>
      <c r="E21" s="9"/>
      <c r="F21" s="9"/>
      <c r="G21" s="9"/>
      <c r="H21" s="9"/>
      <c r="I21" s="9"/>
      <c r="J21" s="57"/>
      <c r="K21" s="108" t="s">
        <v>286</v>
      </c>
      <c r="L21" s="106" t="s">
        <v>389</v>
      </c>
      <c r="M21" s="58"/>
    </row>
    <row r="22" spans="1:13" s="56" customFormat="1" ht="45.75" customHeight="1" x14ac:dyDescent="0.2">
      <c r="A22" s="9"/>
      <c r="B22" s="108" t="s">
        <v>141</v>
      </c>
      <c r="C22" s="106" t="s">
        <v>389</v>
      </c>
      <c r="D22" s="57"/>
      <c r="E22" s="9"/>
      <c r="F22" s="9"/>
      <c r="G22" s="9"/>
      <c r="H22" s="9"/>
      <c r="I22" s="9"/>
      <c r="J22" s="57"/>
      <c r="K22" s="108" t="s">
        <v>287</v>
      </c>
      <c r="L22" s="106" t="s">
        <v>389</v>
      </c>
      <c r="M22" s="58"/>
    </row>
    <row r="23" spans="1:13" s="56" customFormat="1" ht="45.75" customHeight="1" x14ac:dyDescent="0.2">
      <c r="A23" s="9"/>
      <c r="B23" s="108" t="s">
        <v>142</v>
      </c>
      <c r="C23" s="106" t="s">
        <v>389</v>
      </c>
      <c r="D23" s="57"/>
      <c r="E23" s="9"/>
      <c r="F23" s="9"/>
      <c r="G23" s="9"/>
      <c r="H23" s="9"/>
      <c r="I23" s="9"/>
      <c r="J23" s="57"/>
      <c r="K23" s="108" t="s">
        <v>288</v>
      </c>
      <c r="L23" s="106" t="s">
        <v>389</v>
      </c>
      <c r="M23" s="58"/>
    </row>
    <row r="24" spans="1:13" s="56" customFormat="1" ht="45.75" customHeight="1" x14ac:dyDescent="0.2">
      <c r="A24" s="9"/>
      <c r="B24" s="108" t="s">
        <v>144</v>
      </c>
      <c r="C24" s="106" t="s">
        <v>389</v>
      </c>
      <c r="D24" s="57"/>
      <c r="E24" s="9"/>
      <c r="F24" s="9"/>
      <c r="G24" s="9"/>
      <c r="H24" s="9"/>
      <c r="I24" s="9"/>
      <c r="J24" s="57"/>
      <c r="K24" s="108" t="s">
        <v>289</v>
      </c>
      <c r="L24" s="106" t="s">
        <v>389</v>
      </c>
      <c r="M24" s="58"/>
    </row>
    <row r="25" spans="1:13" s="56" customFormat="1" ht="45.75" customHeight="1" x14ac:dyDescent="0.2">
      <c r="A25" s="9"/>
      <c r="B25" s="108" t="s">
        <v>145</v>
      </c>
      <c r="C25" s="106" t="s">
        <v>389</v>
      </c>
      <c r="D25" s="57"/>
      <c r="E25" s="9"/>
      <c r="F25" s="9"/>
      <c r="G25" s="9"/>
      <c r="H25" s="9"/>
      <c r="I25" s="9"/>
      <c r="J25" s="57"/>
      <c r="K25" s="108" t="s">
        <v>290</v>
      </c>
      <c r="L25" s="106" t="s">
        <v>389</v>
      </c>
      <c r="M25" s="58"/>
    </row>
    <row r="26" spans="1:13" s="56" customFormat="1" ht="45.75" customHeight="1" x14ac:dyDescent="0.2">
      <c r="A26" s="9"/>
      <c r="B26" s="108" t="s">
        <v>146</v>
      </c>
      <c r="C26" s="106" t="s">
        <v>389</v>
      </c>
      <c r="D26" s="57"/>
      <c r="E26" s="9"/>
      <c r="F26" s="9"/>
      <c r="G26" s="9"/>
      <c r="H26" s="9"/>
      <c r="I26" s="9"/>
      <c r="J26" s="57"/>
      <c r="K26" s="108" t="s">
        <v>291</v>
      </c>
      <c r="L26" s="106" t="s">
        <v>389</v>
      </c>
      <c r="M26" s="58"/>
    </row>
    <row r="27" spans="1:13" s="56" customFormat="1" ht="45.75" customHeight="1" x14ac:dyDescent="0.2">
      <c r="A27" s="9"/>
      <c r="B27" s="108" t="s">
        <v>147</v>
      </c>
      <c r="C27" s="106" t="s">
        <v>389</v>
      </c>
      <c r="D27" s="57"/>
      <c r="E27" s="9"/>
      <c r="F27" s="9"/>
      <c r="G27" s="9"/>
      <c r="H27" s="9"/>
      <c r="I27" s="9"/>
      <c r="J27" s="57"/>
      <c r="K27" s="108" t="s">
        <v>292</v>
      </c>
      <c r="L27" s="106" t="s">
        <v>389</v>
      </c>
      <c r="M27" s="58"/>
    </row>
    <row r="28" spans="1:13" s="56" customFormat="1" ht="45.75" customHeight="1" x14ac:dyDescent="0.2">
      <c r="A28" s="9"/>
      <c r="B28" s="108" t="s">
        <v>148</v>
      </c>
      <c r="C28" s="106" t="s">
        <v>389</v>
      </c>
      <c r="D28" s="57"/>
      <c r="E28" s="9"/>
      <c r="F28" s="9"/>
      <c r="G28" s="9"/>
      <c r="H28" s="9"/>
      <c r="I28" s="9"/>
      <c r="J28" s="57"/>
      <c r="K28" s="108" t="s">
        <v>293</v>
      </c>
      <c r="L28" s="106" t="s">
        <v>389</v>
      </c>
      <c r="M28" s="58"/>
    </row>
    <row r="29" spans="1:13" s="56" customFormat="1" ht="45.75" customHeight="1" x14ac:dyDescent="0.2">
      <c r="A29" s="9"/>
      <c r="B29" s="108" t="s">
        <v>149</v>
      </c>
      <c r="C29" s="106" t="s">
        <v>389</v>
      </c>
      <c r="D29" s="57"/>
      <c r="E29" s="9"/>
      <c r="F29" s="9"/>
      <c r="G29" s="9"/>
      <c r="H29" s="9"/>
      <c r="I29" s="9"/>
      <c r="J29" s="57"/>
      <c r="K29" s="108" t="s">
        <v>294</v>
      </c>
      <c r="L29" s="106" t="s">
        <v>389</v>
      </c>
      <c r="M29" s="58"/>
    </row>
    <row r="30" spans="1:13" s="56" customFormat="1" ht="45.75" customHeight="1" x14ac:dyDescent="0.2">
      <c r="A30" s="9"/>
      <c r="B30" s="108" t="s">
        <v>150</v>
      </c>
      <c r="C30" s="106" t="s">
        <v>389</v>
      </c>
      <c r="D30" s="57"/>
      <c r="E30" s="9"/>
      <c r="F30" s="9"/>
      <c r="G30" s="9"/>
      <c r="H30" s="9"/>
      <c r="I30" s="9"/>
      <c r="J30" s="57"/>
      <c r="K30" s="108" t="s">
        <v>295</v>
      </c>
      <c r="L30" s="106" t="s">
        <v>389</v>
      </c>
      <c r="M30" s="58"/>
    </row>
    <row r="31" spans="1:13" s="56" customFormat="1" ht="45.75" customHeight="1" x14ac:dyDescent="0.2">
      <c r="A31" s="9"/>
      <c r="B31" s="108" t="s">
        <v>151</v>
      </c>
      <c r="C31" s="106" t="s">
        <v>389</v>
      </c>
      <c r="D31" s="57"/>
      <c r="E31" s="9"/>
      <c r="F31" s="9"/>
      <c r="G31" s="9"/>
      <c r="H31" s="9"/>
      <c r="I31" s="9"/>
      <c r="J31" s="57"/>
      <c r="K31" s="108" t="s">
        <v>296</v>
      </c>
      <c r="L31" s="106" t="s">
        <v>389</v>
      </c>
      <c r="M31" s="58"/>
    </row>
    <row r="32" spans="1:13" s="56" customFormat="1" ht="45.75" customHeight="1" x14ac:dyDescent="0.2">
      <c r="A32" s="9"/>
      <c r="B32" s="108" t="s">
        <v>152</v>
      </c>
      <c r="C32" s="106" t="s">
        <v>389</v>
      </c>
      <c r="D32" s="57"/>
      <c r="E32" s="9"/>
      <c r="F32" s="9"/>
      <c r="G32" s="9"/>
      <c r="H32" s="9"/>
      <c r="I32" s="9"/>
      <c r="J32" s="57"/>
      <c r="K32" s="108" t="s">
        <v>297</v>
      </c>
      <c r="L32" s="106" t="s">
        <v>389</v>
      </c>
      <c r="M32" s="58"/>
    </row>
    <row r="33" spans="1:13" s="56" customFormat="1" ht="45.75" customHeight="1" x14ac:dyDescent="0.2">
      <c r="A33" s="9"/>
      <c r="B33" s="108" t="s">
        <v>153</v>
      </c>
      <c r="C33" s="106" t="s">
        <v>389</v>
      </c>
      <c r="D33" s="57"/>
      <c r="E33" s="9"/>
      <c r="F33" s="9"/>
      <c r="G33" s="9"/>
      <c r="H33" s="9"/>
      <c r="I33" s="9"/>
      <c r="J33" s="57"/>
      <c r="K33" s="108" t="s">
        <v>298</v>
      </c>
      <c r="L33" s="106" t="s">
        <v>389</v>
      </c>
      <c r="M33" s="58"/>
    </row>
    <row r="34" spans="1:13" s="56" customFormat="1" ht="45.75" customHeight="1" x14ac:dyDescent="0.2">
      <c r="A34" s="9"/>
      <c r="B34" s="108" t="s">
        <v>154</v>
      </c>
      <c r="C34" s="106" t="s">
        <v>389</v>
      </c>
      <c r="D34" s="57"/>
      <c r="E34" s="9"/>
      <c r="F34" s="9"/>
      <c r="G34" s="9"/>
      <c r="H34" s="9"/>
      <c r="I34" s="9"/>
      <c r="J34" s="57"/>
      <c r="K34" s="108" t="s">
        <v>299</v>
      </c>
      <c r="L34" s="106" t="s">
        <v>389</v>
      </c>
      <c r="M34" s="58"/>
    </row>
    <row r="35" spans="1:13" s="56" customFormat="1" ht="45.75" customHeight="1" x14ac:dyDescent="0.2">
      <c r="A35" s="9"/>
      <c r="B35" s="108" t="s">
        <v>155</v>
      </c>
      <c r="C35" s="106" t="s">
        <v>389</v>
      </c>
      <c r="D35" s="57"/>
      <c r="E35" s="9"/>
      <c r="F35" s="9"/>
      <c r="G35" s="9"/>
      <c r="H35" s="9"/>
      <c r="I35" s="9"/>
      <c r="J35" s="57"/>
      <c r="K35" s="108" t="s">
        <v>300</v>
      </c>
      <c r="L35" s="106" t="s">
        <v>389</v>
      </c>
      <c r="M35" s="58"/>
    </row>
    <row r="36" spans="1:13" s="56" customFormat="1" ht="45.75" customHeight="1" x14ac:dyDescent="0.2">
      <c r="A36" s="9"/>
      <c r="B36" s="108" t="s">
        <v>156</v>
      </c>
      <c r="C36" s="106" t="s">
        <v>389</v>
      </c>
      <c r="D36" s="57"/>
      <c r="E36" s="9"/>
      <c r="F36" s="9"/>
      <c r="G36" s="9"/>
      <c r="H36" s="9"/>
      <c r="I36" s="9"/>
      <c r="J36" s="57"/>
      <c r="K36" s="108" t="s">
        <v>301</v>
      </c>
      <c r="L36" s="106" t="s">
        <v>389</v>
      </c>
      <c r="M36" s="58"/>
    </row>
    <row r="37" spans="1:13" s="56" customFormat="1" ht="45.75" customHeight="1" x14ac:dyDescent="0.2">
      <c r="A37" s="9"/>
      <c r="B37" s="108" t="s">
        <v>157</v>
      </c>
      <c r="C37" s="106" t="s">
        <v>389</v>
      </c>
      <c r="D37" s="57"/>
      <c r="E37" s="9"/>
      <c r="F37" s="9"/>
      <c r="G37" s="9"/>
      <c r="H37" s="9"/>
      <c r="I37" s="9"/>
      <c r="J37" s="57"/>
      <c r="K37" s="108" t="s">
        <v>302</v>
      </c>
      <c r="L37" s="106" t="s">
        <v>389</v>
      </c>
      <c r="M37" s="58"/>
    </row>
    <row r="38" spans="1:13" s="56" customFormat="1" ht="45.75" customHeight="1" x14ac:dyDescent="0.2">
      <c r="A38" s="9"/>
      <c r="B38" s="108" t="s">
        <v>158</v>
      </c>
      <c r="C38" s="106" t="s">
        <v>389</v>
      </c>
      <c r="D38" s="57"/>
      <c r="E38" s="9"/>
      <c r="F38" s="9"/>
      <c r="G38" s="9"/>
      <c r="H38" s="9"/>
      <c r="I38" s="9"/>
      <c r="J38" s="57"/>
      <c r="K38" s="108" t="s">
        <v>303</v>
      </c>
      <c r="L38" s="106" t="s">
        <v>389</v>
      </c>
      <c r="M38" s="58"/>
    </row>
    <row r="39" spans="1:13" s="56" customFormat="1" ht="45.75" customHeight="1" x14ac:dyDescent="0.2">
      <c r="A39" s="9"/>
      <c r="B39" s="108" t="s">
        <v>159</v>
      </c>
      <c r="C39" s="106" t="s">
        <v>389</v>
      </c>
      <c r="D39" s="57"/>
      <c r="E39" s="9"/>
      <c r="F39" s="9"/>
      <c r="G39" s="9"/>
      <c r="H39" s="9"/>
      <c r="I39" s="9"/>
      <c r="J39" s="57"/>
      <c r="K39" s="108" t="s">
        <v>304</v>
      </c>
      <c r="L39" s="106" t="s">
        <v>389</v>
      </c>
      <c r="M39" s="58"/>
    </row>
    <row r="40" spans="1:13" s="56" customFormat="1" ht="45.75" customHeight="1" x14ac:dyDescent="0.2">
      <c r="A40" s="9"/>
      <c r="B40" s="108" t="s">
        <v>160</v>
      </c>
      <c r="C40" s="106" t="s">
        <v>389</v>
      </c>
      <c r="D40" s="57"/>
      <c r="E40" s="9"/>
      <c r="F40" s="9"/>
      <c r="G40" s="9"/>
      <c r="H40" s="9"/>
      <c r="I40" s="9"/>
      <c r="J40" s="57"/>
      <c r="K40" s="108" t="s">
        <v>305</v>
      </c>
      <c r="L40" s="106" t="s">
        <v>389</v>
      </c>
      <c r="M40" s="58"/>
    </row>
    <row r="41" spans="1:13" s="56" customFormat="1" ht="45.75" customHeight="1" x14ac:dyDescent="0.2">
      <c r="A41" s="9"/>
      <c r="B41" s="108" t="s">
        <v>161</v>
      </c>
      <c r="C41" s="106" t="s">
        <v>389</v>
      </c>
      <c r="D41" s="57"/>
      <c r="E41" s="9"/>
      <c r="F41" s="9"/>
      <c r="G41" s="9"/>
      <c r="H41" s="9"/>
      <c r="I41" s="9"/>
      <c r="J41" s="57"/>
      <c r="K41" s="108" t="s">
        <v>306</v>
      </c>
      <c r="L41" s="106" t="s">
        <v>389</v>
      </c>
      <c r="M41" s="58"/>
    </row>
    <row r="42" spans="1:13" s="56" customFormat="1" ht="45.75" customHeight="1" x14ac:dyDescent="0.2">
      <c r="A42" s="9"/>
      <c r="B42" s="108" t="s">
        <v>162</v>
      </c>
      <c r="C42" s="106" t="s">
        <v>389</v>
      </c>
      <c r="D42" s="57"/>
      <c r="E42" s="9"/>
      <c r="F42" s="9"/>
      <c r="G42" s="9"/>
      <c r="H42" s="9"/>
      <c r="I42" s="9"/>
      <c r="J42" s="57"/>
      <c r="K42" s="108" t="s">
        <v>307</v>
      </c>
      <c r="L42" s="106" t="s">
        <v>389</v>
      </c>
      <c r="M42" s="58"/>
    </row>
    <row r="43" spans="1:13" s="56" customFormat="1" ht="45.75" customHeight="1" x14ac:dyDescent="0.2">
      <c r="A43" s="9"/>
      <c r="B43" s="108" t="s">
        <v>163</v>
      </c>
      <c r="C43" s="106" t="s">
        <v>389</v>
      </c>
      <c r="D43" s="57"/>
      <c r="E43" s="9"/>
      <c r="F43" s="9"/>
      <c r="G43" s="9"/>
      <c r="H43" s="9"/>
      <c r="I43" s="9"/>
      <c r="J43" s="57"/>
      <c r="K43" s="108" t="s">
        <v>308</v>
      </c>
      <c r="L43" s="106" t="s">
        <v>389</v>
      </c>
      <c r="M43" s="58"/>
    </row>
    <row r="44" spans="1:13" s="56" customFormat="1" ht="45.75" customHeight="1" x14ac:dyDescent="0.2">
      <c r="A44" s="9"/>
      <c r="B44" s="108" t="s">
        <v>164</v>
      </c>
      <c r="C44" s="106" t="s">
        <v>389</v>
      </c>
      <c r="D44" s="57"/>
      <c r="E44" s="9"/>
      <c r="F44" s="9"/>
      <c r="G44" s="9"/>
      <c r="H44" s="9"/>
      <c r="I44" s="9"/>
      <c r="J44" s="57"/>
      <c r="K44" s="108" t="s">
        <v>309</v>
      </c>
      <c r="L44" s="106" t="s">
        <v>389</v>
      </c>
      <c r="M44" s="58"/>
    </row>
    <row r="45" spans="1:13" s="56" customFormat="1" ht="45.75" customHeight="1" x14ac:dyDescent="0.2">
      <c r="A45" s="9"/>
      <c r="B45" s="108" t="s">
        <v>165</v>
      </c>
      <c r="C45" s="106" t="s">
        <v>389</v>
      </c>
      <c r="D45" s="57"/>
      <c r="E45" s="9"/>
      <c r="F45" s="9"/>
      <c r="G45" s="9"/>
      <c r="H45" s="9"/>
      <c r="I45" s="9"/>
      <c r="J45" s="57"/>
      <c r="K45" s="108" t="s">
        <v>310</v>
      </c>
      <c r="L45" s="106" t="s">
        <v>389</v>
      </c>
      <c r="M45" s="58"/>
    </row>
    <row r="46" spans="1:13" s="56" customFormat="1" ht="45.75" customHeight="1" x14ac:dyDescent="0.2">
      <c r="A46" s="9"/>
      <c r="B46" s="108" t="s">
        <v>166</v>
      </c>
      <c r="C46" s="106" t="s">
        <v>389</v>
      </c>
      <c r="D46" s="57"/>
      <c r="E46" s="9"/>
      <c r="F46" s="9"/>
      <c r="G46" s="9"/>
      <c r="H46" s="9"/>
      <c r="I46" s="9"/>
      <c r="J46" s="57"/>
      <c r="K46" s="108" t="s">
        <v>311</v>
      </c>
      <c r="L46" s="106" t="s">
        <v>389</v>
      </c>
      <c r="M46" s="58"/>
    </row>
    <row r="47" spans="1:13" s="56" customFormat="1" ht="45.75" customHeight="1" x14ac:dyDescent="0.2">
      <c r="A47" s="9"/>
      <c r="B47" s="108" t="s">
        <v>167</v>
      </c>
      <c r="C47" s="106" t="s">
        <v>389</v>
      </c>
      <c r="D47" s="57"/>
      <c r="E47" s="9"/>
      <c r="F47" s="9"/>
      <c r="G47" s="9"/>
      <c r="H47" s="9"/>
      <c r="I47" s="9"/>
      <c r="J47" s="57"/>
      <c r="K47" s="108" t="s">
        <v>312</v>
      </c>
      <c r="L47" s="106" t="s">
        <v>389</v>
      </c>
      <c r="M47" s="58"/>
    </row>
    <row r="48" spans="1:13" s="56" customFormat="1" ht="45.75" customHeight="1" x14ac:dyDescent="0.2">
      <c r="A48" s="9"/>
      <c r="B48" s="108" t="s">
        <v>168</v>
      </c>
      <c r="C48" s="106" t="s">
        <v>389</v>
      </c>
      <c r="D48" s="57"/>
      <c r="E48" s="9"/>
      <c r="F48" s="9"/>
      <c r="G48" s="9"/>
      <c r="H48" s="9"/>
      <c r="I48" s="9"/>
      <c r="J48" s="57"/>
      <c r="K48" s="108" t="s">
        <v>313</v>
      </c>
      <c r="L48" s="106" t="s">
        <v>389</v>
      </c>
      <c r="M48" s="58"/>
    </row>
    <row r="49" spans="1:13" s="56" customFormat="1" ht="45.75" customHeight="1" x14ac:dyDescent="0.2">
      <c r="A49" s="9"/>
      <c r="B49" s="108" t="s">
        <v>169</v>
      </c>
      <c r="C49" s="106" t="s">
        <v>389</v>
      </c>
      <c r="D49" s="57"/>
      <c r="E49" s="9"/>
      <c r="F49" s="9"/>
      <c r="G49" s="9"/>
      <c r="H49" s="9"/>
      <c r="I49" s="9"/>
      <c r="J49" s="57"/>
      <c r="K49" s="108" t="s">
        <v>314</v>
      </c>
      <c r="L49" s="106" t="s">
        <v>389</v>
      </c>
      <c r="M49" s="58"/>
    </row>
    <row r="50" spans="1:13" s="56" customFormat="1" ht="45.75" customHeight="1" x14ac:dyDescent="0.2">
      <c r="A50" s="9"/>
      <c r="B50" s="108" t="s">
        <v>170</v>
      </c>
      <c r="C50" s="106" t="s">
        <v>389</v>
      </c>
      <c r="D50" s="57"/>
      <c r="E50" s="9"/>
      <c r="F50" s="9"/>
      <c r="G50" s="9"/>
      <c r="H50" s="9"/>
      <c r="I50" s="9"/>
      <c r="J50" s="57"/>
      <c r="K50" s="108" t="s">
        <v>315</v>
      </c>
      <c r="L50" s="106" t="s">
        <v>389</v>
      </c>
      <c r="M50" s="58"/>
    </row>
    <row r="51" spans="1:13" s="56" customFormat="1" ht="45.75" customHeight="1" x14ac:dyDescent="0.2">
      <c r="A51" s="9"/>
      <c r="B51" s="108" t="s">
        <v>171</v>
      </c>
      <c r="C51" s="106" t="s">
        <v>389</v>
      </c>
      <c r="D51" s="57"/>
      <c r="E51" s="9"/>
      <c r="F51" s="9"/>
      <c r="G51" s="9"/>
      <c r="H51" s="9"/>
      <c r="I51" s="9"/>
      <c r="J51" s="57"/>
      <c r="K51" s="108" t="s">
        <v>390</v>
      </c>
      <c r="L51" s="106" t="s">
        <v>389</v>
      </c>
      <c r="M51" s="58"/>
    </row>
    <row r="52" spans="1:13" s="56" customFormat="1" ht="45.75" customHeight="1" x14ac:dyDescent="0.2">
      <c r="A52" s="9"/>
      <c r="B52" s="108" t="s">
        <v>172</v>
      </c>
      <c r="C52" s="106" t="s">
        <v>389</v>
      </c>
      <c r="D52" s="57"/>
      <c r="E52" s="9"/>
      <c r="F52" s="9"/>
      <c r="G52" s="9"/>
      <c r="H52" s="9"/>
      <c r="I52" s="9"/>
      <c r="J52" s="57"/>
      <c r="K52" s="108" t="s">
        <v>317</v>
      </c>
      <c r="L52" s="106" t="s">
        <v>389</v>
      </c>
      <c r="M52" s="58"/>
    </row>
    <row r="53" spans="1:13" s="56" customFormat="1" ht="45.75" customHeight="1" x14ac:dyDescent="0.2">
      <c r="A53" s="9"/>
      <c r="B53" s="108" t="s">
        <v>173</v>
      </c>
      <c r="C53" s="106" t="s">
        <v>389</v>
      </c>
      <c r="D53" s="57"/>
      <c r="E53" s="9"/>
      <c r="F53" s="9"/>
      <c r="G53" s="9"/>
      <c r="H53" s="9"/>
      <c r="I53" s="9"/>
      <c r="J53" s="57"/>
      <c r="K53" s="108" t="s">
        <v>318</v>
      </c>
      <c r="L53" s="106" t="s">
        <v>389</v>
      </c>
      <c r="M53" s="58"/>
    </row>
    <row r="54" spans="1:13" s="56" customFormat="1" ht="45.75" customHeight="1" x14ac:dyDescent="0.2">
      <c r="A54" s="9"/>
      <c r="B54" s="108" t="s">
        <v>174</v>
      </c>
      <c r="C54" s="106" t="s">
        <v>389</v>
      </c>
      <c r="D54" s="57"/>
      <c r="E54" s="9"/>
      <c r="F54" s="9"/>
      <c r="G54" s="9"/>
      <c r="H54" s="9"/>
      <c r="I54" s="9"/>
      <c r="J54" s="57"/>
      <c r="K54" s="108" t="s">
        <v>319</v>
      </c>
      <c r="L54" s="106" t="s">
        <v>389</v>
      </c>
      <c r="M54" s="58"/>
    </row>
    <row r="55" spans="1:13" s="56" customFormat="1" ht="45.75" customHeight="1" x14ac:dyDescent="0.2">
      <c r="A55" s="9"/>
      <c r="B55" s="108" t="s">
        <v>175</v>
      </c>
      <c r="C55" s="106" t="s">
        <v>389</v>
      </c>
      <c r="D55" s="57"/>
      <c r="E55" s="9"/>
      <c r="F55" s="9"/>
      <c r="G55" s="9"/>
      <c r="H55" s="9"/>
      <c r="I55" s="9"/>
      <c r="J55" s="57"/>
      <c r="K55" s="108" t="s">
        <v>320</v>
      </c>
      <c r="L55" s="106" t="s">
        <v>389</v>
      </c>
      <c r="M55" s="58"/>
    </row>
    <row r="56" spans="1:13" s="56" customFormat="1" ht="45.75" customHeight="1" x14ac:dyDescent="0.2">
      <c r="A56" s="9"/>
      <c r="B56" s="108" t="s">
        <v>176</v>
      </c>
      <c r="C56" s="106" t="s">
        <v>389</v>
      </c>
      <c r="D56" s="57"/>
      <c r="E56" s="9"/>
      <c r="F56" s="9"/>
      <c r="G56" s="9"/>
      <c r="H56" s="9"/>
      <c r="I56" s="9"/>
      <c r="J56" s="57"/>
      <c r="K56" s="108" t="s">
        <v>321</v>
      </c>
      <c r="L56" s="106" t="s">
        <v>389</v>
      </c>
      <c r="M56" s="58"/>
    </row>
    <row r="57" spans="1:13" s="56" customFormat="1" ht="45.75" customHeight="1" x14ac:dyDescent="0.2">
      <c r="A57" s="9"/>
      <c r="B57" s="108" t="s">
        <v>177</v>
      </c>
      <c r="C57" s="106" t="s">
        <v>389</v>
      </c>
      <c r="D57" s="57"/>
      <c r="E57" s="9"/>
      <c r="F57" s="9"/>
      <c r="G57" s="9"/>
      <c r="H57" s="9"/>
      <c r="I57" s="9"/>
      <c r="J57" s="57"/>
      <c r="K57" s="108" t="s">
        <v>322</v>
      </c>
      <c r="L57" s="106" t="s">
        <v>389</v>
      </c>
      <c r="M57" s="58"/>
    </row>
    <row r="58" spans="1:13" s="56" customFormat="1" ht="45.75" customHeight="1" x14ac:dyDescent="0.2">
      <c r="A58" s="9"/>
      <c r="B58" s="108" t="s">
        <v>178</v>
      </c>
      <c r="C58" s="106" t="s">
        <v>389</v>
      </c>
      <c r="D58" s="57"/>
      <c r="E58" s="9"/>
      <c r="F58" s="9"/>
      <c r="G58" s="9"/>
      <c r="H58" s="9"/>
      <c r="I58" s="9"/>
      <c r="J58" s="57"/>
      <c r="K58" s="108" t="s">
        <v>323</v>
      </c>
      <c r="L58" s="106" t="s">
        <v>389</v>
      </c>
      <c r="M58" s="58"/>
    </row>
    <row r="59" spans="1:13" s="56" customFormat="1" ht="45.75" customHeight="1" x14ac:dyDescent="0.2">
      <c r="A59" s="9"/>
      <c r="B59" s="108" t="s">
        <v>179</v>
      </c>
      <c r="C59" s="106" t="s">
        <v>389</v>
      </c>
      <c r="D59" s="57"/>
      <c r="E59" s="9"/>
      <c r="F59" s="9"/>
      <c r="G59" s="9"/>
      <c r="H59" s="9"/>
      <c r="I59" s="9"/>
      <c r="J59" s="57"/>
      <c r="K59" s="108" t="s">
        <v>324</v>
      </c>
      <c r="L59" s="106" t="s">
        <v>389</v>
      </c>
      <c r="M59" s="58"/>
    </row>
    <row r="60" spans="1:13" s="56" customFormat="1" ht="45.75" customHeight="1" x14ac:dyDescent="0.2">
      <c r="A60" s="9"/>
      <c r="B60" s="108" t="s">
        <v>180</v>
      </c>
      <c r="C60" s="106" t="s">
        <v>389</v>
      </c>
      <c r="D60" s="57"/>
      <c r="E60" s="9"/>
      <c r="F60" s="9"/>
      <c r="G60" s="9"/>
      <c r="H60" s="9"/>
      <c r="I60" s="9"/>
      <c r="J60" s="57"/>
      <c r="K60" s="108" t="s">
        <v>325</v>
      </c>
      <c r="L60" s="106" t="s">
        <v>389</v>
      </c>
      <c r="M60" s="58"/>
    </row>
    <row r="61" spans="1:13" s="56" customFormat="1" ht="45.75" customHeight="1" x14ac:dyDescent="0.2">
      <c r="A61" s="9"/>
      <c r="B61" s="108" t="s">
        <v>181</v>
      </c>
      <c r="C61" s="106" t="s">
        <v>389</v>
      </c>
      <c r="D61" s="57"/>
      <c r="E61" s="9"/>
      <c r="F61" s="9"/>
      <c r="G61" s="9"/>
      <c r="H61" s="9"/>
      <c r="I61" s="9"/>
      <c r="J61" s="57"/>
      <c r="K61" s="108" t="s">
        <v>326</v>
      </c>
      <c r="L61" s="106" t="s">
        <v>389</v>
      </c>
      <c r="M61" s="58"/>
    </row>
    <row r="62" spans="1:13" s="56" customFormat="1" ht="45.75" customHeight="1" x14ac:dyDescent="0.2">
      <c r="A62" s="9"/>
      <c r="B62" s="108" t="s">
        <v>182</v>
      </c>
      <c r="C62" s="106" t="s">
        <v>389</v>
      </c>
      <c r="D62" s="57"/>
      <c r="E62" s="9"/>
      <c r="F62" s="9"/>
      <c r="G62" s="9"/>
      <c r="H62" s="9"/>
      <c r="I62" s="9"/>
      <c r="J62" s="57"/>
      <c r="K62" s="108" t="s">
        <v>327</v>
      </c>
      <c r="L62" s="106" t="s">
        <v>389</v>
      </c>
      <c r="M62" s="58"/>
    </row>
    <row r="63" spans="1:13" s="56" customFormat="1" ht="45.75" customHeight="1" x14ac:dyDescent="0.2">
      <c r="A63" s="9"/>
      <c r="B63" s="108" t="s">
        <v>183</v>
      </c>
      <c r="C63" s="106" t="s">
        <v>389</v>
      </c>
      <c r="D63" s="57"/>
      <c r="E63" s="9"/>
      <c r="F63" s="9"/>
      <c r="G63" s="9"/>
      <c r="H63" s="9"/>
      <c r="I63" s="9"/>
      <c r="J63" s="57"/>
      <c r="K63" s="108" t="s">
        <v>328</v>
      </c>
      <c r="L63" s="106" t="s">
        <v>389</v>
      </c>
      <c r="M63" s="58"/>
    </row>
    <row r="64" spans="1:13" s="56" customFormat="1" ht="45.75" customHeight="1" x14ac:dyDescent="0.2">
      <c r="A64" s="9"/>
      <c r="B64" s="108" t="s">
        <v>184</v>
      </c>
      <c r="C64" s="106" t="s">
        <v>389</v>
      </c>
      <c r="D64" s="57"/>
      <c r="E64" s="9"/>
      <c r="F64" s="9"/>
      <c r="G64" s="9"/>
      <c r="H64" s="9"/>
      <c r="I64" s="9"/>
      <c r="J64" s="57"/>
      <c r="K64" s="108" t="s">
        <v>329</v>
      </c>
      <c r="L64" s="106" t="s">
        <v>389</v>
      </c>
      <c r="M64" s="58"/>
    </row>
    <row r="65" spans="1:13" s="56" customFormat="1" ht="45.75" customHeight="1" x14ac:dyDescent="0.2">
      <c r="A65" s="9"/>
      <c r="B65" s="108" t="s">
        <v>185</v>
      </c>
      <c r="C65" s="106" t="s">
        <v>389</v>
      </c>
      <c r="D65" s="57"/>
      <c r="E65" s="9"/>
      <c r="F65" s="9"/>
      <c r="G65" s="9"/>
      <c r="H65" s="9"/>
      <c r="I65" s="9"/>
      <c r="J65" s="57"/>
      <c r="K65" s="108" t="s">
        <v>330</v>
      </c>
      <c r="L65" s="106" t="s">
        <v>389</v>
      </c>
      <c r="M65" s="58"/>
    </row>
    <row r="66" spans="1:13" s="56" customFormat="1" ht="45.75" customHeight="1" x14ac:dyDescent="0.2">
      <c r="A66" s="9"/>
      <c r="B66" s="108" t="s">
        <v>186</v>
      </c>
      <c r="C66" s="106" t="s">
        <v>389</v>
      </c>
      <c r="D66" s="57"/>
      <c r="E66" s="9"/>
      <c r="F66" s="9"/>
      <c r="G66" s="9"/>
      <c r="H66" s="9"/>
      <c r="I66" s="9"/>
      <c r="J66" s="57"/>
      <c r="K66" s="108" t="s">
        <v>331</v>
      </c>
      <c r="L66" s="106" t="s">
        <v>389</v>
      </c>
      <c r="M66" s="58"/>
    </row>
    <row r="67" spans="1:13" s="56" customFormat="1" ht="45.75" customHeight="1" x14ac:dyDescent="0.2">
      <c r="A67" s="9"/>
      <c r="B67" s="108" t="s">
        <v>187</v>
      </c>
      <c r="C67" s="106" t="s">
        <v>389</v>
      </c>
      <c r="D67" s="57"/>
      <c r="E67" s="9"/>
      <c r="F67" s="9"/>
      <c r="G67" s="9"/>
      <c r="H67" s="9"/>
      <c r="I67" s="9"/>
      <c r="J67" s="57"/>
      <c r="K67" s="108" t="s">
        <v>332</v>
      </c>
      <c r="L67" s="106" t="s">
        <v>389</v>
      </c>
      <c r="M67" s="58"/>
    </row>
    <row r="68" spans="1:13" s="56" customFormat="1" ht="45.75" customHeight="1" x14ac:dyDescent="0.2">
      <c r="A68" s="9"/>
      <c r="B68" s="108" t="s">
        <v>188</v>
      </c>
      <c r="C68" s="106" t="s">
        <v>389</v>
      </c>
      <c r="D68" s="57"/>
      <c r="E68" s="9"/>
      <c r="F68" s="9"/>
      <c r="G68" s="9"/>
      <c r="H68" s="9"/>
      <c r="I68" s="9"/>
      <c r="J68" s="57"/>
      <c r="K68" s="108" t="s">
        <v>333</v>
      </c>
      <c r="L68" s="106" t="s">
        <v>389</v>
      </c>
      <c r="M68" s="58"/>
    </row>
    <row r="69" spans="1:13" s="56" customFormat="1" ht="45.75" customHeight="1" x14ac:dyDescent="0.2">
      <c r="A69" s="9"/>
      <c r="B69" s="108" t="s">
        <v>189</v>
      </c>
      <c r="C69" s="106" t="s">
        <v>389</v>
      </c>
      <c r="D69" s="57"/>
      <c r="E69" s="9"/>
      <c r="F69" s="9"/>
      <c r="G69" s="9"/>
      <c r="H69" s="9"/>
      <c r="I69" s="9"/>
      <c r="J69" s="57"/>
      <c r="K69" s="108" t="s">
        <v>334</v>
      </c>
      <c r="L69" s="106" t="s">
        <v>389</v>
      </c>
      <c r="M69" s="58"/>
    </row>
    <row r="70" spans="1:13" s="56" customFormat="1" ht="45.75" customHeight="1" x14ac:dyDescent="0.2">
      <c r="A70" s="9"/>
      <c r="B70" s="108" t="s">
        <v>190</v>
      </c>
      <c r="C70" s="106" t="s">
        <v>389</v>
      </c>
      <c r="D70" s="57"/>
      <c r="E70" s="9"/>
      <c r="F70" s="9"/>
      <c r="G70" s="9"/>
      <c r="H70" s="9"/>
      <c r="I70" s="9"/>
      <c r="J70" s="57"/>
      <c r="K70" s="108" t="s">
        <v>335</v>
      </c>
      <c r="L70" s="106" t="s">
        <v>389</v>
      </c>
      <c r="M70" s="58"/>
    </row>
    <row r="71" spans="1:13" s="56" customFormat="1" ht="45.75" customHeight="1" x14ac:dyDescent="0.2">
      <c r="A71" s="9"/>
      <c r="B71" s="108" t="s">
        <v>191</v>
      </c>
      <c r="C71" s="106" t="s">
        <v>389</v>
      </c>
      <c r="D71" s="57"/>
      <c r="E71" s="9"/>
      <c r="F71" s="9"/>
      <c r="G71" s="9"/>
      <c r="H71" s="9"/>
      <c r="I71" s="9"/>
      <c r="J71" s="57"/>
      <c r="K71" s="108" t="s">
        <v>336</v>
      </c>
      <c r="L71" s="106" t="s">
        <v>389</v>
      </c>
      <c r="M71" s="58"/>
    </row>
    <row r="72" spans="1:13" s="56" customFormat="1" ht="45.75" customHeight="1" x14ac:dyDescent="0.2">
      <c r="A72" s="9"/>
      <c r="B72" s="108" t="s">
        <v>192</v>
      </c>
      <c r="C72" s="106" t="s">
        <v>389</v>
      </c>
      <c r="D72" s="57"/>
      <c r="E72" s="9"/>
      <c r="F72" s="9"/>
      <c r="G72" s="9"/>
      <c r="H72" s="9"/>
      <c r="I72" s="9"/>
      <c r="J72" s="57"/>
      <c r="K72" s="108" t="s">
        <v>337</v>
      </c>
      <c r="L72" s="106" t="s">
        <v>389</v>
      </c>
      <c r="M72" s="58"/>
    </row>
    <row r="73" spans="1:13" s="56" customFormat="1" ht="45.75" customHeight="1" x14ac:dyDescent="0.2">
      <c r="A73" s="9"/>
      <c r="B73" s="108" t="s">
        <v>193</v>
      </c>
      <c r="C73" s="106" t="s">
        <v>389</v>
      </c>
      <c r="D73" s="57"/>
      <c r="E73" s="9"/>
      <c r="F73" s="9"/>
      <c r="G73" s="9"/>
      <c r="H73" s="9"/>
      <c r="I73" s="9"/>
      <c r="J73" s="57"/>
      <c r="K73" s="108" t="s">
        <v>338</v>
      </c>
      <c r="L73" s="106" t="s">
        <v>389</v>
      </c>
      <c r="M73" s="58"/>
    </row>
    <row r="74" spans="1:13" s="56" customFormat="1" ht="45.75" customHeight="1" x14ac:dyDescent="0.2">
      <c r="A74" s="9"/>
      <c r="B74" s="108" t="s">
        <v>194</v>
      </c>
      <c r="C74" s="106" t="s">
        <v>389</v>
      </c>
      <c r="D74" s="57"/>
      <c r="E74" s="9"/>
      <c r="F74" s="9"/>
      <c r="G74" s="9"/>
      <c r="H74" s="9"/>
      <c r="I74" s="9"/>
      <c r="J74" s="57"/>
      <c r="K74" s="108" t="s">
        <v>339</v>
      </c>
      <c r="L74" s="106" t="s">
        <v>389</v>
      </c>
      <c r="M74" s="58"/>
    </row>
    <row r="75" spans="1:13" s="56" customFormat="1" ht="45.75" customHeight="1" x14ac:dyDescent="0.2">
      <c r="A75" s="9"/>
      <c r="B75" s="108" t="s">
        <v>195</v>
      </c>
      <c r="C75" s="106" t="s">
        <v>389</v>
      </c>
      <c r="D75" s="57"/>
      <c r="E75" s="9"/>
      <c r="F75" s="9"/>
      <c r="G75" s="9"/>
      <c r="H75" s="9"/>
      <c r="I75" s="9"/>
      <c r="J75" s="57"/>
      <c r="K75" s="108" t="s">
        <v>340</v>
      </c>
      <c r="L75" s="106" t="s">
        <v>389</v>
      </c>
      <c r="M75" s="58"/>
    </row>
    <row r="76" spans="1:13" s="56" customFormat="1" ht="45.75" customHeight="1" x14ac:dyDescent="0.2">
      <c r="A76" s="9"/>
      <c r="B76" s="108" t="s">
        <v>196</v>
      </c>
      <c r="C76" s="106" t="s">
        <v>389</v>
      </c>
      <c r="D76" s="57"/>
      <c r="E76" s="9"/>
      <c r="F76" s="9"/>
      <c r="G76" s="9"/>
      <c r="H76" s="9"/>
      <c r="I76" s="9"/>
      <c r="J76" s="57"/>
      <c r="K76" s="108" t="s">
        <v>341</v>
      </c>
      <c r="L76" s="106" t="s">
        <v>389</v>
      </c>
      <c r="M76" s="58"/>
    </row>
    <row r="77" spans="1:13" s="56" customFormat="1" ht="45.75" customHeight="1" x14ac:dyDescent="0.2">
      <c r="A77" s="9"/>
      <c r="B77" s="108" t="s">
        <v>197</v>
      </c>
      <c r="C77" s="106" t="s">
        <v>389</v>
      </c>
      <c r="D77" s="57"/>
      <c r="E77" s="9"/>
      <c r="F77" s="9"/>
      <c r="G77" s="9"/>
      <c r="H77" s="9"/>
      <c r="I77" s="9"/>
      <c r="J77" s="57"/>
      <c r="K77" s="108" t="s">
        <v>342</v>
      </c>
      <c r="L77" s="106" t="s">
        <v>389</v>
      </c>
      <c r="M77" s="58"/>
    </row>
    <row r="78" spans="1:13" s="56" customFormat="1" ht="45.75" customHeight="1" x14ac:dyDescent="0.2">
      <c r="A78" s="9"/>
      <c r="B78" s="108" t="s">
        <v>198</v>
      </c>
      <c r="C78" s="106" t="s">
        <v>389</v>
      </c>
      <c r="D78" s="57"/>
      <c r="E78" s="9"/>
      <c r="F78" s="9"/>
      <c r="G78" s="9"/>
      <c r="H78" s="9"/>
      <c r="I78" s="9"/>
      <c r="J78" s="57"/>
      <c r="K78" s="108" t="s">
        <v>343</v>
      </c>
      <c r="L78" s="106" t="s">
        <v>389</v>
      </c>
      <c r="M78" s="58"/>
    </row>
    <row r="79" spans="1:13" s="56" customFormat="1" ht="45.75" customHeight="1" x14ac:dyDescent="0.2">
      <c r="A79" s="9"/>
      <c r="B79" s="108" t="s">
        <v>199</v>
      </c>
      <c r="C79" s="106" t="s">
        <v>389</v>
      </c>
      <c r="D79" s="57"/>
      <c r="E79" s="9"/>
      <c r="F79" s="9"/>
      <c r="G79" s="9"/>
      <c r="H79" s="9"/>
      <c r="I79" s="9"/>
      <c r="J79" s="57"/>
      <c r="K79" s="108" t="s">
        <v>391</v>
      </c>
      <c r="L79" s="106" t="s">
        <v>389</v>
      </c>
      <c r="M79" s="58"/>
    </row>
    <row r="80" spans="1:13" s="56" customFormat="1" ht="45.75" customHeight="1" x14ac:dyDescent="0.2">
      <c r="A80" s="9"/>
      <c r="B80" s="108" t="s">
        <v>200</v>
      </c>
      <c r="C80" s="106" t="s">
        <v>389</v>
      </c>
      <c r="D80" s="57"/>
      <c r="E80" s="9"/>
      <c r="F80" s="9"/>
      <c r="G80" s="9"/>
      <c r="H80" s="9"/>
      <c r="I80" s="9"/>
      <c r="J80" s="57"/>
      <c r="K80" s="108" t="s">
        <v>345</v>
      </c>
      <c r="L80" s="106" t="s">
        <v>389</v>
      </c>
      <c r="M80" s="58"/>
    </row>
    <row r="81" spans="1:13" s="56" customFormat="1" ht="45.75" customHeight="1" x14ac:dyDescent="0.2">
      <c r="A81" s="9"/>
      <c r="B81" s="108" t="s">
        <v>201</v>
      </c>
      <c r="C81" s="106" t="s">
        <v>389</v>
      </c>
      <c r="D81" s="57"/>
      <c r="E81" s="9"/>
      <c r="F81" s="9"/>
      <c r="G81" s="9"/>
      <c r="H81" s="9"/>
      <c r="I81" s="9"/>
      <c r="J81" s="57"/>
      <c r="K81" s="108" t="s">
        <v>346</v>
      </c>
      <c r="L81" s="106" t="s">
        <v>389</v>
      </c>
      <c r="M81" s="58"/>
    </row>
    <row r="82" spans="1:13" s="56" customFormat="1" ht="45.75" customHeight="1" x14ac:dyDescent="0.2">
      <c r="A82" s="9"/>
      <c r="B82" s="108" t="s">
        <v>202</v>
      </c>
      <c r="C82" s="106" t="s">
        <v>389</v>
      </c>
      <c r="D82" s="57"/>
      <c r="E82" s="9"/>
      <c r="F82" s="9"/>
      <c r="G82" s="9"/>
      <c r="H82" s="9"/>
      <c r="I82" s="9"/>
      <c r="J82" s="57"/>
      <c r="K82" s="108" t="s">
        <v>347</v>
      </c>
      <c r="L82" s="106" t="s">
        <v>389</v>
      </c>
      <c r="M82" s="58"/>
    </row>
    <row r="83" spans="1:13" s="56" customFormat="1" ht="45.75" customHeight="1" x14ac:dyDescent="0.2">
      <c r="A83" s="9"/>
      <c r="B83" s="108" t="s">
        <v>203</v>
      </c>
      <c r="C83" s="106" t="s">
        <v>389</v>
      </c>
      <c r="D83" s="57"/>
      <c r="E83" s="9"/>
      <c r="F83" s="9"/>
      <c r="G83" s="9"/>
      <c r="H83" s="9"/>
      <c r="I83" s="9"/>
      <c r="J83" s="57"/>
      <c r="K83" s="108" t="s">
        <v>348</v>
      </c>
      <c r="L83" s="106" t="s">
        <v>389</v>
      </c>
      <c r="M83" s="58"/>
    </row>
    <row r="84" spans="1:13" s="56" customFormat="1" ht="45.75" customHeight="1" x14ac:dyDescent="0.2">
      <c r="A84" s="9"/>
      <c r="B84" s="108" t="s">
        <v>204</v>
      </c>
      <c r="C84" s="106" t="s">
        <v>389</v>
      </c>
      <c r="D84" s="57"/>
      <c r="E84" s="9"/>
      <c r="F84" s="9"/>
      <c r="G84" s="9"/>
      <c r="H84" s="9"/>
      <c r="I84" s="9"/>
      <c r="J84" s="57"/>
      <c r="K84" s="108" t="s">
        <v>349</v>
      </c>
      <c r="L84" s="106" t="s">
        <v>389</v>
      </c>
      <c r="M84" s="58"/>
    </row>
    <row r="85" spans="1:13" s="56" customFormat="1" ht="45.75" customHeight="1" x14ac:dyDescent="0.2">
      <c r="A85" s="9"/>
      <c r="B85" s="108" t="s">
        <v>205</v>
      </c>
      <c r="C85" s="106" t="s">
        <v>389</v>
      </c>
      <c r="D85" s="57"/>
      <c r="E85" s="9"/>
      <c r="F85" s="9"/>
      <c r="G85" s="9"/>
      <c r="H85" s="9"/>
      <c r="I85" s="9"/>
      <c r="J85" s="57"/>
      <c r="K85" s="108" t="s">
        <v>350</v>
      </c>
      <c r="L85" s="106" t="s">
        <v>389</v>
      </c>
      <c r="M85" s="58"/>
    </row>
    <row r="86" spans="1:13" s="56" customFormat="1" ht="45.75" customHeight="1" x14ac:dyDescent="0.2">
      <c r="A86" s="9"/>
      <c r="B86" s="108" t="s">
        <v>206</v>
      </c>
      <c r="C86" s="106" t="s">
        <v>389</v>
      </c>
      <c r="D86" s="57"/>
      <c r="E86" s="9"/>
      <c r="F86" s="9"/>
      <c r="G86" s="9"/>
      <c r="H86" s="9"/>
      <c r="I86" s="9"/>
      <c r="J86" s="57"/>
      <c r="K86" s="108" t="s">
        <v>351</v>
      </c>
      <c r="L86" s="106" t="s">
        <v>389</v>
      </c>
      <c r="M86" s="58"/>
    </row>
    <row r="87" spans="1:13" s="56" customFormat="1" ht="45.75" customHeight="1" x14ac:dyDescent="0.2">
      <c r="A87" s="9"/>
      <c r="B87" s="108" t="s">
        <v>207</v>
      </c>
      <c r="C87" s="106" t="s">
        <v>389</v>
      </c>
      <c r="D87" s="57"/>
      <c r="E87" s="9"/>
      <c r="F87" s="9"/>
      <c r="G87" s="9"/>
      <c r="H87" s="9"/>
      <c r="I87" s="9"/>
      <c r="J87" s="57"/>
      <c r="K87" s="108" t="s">
        <v>352</v>
      </c>
      <c r="L87" s="106" t="s">
        <v>389</v>
      </c>
      <c r="M87" s="58"/>
    </row>
    <row r="88" spans="1:13" s="56" customFormat="1" ht="45.75" customHeight="1" x14ac:dyDescent="0.2">
      <c r="A88" s="9"/>
      <c r="B88" s="108" t="s">
        <v>208</v>
      </c>
      <c r="C88" s="106" t="s">
        <v>389</v>
      </c>
      <c r="D88" s="57"/>
      <c r="E88" s="9"/>
      <c r="F88" s="9"/>
      <c r="G88" s="9"/>
      <c r="H88" s="9"/>
      <c r="I88" s="9"/>
      <c r="J88" s="57"/>
      <c r="K88" s="108" t="s">
        <v>353</v>
      </c>
      <c r="L88" s="106" t="s">
        <v>389</v>
      </c>
      <c r="M88" s="58"/>
    </row>
    <row r="89" spans="1:13" s="56" customFormat="1" ht="45.75" customHeight="1" x14ac:dyDescent="0.2">
      <c r="A89" s="9"/>
      <c r="B89" s="108" t="s">
        <v>209</v>
      </c>
      <c r="C89" s="106" t="s">
        <v>389</v>
      </c>
      <c r="D89" s="57"/>
      <c r="E89" s="9"/>
      <c r="F89" s="9"/>
      <c r="G89" s="9"/>
      <c r="H89" s="9"/>
      <c r="I89" s="9"/>
      <c r="J89" s="57"/>
      <c r="K89" s="108" t="s">
        <v>354</v>
      </c>
      <c r="L89" s="106" t="s">
        <v>389</v>
      </c>
      <c r="M89" s="58"/>
    </row>
    <row r="90" spans="1:13" s="56" customFormat="1" ht="45.75" customHeight="1" x14ac:dyDescent="0.2">
      <c r="A90" s="9"/>
      <c r="B90" s="108" t="s">
        <v>210</v>
      </c>
      <c r="C90" s="106" t="s">
        <v>389</v>
      </c>
      <c r="D90" s="57"/>
      <c r="E90" s="9"/>
      <c r="F90" s="9"/>
      <c r="G90" s="9"/>
      <c r="H90" s="9"/>
      <c r="I90" s="9"/>
      <c r="J90" s="57"/>
      <c r="K90" s="108" t="s">
        <v>355</v>
      </c>
      <c r="L90" s="106" t="s">
        <v>389</v>
      </c>
      <c r="M90" s="58"/>
    </row>
    <row r="91" spans="1:13" s="56" customFormat="1" ht="45.75" customHeight="1" x14ac:dyDescent="0.2">
      <c r="A91" s="9"/>
      <c r="B91" s="108" t="s">
        <v>211</v>
      </c>
      <c r="C91" s="106" t="s">
        <v>389</v>
      </c>
      <c r="D91" s="57"/>
      <c r="E91" s="9"/>
      <c r="F91" s="9"/>
      <c r="G91" s="9"/>
      <c r="H91" s="9"/>
      <c r="I91" s="9"/>
      <c r="J91" s="57"/>
      <c r="K91" s="108" t="s">
        <v>356</v>
      </c>
      <c r="L91" s="106" t="s">
        <v>389</v>
      </c>
      <c r="M91" s="58"/>
    </row>
    <row r="92" spans="1:13" s="56" customFormat="1" ht="45.75" customHeight="1" x14ac:dyDescent="0.2">
      <c r="A92" s="9"/>
      <c r="B92" s="108" t="s">
        <v>212</v>
      </c>
      <c r="C92" s="106" t="s">
        <v>389</v>
      </c>
      <c r="D92" s="57"/>
      <c r="E92" s="9"/>
      <c r="F92" s="9"/>
      <c r="G92" s="9"/>
      <c r="H92" s="9"/>
      <c r="I92" s="9"/>
      <c r="J92" s="57"/>
      <c r="K92" s="108" t="s">
        <v>357</v>
      </c>
      <c r="L92" s="106" t="s">
        <v>389</v>
      </c>
      <c r="M92" s="58"/>
    </row>
    <row r="93" spans="1:13" s="56" customFormat="1" ht="45.75" customHeight="1" x14ac:dyDescent="0.2">
      <c r="A93" s="9"/>
      <c r="B93" s="108" t="s">
        <v>213</v>
      </c>
      <c r="C93" s="106" t="s">
        <v>389</v>
      </c>
      <c r="D93" s="57"/>
      <c r="E93" s="9"/>
      <c r="F93" s="9"/>
      <c r="G93" s="9"/>
      <c r="H93" s="9"/>
      <c r="I93" s="9"/>
      <c r="J93" s="57"/>
      <c r="K93" s="108" t="s">
        <v>358</v>
      </c>
      <c r="L93" s="106" t="s">
        <v>389</v>
      </c>
      <c r="M93" s="58"/>
    </row>
    <row r="94" spans="1:13" s="56" customFormat="1" ht="45.75" customHeight="1" x14ac:dyDescent="0.2">
      <c r="A94" s="9"/>
      <c r="B94" s="108" t="s">
        <v>214</v>
      </c>
      <c r="C94" s="106" t="s">
        <v>389</v>
      </c>
      <c r="D94" s="57"/>
      <c r="E94" s="9"/>
      <c r="F94" s="9"/>
      <c r="G94" s="9"/>
      <c r="H94" s="9"/>
      <c r="I94" s="9"/>
      <c r="J94" s="57"/>
      <c r="K94" s="108" t="s">
        <v>359</v>
      </c>
      <c r="L94" s="106" t="s">
        <v>389</v>
      </c>
      <c r="M94" s="58"/>
    </row>
    <row r="95" spans="1:13" s="56" customFormat="1" ht="45.75" customHeight="1" x14ac:dyDescent="0.2">
      <c r="A95" s="9"/>
      <c r="B95" s="108" t="s">
        <v>215</v>
      </c>
      <c r="C95" s="106" t="s">
        <v>389</v>
      </c>
      <c r="D95" s="57"/>
      <c r="E95" s="9"/>
      <c r="F95" s="9"/>
      <c r="G95" s="9"/>
      <c r="H95" s="9"/>
      <c r="I95" s="9"/>
      <c r="J95" s="57"/>
      <c r="K95" s="108" t="s">
        <v>360</v>
      </c>
      <c r="L95" s="106" t="s">
        <v>389</v>
      </c>
      <c r="M95" s="58"/>
    </row>
    <row r="96" spans="1:13" s="56" customFormat="1" ht="45.75" customHeight="1" x14ac:dyDescent="0.2">
      <c r="A96" s="9"/>
      <c r="B96" s="108" t="s">
        <v>216</v>
      </c>
      <c r="C96" s="106" t="s">
        <v>389</v>
      </c>
      <c r="D96" s="57"/>
      <c r="E96" s="9"/>
      <c r="F96" s="9"/>
      <c r="G96" s="9"/>
      <c r="H96" s="9"/>
      <c r="I96" s="9"/>
      <c r="J96" s="57"/>
      <c r="K96" s="108" t="s">
        <v>361</v>
      </c>
      <c r="L96" s="106" t="s">
        <v>389</v>
      </c>
      <c r="M96" s="58"/>
    </row>
    <row r="97" spans="1:18" s="56" customFormat="1" ht="45.75" customHeight="1" x14ac:dyDescent="0.2">
      <c r="A97" s="9"/>
      <c r="B97" s="108" t="s">
        <v>217</v>
      </c>
      <c r="C97" s="106" t="s">
        <v>389</v>
      </c>
      <c r="D97" s="57"/>
      <c r="E97" s="9"/>
      <c r="F97" s="9"/>
      <c r="G97" s="9"/>
      <c r="H97" s="9"/>
      <c r="I97" s="9"/>
      <c r="J97" s="57"/>
      <c r="K97" s="108" t="s">
        <v>362</v>
      </c>
      <c r="L97" s="106" t="s">
        <v>389</v>
      </c>
      <c r="M97" s="58"/>
    </row>
    <row r="98" spans="1:18" s="56" customFormat="1" ht="45.75" customHeight="1" x14ac:dyDescent="0.2">
      <c r="A98" s="9"/>
      <c r="B98" s="108" t="s">
        <v>218</v>
      </c>
      <c r="C98" s="106" t="s">
        <v>389</v>
      </c>
      <c r="D98" s="57"/>
      <c r="E98" s="9"/>
      <c r="F98" s="9"/>
      <c r="G98" s="9"/>
      <c r="H98" s="9"/>
      <c r="I98" s="9"/>
      <c r="J98" s="57"/>
      <c r="K98" s="108" t="s">
        <v>363</v>
      </c>
      <c r="L98" s="106" t="s">
        <v>389</v>
      </c>
      <c r="M98" s="58"/>
    </row>
    <row r="99" spans="1:18" s="56" customFormat="1" ht="45.75" customHeight="1" x14ac:dyDescent="0.2">
      <c r="A99" s="9"/>
      <c r="B99" s="108" t="s">
        <v>219</v>
      </c>
      <c r="C99" s="106" t="s">
        <v>389</v>
      </c>
      <c r="D99" s="57"/>
      <c r="E99" s="9"/>
      <c r="F99" s="9"/>
      <c r="G99" s="9"/>
      <c r="H99" s="9"/>
      <c r="I99" s="9"/>
      <c r="J99" s="57"/>
      <c r="M99" s="58"/>
    </row>
    <row r="100" spans="1:18" s="56" customFormat="1" ht="45.75" customHeight="1" x14ac:dyDescent="0.2">
      <c r="A100" s="9"/>
      <c r="B100" s="108" t="s">
        <v>220</v>
      </c>
      <c r="C100" s="106" t="s">
        <v>389</v>
      </c>
      <c r="D100" s="57"/>
      <c r="E100" s="9"/>
      <c r="F100" s="9"/>
      <c r="G100" s="9"/>
      <c r="H100" s="9"/>
      <c r="I100" s="9"/>
      <c r="J100" s="57"/>
      <c r="M100" s="58"/>
    </row>
    <row r="101" spans="1:18" s="56" customFormat="1" ht="45.75" customHeight="1" x14ac:dyDescent="0.2">
      <c r="A101" s="9"/>
      <c r="B101" s="108" t="s">
        <v>221</v>
      </c>
      <c r="C101" s="106" t="s">
        <v>389</v>
      </c>
      <c r="D101" s="57"/>
      <c r="E101" s="9"/>
      <c r="F101" s="9"/>
      <c r="G101" s="9"/>
      <c r="H101" s="9"/>
      <c r="I101" s="9"/>
      <c r="J101" s="57"/>
      <c r="M101" s="58"/>
    </row>
    <row r="102" spans="1:18" s="56" customFormat="1" ht="45.75" customHeight="1" x14ac:dyDescent="0.2">
      <c r="A102" s="9"/>
      <c r="B102" s="108" t="s">
        <v>222</v>
      </c>
      <c r="C102" s="106" t="s">
        <v>389</v>
      </c>
      <c r="D102" s="57"/>
      <c r="E102" s="9"/>
      <c r="F102" s="9"/>
      <c r="G102" s="9"/>
      <c r="H102" s="9"/>
      <c r="I102" s="9"/>
      <c r="J102" s="57"/>
      <c r="M102" s="58"/>
    </row>
    <row r="103" spans="1:18" s="56" customFormat="1" ht="45.75" customHeight="1" x14ac:dyDescent="0.2">
      <c r="A103" s="9"/>
      <c r="B103" s="108" t="s">
        <v>223</v>
      </c>
      <c r="C103" s="106" t="s">
        <v>389</v>
      </c>
      <c r="D103" s="57"/>
      <c r="E103" s="9"/>
      <c r="F103" s="9"/>
      <c r="G103" s="9"/>
      <c r="H103" s="9"/>
      <c r="I103" s="9"/>
      <c r="J103" s="57"/>
      <c r="M103" s="58"/>
    </row>
    <row r="104" spans="1:18" s="56" customFormat="1" ht="45.75" customHeight="1" x14ac:dyDescent="0.2">
      <c r="A104" s="9"/>
      <c r="B104" s="108" t="s">
        <v>224</v>
      </c>
      <c r="C104" s="106" t="s">
        <v>389</v>
      </c>
      <c r="D104" s="57"/>
      <c r="E104" s="9"/>
      <c r="F104" s="9"/>
      <c r="G104" s="9"/>
      <c r="H104" s="9"/>
      <c r="I104" s="9"/>
      <c r="J104" s="57"/>
      <c r="M104" s="58"/>
    </row>
    <row r="105" spans="1:18" s="56" customFormat="1" ht="45.75" customHeight="1" x14ac:dyDescent="0.2">
      <c r="A105" s="9"/>
      <c r="B105" s="108" t="s">
        <v>225</v>
      </c>
      <c r="C105" s="106" t="s">
        <v>389</v>
      </c>
      <c r="D105" s="57"/>
      <c r="E105" s="9"/>
      <c r="F105" s="9"/>
      <c r="G105" s="9"/>
      <c r="H105" s="9"/>
      <c r="I105" s="9"/>
      <c r="J105" s="57"/>
      <c r="M105" s="58"/>
    </row>
    <row r="106" spans="1:18" s="56" customFormat="1" ht="45.75" customHeight="1" x14ac:dyDescent="0.2">
      <c r="A106" s="9"/>
      <c r="B106" s="108" t="s">
        <v>226</v>
      </c>
      <c r="C106" s="106" t="s">
        <v>389</v>
      </c>
      <c r="D106" s="57"/>
      <c r="E106" s="9"/>
      <c r="F106" s="9"/>
      <c r="G106" s="9"/>
      <c r="H106" s="9"/>
      <c r="I106" s="9"/>
      <c r="J106" s="57"/>
      <c r="M106" s="58"/>
    </row>
    <row r="107" spans="1:18" s="56" customFormat="1" ht="45.75" customHeight="1" x14ac:dyDescent="0.2">
      <c r="A107" s="9"/>
      <c r="B107" s="108" t="s">
        <v>227</v>
      </c>
      <c r="C107" s="106" t="s">
        <v>389</v>
      </c>
      <c r="D107" s="57"/>
      <c r="E107" s="9"/>
      <c r="F107" s="9"/>
      <c r="G107" s="9"/>
      <c r="H107" s="9"/>
      <c r="I107" s="9"/>
      <c r="J107" s="57"/>
      <c r="M107" s="58"/>
    </row>
    <row r="108" spans="1:18" s="56" customFormat="1" ht="45.75" customHeight="1" x14ac:dyDescent="0.2">
      <c r="A108" s="9"/>
      <c r="B108" s="108" t="s">
        <v>228</v>
      </c>
      <c r="C108" s="106" t="s">
        <v>389</v>
      </c>
      <c r="D108" s="57"/>
      <c r="E108" s="9"/>
      <c r="F108" s="9"/>
      <c r="G108" s="9"/>
      <c r="H108" s="9"/>
      <c r="I108" s="9"/>
      <c r="J108" s="57"/>
      <c r="M108" s="58"/>
    </row>
    <row r="109" spans="1:18" s="56" customFormat="1" ht="45.75" customHeight="1" x14ac:dyDescent="0.2">
      <c r="A109" s="9"/>
      <c r="B109" s="108" t="s">
        <v>229</v>
      </c>
      <c r="C109" s="106" t="s">
        <v>389</v>
      </c>
      <c r="D109" s="57"/>
      <c r="E109" s="9"/>
      <c r="F109" s="9"/>
      <c r="G109" s="9"/>
      <c r="H109" s="9"/>
      <c r="I109" s="9"/>
      <c r="J109" s="57"/>
      <c r="M109" s="58"/>
    </row>
    <row r="110" spans="1:18" s="56" customFormat="1" ht="45.75" customHeight="1" x14ac:dyDescent="0.2">
      <c r="A110" s="9"/>
      <c r="B110" s="108" t="s">
        <v>231</v>
      </c>
      <c r="C110" s="106" t="s">
        <v>389</v>
      </c>
      <c r="D110" s="57"/>
      <c r="E110" s="9"/>
      <c r="F110" s="9"/>
      <c r="G110" s="9"/>
      <c r="H110" s="9"/>
      <c r="I110" s="9"/>
      <c r="J110" s="57"/>
      <c r="M110" s="58"/>
    </row>
    <row r="111" spans="1:18" s="56" customFormat="1" ht="45.75" customHeight="1" x14ac:dyDescent="0.2">
      <c r="A111" s="9"/>
      <c r="B111" s="108" t="s">
        <v>232</v>
      </c>
      <c r="C111" s="106" t="s">
        <v>389</v>
      </c>
      <c r="D111" s="57"/>
      <c r="E111" s="9"/>
      <c r="F111" s="9"/>
      <c r="G111" s="9"/>
      <c r="H111" s="9"/>
      <c r="I111" s="9"/>
      <c r="J111" s="57"/>
      <c r="M111" s="58"/>
    </row>
    <row r="112" spans="1:18" s="58" customFormat="1" ht="45.75" customHeight="1" x14ac:dyDescent="0.2">
      <c r="A112" s="9"/>
      <c r="B112" s="108" t="s">
        <v>233</v>
      </c>
      <c r="C112" s="106" t="s">
        <v>389</v>
      </c>
      <c r="D112" s="57"/>
      <c r="E112" s="9"/>
      <c r="F112" s="9"/>
      <c r="G112" s="9"/>
      <c r="H112" s="9"/>
      <c r="I112" s="9"/>
      <c r="J112" s="57"/>
      <c r="K112" s="56"/>
      <c r="L112" s="56"/>
      <c r="N112" s="56"/>
      <c r="O112" s="56"/>
      <c r="Q112" s="56"/>
      <c r="R112" s="56"/>
    </row>
    <row r="113" spans="1:18" s="58" customFormat="1" ht="45.75" customHeight="1" x14ac:dyDescent="0.2">
      <c r="A113" s="9"/>
      <c r="B113" s="108" t="s">
        <v>234</v>
      </c>
      <c r="C113" s="106" t="s">
        <v>389</v>
      </c>
      <c r="D113" s="57"/>
      <c r="E113" s="9"/>
      <c r="F113" s="9"/>
      <c r="G113" s="9"/>
      <c r="H113" s="9"/>
      <c r="I113" s="9"/>
      <c r="J113" s="57"/>
      <c r="K113" s="56"/>
      <c r="L113" s="56"/>
      <c r="N113" s="56"/>
      <c r="O113" s="56"/>
      <c r="Q113" s="56"/>
      <c r="R113" s="56"/>
    </row>
    <row r="114" spans="1:18" s="58" customFormat="1" ht="45.75" customHeight="1" x14ac:dyDescent="0.2">
      <c r="A114" s="9"/>
      <c r="B114" s="108" t="s">
        <v>235</v>
      </c>
      <c r="C114" s="106" t="s">
        <v>389</v>
      </c>
      <c r="D114" s="57"/>
      <c r="E114" s="9"/>
      <c r="F114" s="9"/>
      <c r="G114" s="9"/>
      <c r="H114" s="9"/>
      <c r="I114" s="9"/>
      <c r="J114" s="57"/>
      <c r="K114" s="56"/>
      <c r="L114" s="56"/>
      <c r="N114" s="56"/>
      <c r="O114" s="56"/>
      <c r="Q114" s="56"/>
      <c r="R114" s="56"/>
    </row>
    <row r="115" spans="1:18" s="58" customFormat="1" ht="45.75" customHeight="1" x14ac:dyDescent="0.2">
      <c r="A115" s="9"/>
      <c r="B115" s="108" t="s">
        <v>236</v>
      </c>
      <c r="C115" s="106" t="s">
        <v>389</v>
      </c>
      <c r="D115" s="57"/>
      <c r="E115" s="9"/>
      <c r="F115" s="9"/>
      <c r="G115" s="9"/>
      <c r="H115" s="9"/>
      <c r="I115" s="9"/>
      <c r="J115" s="57"/>
      <c r="K115" s="56"/>
      <c r="L115" s="56"/>
      <c r="N115" s="56"/>
      <c r="O115" s="56"/>
      <c r="Q115" s="56"/>
      <c r="R115" s="56"/>
    </row>
    <row r="116" spans="1:18" s="58" customFormat="1" ht="45.75" customHeight="1" x14ac:dyDescent="0.2">
      <c r="A116" s="9"/>
      <c r="B116" s="108" t="s">
        <v>237</v>
      </c>
      <c r="C116" s="106" t="s">
        <v>389</v>
      </c>
      <c r="D116" s="57"/>
      <c r="E116" s="9"/>
      <c r="F116" s="9"/>
      <c r="G116" s="9"/>
      <c r="H116" s="9"/>
      <c r="I116" s="9"/>
      <c r="J116" s="57"/>
      <c r="K116" s="56"/>
      <c r="L116" s="56"/>
      <c r="N116" s="56"/>
      <c r="O116" s="56"/>
      <c r="Q116" s="56"/>
      <c r="R116" s="56"/>
    </row>
    <row r="117" spans="1:18" s="56" customFormat="1" ht="45.75" customHeight="1" x14ac:dyDescent="0.2">
      <c r="A117" s="9"/>
      <c r="B117" s="108" t="s">
        <v>238</v>
      </c>
      <c r="C117" s="106" t="s">
        <v>389</v>
      </c>
      <c r="D117" s="57"/>
      <c r="E117" s="9"/>
      <c r="F117" s="9"/>
      <c r="G117" s="9"/>
      <c r="H117" s="9"/>
      <c r="I117" s="9"/>
      <c r="J117" s="57"/>
      <c r="M117" s="58"/>
    </row>
    <row r="118" spans="1:18" s="58" customFormat="1" ht="45.75" customHeight="1" x14ac:dyDescent="0.2">
      <c r="A118" s="9"/>
      <c r="B118" s="108" t="s">
        <v>239</v>
      </c>
      <c r="C118" s="106" t="s">
        <v>389</v>
      </c>
      <c r="D118" s="57"/>
      <c r="E118" s="9"/>
      <c r="F118" s="9"/>
      <c r="G118" s="9"/>
      <c r="H118" s="9"/>
      <c r="I118" s="9"/>
      <c r="J118" s="57"/>
      <c r="K118" s="56"/>
      <c r="L118" s="56"/>
      <c r="N118" s="56"/>
      <c r="O118" s="56"/>
      <c r="Q118" s="56"/>
      <c r="R118" s="56"/>
    </row>
    <row r="119" spans="1:18" s="58" customFormat="1" ht="45.75" customHeight="1" x14ac:dyDescent="0.2">
      <c r="A119" s="9"/>
      <c r="B119" s="108" t="s">
        <v>240</v>
      </c>
      <c r="C119" s="106" t="s">
        <v>389</v>
      </c>
      <c r="D119" s="57"/>
      <c r="E119" s="9"/>
      <c r="F119" s="9"/>
      <c r="G119" s="9"/>
      <c r="H119" s="9"/>
      <c r="I119" s="9"/>
      <c r="J119" s="57"/>
      <c r="K119" s="56"/>
      <c r="L119" s="56"/>
      <c r="M119" s="58" t="s">
        <v>13</v>
      </c>
      <c r="N119" s="56"/>
      <c r="O119" s="56"/>
      <c r="Q119" s="56"/>
      <c r="R119" s="56"/>
    </row>
    <row r="120" spans="1:18" s="58" customFormat="1" ht="45.75" customHeight="1" x14ac:dyDescent="0.2">
      <c r="A120" s="9"/>
      <c r="B120" s="108" t="s">
        <v>241</v>
      </c>
      <c r="C120" s="106" t="s">
        <v>389</v>
      </c>
      <c r="D120" s="57"/>
      <c r="E120" s="9"/>
      <c r="F120" s="9"/>
      <c r="G120" s="9"/>
      <c r="H120" s="9"/>
      <c r="I120" s="9"/>
      <c r="J120" s="57"/>
      <c r="K120" s="56"/>
      <c r="L120" s="56"/>
      <c r="N120" s="56"/>
      <c r="O120" s="56"/>
      <c r="Q120" s="56"/>
      <c r="R120" s="56"/>
    </row>
    <row r="121" spans="1:18" s="59" customFormat="1" ht="45.75" customHeight="1" x14ac:dyDescent="0.2">
      <c r="A121" s="9"/>
      <c r="B121" s="108" t="s">
        <v>242</v>
      </c>
      <c r="C121" s="106" t="s">
        <v>389</v>
      </c>
      <c r="D121" s="57"/>
      <c r="E121" s="9"/>
      <c r="F121" s="9"/>
      <c r="G121" s="9"/>
      <c r="H121" s="9"/>
      <c r="I121" s="9"/>
      <c r="J121" s="57"/>
      <c r="K121" s="56"/>
      <c r="L121" s="56"/>
      <c r="M121" s="58"/>
      <c r="N121" s="56"/>
      <c r="O121" s="56"/>
      <c r="Q121" s="56"/>
      <c r="R121" s="56"/>
    </row>
    <row r="122" spans="1:18" s="58" customFormat="1" ht="45.75" customHeight="1" x14ac:dyDescent="0.2">
      <c r="A122" s="9"/>
      <c r="B122" s="108" t="s">
        <v>243</v>
      </c>
      <c r="C122" s="106" t="s">
        <v>389</v>
      </c>
      <c r="D122" s="57"/>
      <c r="E122" s="9"/>
      <c r="F122" s="9"/>
      <c r="G122" s="9"/>
      <c r="H122" s="9"/>
      <c r="I122" s="9"/>
      <c r="J122" s="57"/>
      <c r="K122" s="56"/>
      <c r="L122" s="56"/>
      <c r="N122" s="56"/>
      <c r="O122" s="56"/>
      <c r="Q122" s="56"/>
      <c r="R122" s="56"/>
    </row>
    <row r="123" spans="1:18" s="58" customFormat="1" ht="45.75" customHeight="1" x14ac:dyDescent="0.2">
      <c r="A123" s="9"/>
      <c r="B123" s="23"/>
      <c r="C123" s="30"/>
      <c r="D123" s="57"/>
      <c r="E123" s="9"/>
      <c r="F123" s="9"/>
      <c r="G123" s="9"/>
      <c r="H123" s="9"/>
      <c r="I123" s="9"/>
      <c r="J123" s="57"/>
      <c r="K123" s="56"/>
      <c r="L123" s="56"/>
      <c r="N123" s="56"/>
      <c r="O123" s="56"/>
      <c r="Q123" s="56"/>
      <c r="R123" s="56"/>
    </row>
    <row r="124" spans="1:18" s="58" customFormat="1" ht="45.75" customHeight="1" x14ac:dyDescent="0.2">
      <c r="A124" s="9"/>
      <c r="B124" s="9"/>
      <c r="C124" s="9"/>
      <c r="D124" s="57"/>
      <c r="E124" s="9"/>
      <c r="F124" s="9"/>
      <c r="G124" s="9"/>
      <c r="H124" s="9"/>
      <c r="I124" s="9"/>
      <c r="J124" s="57"/>
      <c r="K124" s="56"/>
      <c r="L124" s="56"/>
      <c r="N124" s="56"/>
      <c r="O124" s="56"/>
      <c r="Q124" s="56"/>
      <c r="R124" s="56"/>
    </row>
    <row r="125" spans="1:18" s="58" customFormat="1" ht="45.75" customHeight="1" x14ac:dyDescent="0.2">
      <c r="A125" s="9"/>
      <c r="B125" s="9"/>
      <c r="C125" s="9"/>
      <c r="D125" s="57"/>
      <c r="E125" s="9"/>
      <c r="F125" s="9"/>
      <c r="G125" s="9"/>
      <c r="H125" s="9"/>
      <c r="I125" s="9"/>
      <c r="J125" s="57"/>
      <c r="K125" s="56"/>
      <c r="L125" s="56"/>
      <c r="N125" s="56"/>
      <c r="O125" s="56"/>
      <c r="Q125" s="56"/>
      <c r="R125" s="56"/>
    </row>
    <row r="126" spans="1:18" s="58" customFormat="1" ht="45.75" customHeight="1" x14ac:dyDescent="0.2">
      <c r="A126" s="9"/>
      <c r="B126" s="9"/>
      <c r="C126" s="9"/>
      <c r="D126" s="57"/>
      <c r="E126" s="9"/>
      <c r="F126" s="9"/>
      <c r="G126" s="9"/>
      <c r="H126" s="9"/>
      <c r="I126" s="9"/>
      <c r="J126" s="57"/>
      <c r="K126" s="56"/>
      <c r="L126" s="56"/>
      <c r="N126" s="56"/>
      <c r="O126" s="56"/>
      <c r="Q126" s="56"/>
      <c r="R126" s="56"/>
    </row>
    <row r="127" spans="1:18" s="58" customFormat="1" ht="45.75" hidden="1" customHeight="1" x14ac:dyDescent="0.2">
      <c r="A127" s="9"/>
      <c r="B127" s="9"/>
      <c r="C127" s="9"/>
      <c r="D127" s="57"/>
      <c r="E127" s="9"/>
      <c r="F127" s="9"/>
      <c r="G127" s="9"/>
      <c r="H127" s="9"/>
      <c r="I127" s="9"/>
      <c r="J127" s="57"/>
      <c r="K127" s="56"/>
      <c r="L127" s="56"/>
      <c r="N127" s="56"/>
      <c r="O127" s="56"/>
      <c r="Q127" s="56"/>
      <c r="R127" s="56"/>
    </row>
    <row r="128" spans="1:18" s="58" customFormat="1" ht="45.75" hidden="1" customHeight="1" x14ac:dyDescent="0.2">
      <c r="A128" s="9"/>
      <c r="B128" s="9"/>
      <c r="C128" s="9"/>
      <c r="D128" s="57"/>
      <c r="E128" s="9"/>
      <c r="F128" s="9"/>
      <c r="G128" s="9"/>
      <c r="H128" s="9"/>
      <c r="I128" s="9"/>
      <c r="J128" s="57"/>
      <c r="K128" s="56"/>
      <c r="L128" s="56"/>
      <c r="N128" s="56"/>
      <c r="O128" s="56"/>
      <c r="Q128" s="56"/>
      <c r="R128" s="56"/>
    </row>
    <row r="129" spans="1:18" s="58" customFormat="1" ht="45.75" hidden="1" customHeight="1" x14ac:dyDescent="0.2">
      <c r="A129" s="9"/>
      <c r="B129" s="9"/>
      <c r="C129" s="9"/>
      <c r="D129" s="57"/>
      <c r="E129" s="9"/>
      <c r="F129" s="9"/>
      <c r="G129" s="9"/>
      <c r="H129" s="9"/>
      <c r="I129" s="9"/>
      <c r="J129" s="57"/>
      <c r="K129" s="56"/>
      <c r="L129" s="56"/>
      <c r="N129" s="56"/>
      <c r="O129" s="56"/>
      <c r="Q129" s="56"/>
      <c r="R129" s="56"/>
    </row>
    <row r="130" spans="1:18" s="58" customFormat="1" ht="45.75" hidden="1" customHeight="1" x14ac:dyDescent="0.2">
      <c r="A130" s="9"/>
      <c r="B130" s="9"/>
      <c r="C130" s="9"/>
      <c r="D130" s="57"/>
      <c r="E130" s="9"/>
      <c r="F130" s="9"/>
      <c r="G130" s="9"/>
      <c r="H130" s="9"/>
      <c r="I130" s="9"/>
      <c r="J130" s="57"/>
      <c r="K130" s="56"/>
      <c r="L130" s="56"/>
      <c r="N130" s="56"/>
      <c r="O130" s="56"/>
      <c r="Q130" s="56"/>
      <c r="R130" s="56"/>
    </row>
    <row r="131" spans="1:18" s="58" customFormat="1" ht="45.75" hidden="1" customHeight="1" x14ac:dyDescent="0.2">
      <c r="A131" s="9"/>
      <c r="B131" s="9"/>
      <c r="C131" s="9"/>
      <c r="D131" s="57"/>
      <c r="E131" s="9"/>
      <c r="F131" s="9"/>
      <c r="G131" s="9"/>
      <c r="H131" s="9"/>
      <c r="I131" s="9"/>
      <c r="J131" s="57"/>
      <c r="K131" s="56"/>
      <c r="L131" s="56"/>
      <c r="N131" s="56"/>
      <c r="O131" s="56"/>
      <c r="Q131" s="56"/>
      <c r="R131" s="56"/>
    </row>
    <row r="132" spans="1:18" s="58" customFormat="1" ht="45.75" hidden="1" customHeight="1" x14ac:dyDescent="0.2">
      <c r="A132" s="9"/>
      <c r="B132" s="9"/>
      <c r="C132" s="9"/>
      <c r="D132" s="57"/>
      <c r="E132" s="9"/>
      <c r="F132" s="9"/>
      <c r="G132" s="9"/>
      <c r="H132" s="9"/>
      <c r="I132" s="9"/>
      <c r="J132" s="57"/>
      <c r="K132" s="56"/>
      <c r="L132" s="56"/>
      <c r="N132" s="56"/>
      <c r="O132" s="56"/>
      <c r="Q132" s="56"/>
      <c r="R132" s="56"/>
    </row>
    <row r="133" spans="1:18" s="58" customFormat="1" ht="45.75" hidden="1" customHeight="1" x14ac:dyDescent="0.2">
      <c r="A133" s="9"/>
      <c r="B133" s="9"/>
      <c r="C133" s="9"/>
      <c r="D133" s="57"/>
      <c r="E133" s="9"/>
      <c r="F133" s="9"/>
      <c r="G133" s="9"/>
      <c r="H133" s="9"/>
      <c r="I133" s="9"/>
      <c r="J133" s="57"/>
      <c r="K133" s="56"/>
      <c r="L133" s="56"/>
      <c r="N133" s="56"/>
      <c r="O133" s="56"/>
      <c r="Q133" s="56"/>
      <c r="R133" s="56"/>
    </row>
    <row r="134" spans="1:18" s="58" customFormat="1" ht="45.75" hidden="1" customHeight="1" x14ac:dyDescent="0.2">
      <c r="A134" s="9"/>
      <c r="B134" s="9"/>
      <c r="C134" s="9"/>
      <c r="D134" s="57"/>
      <c r="E134" s="9"/>
      <c r="F134" s="9"/>
      <c r="G134" s="9"/>
      <c r="H134" s="9"/>
      <c r="I134" s="9"/>
      <c r="J134" s="57"/>
      <c r="K134" s="56"/>
      <c r="L134" s="56"/>
      <c r="N134" s="56"/>
      <c r="O134" s="56"/>
      <c r="Q134" s="56"/>
      <c r="R134" s="56"/>
    </row>
    <row r="135" spans="1:18" s="58" customFormat="1" ht="45.75" hidden="1" customHeight="1" x14ac:dyDescent="0.2">
      <c r="A135" s="9"/>
      <c r="B135" s="9"/>
      <c r="C135" s="9"/>
      <c r="D135" s="57"/>
      <c r="E135" s="9"/>
      <c r="F135" s="9"/>
      <c r="G135" s="9"/>
      <c r="H135" s="9"/>
      <c r="I135" s="9"/>
      <c r="J135" s="57"/>
      <c r="K135" s="56"/>
      <c r="L135" s="56"/>
      <c r="N135" s="56"/>
      <c r="O135" s="56"/>
      <c r="Q135" s="56"/>
      <c r="R135" s="56"/>
    </row>
    <row r="136" spans="1:18" s="58" customFormat="1" ht="45.75" hidden="1" customHeight="1" x14ac:dyDescent="0.2">
      <c r="A136" s="9"/>
      <c r="B136" s="9"/>
      <c r="C136" s="9"/>
      <c r="D136" s="57"/>
      <c r="E136" s="9"/>
      <c r="F136" s="9"/>
      <c r="G136" s="9"/>
      <c r="H136" s="9"/>
      <c r="I136" s="9"/>
      <c r="J136" s="57"/>
      <c r="K136" s="56"/>
      <c r="L136" s="56"/>
      <c r="N136" s="56"/>
      <c r="O136" s="56"/>
      <c r="Q136" s="56"/>
      <c r="R136" s="56"/>
    </row>
    <row r="137" spans="1:18" s="58" customFormat="1" ht="45.75" hidden="1" customHeight="1" x14ac:dyDescent="0.2">
      <c r="A137" s="9"/>
      <c r="B137" s="9"/>
      <c r="C137" s="9"/>
      <c r="D137" s="57"/>
      <c r="E137" s="9"/>
      <c r="F137" s="9"/>
      <c r="G137" s="9"/>
      <c r="H137" s="9"/>
      <c r="I137" s="9"/>
      <c r="J137" s="57"/>
      <c r="K137" s="56"/>
      <c r="L137" s="56"/>
      <c r="N137" s="56"/>
      <c r="O137" s="56"/>
      <c r="Q137" s="56"/>
      <c r="R137" s="56"/>
    </row>
    <row r="138" spans="1:18" s="58" customFormat="1" ht="45.75" hidden="1" customHeight="1" x14ac:dyDescent="0.2">
      <c r="A138" s="9"/>
      <c r="B138" s="9"/>
      <c r="C138" s="9"/>
      <c r="D138" s="57"/>
      <c r="E138" s="9"/>
      <c r="F138" s="9"/>
      <c r="G138" s="9"/>
      <c r="H138" s="9"/>
      <c r="I138" s="9"/>
      <c r="J138" s="57"/>
      <c r="K138" s="56"/>
      <c r="L138" s="56"/>
      <c r="N138" s="56"/>
      <c r="O138" s="56"/>
      <c r="Q138" s="56"/>
      <c r="R138" s="56"/>
    </row>
    <row r="139" spans="1:18" s="58" customFormat="1" ht="45.75" hidden="1" customHeight="1" x14ac:dyDescent="0.2">
      <c r="A139" s="9"/>
      <c r="B139" s="9"/>
      <c r="C139" s="9"/>
      <c r="D139" s="57"/>
      <c r="E139" s="9"/>
      <c r="F139" s="9"/>
      <c r="G139" s="9"/>
      <c r="H139" s="9"/>
      <c r="I139" s="9"/>
      <c r="J139" s="57"/>
      <c r="K139" s="56"/>
      <c r="L139" s="56"/>
      <c r="N139" s="56"/>
      <c r="O139" s="56"/>
      <c r="Q139" s="56"/>
      <c r="R139" s="56"/>
    </row>
    <row r="140" spans="1:18" s="58" customFormat="1" ht="45.75" hidden="1" customHeight="1" x14ac:dyDescent="0.2">
      <c r="A140" s="9"/>
      <c r="B140" s="9"/>
      <c r="C140" s="9"/>
      <c r="D140" s="57"/>
      <c r="E140" s="9"/>
      <c r="F140" s="9"/>
      <c r="G140" s="9"/>
      <c r="H140" s="9"/>
      <c r="I140" s="9"/>
      <c r="J140" s="57"/>
      <c r="K140" s="56"/>
      <c r="L140" s="56"/>
      <c r="N140" s="56"/>
      <c r="O140" s="56"/>
      <c r="Q140" s="56"/>
      <c r="R140" s="56"/>
    </row>
    <row r="141" spans="1:18" s="58" customFormat="1" ht="45.75" hidden="1" customHeight="1" x14ac:dyDescent="0.2">
      <c r="A141" s="9"/>
      <c r="B141" s="9"/>
      <c r="C141" s="9"/>
      <c r="D141" s="57"/>
      <c r="E141" s="9"/>
      <c r="F141" s="9"/>
      <c r="G141" s="9"/>
      <c r="H141" s="9"/>
      <c r="I141" s="9"/>
      <c r="J141" s="57"/>
      <c r="K141" s="56"/>
      <c r="L141" s="56"/>
      <c r="N141" s="56"/>
      <c r="O141" s="56"/>
      <c r="Q141" s="56"/>
      <c r="R141" s="56"/>
    </row>
    <row r="142" spans="1:18" s="58" customFormat="1" ht="45.75" hidden="1" customHeight="1" x14ac:dyDescent="0.2">
      <c r="A142" s="9"/>
      <c r="B142" s="9"/>
      <c r="C142" s="9"/>
      <c r="D142" s="57"/>
      <c r="E142" s="9"/>
      <c r="F142" s="9"/>
      <c r="G142" s="9"/>
      <c r="H142" s="9"/>
      <c r="I142" s="9"/>
      <c r="J142" s="57"/>
      <c r="K142" s="56"/>
      <c r="L142" s="56"/>
      <c r="N142" s="56"/>
      <c r="O142" s="56"/>
      <c r="Q142" s="56"/>
      <c r="R142" s="56"/>
    </row>
    <row r="143" spans="1:18" s="58" customFormat="1" ht="45.75" hidden="1" customHeight="1" x14ac:dyDescent="0.2">
      <c r="A143" s="9"/>
      <c r="B143" s="9"/>
      <c r="C143" s="9"/>
      <c r="D143" s="57"/>
      <c r="E143" s="9"/>
      <c r="F143" s="9"/>
      <c r="G143" s="9"/>
      <c r="H143" s="9"/>
      <c r="I143" s="9"/>
      <c r="J143" s="57"/>
      <c r="K143" s="56"/>
      <c r="L143" s="56"/>
      <c r="N143" s="56"/>
      <c r="O143" s="56"/>
      <c r="Q143" s="56"/>
      <c r="R143" s="56"/>
    </row>
    <row r="144" spans="1:18" s="58" customFormat="1" ht="45.75" hidden="1" customHeight="1" x14ac:dyDescent="0.2">
      <c r="A144" s="9"/>
      <c r="B144" s="9"/>
      <c r="C144" s="9"/>
      <c r="D144" s="57"/>
      <c r="E144" s="9"/>
      <c r="F144" s="9"/>
      <c r="G144" s="9"/>
      <c r="H144" s="9"/>
      <c r="I144" s="9"/>
      <c r="J144" s="57"/>
      <c r="K144" s="56"/>
      <c r="L144" s="56"/>
      <c r="N144" s="56"/>
      <c r="O144" s="56"/>
      <c r="Q144" s="56"/>
      <c r="R144" s="56"/>
    </row>
    <row r="145" spans="1:18" s="58" customFormat="1" ht="45.75" hidden="1" customHeight="1" x14ac:dyDescent="0.2">
      <c r="A145" s="9"/>
      <c r="B145" s="9"/>
      <c r="C145" s="9"/>
      <c r="D145" s="57"/>
      <c r="E145" s="9"/>
      <c r="F145" s="9"/>
      <c r="G145" s="9"/>
      <c r="H145" s="9"/>
      <c r="I145" s="9"/>
      <c r="J145" s="57"/>
      <c r="K145" s="56"/>
      <c r="L145" s="56"/>
      <c r="N145" s="56"/>
      <c r="O145" s="56"/>
      <c r="Q145" s="56"/>
      <c r="R145" s="56"/>
    </row>
    <row r="146" spans="1:18" s="58" customFormat="1" ht="45.75" hidden="1" customHeight="1" x14ac:dyDescent="0.2">
      <c r="A146" s="9"/>
      <c r="B146" s="9"/>
      <c r="C146" s="9"/>
      <c r="D146" s="57"/>
      <c r="E146" s="9"/>
      <c r="F146" s="9"/>
      <c r="G146" s="9"/>
      <c r="H146" s="9"/>
      <c r="I146" s="9"/>
      <c r="J146" s="57"/>
      <c r="K146" s="56"/>
      <c r="L146" s="56"/>
      <c r="N146" s="56"/>
      <c r="O146" s="56"/>
      <c r="Q146" s="56"/>
      <c r="R146" s="56"/>
    </row>
    <row r="147" spans="1:18" s="58" customFormat="1" ht="45.75" hidden="1" customHeight="1" x14ac:dyDescent="0.2">
      <c r="A147" s="9"/>
      <c r="B147" s="9"/>
      <c r="C147" s="9"/>
      <c r="D147" s="57"/>
      <c r="E147" s="9"/>
      <c r="F147" s="9"/>
      <c r="G147" s="9"/>
      <c r="H147" s="9"/>
      <c r="I147" s="9"/>
      <c r="J147" s="57"/>
      <c r="K147" s="56"/>
      <c r="L147" s="56"/>
      <c r="N147" s="56"/>
      <c r="O147" s="56"/>
      <c r="Q147" s="56"/>
      <c r="R147" s="56"/>
    </row>
    <row r="148" spans="1:18" s="58" customFormat="1" ht="45.75" hidden="1" customHeight="1" x14ac:dyDescent="0.2">
      <c r="A148" s="9"/>
      <c r="B148" s="9"/>
      <c r="C148" s="9"/>
      <c r="D148" s="57"/>
      <c r="E148" s="9"/>
      <c r="F148" s="9"/>
      <c r="G148" s="9"/>
      <c r="H148" s="9"/>
      <c r="I148" s="9"/>
      <c r="J148" s="57"/>
      <c r="K148" s="56"/>
      <c r="L148" s="56"/>
      <c r="N148" s="56"/>
      <c r="O148" s="56"/>
      <c r="Q148" s="56"/>
      <c r="R148" s="56"/>
    </row>
    <row r="149" spans="1:18" s="23" customFormat="1" ht="45.75" hidden="1" customHeight="1" x14ac:dyDescent="0.2">
      <c r="B149" s="9"/>
      <c r="C149" s="9"/>
      <c r="D149" s="29"/>
      <c r="E149" s="9"/>
      <c r="F149" s="9"/>
      <c r="G149" s="9"/>
      <c r="H149" s="9"/>
      <c r="I149" s="9"/>
      <c r="J149" s="29"/>
      <c r="K149" s="56"/>
      <c r="L149" s="56"/>
      <c r="O149" s="30"/>
      <c r="R149" s="30"/>
    </row>
    <row r="150" spans="1:18" ht="45.75" hidden="1" customHeight="1" x14ac:dyDescent="0.2">
      <c r="G150" s="9"/>
      <c r="K150" s="56"/>
      <c r="L150" s="56"/>
    </row>
    <row r="151" spans="1:18" ht="45.75" hidden="1" customHeight="1" x14ac:dyDescent="0.2">
      <c r="G151" s="9"/>
      <c r="K151" s="56"/>
      <c r="L151" s="56"/>
    </row>
    <row r="152" spans="1:18" ht="45.75" hidden="1" customHeight="1" x14ac:dyDescent="0.2">
      <c r="G152" s="9"/>
      <c r="K152" s="56"/>
      <c r="L152" s="56"/>
    </row>
    <row r="153" spans="1:18" ht="45.75" hidden="1" customHeight="1" x14ac:dyDescent="0.2">
      <c r="G153" s="9"/>
      <c r="K153" s="56"/>
      <c r="L153" s="56"/>
    </row>
    <row r="154" spans="1:18" ht="45.75" hidden="1" customHeight="1" x14ac:dyDescent="0.2">
      <c r="G154" s="9"/>
      <c r="K154" s="56"/>
      <c r="L154" s="56"/>
    </row>
    <row r="155" spans="1:18" ht="45.75" hidden="1" customHeight="1" x14ac:dyDescent="0.2">
      <c r="G155" s="9"/>
      <c r="K155" s="56"/>
      <c r="L155" s="56"/>
    </row>
    <row r="156" spans="1:18" ht="45.75" hidden="1" customHeight="1" x14ac:dyDescent="0.2">
      <c r="G156" s="9"/>
      <c r="K156" s="56"/>
      <c r="L156" s="56"/>
    </row>
    <row r="157" spans="1:18" ht="45.75" hidden="1" customHeight="1" x14ac:dyDescent="0.2">
      <c r="G157" s="9"/>
      <c r="K157" s="23"/>
      <c r="L157" s="30"/>
    </row>
    <row r="158" spans="1:18" ht="45.75" hidden="1" customHeight="1" x14ac:dyDescent="0.2">
      <c r="G158" s="9"/>
    </row>
    <row r="159" spans="1:18" ht="45.75" hidden="1" customHeight="1" x14ac:dyDescent="0.2">
      <c r="G159" s="9"/>
    </row>
    <row r="160" spans="1:18" ht="45.75" hidden="1" customHeight="1" x14ac:dyDescent="0.2">
      <c r="G160" s="9"/>
    </row>
    <row r="161" spans="7:7" ht="45.75" hidden="1" customHeight="1" x14ac:dyDescent="0.2">
      <c r="G161" s="9"/>
    </row>
    <row r="162" spans="7:7" ht="45.75" hidden="1" customHeight="1" x14ac:dyDescent="0.2">
      <c r="G162" s="9"/>
    </row>
    <row r="163" spans="7:7" ht="45.75" hidden="1" customHeight="1" x14ac:dyDescent="0.2">
      <c r="G163" s="9"/>
    </row>
    <row r="164" spans="7:7" ht="45.75" hidden="1" customHeight="1" x14ac:dyDescent="0.2">
      <c r="G164" s="9"/>
    </row>
    <row r="165" spans="7:7" ht="45.75" hidden="1" customHeight="1" x14ac:dyDescent="0.2">
      <c r="G165" s="9"/>
    </row>
    <row r="166" spans="7:7" ht="45.75" hidden="1" customHeight="1" x14ac:dyDescent="0.2">
      <c r="G166" s="9"/>
    </row>
    <row r="167" spans="7:7" ht="45.75" hidden="1" customHeight="1" x14ac:dyDescent="0.2">
      <c r="G167" s="9"/>
    </row>
    <row r="168" spans="7:7" ht="45.75" hidden="1" customHeight="1" x14ac:dyDescent="0.2">
      <c r="G168" s="9"/>
    </row>
    <row r="169" spans="7:7" ht="45.75" hidden="1" customHeight="1" x14ac:dyDescent="0.2">
      <c r="G169" s="9"/>
    </row>
    <row r="170" spans="7:7" ht="45.75" hidden="1" customHeight="1" x14ac:dyDescent="0.2">
      <c r="G170" s="9"/>
    </row>
    <row r="171" spans="7:7" ht="45.75" hidden="1" customHeight="1" x14ac:dyDescent="0.2">
      <c r="G171" s="9"/>
    </row>
    <row r="172" spans="7:7" ht="45.75" hidden="1" customHeight="1" x14ac:dyDescent="0.2">
      <c r="G172" s="9"/>
    </row>
    <row r="173" spans="7:7" ht="45.75" hidden="1" customHeight="1" x14ac:dyDescent="0.2">
      <c r="G173" s="9"/>
    </row>
    <row r="174" spans="7:7" ht="45.75" hidden="1" customHeight="1" x14ac:dyDescent="0.2">
      <c r="G174" s="9"/>
    </row>
    <row r="175" spans="7:7" ht="45.75" hidden="1" customHeight="1" x14ac:dyDescent="0.2">
      <c r="G175" s="9"/>
    </row>
    <row r="176" spans="7:7" ht="45.75" hidden="1" customHeight="1" x14ac:dyDescent="0.2">
      <c r="G176" s="9"/>
    </row>
    <row r="177" spans="7:7" ht="45.75" hidden="1" customHeight="1" x14ac:dyDescent="0.2">
      <c r="G177" s="9"/>
    </row>
    <row r="178" spans="7:7" ht="45.75" hidden="1" customHeight="1" x14ac:dyDescent="0.2">
      <c r="G178" s="9"/>
    </row>
    <row r="179" spans="7:7" ht="45.75" hidden="1" customHeight="1" x14ac:dyDescent="0.2">
      <c r="G179" s="9"/>
    </row>
    <row r="180" spans="7:7" ht="45.75" hidden="1" customHeight="1" x14ac:dyDescent="0.2">
      <c r="G180" s="9"/>
    </row>
    <row r="181" spans="7:7" ht="45.75" hidden="1" customHeight="1" x14ac:dyDescent="0.2">
      <c r="G181" s="9"/>
    </row>
    <row r="182" spans="7:7" ht="45.75" hidden="1" customHeight="1" x14ac:dyDescent="0.2">
      <c r="G182" s="9"/>
    </row>
    <row r="183" spans="7:7" ht="45.75" hidden="1" customHeight="1" x14ac:dyDescent="0.2">
      <c r="G183" s="9"/>
    </row>
    <row r="184" spans="7:7" ht="45.75" hidden="1" customHeight="1" x14ac:dyDescent="0.2">
      <c r="G184" s="9"/>
    </row>
    <row r="185" spans="7:7" ht="45.75" hidden="1" customHeight="1" x14ac:dyDescent="0.2">
      <c r="G185" s="9"/>
    </row>
    <row r="186" spans="7:7" ht="45.75" hidden="1" customHeight="1" x14ac:dyDescent="0.2">
      <c r="G186" s="9"/>
    </row>
    <row r="187" spans="7:7" ht="45.75" hidden="1" customHeight="1" x14ac:dyDescent="0.2">
      <c r="G187" s="9"/>
    </row>
    <row r="188" spans="7:7" ht="45.75" hidden="1" customHeight="1" x14ac:dyDescent="0.2">
      <c r="G188" s="9"/>
    </row>
    <row r="189" spans="7:7" ht="45.75" hidden="1" customHeight="1" x14ac:dyDescent="0.2">
      <c r="G189" s="9"/>
    </row>
    <row r="190" spans="7:7" ht="45.75" hidden="1" customHeight="1" x14ac:dyDescent="0.2">
      <c r="G190" s="9"/>
    </row>
    <row r="191" spans="7:7" ht="45.75" hidden="1" customHeight="1" x14ac:dyDescent="0.2">
      <c r="G191" s="9"/>
    </row>
    <row r="192" spans="7:7" ht="45.75" hidden="1" customHeight="1" x14ac:dyDescent="0.2">
      <c r="G192" s="9"/>
    </row>
    <row r="193" spans="7:7" ht="45.75" hidden="1" customHeight="1" x14ac:dyDescent="0.2">
      <c r="G193" s="9"/>
    </row>
    <row r="194" spans="7:7" ht="45.75" hidden="1" customHeight="1" x14ac:dyDescent="0.2">
      <c r="G194" s="9"/>
    </row>
    <row r="195" spans="7:7" ht="45.75" hidden="1" customHeight="1" x14ac:dyDescent="0.2">
      <c r="G195" s="9"/>
    </row>
    <row r="196" spans="7:7" ht="45.75" hidden="1" customHeight="1" x14ac:dyDescent="0.2">
      <c r="G196" s="9"/>
    </row>
    <row r="197" spans="7:7" ht="45.75" hidden="1" customHeight="1" x14ac:dyDescent="0.2">
      <c r="G197" s="9"/>
    </row>
    <row r="198" spans="7:7" ht="45.75" hidden="1" customHeight="1" x14ac:dyDescent="0.2">
      <c r="G198" s="9"/>
    </row>
    <row r="199" spans="7:7" ht="45.75" hidden="1" customHeight="1" x14ac:dyDescent="0.2">
      <c r="G199" s="9"/>
    </row>
    <row r="200" spans="7:7" ht="45.75" hidden="1" customHeight="1" x14ac:dyDescent="0.2">
      <c r="G200" s="9"/>
    </row>
    <row r="201" spans="7:7" ht="45.75" hidden="1" customHeight="1" x14ac:dyDescent="0.2">
      <c r="G201" s="9"/>
    </row>
    <row r="202" spans="7:7" ht="45.75" hidden="1" customHeight="1" x14ac:dyDescent="0.2">
      <c r="G202" s="9"/>
    </row>
    <row r="203" spans="7:7" ht="45.75" hidden="1" customHeight="1" x14ac:dyDescent="0.2">
      <c r="G203" s="9"/>
    </row>
    <row r="204" spans="7:7" ht="45.75" hidden="1" customHeight="1" x14ac:dyDescent="0.2">
      <c r="G204" s="9"/>
    </row>
    <row r="205" spans="7:7" ht="45.75" hidden="1" customHeight="1" x14ac:dyDescent="0.2">
      <c r="G205" s="9"/>
    </row>
    <row r="206" spans="7:7" ht="45.75" hidden="1" customHeight="1" x14ac:dyDescent="0.2">
      <c r="G206" s="9"/>
    </row>
    <row r="207" spans="7:7" ht="45.75" hidden="1" customHeight="1" x14ac:dyDescent="0.2">
      <c r="G207" s="9"/>
    </row>
    <row r="208" spans="7:7" ht="45.75" hidden="1" customHeight="1" x14ac:dyDescent="0.2">
      <c r="G208" s="9"/>
    </row>
    <row r="209" spans="7:7" ht="45.75" hidden="1" customHeight="1" x14ac:dyDescent="0.2">
      <c r="G209" s="9"/>
    </row>
    <row r="210" spans="7:7" ht="45.75" hidden="1" customHeight="1" x14ac:dyDescent="0.2">
      <c r="G210" s="9"/>
    </row>
    <row r="211" spans="7:7" ht="45.75" hidden="1" customHeight="1" x14ac:dyDescent="0.2">
      <c r="G211" s="9"/>
    </row>
    <row r="212" spans="7:7" ht="45.75" hidden="1" customHeight="1" x14ac:dyDescent="0.2">
      <c r="G212" s="9"/>
    </row>
    <row r="213" spans="7:7" ht="45.75" hidden="1" customHeight="1" x14ac:dyDescent="0.2">
      <c r="G213" s="9"/>
    </row>
    <row r="214" spans="7:7" ht="45.75" hidden="1" customHeight="1" x14ac:dyDescent="0.2">
      <c r="G214" s="9"/>
    </row>
    <row r="215" spans="7:7" ht="45.75" hidden="1" customHeight="1" x14ac:dyDescent="0.2">
      <c r="G215" s="9"/>
    </row>
    <row r="216" spans="7:7" ht="45.75" hidden="1" customHeight="1" x14ac:dyDescent="0.2">
      <c r="G216" s="9"/>
    </row>
    <row r="217" spans="7:7" ht="45.75" hidden="1" customHeight="1" x14ac:dyDescent="0.2">
      <c r="G217" s="9"/>
    </row>
    <row r="218" spans="7:7" ht="45.75" hidden="1" customHeight="1" x14ac:dyDescent="0.2">
      <c r="G218" s="9"/>
    </row>
    <row r="219" spans="7:7" ht="45.75" hidden="1" customHeight="1" x14ac:dyDescent="0.2">
      <c r="G219" s="9"/>
    </row>
    <row r="220" spans="7:7" ht="45.75" hidden="1" customHeight="1" x14ac:dyDescent="0.2">
      <c r="G220" s="9"/>
    </row>
    <row r="221" spans="7:7" ht="45.75" hidden="1" customHeight="1" x14ac:dyDescent="0.2">
      <c r="G221" s="9"/>
    </row>
    <row r="222" spans="7:7" ht="45.75" hidden="1" customHeight="1" x14ac:dyDescent="0.2">
      <c r="G222" s="9"/>
    </row>
    <row r="223" spans="7:7" ht="45.75" hidden="1" customHeight="1" x14ac:dyDescent="0.2">
      <c r="G223" s="9"/>
    </row>
    <row r="224" spans="7:7" ht="45.75" hidden="1" customHeight="1" x14ac:dyDescent="0.2">
      <c r="G224" s="9"/>
    </row>
    <row r="225" spans="7:7" ht="45.75" hidden="1" customHeight="1" x14ac:dyDescent="0.2">
      <c r="G225" s="9"/>
    </row>
    <row r="226" spans="7:7" ht="45.75" hidden="1" customHeight="1" x14ac:dyDescent="0.2">
      <c r="G226" s="9"/>
    </row>
    <row r="227" spans="7:7" ht="45.75" hidden="1" customHeight="1" x14ac:dyDescent="0.2">
      <c r="G227" s="9"/>
    </row>
    <row r="228" spans="7:7" ht="45.75" hidden="1" customHeight="1" x14ac:dyDescent="0.2">
      <c r="G228" s="9"/>
    </row>
    <row r="229" spans="7:7" ht="45.75" hidden="1" customHeight="1" x14ac:dyDescent="0.2">
      <c r="G229" s="9"/>
    </row>
    <row r="230" spans="7:7" ht="45.75" hidden="1" customHeight="1" x14ac:dyDescent="0.2">
      <c r="G230" s="9"/>
    </row>
    <row r="231" spans="7:7" ht="45.75" hidden="1" customHeight="1" x14ac:dyDescent="0.2">
      <c r="G231" s="9"/>
    </row>
    <row r="232" spans="7:7" ht="45.75" hidden="1" customHeight="1" x14ac:dyDescent="0.2">
      <c r="G232" s="9"/>
    </row>
    <row r="233" spans="7:7" ht="45.75" hidden="1" customHeight="1" x14ac:dyDescent="0.2">
      <c r="G233" s="9"/>
    </row>
    <row r="234" spans="7:7" ht="45.75" hidden="1" customHeight="1" x14ac:dyDescent="0.2">
      <c r="G234" s="9"/>
    </row>
    <row r="235" spans="7:7" ht="45.75" hidden="1" customHeight="1" x14ac:dyDescent="0.2">
      <c r="G235" s="9"/>
    </row>
    <row r="236" spans="7:7" ht="45.75" hidden="1" customHeight="1" x14ac:dyDescent="0.2">
      <c r="G236" s="9"/>
    </row>
    <row r="237" spans="7:7" ht="45.75" hidden="1" customHeight="1" x14ac:dyDescent="0.2">
      <c r="G237" s="9"/>
    </row>
    <row r="238" spans="7:7" ht="45.75" hidden="1" customHeight="1" x14ac:dyDescent="0.2">
      <c r="G238" s="9"/>
    </row>
    <row r="239" spans="7:7" ht="45.75" hidden="1" customHeight="1" x14ac:dyDescent="0.2">
      <c r="G239" s="9"/>
    </row>
    <row r="240" spans="7:7" ht="45.75" hidden="1" customHeight="1" x14ac:dyDescent="0.2">
      <c r="G240" s="9"/>
    </row>
    <row r="241" spans="7:7" ht="45.75" hidden="1" customHeight="1" x14ac:dyDescent="0.2">
      <c r="G241" s="9"/>
    </row>
    <row r="242" spans="7:7" ht="45.75" hidden="1" customHeight="1" x14ac:dyDescent="0.2">
      <c r="G242" s="9"/>
    </row>
    <row r="243" spans="7:7" ht="45.75" hidden="1" customHeight="1" x14ac:dyDescent="0.2">
      <c r="G243" s="9"/>
    </row>
    <row r="244" spans="7:7" ht="45.75" hidden="1" customHeight="1" x14ac:dyDescent="0.2">
      <c r="G244" s="9"/>
    </row>
    <row r="245" spans="7:7" ht="45.75" hidden="1" customHeight="1" x14ac:dyDescent="0.2">
      <c r="G245" s="9"/>
    </row>
    <row r="246" spans="7:7" ht="45.75" hidden="1" customHeight="1" x14ac:dyDescent="0.2">
      <c r="G246" s="9"/>
    </row>
    <row r="247" spans="7:7" ht="45.75" hidden="1" customHeight="1" x14ac:dyDescent="0.2">
      <c r="G247" s="9"/>
    </row>
    <row r="248" spans="7:7" ht="45.75" hidden="1" customHeight="1" x14ac:dyDescent="0.2">
      <c r="G248" s="9"/>
    </row>
    <row r="249" spans="7:7" ht="45.75" hidden="1" customHeight="1" x14ac:dyDescent="0.2">
      <c r="G249" s="9"/>
    </row>
    <row r="250" spans="7:7" ht="45.75" hidden="1" customHeight="1" x14ac:dyDescent="0.2">
      <c r="G250" s="9"/>
    </row>
    <row r="251" spans="7:7" ht="45.75" hidden="1" customHeight="1" x14ac:dyDescent="0.2">
      <c r="G251" s="9"/>
    </row>
    <row r="252" spans="7:7" ht="45.75" hidden="1" customHeight="1" x14ac:dyDescent="0.2">
      <c r="G252" s="9"/>
    </row>
    <row r="253" spans="7:7" ht="45.75" hidden="1" customHeight="1" x14ac:dyDescent="0.2">
      <c r="G253" s="9"/>
    </row>
    <row r="254" spans="7:7" ht="45.75" hidden="1" customHeight="1" x14ac:dyDescent="0.2">
      <c r="G254" s="9"/>
    </row>
    <row r="255" spans="7:7" ht="45.75" hidden="1" customHeight="1" x14ac:dyDescent="0.2">
      <c r="G255" s="9"/>
    </row>
    <row r="256" spans="7:7" ht="45.75" hidden="1" customHeight="1" x14ac:dyDescent="0.2">
      <c r="G256" s="9"/>
    </row>
    <row r="257" spans="7:7" ht="45.75" hidden="1" customHeight="1" x14ac:dyDescent="0.2">
      <c r="G257" s="9"/>
    </row>
    <row r="258" spans="7:7" ht="45.75" hidden="1" customHeight="1" x14ac:dyDescent="0.2">
      <c r="G258" s="9"/>
    </row>
    <row r="259" spans="7:7" ht="45.75" hidden="1" customHeight="1" x14ac:dyDescent="0.2">
      <c r="G259" s="9"/>
    </row>
    <row r="260" spans="7:7" ht="45.75" hidden="1" customHeight="1" x14ac:dyDescent="0.2">
      <c r="G260" s="9"/>
    </row>
    <row r="261" spans="7:7" ht="45.75" hidden="1" customHeight="1" x14ac:dyDescent="0.2">
      <c r="G261" s="9"/>
    </row>
    <row r="262" spans="7:7" ht="45.75" hidden="1" customHeight="1" x14ac:dyDescent="0.2">
      <c r="G262" s="9"/>
    </row>
    <row r="263" spans="7:7" ht="45.75" hidden="1" customHeight="1" x14ac:dyDescent="0.2">
      <c r="G263" s="9"/>
    </row>
    <row r="264" spans="7:7" ht="45.75" hidden="1" customHeight="1" x14ac:dyDescent="0.2">
      <c r="G264" s="9"/>
    </row>
    <row r="265" spans="7:7" ht="45.75" hidden="1" customHeight="1" x14ac:dyDescent="0.2">
      <c r="G265" s="9"/>
    </row>
    <row r="266" spans="7:7" ht="45.75" hidden="1" customHeight="1" x14ac:dyDescent="0.2">
      <c r="G266" s="9"/>
    </row>
    <row r="267" spans="7:7" ht="45.75" hidden="1" customHeight="1" x14ac:dyDescent="0.2">
      <c r="G267" s="9"/>
    </row>
    <row r="268" spans="7:7" ht="45.75" hidden="1" customHeight="1" x14ac:dyDescent="0.2">
      <c r="G268" s="9"/>
    </row>
    <row r="269" spans="7:7" ht="45.75" hidden="1" customHeight="1" x14ac:dyDescent="0.2">
      <c r="G269" s="9"/>
    </row>
    <row r="270" spans="7:7" ht="45.75" hidden="1" customHeight="1" x14ac:dyDescent="0.2">
      <c r="G270" s="9"/>
    </row>
    <row r="271" spans="7:7" ht="45.75" hidden="1" customHeight="1" x14ac:dyDescent="0.2">
      <c r="G271" s="9"/>
    </row>
    <row r="272" spans="7:7" ht="45.75" hidden="1" customHeight="1" x14ac:dyDescent="0.2">
      <c r="G272" s="9"/>
    </row>
    <row r="273" spans="7:7" ht="45.75" hidden="1" customHeight="1" x14ac:dyDescent="0.2">
      <c r="G273" s="9"/>
    </row>
    <row r="274" spans="7:7" ht="45.75" hidden="1" customHeight="1" x14ac:dyDescent="0.2">
      <c r="G274" s="9"/>
    </row>
    <row r="275" spans="7:7" ht="45.75" hidden="1" customHeight="1" x14ac:dyDescent="0.2">
      <c r="G275" s="9"/>
    </row>
    <row r="276" spans="7:7" ht="45.75" hidden="1" customHeight="1" x14ac:dyDescent="0.2">
      <c r="G276" s="9"/>
    </row>
    <row r="277" spans="7:7" ht="45.75" hidden="1" customHeight="1" x14ac:dyDescent="0.2">
      <c r="G277" s="9"/>
    </row>
    <row r="278" spans="7:7" ht="45.75" hidden="1" customHeight="1" x14ac:dyDescent="0.2">
      <c r="G278" s="9"/>
    </row>
    <row r="279" spans="7:7" ht="45.75" hidden="1" customHeight="1" x14ac:dyDescent="0.2">
      <c r="G279" s="9"/>
    </row>
    <row r="280" spans="7:7" ht="45.75" hidden="1" customHeight="1" x14ac:dyDescent="0.2">
      <c r="G280" s="9"/>
    </row>
    <row r="281" spans="7:7" ht="45.75" hidden="1" customHeight="1" x14ac:dyDescent="0.2">
      <c r="G281" s="9"/>
    </row>
    <row r="282" spans="7:7" ht="45.75" hidden="1" customHeight="1" x14ac:dyDescent="0.2">
      <c r="G282" s="9"/>
    </row>
    <row r="283" spans="7:7" ht="45.75" hidden="1" customHeight="1" x14ac:dyDescent="0.2">
      <c r="G283" s="9"/>
    </row>
    <row r="284" spans="7:7" ht="45.75" hidden="1" customHeight="1" x14ac:dyDescent="0.2">
      <c r="G284" s="9"/>
    </row>
    <row r="285" spans="7:7" ht="45.75" hidden="1" customHeight="1" x14ac:dyDescent="0.2">
      <c r="G285" s="9"/>
    </row>
    <row r="286" spans="7:7" ht="45.75" hidden="1" customHeight="1" x14ac:dyDescent="0.2">
      <c r="G286" s="9"/>
    </row>
    <row r="287" spans="7:7" ht="45.75" hidden="1" customHeight="1" x14ac:dyDescent="0.2">
      <c r="G287" s="9"/>
    </row>
    <row r="288" spans="7:7" ht="45.75" hidden="1" customHeight="1" x14ac:dyDescent="0.2">
      <c r="G288" s="9"/>
    </row>
    <row r="289" spans="7:7" ht="45.75" hidden="1" customHeight="1" x14ac:dyDescent="0.2">
      <c r="G289" s="9"/>
    </row>
    <row r="290" spans="7:7" ht="45.75" hidden="1" customHeight="1" x14ac:dyDescent="0.2">
      <c r="G290" s="9"/>
    </row>
    <row r="291" spans="7:7" ht="45.75" hidden="1" customHeight="1" x14ac:dyDescent="0.2">
      <c r="G291" s="9"/>
    </row>
    <row r="292" spans="7:7" ht="45.75" hidden="1" customHeight="1" x14ac:dyDescent="0.2">
      <c r="G292" s="9"/>
    </row>
    <row r="293" spans="7:7" ht="45.75" hidden="1" customHeight="1" x14ac:dyDescent="0.2">
      <c r="G293" s="9"/>
    </row>
    <row r="294" spans="7:7" ht="45.75" hidden="1" customHeight="1" x14ac:dyDescent="0.2">
      <c r="G294" s="9"/>
    </row>
    <row r="295" spans="7:7" ht="45.75" hidden="1" customHeight="1" x14ac:dyDescent="0.2">
      <c r="G295" s="9"/>
    </row>
    <row r="296" spans="7:7" ht="45.75" hidden="1" customHeight="1" x14ac:dyDescent="0.2">
      <c r="G296" s="9"/>
    </row>
    <row r="297" spans="7:7" ht="45.75" hidden="1" customHeight="1" x14ac:dyDescent="0.2">
      <c r="G297" s="9"/>
    </row>
    <row r="298" spans="7:7" ht="45.75" hidden="1" customHeight="1" x14ac:dyDescent="0.2">
      <c r="G298" s="9"/>
    </row>
    <row r="299" spans="7:7" ht="45.75" hidden="1" customHeight="1" x14ac:dyDescent="0.2">
      <c r="G299" s="9"/>
    </row>
    <row r="300" spans="7:7" ht="45.75" hidden="1" customHeight="1" x14ac:dyDescent="0.2">
      <c r="G300" s="9"/>
    </row>
    <row r="301" spans="7:7" ht="45.75" hidden="1" customHeight="1" x14ac:dyDescent="0.2">
      <c r="G301" s="9"/>
    </row>
    <row r="302" spans="7:7" ht="45.75" hidden="1" customHeight="1" x14ac:dyDescent="0.2">
      <c r="G302" s="9"/>
    </row>
    <row r="303" spans="7:7" ht="45.75" hidden="1" customHeight="1" x14ac:dyDescent="0.2">
      <c r="G303" s="9"/>
    </row>
    <row r="304" spans="7:7" ht="45.75" hidden="1" customHeight="1" x14ac:dyDescent="0.2">
      <c r="G304" s="9"/>
    </row>
    <row r="305" spans="7:7" ht="45.75" hidden="1" customHeight="1" x14ac:dyDescent="0.2">
      <c r="G305" s="9"/>
    </row>
    <row r="306" spans="7:7" ht="45.75" hidden="1" customHeight="1" x14ac:dyDescent="0.2">
      <c r="G306" s="9"/>
    </row>
    <row r="307" spans="7:7" ht="45.75" hidden="1" customHeight="1" x14ac:dyDescent="0.2">
      <c r="G307" s="9"/>
    </row>
    <row r="308" spans="7:7" ht="45.75" hidden="1" customHeight="1" x14ac:dyDescent="0.2">
      <c r="G308" s="9"/>
    </row>
    <row r="309" spans="7:7" ht="45.75" hidden="1" customHeight="1" x14ac:dyDescent="0.2">
      <c r="G309" s="9"/>
    </row>
    <row r="310" spans="7:7" ht="45.75" hidden="1" customHeight="1" x14ac:dyDescent="0.2">
      <c r="G310" s="9"/>
    </row>
    <row r="311" spans="7:7" ht="45.75" hidden="1" customHeight="1" x14ac:dyDescent="0.2">
      <c r="G311" s="9"/>
    </row>
    <row r="312" spans="7:7" ht="45.75" hidden="1" customHeight="1" x14ac:dyDescent="0.2">
      <c r="G312" s="9"/>
    </row>
    <row r="313" spans="7:7" ht="45.75" hidden="1" customHeight="1" x14ac:dyDescent="0.2">
      <c r="G313" s="9"/>
    </row>
    <row r="314" spans="7:7" ht="45.75" hidden="1" customHeight="1" x14ac:dyDescent="0.2">
      <c r="G314" s="9"/>
    </row>
    <row r="315" spans="7:7" ht="45.75" hidden="1" customHeight="1" x14ac:dyDescent="0.2">
      <c r="G315" s="9"/>
    </row>
    <row r="316" spans="7:7" ht="45.75" hidden="1" customHeight="1" x14ac:dyDescent="0.2">
      <c r="G316" s="9"/>
    </row>
    <row r="317" spans="7:7" ht="45.75" hidden="1" customHeight="1" x14ac:dyDescent="0.2">
      <c r="G317" s="9"/>
    </row>
    <row r="318" spans="7:7" ht="45.75" hidden="1" customHeight="1" x14ac:dyDescent="0.2">
      <c r="G318" s="9"/>
    </row>
    <row r="319" spans="7:7" ht="45.75" hidden="1" customHeight="1" x14ac:dyDescent="0.2">
      <c r="G319" s="9"/>
    </row>
    <row r="320" spans="7:7" ht="45.75" hidden="1" customHeight="1" x14ac:dyDescent="0.2">
      <c r="G320" s="9"/>
    </row>
    <row r="321" spans="7:7" ht="45.75" hidden="1" customHeight="1" x14ac:dyDescent="0.2">
      <c r="G321" s="9"/>
    </row>
    <row r="322" spans="7:7" ht="45.75" hidden="1" customHeight="1" x14ac:dyDescent="0.2">
      <c r="G322" s="9"/>
    </row>
    <row r="323" spans="7:7" ht="45.75" hidden="1" customHeight="1" x14ac:dyDescent="0.2">
      <c r="G323" s="9"/>
    </row>
    <row r="324" spans="7:7" ht="45.75" hidden="1" customHeight="1" x14ac:dyDescent="0.2">
      <c r="G324" s="9"/>
    </row>
    <row r="325" spans="7:7" ht="45.75" hidden="1" customHeight="1" x14ac:dyDescent="0.2">
      <c r="G325" s="9"/>
    </row>
    <row r="326" spans="7:7" ht="45.75" hidden="1" customHeight="1" x14ac:dyDescent="0.2">
      <c r="G326" s="9"/>
    </row>
    <row r="327" spans="7:7" ht="45.75" hidden="1" customHeight="1" x14ac:dyDescent="0.2">
      <c r="G327" s="9"/>
    </row>
    <row r="328" spans="7:7" ht="45.75" hidden="1" customHeight="1" x14ac:dyDescent="0.2">
      <c r="G328" s="9"/>
    </row>
    <row r="329" spans="7:7" ht="45.75" hidden="1" customHeight="1" x14ac:dyDescent="0.2">
      <c r="G329" s="9"/>
    </row>
    <row r="330" spans="7:7" ht="45.75" hidden="1" customHeight="1" x14ac:dyDescent="0.2">
      <c r="G330" s="9"/>
    </row>
    <row r="331" spans="7:7" ht="45.75" hidden="1" customHeight="1" x14ac:dyDescent="0.2">
      <c r="G331" s="9"/>
    </row>
    <row r="332" spans="7:7" ht="45.75" hidden="1" customHeight="1" x14ac:dyDescent="0.2">
      <c r="G332" s="9"/>
    </row>
    <row r="333" spans="7:7" ht="45.75" hidden="1" customHeight="1" x14ac:dyDescent="0.2">
      <c r="G333" s="9"/>
    </row>
    <row r="334" spans="7:7" ht="45.75" hidden="1" customHeight="1" x14ac:dyDescent="0.2">
      <c r="G334" s="9"/>
    </row>
    <row r="335" spans="7:7" ht="45.75" hidden="1" customHeight="1" x14ac:dyDescent="0.2">
      <c r="G335" s="9"/>
    </row>
    <row r="336" spans="7:7" ht="45.75" hidden="1" customHeight="1" x14ac:dyDescent="0.2">
      <c r="G336" s="9"/>
    </row>
    <row r="337" spans="7:7" ht="45.75" hidden="1" customHeight="1" x14ac:dyDescent="0.2">
      <c r="G337" s="9"/>
    </row>
    <row r="338" spans="7:7" ht="45.75" hidden="1" customHeight="1" x14ac:dyDescent="0.2">
      <c r="G338" s="9"/>
    </row>
    <row r="339" spans="7:7" ht="45.75" hidden="1" customHeight="1" x14ac:dyDescent="0.2">
      <c r="G339" s="9"/>
    </row>
    <row r="340" spans="7:7" ht="45.75" hidden="1" customHeight="1" x14ac:dyDescent="0.2">
      <c r="G340" s="9"/>
    </row>
    <row r="341" spans="7:7" ht="45.75" hidden="1" customHeight="1" x14ac:dyDescent="0.2">
      <c r="G341" s="9"/>
    </row>
    <row r="342" spans="7:7" ht="45.75" hidden="1" customHeight="1" x14ac:dyDescent="0.2">
      <c r="G342" s="9"/>
    </row>
    <row r="343" spans="7:7" ht="45.75" hidden="1" customHeight="1" x14ac:dyDescent="0.2">
      <c r="G343" s="9"/>
    </row>
    <row r="344" spans="7:7" ht="45.75" hidden="1" customHeight="1" x14ac:dyDescent="0.2">
      <c r="G344" s="9"/>
    </row>
    <row r="345" spans="7:7" ht="45.75" hidden="1" customHeight="1" x14ac:dyDescent="0.2">
      <c r="G345" s="9"/>
    </row>
    <row r="346" spans="7:7" ht="45.75" hidden="1" customHeight="1" x14ac:dyDescent="0.2">
      <c r="G346" s="9"/>
    </row>
    <row r="347" spans="7:7" ht="45.75" hidden="1" customHeight="1" x14ac:dyDescent="0.2">
      <c r="G347" s="9"/>
    </row>
    <row r="348" spans="7:7" ht="45.75" hidden="1" customHeight="1" x14ac:dyDescent="0.2">
      <c r="G348" s="9"/>
    </row>
    <row r="349" spans="7:7" ht="45.75" hidden="1" customHeight="1" x14ac:dyDescent="0.2">
      <c r="G349" s="9"/>
    </row>
    <row r="350" spans="7:7" ht="45.75" hidden="1" customHeight="1" x14ac:dyDescent="0.2">
      <c r="G350" s="9"/>
    </row>
    <row r="351" spans="7:7" ht="45.75" hidden="1" customHeight="1" x14ac:dyDescent="0.2">
      <c r="G351" s="9"/>
    </row>
    <row r="352" spans="7:7" ht="45.75" hidden="1" customHeight="1" x14ac:dyDescent="0.2">
      <c r="G352" s="9"/>
    </row>
    <row r="353" spans="7:7" ht="45.75" hidden="1" customHeight="1" x14ac:dyDescent="0.2">
      <c r="G353" s="9"/>
    </row>
    <row r="354" spans="7:7" ht="45.75" hidden="1" customHeight="1" x14ac:dyDescent="0.2">
      <c r="G354" s="9"/>
    </row>
    <row r="355" spans="7:7" ht="45.75" hidden="1" customHeight="1" x14ac:dyDescent="0.2">
      <c r="G355" s="9"/>
    </row>
    <row r="356" spans="7:7" ht="45.75" hidden="1" customHeight="1" x14ac:dyDescent="0.2">
      <c r="G356" s="9"/>
    </row>
    <row r="357" spans="7:7" ht="45.75" hidden="1" customHeight="1" x14ac:dyDescent="0.2">
      <c r="G357" s="9"/>
    </row>
    <row r="358" spans="7:7" ht="45.75" hidden="1" customHeight="1" x14ac:dyDescent="0.2">
      <c r="G358" s="9"/>
    </row>
    <row r="359" spans="7:7" ht="45.75" hidden="1" customHeight="1" x14ac:dyDescent="0.2">
      <c r="G359" s="9"/>
    </row>
    <row r="360" spans="7:7" ht="45.75" hidden="1" customHeight="1" x14ac:dyDescent="0.2">
      <c r="G360" s="9"/>
    </row>
    <row r="361" spans="7:7" ht="45.75" hidden="1" customHeight="1" x14ac:dyDescent="0.2">
      <c r="G361" s="9"/>
    </row>
    <row r="362" spans="7:7" ht="45.75" hidden="1" customHeight="1" x14ac:dyDescent="0.2">
      <c r="G362" s="9"/>
    </row>
    <row r="363" spans="7:7" ht="45.75" hidden="1" customHeight="1" x14ac:dyDescent="0.2">
      <c r="G363" s="9"/>
    </row>
    <row r="364" spans="7:7" ht="45.75" hidden="1" customHeight="1" x14ac:dyDescent="0.2">
      <c r="G364" s="9"/>
    </row>
    <row r="365" spans="7:7" ht="45.75" hidden="1" customHeight="1" x14ac:dyDescent="0.2">
      <c r="G365" s="9"/>
    </row>
    <row r="366" spans="7:7" ht="45.75" hidden="1" customHeight="1" x14ac:dyDescent="0.2">
      <c r="G366" s="9"/>
    </row>
    <row r="367" spans="7:7" ht="45.75" hidden="1" customHeight="1" x14ac:dyDescent="0.2">
      <c r="G367" s="9"/>
    </row>
    <row r="368" spans="7:7" ht="45.75" hidden="1" customHeight="1" x14ac:dyDescent="0.2">
      <c r="G368" s="9"/>
    </row>
    <row r="369" spans="7:7" ht="45.75" hidden="1" customHeight="1" x14ac:dyDescent="0.2">
      <c r="G369" s="9"/>
    </row>
    <row r="370" spans="7:7" ht="45.75" hidden="1" customHeight="1" x14ac:dyDescent="0.2">
      <c r="G370" s="9"/>
    </row>
    <row r="371" spans="7:7" ht="45.75" hidden="1" customHeight="1" x14ac:dyDescent="0.2">
      <c r="G371" s="9"/>
    </row>
    <row r="372" spans="7:7" ht="45.75" hidden="1" customHeight="1" x14ac:dyDescent="0.2">
      <c r="G372" s="9"/>
    </row>
    <row r="373" spans="7:7" ht="45.75" hidden="1" customHeight="1" x14ac:dyDescent="0.2">
      <c r="G373" s="9"/>
    </row>
    <row r="374" spans="7:7" ht="45.75" hidden="1" customHeight="1" x14ac:dyDescent="0.2">
      <c r="G374" s="9"/>
    </row>
    <row r="375" spans="7:7" ht="45.75" hidden="1" customHeight="1" x14ac:dyDescent="0.2">
      <c r="G375" s="9"/>
    </row>
    <row r="376" spans="7:7" ht="45.75" hidden="1" customHeight="1" x14ac:dyDescent="0.2">
      <c r="G376" s="9"/>
    </row>
    <row r="377" spans="7:7" ht="45.75" hidden="1" customHeight="1" x14ac:dyDescent="0.2">
      <c r="G377" s="9"/>
    </row>
    <row r="378" spans="7:7" ht="45.75" hidden="1" customHeight="1" x14ac:dyDescent="0.2">
      <c r="G378" s="9"/>
    </row>
    <row r="379" spans="7:7" ht="45.75" hidden="1" customHeight="1" x14ac:dyDescent="0.2">
      <c r="G379" s="9"/>
    </row>
    <row r="380" spans="7:7" ht="45.75" hidden="1" customHeight="1" x14ac:dyDescent="0.2">
      <c r="G380" s="9"/>
    </row>
    <row r="381" spans="7:7" ht="45.75" hidden="1" customHeight="1" x14ac:dyDescent="0.2">
      <c r="G381" s="9"/>
    </row>
    <row r="382" spans="7:7" ht="45.75" hidden="1" customHeight="1" x14ac:dyDescent="0.2">
      <c r="G382" s="9"/>
    </row>
    <row r="383" spans="7:7" ht="45.75" hidden="1" customHeight="1" x14ac:dyDescent="0.2">
      <c r="G383" s="9"/>
    </row>
    <row r="384" spans="7:7" ht="45.75" hidden="1" customHeight="1" x14ac:dyDescent="0.2">
      <c r="G384" s="9"/>
    </row>
    <row r="385" spans="7:7" ht="45.75" hidden="1" customHeight="1" x14ac:dyDescent="0.2">
      <c r="G385" s="9"/>
    </row>
    <row r="386" spans="7:7" ht="45.75" hidden="1" customHeight="1" x14ac:dyDescent="0.2">
      <c r="G386" s="9"/>
    </row>
    <row r="387" spans="7:7" ht="45.75" hidden="1" customHeight="1" x14ac:dyDescent="0.2">
      <c r="G387" s="9"/>
    </row>
    <row r="388" spans="7:7" ht="45.75" hidden="1" customHeight="1" x14ac:dyDescent="0.2">
      <c r="G388" s="9"/>
    </row>
    <row r="389" spans="7:7" ht="45.75" hidden="1" customHeight="1" x14ac:dyDescent="0.2">
      <c r="G389" s="9"/>
    </row>
    <row r="390" spans="7:7" ht="45.75" hidden="1" customHeight="1" x14ac:dyDescent="0.2">
      <c r="G390" s="9"/>
    </row>
    <row r="391" spans="7:7" ht="45.75" hidden="1" customHeight="1" x14ac:dyDescent="0.2">
      <c r="G391" s="9"/>
    </row>
    <row r="392" spans="7:7" ht="45.75" hidden="1" customHeight="1" x14ac:dyDescent="0.2">
      <c r="G392" s="9"/>
    </row>
    <row r="393" spans="7:7" ht="45.75" hidden="1" customHeight="1" x14ac:dyDescent="0.2">
      <c r="G393" s="9"/>
    </row>
    <row r="394" spans="7:7" ht="45.75" hidden="1" customHeight="1" x14ac:dyDescent="0.2">
      <c r="G394" s="9"/>
    </row>
    <row r="395" spans="7:7" ht="45.75" hidden="1" customHeight="1" x14ac:dyDescent="0.2">
      <c r="G395" s="9"/>
    </row>
    <row r="396" spans="7:7" ht="45.75" hidden="1" customHeight="1" x14ac:dyDescent="0.2">
      <c r="G396" s="9"/>
    </row>
    <row r="397" spans="7:7" ht="45.75" hidden="1" customHeight="1" x14ac:dyDescent="0.2">
      <c r="G397" s="9"/>
    </row>
    <row r="398" spans="7:7" ht="45.75" hidden="1" customHeight="1" x14ac:dyDescent="0.2">
      <c r="G398" s="9"/>
    </row>
    <row r="399" spans="7:7" ht="45.75" hidden="1" customHeight="1" x14ac:dyDescent="0.2">
      <c r="G399" s="9"/>
    </row>
    <row r="400" spans="7:7" ht="45.75" hidden="1" customHeight="1" x14ac:dyDescent="0.2">
      <c r="G400" s="9"/>
    </row>
    <row r="401" spans="7:7" ht="45.75" hidden="1" customHeight="1" x14ac:dyDescent="0.2">
      <c r="G401" s="9"/>
    </row>
    <row r="402" spans="7:7" ht="45.75" hidden="1" customHeight="1" x14ac:dyDescent="0.2">
      <c r="G402" s="9"/>
    </row>
    <row r="403" spans="7:7" ht="45.75" hidden="1" customHeight="1" x14ac:dyDescent="0.2">
      <c r="G403" s="9"/>
    </row>
    <row r="404" spans="7:7" ht="45.75" hidden="1" customHeight="1" x14ac:dyDescent="0.2">
      <c r="G404" s="9"/>
    </row>
    <row r="405" spans="7:7" ht="45.75" hidden="1" customHeight="1" x14ac:dyDescent="0.2">
      <c r="G405" s="9"/>
    </row>
    <row r="406" spans="7:7" ht="45.75" hidden="1" customHeight="1" x14ac:dyDescent="0.2">
      <c r="G406" s="9"/>
    </row>
    <row r="407" spans="7:7" ht="45.75" hidden="1" customHeight="1" x14ac:dyDescent="0.2">
      <c r="G407" s="9"/>
    </row>
    <row r="408" spans="7:7" ht="45.75" hidden="1" customHeight="1" x14ac:dyDescent="0.2">
      <c r="G408" s="9"/>
    </row>
    <row r="409" spans="7:7" ht="45.75" hidden="1" customHeight="1" x14ac:dyDescent="0.2">
      <c r="G409" s="9"/>
    </row>
    <row r="410" spans="7:7" ht="45.75" hidden="1" customHeight="1" x14ac:dyDescent="0.2">
      <c r="G410" s="9"/>
    </row>
    <row r="411" spans="7:7" ht="45.75" hidden="1" customHeight="1" x14ac:dyDescent="0.2">
      <c r="G411" s="9"/>
    </row>
    <row r="412" spans="7:7" ht="45.75" hidden="1" customHeight="1" x14ac:dyDescent="0.2">
      <c r="G412" s="9"/>
    </row>
    <row r="413" spans="7:7" ht="45.75" hidden="1" customHeight="1" x14ac:dyDescent="0.2">
      <c r="G413" s="9"/>
    </row>
    <row r="414" spans="7:7" ht="45.75" hidden="1" customHeight="1" x14ac:dyDescent="0.2">
      <c r="G414" s="9"/>
    </row>
    <row r="415" spans="7:7" ht="45.75" hidden="1" customHeight="1" x14ac:dyDescent="0.2">
      <c r="G415" s="9"/>
    </row>
    <row r="416" spans="7:7" ht="45.75" hidden="1" customHeight="1" x14ac:dyDescent="0.2">
      <c r="G416" s="9"/>
    </row>
    <row r="417" spans="7:7" ht="45.75" hidden="1" customHeight="1" x14ac:dyDescent="0.2">
      <c r="G417" s="9"/>
    </row>
    <row r="418" spans="7:7" ht="45.75" hidden="1" customHeight="1" x14ac:dyDescent="0.2">
      <c r="G418" s="9"/>
    </row>
    <row r="419" spans="7:7" ht="45.75" hidden="1" customHeight="1" x14ac:dyDescent="0.2">
      <c r="G419" s="9"/>
    </row>
    <row r="420" spans="7:7" ht="45.75" hidden="1" customHeight="1" x14ac:dyDescent="0.2">
      <c r="G420" s="9"/>
    </row>
    <row r="421" spans="7:7" ht="45.75" hidden="1" customHeight="1" x14ac:dyDescent="0.2">
      <c r="G421" s="9"/>
    </row>
    <row r="422" spans="7:7" ht="45.75" hidden="1" customHeight="1" x14ac:dyDescent="0.2">
      <c r="G422" s="9"/>
    </row>
    <row r="423" spans="7:7" ht="45.75" hidden="1" customHeight="1" x14ac:dyDescent="0.2">
      <c r="G423" s="9"/>
    </row>
    <row r="424" spans="7:7" ht="45.75" hidden="1" customHeight="1" x14ac:dyDescent="0.2">
      <c r="G424" s="9"/>
    </row>
    <row r="425" spans="7:7" ht="45.75" hidden="1" customHeight="1" x14ac:dyDescent="0.2">
      <c r="G425" s="9"/>
    </row>
    <row r="426" spans="7:7" ht="45.75" hidden="1" customHeight="1" x14ac:dyDescent="0.2">
      <c r="G426" s="9"/>
    </row>
    <row r="427" spans="7:7" ht="45.75" hidden="1" customHeight="1" x14ac:dyDescent="0.2">
      <c r="G427" s="9"/>
    </row>
    <row r="428" spans="7:7" ht="45.75" hidden="1" customHeight="1" x14ac:dyDescent="0.2">
      <c r="G428" s="9"/>
    </row>
    <row r="429" spans="7:7" ht="45.75" hidden="1" customHeight="1" x14ac:dyDescent="0.2">
      <c r="G429" s="9"/>
    </row>
    <row r="430" spans="7:7" ht="45.75" hidden="1" customHeight="1" x14ac:dyDescent="0.2">
      <c r="G430" s="9"/>
    </row>
    <row r="431" spans="7:7" ht="45.75" hidden="1" customHeight="1" x14ac:dyDescent="0.2">
      <c r="G431" s="9"/>
    </row>
    <row r="432" spans="7:7" ht="45.75" hidden="1" customHeight="1" x14ac:dyDescent="0.2">
      <c r="G432" s="9"/>
    </row>
    <row r="433" spans="7:7" ht="45.75" hidden="1" customHeight="1" x14ac:dyDescent="0.2">
      <c r="G433" s="9"/>
    </row>
    <row r="434" spans="7:7" ht="45.75" hidden="1" customHeight="1" x14ac:dyDescent="0.2">
      <c r="G434" s="9"/>
    </row>
    <row r="435" spans="7:7" ht="45.75" hidden="1" customHeight="1" x14ac:dyDescent="0.2">
      <c r="G435" s="9"/>
    </row>
    <row r="436" spans="7:7" ht="45.75" hidden="1" customHeight="1" x14ac:dyDescent="0.2">
      <c r="G436" s="9"/>
    </row>
    <row r="437" spans="7:7" ht="45.75" hidden="1" customHeight="1" x14ac:dyDescent="0.2">
      <c r="G437" s="9"/>
    </row>
    <row r="438" spans="7:7" ht="45.75" hidden="1" customHeight="1" x14ac:dyDescent="0.2">
      <c r="G438" s="9"/>
    </row>
    <row r="439" spans="7:7" ht="45.75" hidden="1" customHeight="1" x14ac:dyDescent="0.2">
      <c r="G439" s="9"/>
    </row>
    <row r="440" spans="7:7" ht="45.75" hidden="1" customHeight="1" x14ac:dyDescent="0.2">
      <c r="G440" s="9"/>
    </row>
    <row r="441" spans="7:7" ht="45.75" hidden="1" customHeight="1" x14ac:dyDescent="0.2">
      <c r="G441" s="9"/>
    </row>
    <row r="442" spans="7:7" ht="45.75" hidden="1" customHeight="1" x14ac:dyDescent="0.2">
      <c r="G442" s="9"/>
    </row>
    <row r="443" spans="7:7" ht="45.75" hidden="1" customHeight="1" x14ac:dyDescent="0.2">
      <c r="G443" s="9"/>
    </row>
    <row r="444" spans="7:7" ht="45.75" hidden="1" customHeight="1" x14ac:dyDescent="0.2">
      <c r="G444" s="9"/>
    </row>
    <row r="445" spans="7:7" ht="45.75" hidden="1" customHeight="1" x14ac:dyDescent="0.2">
      <c r="G445" s="9"/>
    </row>
    <row r="446" spans="7:7" ht="45.75" hidden="1" customHeight="1" x14ac:dyDescent="0.2">
      <c r="G446" s="9"/>
    </row>
    <row r="447" spans="7:7" ht="45.75" hidden="1" customHeight="1" x14ac:dyDescent="0.2">
      <c r="G447" s="9"/>
    </row>
    <row r="448" spans="7:7" ht="45.75" hidden="1" customHeight="1" x14ac:dyDescent="0.2">
      <c r="G448" s="9"/>
    </row>
    <row r="449" spans="7:7" ht="45.75" hidden="1" customHeight="1" x14ac:dyDescent="0.2">
      <c r="G449" s="9"/>
    </row>
    <row r="450" spans="7:7" ht="45.75" hidden="1" customHeight="1" x14ac:dyDescent="0.2">
      <c r="G450" s="9"/>
    </row>
    <row r="451" spans="7:7" ht="45.75" hidden="1" customHeight="1" x14ac:dyDescent="0.2">
      <c r="G451" s="9"/>
    </row>
    <row r="452" spans="7:7" ht="45.75" hidden="1" customHeight="1" x14ac:dyDescent="0.2">
      <c r="G452" s="9"/>
    </row>
    <row r="453" spans="7:7" ht="45.75" hidden="1" customHeight="1" x14ac:dyDescent="0.2">
      <c r="G453" s="9"/>
    </row>
    <row r="454" spans="7:7" ht="45.75" hidden="1" customHeight="1" x14ac:dyDescent="0.2">
      <c r="G454" s="9"/>
    </row>
    <row r="455" spans="7:7" ht="45.75" hidden="1" customHeight="1" x14ac:dyDescent="0.2">
      <c r="G455" s="9"/>
    </row>
    <row r="456" spans="7:7" ht="45.75" hidden="1" customHeight="1" x14ac:dyDescent="0.2">
      <c r="G456" s="9"/>
    </row>
    <row r="457" spans="7:7" ht="45.75" hidden="1" customHeight="1" x14ac:dyDescent="0.2">
      <c r="G457" s="9"/>
    </row>
    <row r="458" spans="7:7" ht="45.75" hidden="1" customHeight="1" x14ac:dyDescent="0.2">
      <c r="G458" s="9"/>
    </row>
    <row r="459" spans="7:7" ht="45.75" hidden="1" customHeight="1" x14ac:dyDescent="0.2">
      <c r="G459" s="9"/>
    </row>
    <row r="460" spans="7:7" ht="45.75" hidden="1" customHeight="1" x14ac:dyDescent="0.2">
      <c r="G460" s="9"/>
    </row>
    <row r="461" spans="7:7" ht="45.75" hidden="1" customHeight="1" x14ac:dyDescent="0.2">
      <c r="G461" s="9"/>
    </row>
    <row r="462" spans="7:7" ht="45.75" hidden="1" customHeight="1" x14ac:dyDescent="0.2">
      <c r="G462" s="9"/>
    </row>
    <row r="463" spans="7:7" ht="45.75" hidden="1" customHeight="1" x14ac:dyDescent="0.2">
      <c r="G463" s="9"/>
    </row>
    <row r="464" spans="7:7" ht="45.75" hidden="1" customHeight="1" x14ac:dyDescent="0.2">
      <c r="G464" s="9"/>
    </row>
    <row r="465" spans="7:7" ht="45.75" hidden="1" customHeight="1" x14ac:dyDescent="0.2">
      <c r="G465" s="9"/>
    </row>
    <row r="466" spans="7:7" ht="45.75" hidden="1" customHeight="1" x14ac:dyDescent="0.2">
      <c r="G466" s="9"/>
    </row>
    <row r="467" spans="7:7" ht="45.75" hidden="1" customHeight="1" x14ac:dyDescent="0.2">
      <c r="G467" s="9"/>
    </row>
    <row r="468" spans="7:7" ht="45.75" hidden="1" customHeight="1" x14ac:dyDescent="0.2">
      <c r="G468" s="9"/>
    </row>
    <row r="469" spans="7:7" ht="45.75" hidden="1" customHeight="1" x14ac:dyDescent="0.2">
      <c r="G469" s="9"/>
    </row>
    <row r="470" spans="7:7" ht="45.75" hidden="1" customHeight="1" x14ac:dyDescent="0.2">
      <c r="G470" s="9"/>
    </row>
    <row r="471" spans="7:7" ht="45.75" hidden="1" customHeight="1" x14ac:dyDescent="0.2">
      <c r="G471" s="9"/>
    </row>
    <row r="472" spans="7:7" ht="45.75" hidden="1" customHeight="1" x14ac:dyDescent="0.2">
      <c r="G472" s="9"/>
    </row>
    <row r="473" spans="7:7" ht="45.75" hidden="1" customHeight="1" x14ac:dyDescent="0.2">
      <c r="G473" s="9"/>
    </row>
    <row r="474" spans="7:7" ht="45.75" hidden="1" customHeight="1" x14ac:dyDescent="0.2">
      <c r="G474" s="9"/>
    </row>
    <row r="475" spans="7:7" ht="45.75" hidden="1" customHeight="1" x14ac:dyDescent="0.2">
      <c r="G475" s="9"/>
    </row>
    <row r="476" spans="7:7" ht="45.75" hidden="1" customHeight="1" x14ac:dyDescent="0.2">
      <c r="G476" s="9"/>
    </row>
    <row r="477" spans="7:7" ht="45.75" hidden="1" customHeight="1" x14ac:dyDescent="0.2">
      <c r="G477" s="9"/>
    </row>
    <row r="478" spans="7:7" ht="45.75" hidden="1" customHeight="1" x14ac:dyDescent="0.2">
      <c r="G478" s="9"/>
    </row>
    <row r="479" spans="7:7" ht="45.75" hidden="1" customHeight="1" x14ac:dyDescent="0.2">
      <c r="G479" s="9"/>
    </row>
    <row r="480" spans="7:7" ht="45.75" hidden="1" customHeight="1" x14ac:dyDescent="0.2">
      <c r="G480" s="9"/>
    </row>
    <row r="481" spans="7:7" ht="45.75" hidden="1" customHeight="1" x14ac:dyDescent="0.2">
      <c r="G481" s="9"/>
    </row>
    <row r="482" spans="7:7" ht="45.75" hidden="1" customHeight="1" x14ac:dyDescent="0.2">
      <c r="G482" s="9"/>
    </row>
    <row r="483" spans="7:7" ht="45.75" hidden="1" customHeight="1" x14ac:dyDescent="0.2">
      <c r="G483" s="9"/>
    </row>
    <row r="484" spans="7:7" ht="45.75" hidden="1" customHeight="1" x14ac:dyDescent="0.2">
      <c r="G484" s="9"/>
    </row>
    <row r="485" spans="7:7" ht="45.75" hidden="1" customHeight="1" x14ac:dyDescent="0.2">
      <c r="G485" s="9"/>
    </row>
    <row r="486" spans="7:7" ht="45.75" hidden="1" customHeight="1" x14ac:dyDescent="0.2">
      <c r="G486" s="9"/>
    </row>
    <row r="487" spans="7:7" ht="45.75" hidden="1" customHeight="1" x14ac:dyDescent="0.2">
      <c r="G487" s="9"/>
    </row>
    <row r="488" spans="7:7" ht="45.75" hidden="1" customHeight="1" x14ac:dyDescent="0.2">
      <c r="G488" s="9"/>
    </row>
    <row r="489" spans="7:7" ht="45.75" hidden="1" customHeight="1" x14ac:dyDescent="0.2">
      <c r="G489" s="9"/>
    </row>
    <row r="490" spans="7:7" ht="45.75" hidden="1" customHeight="1" x14ac:dyDescent="0.2">
      <c r="G490" s="9"/>
    </row>
    <row r="491" spans="7:7" ht="45.75" hidden="1" customHeight="1" x14ac:dyDescent="0.2">
      <c r="G491" s="9"/>
    </row>
    <row r="492" spans="7:7" ht="45.75" hidden="1" customHeight="1" x14ac:dyDescent="0.2">
      <c r="G492" s="9"/>
    </row>
    <row r="493" spans="7:7" ht="45.75" hidden="1" customHeight="1" x14ac:dyDescent="0.2">
      <c r="G493" s="9"/>
    </row>
    <row r="494" spans="7:7" ht="45.75" hidden="1" customHeight="1" x14ac:dyDescent="0.2">
      <c r="G494" s="9"/>
    </row>
    <row r="495" spans="7:7" ht="45.75" hidden="1" customHeight="1" x14ac:dyDescent="0.2">
      <c r="G495" s="9"/>
    </row>
    <row r="496" spans="7:7" ht="45.75" hidden="1" customHeight="1" x14ac:dyDescent="0.2">
      <c r="G496" s="9"/>
    </row>
    <row r="497" spans="7:7" ht="45.75" hidden="1" customHeight="1" x14ac:dyDescent="0.2">
      <c r="G497" s="9"/>
    </row>
    <row r="498" spans="7:7" ht="45.75" hidden="1" customHeight="1" x14ac:dyDescent="0.2">
      <c r="G498" s="9"/>
    </row>
    <row r="499" spans="7:7" ht="45.75" hidden="1" customHeight="1" x14ac:dyDescent="0.2">
      <c r="G499" s="9"/>
    </row>
    <row r="500" spans="7:7" ht="45.75" hidden="1" customHeight="1" x14ac:dyDescent="0.2">
      <c r="G500" s="9"/>
    </row>
    <row r="501" spans="7:7" ht="45.75" hidden="1" customHeight="1" x14ac:dyDescent="0.2">
      <c r="G501" s="9"/>
    </row>
    <row r="502" spans="7:7" ht="45.75" hidden="1" customHeight="1" x14ac:dyDescent="0.2">
      <c r="G502" s="9"/>
    </row>
    <row r="503" spans="7:7" ht="45.75" hidden="1" customHeight="1" x14ac:dyDescent="0.2">
      <c r="G503" s="9"/>
    </row>
    <row r="504" spans="7:7" ht="45.75" hidden="1" customHeight="1" x14ac:dyDescent="0.2">
      <c r="G504" s="9"/>
    </row>
    <row r="505" spans="7:7" ht="45.75" hidden="1" customHeight="1" x14ac:dyDescent="0.2">
      <c r="G505" s="9"/>
    </row>
    <row r="506" spans="7:7" ht="45.75" hidden="1" customHeight="1" x14ac:dyDescent="0.2">
      <c r="G506" s="9"/>
    </row>
    <row r="507" spans="7:7" ht="45.75" hidden="1" customHeight="1" x14ac:dyDescent="0.2">
      <c r="G507" s="9"/>
    </row>
    <row r="508" spans="7:7" ht="45.75" hidden="1" customHeight="1" x14ac:dyDescent="0.2">
      <c r="G508" s="9"/>
    </row>
    <row r="509" spans="7:7" ht="45.75" hidden="1" customHeight="1" x14ac:dyDescent="0.2">
      <c r="G509" s="9"/>
    </row>
    <row r="510" spans="7:7" ht="45.75" hidden="1" customHeight="1" x14ac:dyDescent="0.2">
      <c r="G510" s="9"/>
    </row>
    <row r="511" spans="7:7" ht="45.75" hidden="1" customHeight="1" x14ac:dyDescent="0.2">
      <c r="G511" s="9"/>
    </row>
    <row r="512" spans="7:7" ht="45.75" hidden="1" customHeight="1" x14ac:dyDescent="0.2">
      <c r="G512" s="9"/>
    </row>
    <row r="513" spans="7:7" ht="45.75" hidden="1" customHeight="1" x14ac:dyDescent="0.2">
      <c r="G513" s="9"/>
    </row>
    <row r="514" spans="7:7" ht="45.75" hidden="1" customHeight="1" x14ac:dyDescent="0.2">
      <c r="G514" s="9"/>
    </row>
    <row r="515" spans="7:7" ht="45.75" hidden="1" customHeight="1" x14ac:dyDescent="0.2">
      <c r="G515" s="9"/>
    </row>
    <row r="516" spans="7:7" ht="45.75" hidden="1" customHeight="1" x14ac:dyDescent="0.2">
      <c r="G516" s="9"/>
    </row>
    <row r="517" spans="7:7" ht="45.75" hidden="1" customHeight="1" x14ac:dyDescent="0.2">
      <c r="G517" s="9"/>
    </row>
    <row r="518" spans="7:7" ht="45.75" hidden="1" customHeight="1" x14ac:dyDescent="0.2">
      <c r="G518" s="9"/>
    </row>
    <row r="519" spans="7:7" ht="45.75" hidden="1" customHeight="1" x14ac:dyDescent="0.2">
      <c r="G519" s="9"/>
    </row>
    <row r="520" spans="7:7" ht="45.75" hidden="1" customHeight="1" x14ac:dyDescent="0.2">
      <c r="G520" s="9"/>
    </row>
    <row r="521" spans="7:7" ht="45.75" hidden="1" customHeight="1" x14ac:dyDescent="0.2">
      <c r="G521" s="9"/>
    </row>
    <row r="522" spans="7:7" ht="45.75" hidden="1" customHeight="1" x14ac:dyDescent="0.2">
      <c r="G522" s="9"/>
    </row>
    <row r="523" spans="7:7" ht="45.75" hidden="1" customHeight="1" x14ac:dyDescent="0.2">
      <c r="G523" s="9"/>
    </row>
    <row r="524" spans="7:7" ht="45.75" hidden="1" customHeight="1" x14ac:dyDescent="0.2">
      <c r="G524" s="9"/>
    </row>
    <row r="525" spans="7:7" ht="45.75" hidden="1" customHeight="1" x14ac:dyDescent="0.2">
      <c r="G525" s="9"/>
    </row>
    <row r="526" spans="7:7" ht="45.75" hidden="1" customHeight="1" x14ac:dyDescent="0.2">
      <c r="G526" s="9"/>
    </row>
    <row r="527" spans="7:7" ht="45.75" hidden="1" customHeight="1" x14ac:dyDescent="0.2">
      <c r="G527" s="9"/>
    </row>
    <row r="528" spans="7:7" ht="45.75" hidden="1" customHeight="1" x14ac:dyDescent="0.2">
      <c r="G528" s="9"/>
    </row>
    <row r="529" spans="7:7" ht="45.75" hidden="1" customHeight="1" x14ac:dyDescent="0.2">
      <c r="G529" s="9"/>
    </row>
    <row r="530" spans="7:7" ht="45.75" hidden="1" customHeight="1" x14ac:dyDescent="0.2">
      <c r="G530" s="9"/>
    </row>
    <row r="531" spans="7:7" ht="45.75" hidden="1" customHeight="1" x14ac:dyDescent="0.2">
      <c r="G531" s="9"/>
    </row>
    <row r="532" spans="7:7" ht="45.75" hidden="1" customHeight="1" x14ac:dyDescent="0.2">
      <c r="G532" s="9"/>
    </row>
    <row r="533" spans="7:7" ht="45.75" hidden="1" customHeight="1" x14ac:dyDescent="0.2">
      <c r="G533" s="9"/>
    </row>
    <row r="534" spans="7:7" ht="45.75" hidden="1" customHeight="1" x14ac:dyDescent="0.2">
      <c r="G534" s="9"/>
    </row>
    <row r="535" spans="7:7" ht="45.75" hidden="1" customHeight="1" x14ac:dyDescent="0.2">
      <c r="G535" s="9"/>
    </row>
    <row r="536" spans="7:7" ht="45.75" hidden="1" customHeight="1" x14ac:dyDescent="0.2">
      <c r="G536" s="9"/>
    </row>
    <row r="537" spans="7:7" ht="45.75" hidden="1" customHeight="1" x14ac:dyDescent="0.2">
      <c r="G537" s="9"/>
    </row>
    <row r="538" spans="7:7" ht="45.75" hidden="1" customHeight="1" x14ac:dyDescent="0.2">
      <c r="G538" s="9"/>
    </row>
    <row r="539" spans="7:7" ht="45.75" hidden="1" customHeight="1" x14ac:dyDescent="0.2">
      <c r="G539" s="9"/>
    </row>
    <row r="540" spans="7:7" ht="45.75" hidden="1" customHeight="1" x14ac:dyDescent="0.2">
      <c r="G540" s="9"/>
    </row>
    <row r="541" spans="7:7" ht="45.75" hidden="1" customHeight="1" x14ac:dyDescent="0.2">
      <c r="G541" s="9"/>
    </row>
    <row r="542" spans="7:7" ht="45.75" hidden="1" customHeight="1" x14ac:dyDescent="0.2">
      <c r="G542" s="9"/>
    </row>
    <row r="543" spans="7:7" ht="45.75" hidden="1" customHeight="1" x14ac:dyDescent="0.2">
      <c r="G543" s="9"/>
    </row>
    <row r="544" spans="7:7" ht="45.75" hidden="1" customHeight="1" x14ac:dyDescent="0.2">
      <c r="G544" s="9"/>
    </row>
    <row r="545" spans="7:7" ht="45.75" hidden="1" customHeight="1" x14ac:dyDescent="0.2">
      <c r="G545" s="9"/>
    </row>
    <row r="546" spans="7:7" ht="45.75" hidden="1" customHeight="1" x14ac:dyDescent="0.2">
      <c r="G546" s="9"/>
    </row>
    <row r="547" spans="7:7" ht="45.75" hidden="1" customHeight="1" x14ac:dyDescent="0.2">
      <c r="G547" s="9"/>
    </row>
    <row r="548" spans="7:7" ht="45.75" hidden="1" customHeight="1" x14ac:dyDescent="0.2">
      <c r="G548" s="9"/>
    </row>
    <row r="549" spans="7:7" ht="45.75" hidden="1" customHeight="1" x14ac:dyDescent="0.2">
      <c r="G549" s="9"/>
    </row>
    <row r="550" spans="7:7" ht="45.75" hidden="1" customHeight="1" x14ac:dyDescent="0.2">
      <c r="G550" s="9"/>
    </row>
    <row r="551" spans="7:7" ht="45.75" hidden="1" customHeight="1" x14ac:dyDescent="0.2">
      <c r="G551" s="9"/>
    </row>
    <row r="552" spans="7:7" ht="45.75" hidden="1" customHeight="1" x14ac:dyDescent="0.2">
      <c r="G552" s="9"/>
    </row>
    <row r="553" spans="7:7" ht="45.75" hidden="1" customHeight="1" x14ac:dyDescent="0.2">
      <c r="G553" s="9"/>
    </row>
    <row r="554" spans="7:7" ht="45.75" hidden="1" customHeight="1" x14ac:dyDescent="0.2">
      <c r="G554" s="9"/>
    </row>
    <row r="555" spans="7:7" ht="45.75" hidden="1" customHeight="1" x14ac:dyDescent="0.2">
      <c r="G555" s="9"/>
    </row>
    <row r="556" spans="7:7" ht="45.75" hidden="1" customHeight="1" x14ac:dyDescent="0.2">
      <c r="G556" s="9"/>
    </row>
    <row r="557" spans="7:7" ht="45.75" hidden="1" customHeight="1" x14ac:dyDescent="0.2">
      <c r="G557" s="9"/>
    </row>
    <row r="558" spans="7:7" ht="45.75" hidden="1" customHeight="1" x14ac:dyDescent="0.2">
      <c r="G558" s="9"/>
    </row>
    <row r="559" spans="7:7" ht="45.75" hidden="1" customHeight="1" x14ac:dyDescent="0.2">
      <c r="G559" s="9"/>
    </row>
    <row r="560" spans="7:7" ht="45.75" hidden="1" customHeight="1" x14ac:dyDescent="0.2">
      <c r="G560" s="9"/>
    </row>
    <row r="561" spans="7:7" ht="45.75" hidden="1" customHeight="1" x14ac:dyDescent="0.2">
      <c r="G561" s="9"/>
    </row>
    <row r="562" spans="7:7" ht="45.75" hidden="1" customHeight="1" x14ac:dyDescent="0.2">
      <c r="G562" s="9"/>
    </row>
    <row r="563" spans="7:7" ht="45.75" hidden="1" customHeight="1" x14ac:dyDescent="0.2">
      <c r="G563" s="9"/>
    </row>
    <row r="564" spans="7:7" ht="45.75" hidden="1" customHeight="1" x14ac:dyDescent="0.2">
      <c r="G564" s="9"/>
    </row>
    <row r="565" spans="7:7" ht="45.75" hidden="1" customHeight="1" x14ac:dyDescent="0.2">
      <c r="G565" s="9"/>
    </row>
    <row r="566" spans="7:7" ht="45.75" hidden="1" customHeight="1" x14ac:dyDescent="0.2">
      <c r="G566" s="9"/>
    </row>
    <row r="567" spans="7:7" ht="45.75" hidden="1" customHeight="1" x14ac:dyDescent="0.2">
      <c r="G567" s="9"/>
    </row>
    <row r="568" spans="7:7" ht="45.75" hidden="1" customHeight="1" x14ac:dyDescent="0.2">
      <c r="G568" s="9"/>
    </row>
    <row r="569" spans="7:7" ht="45.75" hidden="1" customHeight="1" x14ac:dyDescent="0.2">
      <c r="G569" s="9"/>
    </row>
    <row r="570" spans="7:7" ht="45.75" hidden="1" customHeight="1" x14ac:dyDescent="0.2">
      <c r="G570" s="9"/>
    </row>
    <row r="571" spans="7:7" ht="45.75" hidden="1" customHeight="1" x14ac:dyDescent="0.2">
      <c r="G571" s="9"/>
    </row>
    <row r="572" spans="7:7" ht="45.75" hidden="1" customHeight="1" x14ac:dyDescent="0.2">
      <c r="G572" s="9"/>
    </row>
    <row r="573" spans="7:7" ht="45.75" hidden="1" customHeight="1" x14ac:dyDescent="0.2">
      <c r="G573" s="9"/>
    </row>
    <row r="574" spans="7:7" ht="45.75" hidden="1" customHeight="1" x14ac:dyDescent="0.2">
      <c r="G574" s="9"/>
    </row>
    <row r="575" spans="7:7" ht="45.75" hidden="1" customHeight="1" x14ac:dyDescent="0.2">
      <c r="G575" s="9"/>
    </row>
    <row r="576" spans="7:7" ht="45.75" hidden="1" customHeight="1" x14ac:dyDescent="0.2">
      <c r="G576" s="9"/>
    </row>
    <row r="577" spans="7:7" ht="45.75" hidden="1" customHeight="1" x14ac:dyDescent="0.2">
      <c r="G577" s="9"/>
    </row>
    <row r="578" spans="7:7" ht="45.75" hidden="1" customHeight="1" x14ac:dyDescent="0.2">
      <c r="G578" s="9"/>
    </row>
    <row r="579" spans="7:7" ht="45.75" hidden="1" customHeight="1" x14ac:dyDescent="0.2">
      <c r="G579" s="9"/>
    </row>
    <row r="580" spans="7:7" ht="45.75" hidden="1" customHeight="1" x14ac:dyDescent="0.2">
      <c r="G580" s="9"/>
    </row>
    <row r="581" spans="7:7" ht="45.75" hidden="1" customHeight="1" x14ac:dyDescent="0.2">
      <c r="G581" s="9"/>
    </row>
    <row r="582" spans="7:7" ht="45.75" hidden="1" customHeight="1" x14ac:dyDescent="0.2">
      <c r="G582" s="9"/>
    </row>
    <row r="583" spans="7:7" ht="45.75" hidden="1" customHeight="1" x14ac:dyDescent="0.2">
      <c r="G583" s="9"/>
    </row>
    <row r="584" spans="7:7" ht="45.75" hidden="1" customHeight="1" x14ac:dyDescent="0.2">
      <c r="G584" s="9"/>
    </row>
    <row r="585" spans="7:7" ht="45.75" hidden="1" customHeight="1" x14ac:dyDescent="0.2">
      <c r="G585" s="9"/>
    </row>
    <row r="586" spans="7:7" ht="45.75" hidden="1" customHeight="1" x14ac:dyDescent="0.2">
      <c r="G586" s="9"/>
    </row>
    <row r="587" spans="7:7" ht="45.75" hidden="1" customHeight="1" x14ac:dyDescent="0.2">
      <c r="G587" s="9"/>
    </row>
    <row r="588" spans="7:7" ht="45.75" hidden="1" customHeight="1" x14ac:dyDescent="0.2">
      <c r="G588" s="9"/>
    </row>
    <row r="589" spans="7:7" ht="45.75" hidden="1" customHeight="1" x14ac:dyDescent="0.2">
      <c r="G589" s="9"/>
    </row>
    <row r="590" spans="7:7" ht="45.75" hidden="1" customHeight="1" x14ac:dyDescent="0.2">
      <c r="G590" s="9"/>
    </row>
    <row r="591" spans="7:7" ht="45.75" hidden="1" customHeight="1" x14ac:dyDescent="0.2">
      <c r="G591" s="9"/>
    </row>
    <row r="592" spans="7:7" ht="45.75" hidden="1" customHeight="1" x14ac:dyDescent="0.2">
      <c r="G592" s="9"/>
    </row>
    <row r="593" spans="7:7" ht="45.75" hidden="1" customHeight="1" x14ac:dyDescent="0.2">
      <c r="G593" s="9"/>
    </row>
    <row r="594" spans="7:7" ht="45.75" hidden="1" customHeight="1" x14ac:dyDescent="0.2">
      <c r="G594" s="9"/>
    </row>
    <row r="595" spans="7:7" ht="45.75" hidden="1" customHeight="1" x14ac:dyDescent="0.2">
      <c r="G595" s="9"/>
    </row>
    <row r="596" spans="7:7" ht="45.75" hidden="1" customHeight="1" x14ac:dyDescent="0.2">
      <c r="G596" s="9"/>
    </row>
    <row r="597" spans="7:7" ht="45.75" hidden="1" customHeight="1" x14ac:dyDescent="0.2">
      <c r="G597" s="9"/>
    </row>
    <row r="598" spans="7:7" ht="45.75" hidden="1" customHeight="1" x14ac:dyDescent="0.2">
      <c r="G598" s="9"/>
    </row>
    <row r="599" spans="7:7" ht="45.75" hidden="1" customHeight="1" x14ac:dyDescent="0.2">
      <c r="G599" s="9"/>
    </row>
    <row r="600" spans="7:7" ht="45.75" hidden="1" customHeight="1" x14ac:dyDescent="0.2">
      <c r="G600" s="9"/>
    </row>
    <row r="601" spans="7:7" ht="45.75" hidden="1" customHeight="1" x14ac:dyDescent="0.2">
      <c r="G601" s="9"/>
    </row>
    <row r="602" spans="7:7" ht="45.75" hidden="1" customHeight="1" x14ac:dyDescent="0.2">
      <c r="G602" s="9"/>
    </row>
    <row r="603" spans="7:7" ht="45.75" hidden="1" customHeight="1" x14ac:dyDescent="0.2">
      <c r="G603" s="9"/>
    </row>
    <row r="604" spans="7:7" ht="45.75" hidden="1" customHeight="1" x14ac:dyDescent="0.2">
      <c r="G604" s="9"/>
    </row>
    <row r="605" spans="7:7" ht="45.75" hidden="1" customHeight="1" x14ac:dyDescent="0.2">
      <c r="G605" s="9"/>
    </row>
    <row r="606" spans="7:7" ht="45.75" hidden="1" customHeight="1" x14ac:dyDescent="0.2">
      <c r="G606" s="9"/>
    </row>
    <row r="607" spans="7:7" ht="45.75" hidden="1" customHeight="1" x14ac:dyDescent="0.2">
      <c r="G607" s="9"/>
    </row>
    <row r="608" spans="7:7" ht="45.75" hidden="1" customHeight="1" x14ac:dyDescent="0.2">
      <c r="G608" s="9"/>
    </row>
    <row r="609" spans="7:7" ht="45.75" hidden="1" customHeight="1" x14ac:dyDescent="0.2">
      <c r="G609" s="9"/>
    </row>
    <row r="610" spans="7:7" ht="45.75" hidden="1" customHeight="1" x14ac:dyDescent="0.2">
      <c r="G610" s="9"/>
    </row>
    <row r="611" spans="7:7" ht="45.75" hidden="1" customHeight="1" x14ac:dyDescent="0.2">
      <c r="G611" s="9"/>
    </row>
    <row r="612" spans="7:7" ht="45.75" hidden="1" customHeight="1" x14ac:dyDescent="0.2">
      <c r="G612" s="9"/>
    </row>
    <row r="613" spans="7:7" ht="45.75" hidden="1" customHeight="1" x14ac:dyDescent="0.2">
      <c r="G613" s="9"/>
    </row>
    <row r="614" spans="7:7" ht="45.75" hidden="1" customHeight="1" x14ac:dyDescent="0.2">
      <c r="G614" s="9"/>
    </row>
    <row r="615" spans="7:7" ht="45.75" hidden="1" customHeight="1" x14ac:dyDescent="0.2">
      <c r="G615" s="9"/>
    </row>
    <row r="616" spans="7:7" ht="45.75" hidden="1" customHeight="1" x14ac:dyDescent="0.2">
      <c r="G616" s="9"/>
    </row>
    <row r="617" spans="7:7" ht="45.75" hidden="1" customHeight="1" x14ac:dyDescent="0.2">
      <c r="G617" s="9"/>
    </row>
    <row r="618" spans="7:7" ht="45.75" hidden="1" customHeight="1" x14ac:dyDescent="0.2">
      <c r="G618" s="9"/>
    </row>
    <row r="619" spans="7:7" ht="45.75" hidden="1" customHeight="1" x14ac:dyDescent="0.2">
      <c r="G619" s="9"/>
    </row>
    <row r="620" spans="7:7" ht="45.75" hidden="1" customHeight="1" x14ac:dyDescent="0.2">
      <c r="G620" s="9"/>
    </row>
    <row r="621" spans="7:7" ht="45.75" hidden="1" customHeight="1" x14ac:dyDescent="0.2">
      <c r="G621" s="9"/>
    </row>
    <row r="622" spans="7:7" ht="45.75" hidden="1" customHeight="1" x14ac:dyDescent="0.2">
      <c r="G622" s="9"/>
    </row>
    <row r="623" spans="7:7" ht="45.75" hidden="1" customHeight="1" x14ac:dyDescent="0.2">
      <c r="G623" s="9"/>
    </row>
    <row r="624" spans="7:7" ht="45.75" hidden="1" customHeight="1" x14ac:dyDescent="0.2">
      <c r="G624" s="9"/>
    </row>
    <row r="625" spans="7:7" ht="45.75" hidden="1" customHeight="1" x14ac:dyDescent="0.2">
      <c r="G625" s="9"/>
    </row>
    <row r="626" spans="7:7" ht="45.75" hidden="1" customHeight="1" x14ac:dyDescent="0.2">
      <c r="G626" s="9"/>
    </row>
    <row r="627" spans="7:7" ht="45.75" hidden="1" customHeight="1" x14ac:dyDescent="0.2">
      <c r="G627" s="9"/>
    </row>
    <row r="628" spans="7:7" ht="45.75" hidden="1" customHeight="1" x14ac:dyDescent="0.2">
      <c r="G628" s="9"/>
    </row>
    <row r="629" spans="7:7" ht="45.75" hidden="1" customHeight="1" x14ac:dyDescent="0.2">
      <c r="G629" s="9"/>
    </row>
    <row r="630" spans="7:7" ht="45.75" hidden="1" customHeight="1" x14ac:dyDescent="0.2">
      <c r="G630" s="9"/>
    </row>
    <row r="631" spans="7:7" ht="45.75" hidden="1" customHeight="1" x14ac:dyDescent="0.2">
      <c r="G631" s="9"/>
    </row>
    <row r="632" spans="7:7" ht="45.75" hidden="1" customHeight="1" x14ac:dyDescent="0.2">
      <c r="G632" s="9"/>
    </row>
    <row r="633" spans="7:7" ht="45.75" hidden="1" customHeight="1" x14ac:dyDescent="0.2">
      <c r="G633" s="9"/>
    </row>
    <row r="634" spans="7:7" ht="45.75" hidden="1" customHeight="1" x14ac:dyDescent="0.2">
      <c r="G634" s="9"/>
    </row>
    <row r="635" spans="7:7" ht="45.75" hidden="1" customHeight="1" x14ac:dyDescent="0.2">
      <c r="G635" s="9"/>
    </row>
    <row r="636" spans="7:7" ht="45.75" hidden="1" customHeight="1" x14ac:dyDescent="0.2">
      <c r="G636" s="9"/>
    </row>
    <row r="637" spans="7:7" ht="45.75" hidden="1" customHeight="1" x14ac:dyDescent="0.2">
      <c r="G637" s="9"/>
    </row>
    <row r="638" spans="7:7" ht="45.75" hidden="1" customHeight="1" x14ac:dyDescent="0.2">
      <c r="G638" s="9"/>
    </row>
    <row r="639" spans="7:7" ht="45.75" hidden="1" customHeight="1" x14ac:dyDescent="0.2">
      <c r="G639" s="9"/>
    </row>
    <row r="640" spans="7:7" ht="45.75" hidden="1" customHeight="1" x14ac:dyDescent="0.2">
      <c r="G640" s="9"/>
    </row>
    <row r="641" spans="7:7" ht="45.75" hidden="1" customHeight="1" x14ac:dyDescent="0.2">
      <c r="G641" s="9"/>
    </row>
    <row r="642" spans="7:7" ht="45.75" hidden="1" customHeight="1" x14ac:dyDescent="0.2">
      <c r="G642" s="9"/>
    </row>
    <row r="643" spans="7:7" ht="45.75" hidden="1" customHeight="1" x14ac:dyDescent="0.2">
      <c r="G643" s="9"/>
    </row>
    <row r="644" spans="7:7" ht="45.75" hidden="1" customHeight="1" x14ac:dyDescent="0.2">
      <c r="G644" s="9"/>
    </row>
    <row r="645" spans="7:7" ht="45.75" hidden="1" customHeight="1" x14ac:dyDescent="0.2">
      <c r="G645" s="9"/>
    </row>
    <row r="646" spans="7:7" ht="45.75" hidden="1" customHeight="1" x14ac:dyDescent="0.2">
      <c r="G646" s="9"/>
    </row>
    <row r="647" spans="7:7" ht="45.75" hidden="1" customHeight="1" x14ac:dyDescent="0.2">
      <c r="G647" s="9"/>
    </row>
    <row r="648" spans="7:7" ht="45.75" hidden="1" customHeight="1" x14ac:dyDescent="0.2">
      <c r="G648" s="9"/>
    </row>
    <row r="649" spans="7:7" ht="45.75" hidden="1" customHeight="1" x14ac:dyDescent="0.2">
      <c r="G649" s="9"/>
    </row>
    <row r="650" spans="7:7" ht="45.75" hidden="1" customHeight="1" x14ac:dyDescent="0.2">
      <c r="G650" s="9"/>
    </row>
    <row r="651" spans="7:7" ht="45.75" hidden="1" customHeight="1" x14ac:dyDescent="0.2">
      <c r="G651" s="9"/>
    </row>
    <row r="652" spans="7:7" ht="45.75" hidden="1" customHeight="1" x14ac:dyDescent="0.2">
      <c r="G652" s="9"/>
    </row>
    <row r="653" spans="7:7" ht="45.75" hidden="1" customHeight="1" x14ac:dyDescent="0.2">
      <c r="G653" s="9"/>
    </row>
    <row r="654" spans="7:7" ht="45.75" hidden="1" customHeight="1" x14ac:dyDescent="0.2">
      <c r="G654" s="9"/>
    </row>
    <row r="655" spans="7:7" ht="45.75" hidden="1" customHeight="1" x14ac:dyDescent="0.2">
      <c r="G655" s="9"/>
    </row>
    <row r="656" spans="7:7" ht="45.75" hidden="1" customHeight="1" x14ac:dyDescent="0.2">
      <c r="G656" s="9"/>
    </row>
    <row r="657" spans="7:7" ht="45.75" hidden="1" customHeight="1" x14ac:dyDescent="0.2">
      <c r="G657" s="9"/>
    </row>
    <row r="658" spans="7:7" ht="45.75" hidden="1" customHeight="1" x14ac:dyDescent="0.2">
      <c r="G658" s="9"/>
    </row>
    <row r="659" spans="7:7" ht="45.75" hidden="1" customHeight="1" x14ac:dyDescent="0.2">
      <c r="G659" s="9"/>
    </row>
    <row r="660" spans="7:7" ht="45.75" hidden="1" customHeight="1" x14ac:dyDescent="0.2">
      <c r="G660" s="9"/>
    </row>
    <row r="661" spans="7:7" ht="45.75" hidden="1" customHeight="1" x14ac:dyDescent="0.2">
      <c r="G661" s="9"/>
    </row>
    <row r="662" spans="7:7" ht="45.75" hidden="1" customHeight="1" x14ac:dyDescent="0.2">
      <c r="G662" s="9"/>
    </row>
    <row r="663" spans="7:7" ht="45.75" hidden="1" customHeight="1" x14ac:dyDescent="0.2">
      <c r="G663" s="9"/>
    </row>
    <row r="664" spans="7:7" ht="45.75" hidden="1" customHeight="1" x14ac:dyDescent="0.2">
      <c r="G664" s="9"/>
    </row>
    <row r="665" spans="7:7" ht="45.75" hidden="1" customHeight="1" x14ac:dyDescent="0.2">
      <c r="G665" s="9"/>
    </row>
    <row r="666" spans="7:7" ht="45.75" hidden="1" customHeight="1" x14ac:dyDescent="0.2">
      <c r="G666" s="9"/>
    </row>
    <row r="667" spans="7:7" ht="45.75" hidden="1" customHeight="1" x14ac:dyDescent="0.2">
      <c r="G667" s="9"/>
    </row>
    <row r="668" spans="7:7" ht="45.75" hidden="1" customHeight="1" x14ac:dyDescent="0.2">
      <c r="G668" s="9"/>
    </row>
    <row r="669" spans="7:7" ht="45.75" hidden="1" customHeight="1" x14ac:dyDescent="0.2">
      <c r="G669" s="9"/>
    </row>
    <row r="670" spans="7:7" ht="45.75" hidden="1" customHeight="1" x14ac:dyDescent="0.2">
      <c r="G670" s="9"/>
    </row>
    <row r="671" spans="7:7" ht="45.75" hidden="1" customHeight="1" x14ac:dyDescent="0.2">
      <c r="G671" s="9"/>
    </row>
    <row r="672" spans="7:7" ht="45.75" hidden="1" customHeight="1" x14ac:dyDescent="0.2">
      <c r="G672" s="9"/>
    </row>
    <row r="673" spans="7:7" ht="45.75" hidden="1" customHeight="1" x14ac:dyDescent="0.2">
      <c r="G673" s="9"/>
    </row>
    <row r="674" spans="7:7" ht="45.75" hidden="1" customHeight="1" x14ac:dyDescent="0.2">
      <c r="G674" s="9"/>
    </row>
    <row r="675" spans="7:7" ht="45.75" hidden="1" customHeight="1" x14ac:dyDescent="0.2">
      <c r="G675" s="9"/>
    </row>
    <row r="676" spans="7:7" ht="45.75" hidden="1" customHeight="1" x14ac:dyDescent="0.2">
      <c r="G676" s="9"/>
    </row>
    <row r="677" spans="7:7" ht="45.75" hidden="1" customHeight="1" x14ac:dyDescent="0.2">
      <c r="G677" s="9"/>
    </row>
    <row r="678" spans="7:7" ht="45.75" hidden="1" customHeight="1" x14ac:dyDescent="0.2">
      <c r="G678" s="9"/>
    </row>
    <row r="679" spans="7:7" ht="45.75" hidden="1" customHeight="1" x14ac:dyDescent="0.2">
      <c r="G679" s="9"/>
    </row>
    <row r="680" spans="7:7" ht="45.75" hidden="1" customHeight="1" x14ac:dyDescent="0.2">
      <c r="G680" s="9"/>
    </row>
    <row r="681" spans="7:7" ht="45.75" hidden="1" customHeight="1" x14ac:dyDescent="0.2">
      <c r="G681" s="9"/>
    </row>
    <row r="682" spans="7:7" ht="45.75" hidden="1" customHeight="1" x14ac:dyDescent="0.2">
      <c r="G682" s="9"/>
    </row>
    <row r="683" spans="7:7" ht="45.75" hidden="1" customHeight="1" x14ac:dyDescent="0.2">
      <c r="G683" s="9"/>
    </row>
    <row r="684" spans="7:7" ht="45.75" hidden="1" customHeight="1" x14ac:dyDescent="0.2">
      <c r="G684" s="9"/>
    </row>
    <row r="685" spans="7:7" ht="45.75" hidden="1" customHeight="1" x14ac:dyDescent="0.2">
      <c r="G685" s="9"/>
    </row>
    <row r="686" spans="7:7" ht="45.75" hidden="1" customHeight="1" x14ac:dyDescent="0.2">
      <c r="G686" s="9"/>
    </row>
    <row r="687" spans="7:7" ht="45.75" hidden="1" customHeight="1" x14ac:dyDescent="0.2">
      <c r="G687" s="9"/>
    </row>
    <row r="688" spans="7:7" ht="45.75" hidden="1" customHeight="1" x14ac:dyDescent="0.2">
      <c r="G688" s="9"/>
    </row>
    <row r="689" spans="7:7" ht="45.75" hidden="1" customHeight="1" x14ac:dyDescent="0.2">
      <c r="G689" s="9"/>
    </row>
    <row r="690" spans="7:7" ht="45.75" hidden="1" customHeight="1" x14ac:dyDescent="0.2">
      <c r="G690" s="9"/>
    </row>
    <row r="691" spans="7:7" ht="45.75" hidden="1" customHeight="1" x14ac:dyDescent="0.2">
      <c r="G691" s="9"/>
    </row>
    <row r="692" spans="7:7" ht="45.75" hidden="1" customHeight="1" x14ac:dyDescent="0.2">
      <c r="G692" s="9"/>
    </row>
    <row r="693" spans="7:7" ht="45.75" hidden="1" customHeight="1" x14ac:dyDescent="0.2">
      <c r="G693" s="9"/>
    </row>
    <row r="694" spans="7:7" ht="45.75" hidden="1" customHeight="1" x14ac:dyDescent="0.2">
      <c r="G694" s="9"/>
    </row>
    <row r="695" spans="7:7" ht="45.75" hidden="1" customHeight="1" x14ac:dyDescent="0.2">
      <c r="G695" s="9"/>
    </row>
    <row r="696" spans="7:7" ht="45.75" hidden="1" customHeight="1" x14ac:dyDescent="0.2">
      <c r="G696" s="9"/>
    </row>
    <row r="697" spans="7:7" ht="45.75" hidden="1" customHeight="1" x14ac:dyDescent="0.2">
      <c r="G697" s="9"/>
    </row>
    <row r="698" spans="7:7" ht="45.75" hidden="1" customHeight="1" x14ac:dyDescent="0.2">
      <c r="G698" s="9"/>
    </row>
    <row r="699" spans="7:7" ht="45.75" hidden="1" customHeight="1" x14ac:dyDescent="0.2">
      <c r="G699" s="9"/>
    </row>
    <row r="700" spans="7:7" ht="45.75" hidden="1" customHeight="1" x14ac:dyDescent="0.2">
      <c r="G700" s="9"/>
    </row>
    <row r="701" spans="7:7" ht="45.75" hidden="1" customHeight="1" x14ac:dyDescent="0.2">
      <c r="G701" s="9"/>
    </row>
    <row r="702" spans="7:7" ht="45.75" hidden="1" customHeight="1" x14ac:dyDescent="0.2">
      <c r="G702" s="9"/>
    </row>
    <row r="703" spans="7:7" ht="45.75" hidden="1" customHeight="1" x14ac:dyDescent="0.2">
      <c r="G703" s="9"/>
    </row>
    <row r="704" spans="7:7" ht="45.75" hidden="1" customHeight="1" x14ac:dyDescent="0.2">
      <c r="G704" s="9"/>
    </row>
    <row r="705" spans="7:7" ht="45.75" hidden="1" customHeight="1" x14ac:dyDescent="0.2">
      <c r="G705" s="9"/>
    </row>
    <row r="706" spans="7:7" ht="45.75" hidden="1" customHeight="1" x14ac:dyDescent="0.2">
      <c r="G706" s="9"/>
    </row>
    <row r="707" spans="7:7" ht="45.75" hidden="1" customHeight="1" x14ac:dyDescent="0.2">
      <c r="G707" s="9"/>
    </row>
    <row r="708" spans="7:7" ht="45.75" hidden="1" customHeight="1" x14ac:dyDescent="0.2">
      <c r="G708" s="9"/>
    </row>
    <row r="709" spans="7:7" ht="45.75" hidden="1" customHeight="1" x14ac:dyDescent="0.2">
      <c r="G709" s="9"/>
    </row>
    <row r="710" spans="7:7" ht="45.75" hidden="1" customHeight="1" x14ac:dyDescent="0.2">
      <c r="G710" s="9"/>
    </row>
    <row r="711" spans="7:7" ht="45.75" hidden="1" customHeight="1" x14ac:dyDescent="0.2">
      <c r="G711" s="9"/>
    </row>
    <row r="712" spans="7:7" ht="45.75" hidden="1" customHeight="1" x14ac:dyDescent="0.2">
      <c r="G712" s="9"/>
    </row>
    <row r="713" spans="7:7" ht="45.75" hidden="1" customHeight="1" x14ac:dyDescent="0.2">
      <c r="G713" s="9"/>
    </row>
    <row r="714" spans="7:7" ht="45.75" hidden="1" customHeight="1" x14ac:dyDescent="0.2">
      <c r="G714" s="9"/>
    </row>
    <row r="715" spans="7:7" ht="45.75" hidden="1" customHeight="1" x14ac:dyDescent="0.2">
      <c r="G715" s="9"/>
    </row>
    <row r="716" spans="7:7" ht="45.75" hidden="1" customHeight="1" x14ac:dyDescent="0.2">
      <c r="G716" s="9"/>
    </row>
    <row r="717" spans="7:7" ht="45.75" hidden="1" customHeight="1" x14ac:dyDescent="0.2">
      <c r="G717" s="9"/>
    </row>
    <row r="718" spans="7:7" ht="45.75" hidden="1" customHeight="1" x14ac:dyDescent="0.2">
      <c r="G718" s="9"/>
    </row>
    <row r="719" spans="7:7" ht="45.75" hidden="1" customHeight="1" x14ac:dyDescent="0.2">
      <c r="G719" s="9"/>
    </row>
    <row r="720" spans="7:7" ht="45.75" hidden="1" customHeight="1" x14ac:dyDescent="0.2">
      <c r="G720" s="9"/>
    </row>
    <row r="721" spans="7:7" ht="45.75" hidden="1" customHeight="1" x14ac:dyDescent="0.2">
      <c r="G721" s="9"/>
    </row>
    <row r="722" spans="7:7" ht="45.75" hidden="1" customHeight="1" x14ac:dyDescent="0.2">
      <c r="G722" s="9"/>
    </row>
    <row r="723" spans="7:7" ht="45.75" hidden="1" customHeight="1" x14ac:dyDescent="0.2">
      <c r="G723" s="9"/>
    </row>
    <row r="724" spans="7:7" ht="45.75" hidden="1" customHeight="1" x14ac:dyDescent="0.2">
      <c r="G724" s="9"/>
    </row>
    <row r="725" spans="7:7" ht="45.75" hidden="1" customHeight="1" x14ac:dyDescent="0.2">
      <c r="G725" s="9"/>
    </row>
    <row r="726" spans="7:7" ht="45.75" hidden="1" customHeight="1" x14ac:dyDescent="0.2">
      <c r="G726" s="9"/>
    </row>
    <row r="727" spans="7:7" ht="45.75" hidden="1" customHeight="1" x14ac:dyDescent="0.2">
      <c r="G727" s="9"/>
    </row>
    <row r="728" spans="7:7" ht="45.75" hidden="1" customHeight="1" x14ac:dyDescent="0.2">
      <c r="G728" s="9"/>
    </row>
    <row r="729" spans="7:7" ht="45.75" hidden="1" customHeight="1" x14ac:dyDescent="0.2">
      <c r="G729" s="9"/>
    </row>
    <row r="730" spans="7:7" ht="45.75" hidden="1" customHeight="1" x14ac:dyDescent="0.2">
      <c r="G730" s="9"/>
    </row>
    <row r="731" spans="7:7" ht="45.75" hidden="1" customHeight="1" x14ac:dyDescent="0.2">
      <c r="G731" s="9"/>
    </row>
    <row r="732" spans="7:7" ht="45.75" hidden="1" customHeight="1" x14ac:dyDescent="0.2">
      <c r="G732" s="9"/>
    </row>
    <row r="733" spans="7:7" ht="45.75" hidden="1" customHeight="1" x14ac:dyDescent="0.2">
      <c r="G733" s="9"/>
    </row>
    <row r="734" spans="7:7" ht="45.75" hidden="1" customHeight="1" x14ac:dyDescent="0.2">
      <c r="G734" s="9"/>
    </row>
    <row r="735" spans="7:7" ht="45.75" hidden="1" customHeight="1" x14ac:dyDescent="0.2">
      <c r="G735" s="9"/>
    </row>
    <row r="736" spans="7:7" ht="45.75" hidden="1" customHeight="1" x14ac:dyDescent="0.2">
      <c r="G736" s="9"/>
    </row>
    <row r="737" spans="7:7" ht="45.75" hidden="1" customHeight="1" x14ac:dyDescent="0.2">
      <c r="G737" s="9"/>
    </row>
    <row r="738" spans="7:7" ht="45.75" hidden="1" customHeight="1" x14ac:dyDescent="0.2">
      <c r="G738" s="9"/>
    </row>
    <row r="739" spans="7:7" ht="45.75" hidden="1" customHeight="1" x14ac:dyDescent="0.2">
      <c r="G739" s="9"/>
    </row>
    <row r="740" spans="7:7" ht="45.75" hidden="1" customHeight="1" x14ac:dyDescent="0.2">
      <c r="G740" s="9"/>
    </row>
    <row r="741" spans="7:7" ht="45.75" hidden="1" customHeight="1" x14ac:dyDescent="0.2">
      <c r="G741" s="9"/>
    </row>
    <row r="742" spans="7:7" ht="45.75" hidden="1" customHeight="1" x14ac:dyDescent="0.2">
      <c r="G742" s="9"/>
    </row>
    <row r="743" spans="7:7" ht="45.75" hidden="1" customHeight="1" x14ac:dyDescent="0.2">
      <c r="G743" s="9"/>
    </row>
    <row r="744" spans="7:7" ht="45.75" hidden="1" customHeight="1" x14ac:dyDescent="0.2">
      <c r="G744" s="9"/>
    </row>
    <row r="745" spans="7:7" ht="45.75" hidden="1" customHeight="1" x14ac:dyDescent="0.2">
      <c r="G745" s="9"/>
    </row>
    <row r="746" spans="7:7" ht="45.75" hidden="1" customHeight="1" x14ac:dyDescent="0.2">
      <c r="G746" s="9"/>
    </row>
    <row r="747" spans="7:7" ht="45.75" hidden="1" customHeight="1" x14ac:dyDescent="0.2">
      <c r="G747" s="9"/>
    </row>
    <row r="748" spans="7:7" ht="45.75" hidden="1" customHeight="1" x14ac:dyDescent="0.2">
      <c r="G748" s="9"/>
    </row>
    <row r="749" spans="7:7" ht="45.75" hidden="1" customHeight="1" x14ac:dyDescent="0.2">
      <c r="G749" s="9"/>
    </row>
    <row r="750" spans="7:7" ht="45.75" hidden="1" customHeight="1" x14ac:dyDescent="0.2">
      <c r="G750" s="9"/>
    </row>
    <row r="751" spans="7:7" ht="45.75" hidden="1" customHeight="1" x14ac:dyDescent="0.2">
      <c r="G751" s="9"/>
    </row>
    <row r="752" spans="7:7" ht="45.75" hidden="1" customHeight="1" x14ac:dyDescent="0.2">
      <c r="G752" s="9"/>
    </row>
    <row r="753" spans="7:7" ht="45.75" hidden="1" customHeight="1" x14ac:dyDescent="0.2">
      <c r="G753" s="9"/>
    </row>
    <row r="754" spans="7:7" ht="45.75" hidden="1" customHeight="1" x14ac:dyDescent="0.2">
      <c r="G754" s="9"/>
    </row>
    <row r="755" spans="7:7" ht="45.75" hidden="1" customHeight="1" x14ac:dyDescent="0.2">
      <c r="G755" s="9"/>
    </row>
    <row r="756" spans="7:7" ht="45.75" hidden="1" customHeight="1" x14ac:dyDescent="0.2">
      <c r="G756" s="9"/>
    </row>
    <row r="757" spans="7:7" ht="45.75" hidden="1" customHeight="1" x14ac:dyDescent="0.2">
      <c r="G757" s="9"/>
    </row>
    <row r="758" spans="7:7" ht="45.75" hidden="1" customHeight="1" x14ac:dyDescent="0.2">
      <c r="G758" s="9"/>
    </row>
    <row r="759" spans="7:7" ht="45.75" hidden="1" customHeight="1" x14ac:dyDescent="0.2">
      <c r="G759" s="9"/>
    </row>
    <row r="760" spans="7:7" ht="45.75" hidden="1" customHeight="1" x14ac:dyDescent="0.2">
      <c r="G760" s="9"/>
    </row>
    <row r="761" spans="7:7" ht="45.75" hidden="1" customHeight="1" x14ac:dyDescent="0.2">
      <c r="G761" s="9"/>
    </row>
    <row r="762" spans="7:7" ht="45.75" hidden="1" customHeight="1" x14ac:dyDescent="0.2">
      <c r="G762" s="9"/>
    </row>
    <row r="763" spans="7:7" ht="45.75" hidden="1" customHeight="1" x14ac:dyDescent="0.2">
      <c r="G763" s="9"/>
    </row>
    <row r="764" spans="7:7" ht="45.75" hidden="1" customHeight="1" x14ac:dyDescent="0.2">
      <c r="G764" s="9"/>
    </row>
    <row r="765" spans="7:7" ht="45.75" hidden="1" customHeight="1" x14ac:dyDescent="0.2">
      <c r="G765" s="9"/>
    </row>
    <row r="766" spans="7:7" ht="45.75" hidden="1" customHeight="1" x14ac:dyDescent="0.2">
      <c r="G766" s="9"/>
    </row>
    <row r="767" spans="7:7" ht="45.75" hidden="1" customHeight="1" x14ac:dyDescent="0.2">
      <c r="G767" s="9"/>
    </row>
    <row r="768" spans="7:7" ht="45.75" hidden="1" customHeight="1" x14ac:dyDescent="0.2">
      <c r="G768" s="9"/>
    </row>
    <row r="769" spans="7:7" ht="45.75" hidden="1" customHeight="1" x14ac:dyDescent="0.2">
      <c r="G769" s="9"/>
    </row>
    <row r="770" spans="7:7" ht="45.75" hidden="1" customHeight="1" x14ac:dyDescent="0.2">
      <c r="G770" s="9"/>
    </row>
    <row r="771" spans="7:7" ht="45.75" hidden="1" customHeight="1" x14ac:dyDescent="0.2">
      <c r="G771" s="9"/>
    </row>
    <row r="772" spans="7:7" ht="45.75" hidden="1" customHeight="1" x14ac:dyDescent="0.2">
      <c r="G772" s="9"/>
    </row>
    <row r="773" spans="7:7" ht="45.75" hidden="1" customHeight="1" x14ac:dyDescent="0.2">
      <c r="G773" s="9"/>
    </row>
    <row r="774" spans="7:7" ht="45.75" hidden="1" customHeight="1" x14ac:dyDescent="0.2">
      <c r="G774" s="9"/>
    </row>
    <row r="775" spans="7:7" ht="45.75" hidden="1" customHeight="1" x14ac:dyDescent="0.2">
      <c r="G775" s="9"/>
    </row>
    <row r="776" spans="7:7" ht="45.75" hidden="1" customHeight="1" x14ac:dyDescent="0.2">
      <c r="G776" s="9"/>
    </row>
    <row r="777" spans="7:7" ht="45.75" hidden="1" customHeight="1" x14ac:dyDescent="0.2">
      <c r="G777" s="9"/>
    </row>
    <row r="778" spans="7:7" ht="45.75" hidden="1" customHeight="1" x14ac:dyDescent="0.2">
      <c r="G778" s="9"/>
    </row>
    <row r="779" spans="7:7" ht="45.75" hidden="1" customHeight="1" x14ac:dyDescent="0.2">
      <c r="G779" s="9"/>
    </row>
    <row r="780" spans="7:7" ht="45.75" hidden="1" customHeight="1" x14ac:dyDescent="0.2">
      <c r="G780" s="9"/>
    </row>
    <row r="781" spans="7:7" ht="45.75" hidden="1" customHeight="1" x14ac:dyDescent="0.2">
      <c r="G781" s="9"/>
    </row>
    <row r="782" spans="7:7" ht="45.75" hidden="1" customHeight="1" x14ac:dyDescent="0.2">
      <c r="G782" s="9"/>
    </row>
    <row r="783" spans="7:7" ht="45.75" hidden="1" customHeight="1" x14ac:dyDescent="0.2">
      <c r="G783" s="9"/>
    </row>
    <row r="784" spans="7:7" ht="45.75" hidden="1" customHeight="1" x14ac:dyDescent="0.2">
      <c r="G784" s="9"/>
    </row>
    <row r="785" spans="7:7" ht="45.75" hidden="1" customHeight="1" x14ac:dyDescent="0.2">
      <c r="G785" s="9"/>
    </row>
    <row r="786" spans="7:7" ht="45.75" hidden="1" customHeight="1" x14ac:dyDescent="0.2">
      <c r="G786" s="9"/>
    </row>
    <row r="787" spans="7:7" ht="45.75" hidden="1" customHeight="1" x14ac:dyDescent="0.2">
      <c r="G787" s="9"/>
    </row>
    <row r="788" spans="7:7" ht="45.75" hidden="1" customHeight="1" x14ac:dyDescent="0.2">
      <c r="G788" s="9"/>
    </row>
    <row r="789" spans="7:7" ht="45.75" hidden="1" customHeight="1" x14ac:dyDescent="0.2">
      <c r="G789" s="9"/>
    </row>
    <row r="790" spans="7:7" ht="45.75" hidden="1" customHeight="1" x14ac:dyDescent="0.2">
      <c r="G790" s="9"/>
    </row>
    <row r="791" spans="7:7" ht="45.75" hidden="1" customHeight="1" x14ac:dyDescent="0.2">
      <c r="G791" s="9"/>
    </row>
    <row r="792" spans="7:7" ht="45.75" hidden="1" customHeight="1" x14ac:dyDescent="0.2">
      <c r="G792" s="9"/>
    </row>
    <row r="793" spans="7:7" ht="45.75" hidden="1" customHeight="1" x14ac:dyDescent="0.2">
      <c r="G793" s="9"/>
    </row>
    <row r="794" spans="7:7" ht="45.75" hidden="1" customHeight="1" x14ac:dyDescent="0.2">
      <c r="G794" s="9"/>
    </row>
    <row r="795" spans="7:7" ht="45.75" hidden="1" customHeight="1" x14ac:dyDescent="0.2">
      <c r="G795" s="9"/>
    </row>
    <row r="796" spans="7:7" ht="45.75" hidden="1" customHeight="1" x14ac:dyDescent="0.2">
      <c r="G796" s="9"/>
    </row>
    <row r="797" spans="7:7" ht="45.75" hidden="1" customHeight="1" x14ac:dyDescent="0.2">
      <c r="G797" s="9"/>
    </row>
    <row r="798" spans="7:7" ht="45.75" hidden="1" customHeight="1" x14ac:dyDescent="0.2">
      <c r="G798" s="9"/>
    </row>
    <row r="799" spans="7:7" ht="45.75" hidden="1" customHeight="1" x14ac:dyDescent="0.2">
      <c r="G799" s="9"/>
    </row>
    <row r="800" spans="7:7" ht="45.75" hidden="1" customHeight="1" x14ac:dyDescent="0.2">
      <c r="G800" s="9"/>
    </row>
    <row r="801" spans="7:7" ht="45.75" hidden="1" customHeight="1" x14ac:dyDescent="0.2">
      <c r="G801" s="9"/>
    </row>
    <row r="802" spans="7:7" ht="45.75" hidden="1" customHeight="1" x14ac:dyDescent="0.2">
      <c r="G802" s="9"/>
    </row>
    <row r="803" spans="7:7" ht="45.75" hidden="1" customHeight="1" x14ac:dyDescent="0.2">
      <c r="G803" s="9"/>
    </row>
    <row r="804" spans="7:7" ht="45.75" hidden="1" customHeight="1" x14ac:dyDescent="0.2">
      <c r="G804" s="9"/>
    </row>
    <row r="805" spans="7:7" ht="45.75" hidden="1" customHeight="1" x14ac:dyDescent="0.2">
      <c r="G805" s="9"/>
    </row>
    <row r="806" spans="7:7" ht="45.75" hidden="1" customHeight="1" x14ac:dyDescent="0.2">
      <c r="G806" s="9"/>
    </row>
    <row r="807" spans="7:7" ht="45.75" hidden="1" customHeight="1" x14ac:dyDescent="0.2">
      <c r="G807" s="9"/>
    </row>
    <row r="808" spans="7:7" ht="45.75" hidden="1" customHeight="1" x14ac:dyDescent="0.2">
      <c r="G808" s="9"/>
    </row>
    <row r="809" spans="7:7" ht="45.75" hidden="1" customHeight="1" x14ac:dyDescent="0.2">
      <c r="G809" s="9"/>
    </row>
    <row r="810" spans="7:7" ht="45.75" hidden="1" customHeight="1" x14ac:dyDescent="0.2">
      <c r="G810" s="9"/>
    </row>
    <row r="811" spans="7:7" ht="45.75" hidden="1" customHeight="1" x14ac:dyDescent="0.2">
      <c r="G811" s="9"/>
    </row>
    <row r="812" spans="7:7" ht="45.75" hidden="1" customHeight="1" x14ac:dyDescent="0.2">
      <c r="G812" s="9"/>
    </row>
    <row r="813" spans="7:7" ht="45.75" hidden="1" customHeight="1" x14ac:dyDescent="0.2">
      <c r="G813" s="9"/>
    </row>
    <row r="814" spans="7:7" ht="45.75" hidden="1" customHeight="1" x14ac:dyDescent="0.2">
      <c r="G814" s="9"/>
    </row>
    <row r="815" spans="7:7" ht="45.75" hidden="1" customHeight="1" x14ac:dyDescent="0.2">
      <c r="G815" s="9"/>
    </row>
    <row r="816" spans="7:7" ht="45.75" hidden="1" customHeight="1" x14ac:dyDescent="0.2">
      <c r="G816" s="9"/>
    </row>
    <row r="817" spans="7:7" ht="45.75" hidden="1" customHeight="1" x14ac:dyDescent="0.2">
      <c r="G817" s="9"/>
    </row>
    <row r="818" spans="7:7" ht="45.75" hidden="1" customHeight="1" x14ac:dyDescent="0.2">
      <c r="G818" s="9"/>
    </row>
    <row r="819" spans="7:7" ht="45.75" hidden="1" customHeight="1" x14ac:dyDescent="0.2">
      <c r="G819" s="9"/>
    </row>
    <row r="820" spans="7:7" ht="45.75" hidden="1" customHeight="1" x14ac:dyDescent="0.2">
      <c r="G820" s="9"/>
    </row>
    <row r="821" spans="7:7" ht="45.75" hidden="1" customHeight="1" x14ac:dyDescent="0.2">
      <c r="G821" s="9"/>
    </row>
    <row r="822" spans="7:7" ht="45.75" hidden="1" customHeight="1" x14ac:dyDescent="0.2">
      <c r="G822" s="9"/>
    </row>
    <row r="823" spans="7:7" ht="45.75" hidden="1" customHeight="1" x14ac:dyDescent="0.2">
      <c r="G823" s="9"/>
    </row>
    <row r="824" spans="7:7" ht="45.75" hidden="1" customHeight="1" x14ac:dyDescent="0.2">
      <c r="G824" s="9"/>
    </row>
    <row r="825" spans="7:7" ht="45.75" hidden="1" customHeight="1" x14ac:dyDescent="0.2">
      <c r="G825" s="9"/>
    </row>
    <row r="826" spans="7:7" ht="45.75" hidden="1" customHeight="1" x14ac:dyDescent="0.2">
      <c r="G826" s="9"/>
    </row>
    <row r="827" spans="7:7" ht="45.75" hidden="1" customHeight="1" x14ac:dyDescent="0.2">
      <c r="G827" s="9"/>
    </row>
    <row r="828" spans="7:7" ht="45.75" hidden="1" customHeight="1" x14ac:dyDescent="0.2">
      <c r="G828" s="9"/>
    </row>
    <row r="829" spans="7:7" ht="45.75" hidden="1" customHeight="1" x14ac:dyDescent="0.2">
      <c r="G829" s="9"/>
    </row>
    <row r="830" spans="7:7" ht="45.75" hidden="1" customHeight="1" x14ac:dyDescent="0.2">
      <c r="G830" s="9"/>
    </row>
    <row r="831" spans="7:7" ht="45.75" hidden="1" customHeight="1" x14ac:dyDescent="0.2">
      <c r="G831" s="9"/>
    </row>
    <row r="832" spans="7:7" ht="45.75" hidden="1" customHeight="1" x14ac:dyDescent="0.2">
      <c r="G832" s="9"/>
    </row>
    <row r="833" spans="7:7" ht="45.75" hidden="1" customHeight="1" x14ac:dyDescent="0.2">
      <c r="G833" s="9"/>
    </row>
    <row r="834" spans="7:7" ht="45.75" hidden="1" customHeight="1" x14ac:dyDescent="0.2">
      <c r="G834" s="9"/>
    </row>
    <row r="835" spans="7:7" ht="45.75" hidden="1" customHeight="1" x14ac:dyDescent="0.2">
      <c r="G835" s="9"/>
    </row>
    <row r="836" spans="7:7" ht="45.75" hidden="1" customHeight="1" x14ac:dyDescent="0.2">
      <c r="G836" s="9"/>
    </row>
    <row r="837" spans="7:7" ht="45.75" hidden="1" customHeight="1" x14ac:dyDescent="0.2">
      <c r="G837" s="9"/>
    </row>
    <row r="838" spans="7:7" ht="45.75" hidden="1" customHeight="1" x14ac:dyDescent="0.2">
      <c r="G838" s="9"/>
    </row>
    <row r="839" spans="7:7" ht="45.75" hidden="1" customHeight="1" x14ac:dyDescent="0.2">
      <c r="G839" s="9"/>
    </row>
    <row r="840" spans="7:7" ht="45.75" hidden="1" customHeight="1" x14ac:dyDescent="0.2">
      <c r="G840" s="9"/>
    </row>
    <row r="841" spans="7:7" ht="45.75" hidden="1" customHeight="1" x14ac:dyDescent="0.2">
      <c r="G841" s="9"/>
    </row>
    <row r="842" spans="7:7" ht="45.75" hidden="1" customHeight="1" x14ac:dyDescent="0.2">
      <c r="G842" s="9"/>
    </row>
    <row r="843" spans="7:7" ht="45.75" hidden="1" customHeight="1" x14ac:dyDescent="0.2">
      <c r="G843" s="9"/>
    </row>
    <row r="844" spans="7:7" ht="45.75" hidden="1" customHeight="1" x14ac:dyDescent="0.2">
      <c r="G844" s="9"/>
    </row>
    <row r="845" spans="7:7" ht="45.75" hidden="1" customHeight="1" x14ac:dyDescent="0.2">
      <c r="G845" s="9"/>
    </row>
    <row r="846" spans="7:7" ht="45.75" hidden="1" customHeight="1" x14ac:dyDescent="0.2">
      <c r="G846" s="9"/>
    </row>
    <row r="847" spans="7:7" ht="45.75" hidden="1" customHeight="1" x14ac:dyDescent="0.2">
      <c r="G847" s="9"/>
    </row>
    <row r="848" spans="7:7" ht="45.75" hidden="1" customHeight="1" x14ac:dyDescent="0.2">
      <c r="G848" s="9"/>
    </row>
    <row r="849" spans="7:7" ht="45.75" hidden="1" customHeight="1" x14ac:dyDescent="0.2">
      <c r="G849" s="9"/>
    </row>
    <row r="850" spans="7:7" ht="45.75" hidden="1" customHeight="1" x14ac:dyDescent="0.2">
      <c r="G850" s="9"/>
    </row>
    <row r="851" spans="7:7" ht="45.75" hidden="1" customHeight="1" x14ac:dyDescent="0.2">
      <c r="G851" s="9"/>
    </row>
    <row r="852" spans="7:7" ht="45.75" hidden="1" customHeight="1" x14ac:dyDescent="0.2">
      <c r="G852" s="9"/>
    </row>
    <row r="853" spans="7:7" ht="45.75" hidden="1" customHeight="1" x14ac:dyDescent="0.2">
      <c r="G853" s="9"/>
    </row>
    <row r="854" spans="7:7" ht="45.75" hidden="1" customHeight="1" x14ac:dyDescent="0.2">
      <c r="G854" s="9"/>
    </row>
    <row r="855" spans="7:7" ht="45.75" hidden="1" customHeight="1" x14ac:dyDescent="0.2">
      <c r="G855" s="9"/>
    </row>
    <row r="856" spans="7:7" ht="45.75" hidden="1" customHeight="1" x14ac:dyDescent="0.2">
      <c r="G856" s="9"/>
    </row>
    <row r="857" spans="7:7" ht="45.75" hidden="1" customHeight="1" x14ac:dyDescent="0.2">
      <c r="G857" s="9"/>
    </row>
    <row r="858" spans="7:7" ht="45.75" hidden="1" customHeight="1" x14ac:dyDescent="0.2">
      <c r="G858" s="9"/>
    </row>
    <row r="859" spans="7:7" ht="45.75" hidden="1" customHeight="1" x14ac:dyDescent="0.2">
      <c r="G859" s="9"/>
    </row>
    <row r="860" spans="7:7" ht="45.75" hidden="1" customHeight="1" x14ac:dyDescent="0.2">
      <c r="G860" s="9"/>
    </row>
    <row r="861" spans="7:7" ht="45.75" hidden="1" customHeight="1" x14ac:dyDescent="0.2">
      <c r="G861" s="9"/>
    </row>
    <row r="862" spans="7:7" ht="45.75" hidden="1" customHeight="1" x14ac:dyDescent="0.2">
      <c r="G862" s="9"/>
    </row>
    <row r="863" spans="7:7" ht="45.75" hidden="1" customHeight="1" x14ac:dyDescent="0.2">
      <c r="G863" s="9"/>
    </row>
    <row r="864" spans="7:7" ht="45.75" hidden="1" customHeight="1" x14ac:dyDescent="0.2">
      <c r="G864" s="9"/>
    </row>
    <row r="865" spans="7:7" ht="45.75" hidden="1" customHeight="1" x14ac:dyDescent="0.2">
      <c r="G865" s="9"/>
    </row>
    <row r="866" spans="7:7" ht="45.75" hidden="1" customHeight="1" x14ac:dyDescent="0.2">
      <c r="G866" s="9"/>
    </row>
    <row r="867" spans="7:7" ht="45.75" hidden="1" customHeight="1" x14ac:dyDescent="0.2">
      <c r="G867" s="9"/>
    </row>
    <row r="868" spans="7:7" ht="45.75" hidden="1" customHeight="1" x14ac:dyDescent="0.2">
      <c r="G868" s="9"/>
    </row>
    <row r="869" spans="7:7" ht="45.75" hidden="1" customHeight="1" x14ac:dyDescent="0.2">
      <c r="G869" s="9"/>
    </row>
    <row r="870" spans="7:7" ht="45.75" hidden="1" customHeight="1" x14ac:dyDescent="0.2">
      <c r="G870" s="9"/>
    </row>
    <row r="871" spans="7:7" ht="45.75" hidden="1" customHeight="1" x14ac:dyDescent="0.2">
      <c r="G871" s="9"/>
    </row>
    <row r="872" spans="7:7" ht="45.75" hidden="1" customHeight="1" x14ac:dyDescent="0.2">
      <c r="G872" s="9"/>
    </row>
    <row r="873" spans="7:7" ht="45.75" hidden="1" customHeight="1" x14ac:dyDescent="0.2">
      <c r="G873" s="9"/>
    </row>
    <row r="874" spans="7:7" ht="45.75" hidden="1" customHeight="1" x14ac:dyDescent="0.2">
      <c r="G874" s="9"/>
    </row>
    <row r="875" spans="7:7" ht="45.75" hidden="1" customHeight="1" x14ac:dyDescent="0.2">
      <c r="G875" s="9"/>
    </row>
    <row r="876" spans="7:7" ht="45.75" hidden="1" customHeight="1" x14ac:dyDescent="0.2">
      <c r="G876" s="9"/>
    </row>
    <row r="877" spans="7:7" ht="45.75" hidden="1" customHeight="1" x14ac:dyDescent="0.2">
      <c r="G877" s="9"/>
    </row>
    <row r="878" spans="7:7" ht="45.75" hidden="1" customHeight="1" x14ac:dyDescent="0.2">
      <c r="G878" s="9"/>
    </row>
    <row r="879" spans="7:7" ht="45.75" hidden="1" customHeight="1" x14ac:dyDescent="0.2">
      <c r="G879" s="9"/>
    </row>
    <row r="880" spans="7:7" ht="45.75" hidden="1" customHeight="1" x14ac:dyDescent="0.2">
      <c r="G880" s="9"/>
    </row>
    <row r="881" spans="7:7" ht="45.75" hidden="1" customHeight="1" x14ac:dyDescent="0.2">
      <c r="G881" s="9"/>
    </row>
    <row r="882" spans="7:7" ht="45.75" hidden="1" customHeight="1" x14ac:dyDescent="0.2">
      <c r="G882" s="9"/>
    </row>
    <row r="883" spans="7:7" ht="45.75" hidden="1" customHeight="1" x14ac:dyDescent="0.2">
      <c r="G883" s="9"/>
    </row>
    <row r="884" spans="7:7" ht="45.75" hidden="1" customHeight="1" x14ac:dyDescent="0.2">
      <c r="G884" s="9"/>
    </row>
    <row r="885" spans="7:7" ht="45.75" hidden="1" customHeight="1" x14ac:dyDescent="0.2">
      <c r="G885" s="9"/>
    </row>
    <row r="886" spans="7:7" ht="45.75" hidden="1" customHeight="1" x14ac:dyDescent="0.2">
      <c r="G886" s="9"/>
    </row>
    <row r="887" spans="7:7" ht="45.75" hidden="1" customHeight="1" x14ac:dyDescent="0.2">
      <c r="G887" s="9"/>
    </row>
    <row r="888" spans="7:7" ht="45.75" hidden="1" customHeight="1" x14ac:dyDescent="0.2">
      <c r="G888" s="9"/>
    </row>
    <row r="889" spans="7:7" ht="45.75" hidden="1" customHeight="1" x14ac:dyDescent="0.2">
      <c r="G889" s="9"/>
    </row>
    <row r="890" spans="7:7" ht="45.75" hidden="1" customHeight="1" x14ac:dyDescent="0.2">
      <c r="G890" s="9"/>
    </row>
    <row r="891" spans="7:7" ht="45.75" hidden="1" customHeight="1" x14ac:dyDescent="0.2">
      <c r="G891" s="9"/>
    </row>
    <row r="892" spans="7:7" ht="45.75" hidden="1" customHeight="1" x14ac:dyDescent="0.2">
      <c r="G892" s="9"/>
    </row>
    <row r="893" spans="7:7" ht="45.75" hidden="1" customHeight="1" x14ac:dyDescent="0.2">
      <c r="G893" s="9"/>
    </row>
    <row r="894" spans="7:7" ht="45.75" hidden="1" customHeight="1" x14ac:dyDescent="0.2">
      <c r="G894" s="9"/>
    </row>
    <row r="895" spans="7:7" ht="45.75" hidden="1" customHeight="1" x14ac:dyDescent="0.2">
      <c r="G895" s="9"/>
    </row>
    <row r="896" spans="7:7" ht="45.75" hidden="1" customHeight="1" x14ac:dyDescent="0.2">
      <c r="G896" s="9"/>
    </row>
    <row r="897" spans="7:7" ht="45.75" hidden="1" customHeight="1" x14ac:dyDescent="0.2">
      <c r="G897" s="9"/>
    </row>
    <row r="898" spans="7:7" ht="45.75" hidden="1" customHeight="1" x14ac:dyDescent="0.2">
      <c r="G898" s="9"/>
    </row>
    <row r="899" spans="7:7" ht="45.75" hidden="1" customHeight="1" x14ac:dyDescent="0.2">
      <c r="G899" s="9"/>
    </row>
    <row r="900" spans="7:7" ht="45.75" hidden="1" customHeight="1" x14ac:dyDescent="0.2">
      <c r="G900" s="9"/>
    </row>
    <row r="901" spans="7:7" ht="45.75" hidden="1" customHeight="1" x14ac:dyDescent="0.2">
      <c r="G901" s="9"/>
    </row>
    <row r="902" spans="7:7" ht="45.75" hidden="1" customHeight="1" x14ac:dyDescent="0.2">
      <c r="G902" s="9"/>
    </row>
    <row r="903" spans="7:7" ht="45.75" hidden="1" customHeight="1" x14ac:dyDescent="0.2">
      <c r="G903" s="9"/>
    </row>
    <row r="904" spans="7:7" ht="45.75" hidden="1" customHeight="1" x14ac:dyDescent="0.2">
      <c r="G904" s="9"/>
    </row>
    <row r="905" spans="7:7" ht="45.75" hidden="1" customHeight="1" x14ac:dyDescent="0.2">
      <c r="G905" s="9"/>
    </row>
    <row r="906" spans="7:7" ht="45.75" hidden="1" customHeight="1" x14ac:dyDescent="0.2">
      <c r="G906" s="9"/>
    </row>
    <row r="907" spans="7:7" ht="45.75" hidden="1" customHeight="1" x14ac:dyDescent="0.2">
      <c r="G907" s="9"/>
    </row>
    <row r="908" spans="7:7" ht="45.75" hidden="1" customHeight="1" x14ac:dyDescent="0.2">
      <c r="G908" s="9"/>
    </row>
    <row r="909" spans="7:7" ht="45.75" hidden="1" customHeight="1" x14ac:dyDescent="0.2">
      <c r="G909" s="9"/>
    </row>
    <row r="910" spans="7:7" ht="45.75" hidden="1" customHeight="1" x14ac:dyDescent="0.2">
      <c r="G910" s="9"/>
    </row>
    <row r="911" spans="7:7" ht="45.75" hidden="1" customHeight="1" x14ac:dyDescent="0.2">
      <c r="G911" s="9"/>
    </row>
    <row r="912" spans="7:7" ht="45.75" hidden="1" customHeight="1" x14ac:dyDescent="0.2">
      <c r="G912" s="9"/>
    </row>
    <row r="913" spans="7:7" ht="45.75" hidden="1" customHeight="1" x14ac:dyDescent="0.2">
      <c r="G913" s="9"/>
    </row>
    <row r="914" spans="7:7" ht="45.75" hidden="1" customHeight="1" x14ac:dyDescent="0.2">
      <c r="G914" s="9"/>
    </row>
    <row r="915" spans="7:7" ht="45.75" hidden="1" customHeight="1" x14ac:dyDescent="0.2">
      <c r="G915" s="9"/>
    </row>
    <row r="916" spans="7:7" ht="45.75" hidden="1" customHeight="1" x14ac:dyDescent="0.2">
      <c r="G916" s="9"/>
    </row>
    <row r="917" spans="7:7" ht="45.75" hidden="1" customHeight="1" x14ac:dyDescent="0.2">
      <c r="G917" s="9"/>
    </row>
    <row r="918" spans="7:7" ht="45.75" hidden="1" customHeight="1" x14ac:dyDescent="0.2">
      <c r="G918" s="9"/>
    </row>
    <row r="919" spans="7:7" ht="45.75" hidden="1" customHeight="1" x14ac:dyDescent="0.2">
      <c r="G919" s="9"/>
    </row>
    <row r="920" spans="7:7" ht="45.75" hidden="1" customHeight="1" x14ac:dyDescent="0.2">
      <c r="G920" s="9"/>
    </row>
    <row r="921" spans="7:7" ht="45.75" hidden="1" customHeight="1" x14ac:dyDescent="0.2">
      <c r="G921" s="9"/>
    </row>
    <row r="922" spans="7:7" ht="45.75" hidden="1" customHeight="1" x14ac:dyDescent="0.2">
      <c r="G922" s="9"/>
    </row>
    <row r="923" spans="7:7" ht="45.75" hidden="1" customHeight="1" x14ac:dyDescent="0.2">
      <c r="G923" s="9"/>
    </row>
    <row r="924" spans="7:7" ht="45.75" hidden="1" customHeight="1" x14ac:dyDescent="0.2">
      <c r="G924" s="9"/>
    </row>
    <row r="925" spans="7:7" ht="45.75" hidden="1" customHeight="1" x14ac:dyDescent="0.2">
      <c r="G925" s="9"/>
    </row>
    <row r="926" spans="7:7" ht="45.75" hidden="1" customHeight="1" x14ac:dyDescent="0.2">
      <c r="G926" s="9"/>
    </row>
    <row r="927" spans="7:7" ht="45.75" hidden="1" customHeight="1" x14ac:dyDescent="0.2">
      <c r="G927" s="9"/>
    </row>
    <row r="928" spans="7:7" ht="45.75" hidden="1" customHeight="1" x14ac:dyDescent="0.2">
      <c r="G928" s="9"/>
    </row>
    <row r="929" spans="7:7" ht="45.75" hidden="1" customHeight="1" x14ac:dyDescent="0.2">
      <c r="G929" s="9"/>
    </row>
    <row r="930" spans="7:7" ht="45.75" hidden="1" customHeight="1" x14ac:dyDescent="0.2">
      <c r="G930" s="9"/>
    </row>
    <row r="931" spans="7:7" ht="45.75" hidden="1" customHeight="1" x14ac:dyDescent="0.2">
      <c r="G931" s="9"/>
    </row>
    <row r="932" spans="7:7" ht="45.75" hidden="1" customHeight="1" x14ac:dyDescent="0.2">
      <c r="G932" s="9"/>
    </row>
    <row r="933" spans="7:7" ht="45.75" hidden="1" customHeight="1" x14ac:dyDescent="0.2">
      <c r="G933" s="9"/>
    </row>
    <row r="934" spans="7:7" ht="45.75" hidden="1" customHeight="1" x14ac:dyDescent="0.2">
      <c r="G934" s="9"/>
    </row>
    <row r="935" spans="7:7" ht="45.75" hidden="1" customHeight="1" x14ac:dyDescent="0.2">
      <c r="G935" s="9"/>
    </row>
    <row r="936" spans="7:7" ht="45.75" hidden="1" customHeight="1" x14ac:dyDescent="0.2">
      <c r="G936" s="9"/>
    </row>
    <row r="937" spans="7:7" ht="45.75" hidden="1" customHeight="1" x14ac:dyDescent="0.2">
      <c r="G937" s="9"/>
    </row>
    <row r="938" spans="7:7" ht="45.75" hidden="1" customHeight="1" x14ac:dyDescent="0.2">
      <c r="G938" s="9"/>
    </row>
    <row r="939" spans="7:7" ht="45.75" hidden="1" customHeight="1" x14ac:dyDescent="0.2">
      <c r="G939" s="9"/>
    </row>
    <row r="940" spans="7:7" ht="45.75" hidden="1" customHeight="1" x14ac:dyDescent="0.2">
      <c r="G940" s="9"/>
    </row>
    <row r="941" spans="7:7" ht="45.75" hidden="1" customHeight="1" x14ac:dyDescent="0.2">
      <c r="G941" s="9"/>
    </row>
    <row r="942" spans="7:7" ht="45.75" hidden="1" customHeight="1" x14ac:dyDescent="0.2">
      <c r="G942" s="9"/>
    </row>
    <row r="943" spans="7:7" ht="45.75" hidden="1" customHeight="1" x14ac:dyDescent="0.2">
      <c r="G943" s="9"/>
    </row>
    <row r="944" spans="7:7" ht="45.75" hidden="1" customHeight="1" x14ac:dyDescent="0.2">
      <c r="G944" s="9"/>
    </row>
    <row r="945" spans="7:7" ht="45.75" hidden="1" customHeight="1" x14ac:dyDescent="0.2">
      <c r="G945" s="9"/>
    </row>
    <row r="946" spans="7:7" ht="45.75" hidden="1" customHeight="1" x14ac:dyDescent="0.2">
      <c r="G946" s="9"/>
    </row>
    <row r="947" spans="7:7" ht="45.75" hidden="1" customHeight="1" x14ac:dyDescent="0.2">
      <c r="G947" s="9"/>
    </row>
    <row r="948" spans="7:7" ht="45.75" hidden="1" customHeight="1" x14ac:dyDescent="0.2">
      <c r="G948" s="9"/>
    </row>
    <row r="949" spans="7:7" ht="45.75" hidden="1" customHeight="1" x14ac:dyDescent="0.2">
      <c r="G949" s="9"/>
    </row>
    <row r="950" spans="7:7" ht="45.75" hidden="1" customHeight="1" x14ac:dyDescent="0.2">
      <c r="G950" s="9"/>
    </row>
    <row r="951" spans="7:7" ht="45.75" hidden="1" customHeight="1" x14ac:dyDescent="0.2">
      <c r="G951" s="9"/>
    </row>
    <row r="952" spans="7:7" ht="45.75" hidden="1" customHeight="1" x14ac:dyDescent="0.2">
      <c r="G952" s="9"/>
    </row>
    <row r="953" spans="7:7" ht="45.75" hidden="1" customHeight="1" x14ac:dyDescent="0.2">
      <c r="G953" s="9"/>
    </row>
    <row r="954" spans="7:7" ht="45.75" hidden="1" customHeight="1" x14ac:dyDescent="0.2">
      <c r="G954" s="9"/>
    </row>
    <row r="955" spans="7:7" ht="45.75" hidden="1" customHeight="1" x14ac:dyDescent="0.2">
      <c r="G955" s="9"/>
    </row>
    <row r="956" spans="7:7" ht="45.75" hidden="1" customHeight="1" x14ac:dyDescent="0.2">
      <c r="G956" s="9"/>
    </row>
    <row r="957" spans="7:7" ht="45.75" hidden="1" customHeight="1" x14ac:dyDescent="0.2">
      <c r="G957" s="9"/>
    </row>
    <row r="958" spans="7:7" ht="45.75" hidden="1" customHeight="1" x14ac:dyDescent="0.2">
      <c r="G958" s="9"/>
    </row>
    <row r="959" spans="7:7" ht="45.75" hidden="1" customHeight="1" x14ac:dyDescent="0.2">
      <c r="G959" s="9"/>
    </row>
    <row r="960" spans="7:7" ht="45.75" hidden="1" customHeight="1" x14ac:dyDescent="0.2">
      <c r="G960" s="9"/>
    </row>
    <row r="961" spans="7:7" ht="45.75" hidden="1" customHeight="1" x14ac:dyDescent="0.2">
      <c r="G961" s="9"/>
    </row>
    <row r="962" spans="7:7" ht="45.75" hidden="1" customHeight="1" x14ac:dyDescent="0.2">
      <c r="G962" s="9"/>
    </row>
    <row r="963" spans="7:7" ht="45.75" hidden="1" customHeight="1" x14ac:dyDescent="0.2">
      <c r="G963" s="9"/>
    </row>
    <row r="964" spans="7:7" ht="45.75" hidden="1" customHeight="1" x14ac:dyDescent="0.2">
      <c r="G964" s="9"/>
    </row>
    <row r="965" spans="7:7" ht="45.75" hidden="1" customHeight="1" x14ac:dyDescent="0.2">
      <c r="G965" s="9"/>
    </row>
    <row r="966" spans="7:7" ht="45.75" hidden="1" customHeight="1" x14ac:dyDescent="0.2">
      <c r="G966" s="9"/>
    </row>
    <row r="967" spans="7:7" ht="45.75" hidden="1" customHeight="1" x14ac:dyDescent="0.2">
      <c r="G967" s="9"/>
    </row>
    <row r="968" spans="7:7" ht="45.75" hidden="1" customHeight="1" x14ac:dyDescent="0.2">
      <c r="G968" s="9"/>
    </row>
    <row r="969" spans="7:7" ht="45.75" hidden="1" customHeight="1" x14ac:dyDescent="0.2">
      <c r="G969" s="9"/>
    </row>
    <row r="970" spans="7:7" ht="45.75" hidden="1" customHeight="1" x14ac:dyDescent="0.2">
      <c r="G970" s="9"/>
    </row>
    <row r="971" spans="7:7" ht="45.75" hidden="1" customHeight="1" x14ac:dyDescent="0.2">
      <c r="G971" s="9"/>
    </row>
    <row r="972" spans="7:7" ht="45.75" hidden="1" customHeight="1" x14ac:dyDescent="0.2">
      <c r="G972" s="9"/>
    </row>
    <row r="973" spans="7:7" ht="45.75" hidden="1" customHeight="1" x14ac:dyDescent="0.2">
      <c r="G973" s="9"/>
    </row>
    <row r="974" spans="7:7" ht="45.75" hidden="1" customHeight="1" x14ac:dyDescent="0.2">
      <c r="G974" s="9"/>
    </row>
    <row r="975" spans="7:7" ht="45.75" hidden="1" customHeight="1" x14ac:dyDescent="0.2">
      <c r="G975" s="9"/>
    </row>
    <row r="976" spans="7:7" ht="45.75" hidden="1" customHeight="1" x14ac:dyDescent="0.2">
      <c r="G976" s="9"/>
    </row>
    <row r="977" spans="7:7" ht="45.75" hidden="1" customHeight="1" x14ac:dyDescent="0.2">
      <c r="G977" s="9"/>
    </row>
    <row r="978" spans="7:7" ht="45.75" hidden="1" customHeight="1" x14ac:dyDescent="0.2">
      <c r="G978" s="9"/>
    </row>
    <row r="979" spans="7:7" ht="45.75" hidden="1" customHeight="1" x14ac:dyDescent="0.2">
      <c r="G979" s="9"/>
    </row>
    <row r="980" spans="7:7" ht="45.75" hidden="1" customHeight="1" x14ac:dyDescent="0.2">
      <c r="G980" s="9"/>
    </row>
    <row r="981" spans="7:7" ht="45.75" hidden="1" customHeight="1" x14ac:dyDescent="0.2">
      <c r="G981" s="9"/>
    </row>
    <row r="982" spans="7:7" ht="45.75" hidden="1" customHeight="1" x14ac:dyDescent="0.2">
      <c r="G982" s="9"/>
    </row>
    <row r="983" spans="7:7" ht="45.75" hidden="1" customHeight="1" x14ac:dyDescent="0.2">
      <c r="G983" s="9"/>
    </row>
    <row r="984" spans="7:7" ht="45.75" hidden="1" customHeight="1" x14ac:dyDescent="0.2">
      <c r="G984" s="9"/>
    </row>
    <row r="985" spans="7:7" ht="45.75" hidden="1" customHeight="1" x14ac:dyDescent="0.2">
      <c r="G985" s="9"/>
    </row>
    <row r="986" spans="7:7" ht="45.75" hidden="1" customHeight="1" x14ac:dyDescent="0.2">
      <c r="G986" s="9"/>
    </row>
    <row r="987" spans="7:7" ht="45.75" hidden="1" customHeight="1" x14ac:dyDescent="0.2">
      <c r="G987" s="9"/>
    </row>
    <row r="988" spans="7:7" ht="45.75" hidden="1" customHeight="1" x14ac:dyDescent="0.2">
      <c r="G988" s="9"/>
    </row>
    <row r="989" spans="7:7" ht="45.75" hidden="1" customHeight="1" x14ac:dyDescent="0.2">
      <c r="G989" s="9"/>
    </row>
    <row r="990" spans="7:7" ht="45.75" hidden="1" customHeight="1" x14ac:dyDescent="0.2">
      <c r="G990" s="9"/>
    </row>
    <row r="991" spans="7:7" ht="45.75" hidden="1" customHeight="1" x14ac:dyDescent="0.2">
      <c r="G991" s="9"/>
    </row>
    <row r="992" spans="7:7" ht="45.75" hidden="1" customHeight="1" x14ac:dyDescent="0.2">
      <c r="G992" s="9"/>
    </row>
    <row r="993" spans="7:7" ht="45.75" hidden="1" customHeight="1" x14ac:dyDescent="0.2">
      <c r="G993" s="9"/>
    </row>
    <row r="994" spans="7:7" ht="45.75" hidden="1" customHeight="1" x14ac:dyDescent="0.2">
      <c r="G994" s="9"/>
    </row>
    <row r="995" spans="7:7" ht="45.75" hidden="1" customHeight="1" x14ac:dyDescent="0.2">
      <c r="G995" s="9"/>
    </row>
    <row r="996" spans="7:7" ht="45.75" hidden="1" customHeight="1" x14ac:dyDescent="0.2">
      <c r="G996" s="9"/>
    </row>
    <row r="997" spans="7:7" ht="45.75" hidden="1" customHeight="1" x14ac:dyDescent="0.2">
      <c r="G997" s="9"/>
    </row>
    <row r="998" spans="7:7" ht="45.75" hidden="1" customHeight="1" x14ac:dyDescent="0.2">
      <c r="G998" s="9"/>
    </row>
    <row r="999" spans="7:7" ht="45.75" hidden="1" customHeight="1" x14ac:dyDescent="0.2">
      <c r="G999" s="9"/>
    </row>
    <row r="1000" spans="7:7" ht="45.75" hidden="1" customHeight="1" x14ac:dyDescent="0.2">
      <c r="G1000" s="9"/>
    </row>
    <row r="1001" spans="7:7" ht="45.75" hidden="1" customHeight="1" x14ac:dyDescent="0.2">
      <c r="G1001" s="9"/>
    </row>
    <row r="1002" spans="7:7" ht="45.75" hidden="1" customHeight="1" x14ac:dyDescent="0.2">
      <c r="G1002" s="9"/>
    </row>
    <row r="1003" spans="7:7" ht="45.75" hidden="1" customHeight="1" x14ac:dyDescent="0.2">
      <c r="G1003" s="9"/>
    </row>
    <row r="1004" spans="7:7" ht="45.75" hidden="1" customHeight="1" x14ac:dyDescent="0.2">
      <c r="G1004" s="9"/>
    </row>
    <row r="1005" spans="7:7" ht="45.75" hidden="1" customHeight="1" x14ac:dyDescent="0.2">
      <c r="G1005" s="9"/>
    </row>
    <row r="1006" spans="7:7" ht="45.75" hidden="1" customHeight="1" x14ac:dyDescent="0.2">
      <c r="G1006" s="9"/>
    </row>
    <row r="1007" spans="7:7" ht="45.75" hidden="1" customHeight="1" x14ac:dyDescent="0.2">
      <c r="G1007" s="9"/>
    </row>
    <row r="1008" spans="7:7" ht="45.75" hidden="1" customHeight="1" x14ac:dyDescent="0.2">
      <c r="G1008" s="9"/>
    </row>
    <row r="1009" spans="7:7" ht="45.75" hidden="1" customHeight="1" x14ac:dyDescent="0.2">
      <c r="G1009" s="9"/>
    </row>
    <row r="1010" spans="7:7" ht="45.75" hidden="1" customHeight="1" x14ac:dyDescent="0.2">
      <c r="G1010" s="9"/>
    </row>
    <row r="1011" spans="7:7" ht="45.75" hidden="1" customHeight="1" x14ac:dyDescent="0.2">
      <c r="G1011" s="9"/>
    </row>
    <row r="1012" spans="7:7" ht="45.75" hidden="1" customHeight="1" x14ac:dyDescent="0.2">
      <c r="G1012" s="9"/>
    </row>
    <row r="1013" spans="7:7" ht="45.75" hidden="1" customHeight="1" x14ac:dyDescent="0.2">
      <c r="G1013" s="9"/>
    </row>
    <row r="1014" spans="7:7" ht="45.75" hidden="1" customHeight="1" x14ac:dyDescent="0.2">
      <c r="G1014" s="9"/>
    </row>
    <row r="1015" spans="7:7" ht="45.75" hidden="1" customHeight="1" x14ac:dyDescent="0.2">
      <c r="G1015" s="9"/>
    </row>
    <row r="1016" spans="7:7" ht="45.75" hidden="1" customHeight="1" x14ac:dyDescent="0.2">
      <c r="G1016" s="9"/>
    </row>
    <row r="1017" spans="7:7" ht="45.75" hidden="1" customHeight="1" x14ac:dyDescent="0.2">
      <c r="G1017" s="9"/>
    </row>
    <row r="1018" spans="7:7" ht="45.75" hidden="1" customHeight="1" x14ac:dyDescent="0.2">
      <c r="G1018" s="9"/>
    </row>
    <row r="1019" spans="7:7" ht="45.75" hidden="1" customHeight="1" x14ac:dyDescent="0.2">
      <c r="G1019" s="9"/>
    </row>
    <row r="1020" spans="7:7" ht="45.75" hidden="1" customHeight="1" x14ac:dyDescent="0.2">
      <c r="G1020" s="9"/>
    </row>
    <row r="1021" spans="7:7" ht="45.75" hidden="1" customHeight="1" x14ac:dyDescent="0.2">
      <c r="G1021" s="9"/>
    </row>
    <row r="1022" spans="7:7" ht="45.75" hidden="1" customHeight="1" x14ac:dyDescent="0.2">
      <c r="G1022" s="9"/>
    </row>
    <row r="1023" spans="7:7" ht="45.75" hidden="1" customHeight="1" x14ac:dyDescent="0.2">
      <c r="G1023" s="9"/>
    </row>
    <row r="1024" spans="7:7" ht="45.75" hidden="1" customHeight="1" x14ac:dyDescent="0.2">
      <c r="G1024" s="9"/>
    </row>
    <row r="1025" spans="7:7" ht="45.75" hidden="1" customHeight="1" x14ac:dyDescent="0.2">
      <c r="G1025" s="9"/>
    </row>
    <row r="1026" spans="7:7" ht="45.75" hidden="1" customHeight="1" x14ac:dyDescent="0.2">
      <c r="G1026" s="9"/>
    </row>
    <row r="1027" spans="7:7" ht="45.75" hidden="1" customHeight="1" x14ac:dyDescent="0.2">
      <c r="G1027" s="9"/>
    </row>
    <row r="1028" spans="7:7" ht="45.75" hidden="1" customHeight="1" x14ac:dyDescent="0.2">
      <c r="G1028" s="9"/>
    </row>
    <row r="1029" spans="7:7" ht="45.75" hidden="1" customHeight="1" x14ac:dyDescent="0.2">
      <c r="G1029" s="9"/>
    </row>
    <row r="1030" spans="7:7" ht="45.75" hidden="1" customHeight="1" x14ac:dyDescent="0.2">
      <c r="G1030" s="9"/>
    </row>
    <row r="1031" spans="7:7" ht="45.75" hidden="1" customHeight="1" x14ac:dyDescent="0.2">
      <c r="G1031" s="9"/>
    </row>
    <row r="1032" spans="7:7" ht="45.75" hidden="1" customHeight="1" x14ac:dyDescent="0.2">
      <c r="G1032" s="9"/>
    </row>
    <row r="1033" spans="7:7" ht="45.75" hidden="1" customHeight="1" x14ac:dyDescent="0.2">
      <c r="G1033" s="9"/>
    </row>
    <row r="1034" spans="7:7" ht="45.75" hidden="1" customHeight="1" x14ac:dyDescent="0.2">
      <c r="G1034" s="9"/>
    </row>
    <row r="1035" spans="7:7" ht="45.75" hidden="1" customHeight="1" x14ac:dyDescent="0.2">
      <c r="G1035" s="9"/>
    </row>
    <row r="1036" spans="7:7" ht="45.75" hidden="1" customHeight="1" x14ac:dyDescent="0.2">
      <c r="G1036" s="9"/>
    </row>
    <row r="1037" spans="7:7" ht="45.75" hidden="1" customHeight="1" x14ac:dyDescent="0.2">
      <c r="G1037" s="9"/>
    </row>
    <row r="1038" spans="7:7" ht="45.75" hidden="1" customHeight="1" x14ac:dyDescent="0.2">
      <c r="G1038" s="9"/>
    </row>
    <row r="1039" spans="7:7" ht="45.75" hidden="1" customHeight="1" x14ac:dyDescent="0.2">
      <c r="G1039" s="9"/>
    </row>
    <row r="1040" spans="7:7" ht="45.75" hidden="1" customHeight="1" x14ac:dyDescent="0.2">
      <c r="G1040" s="9"/>
    </row>
    <row r="1041" spans="7:7" ht="45.75" hidden="1" customHeight="1" x14ac:dyDescent="0.2">
      <c r="G1041" s="9"/>
    </row>
    <row r="1042" spans="7:7" ht="45.75" hidden="1" customHeight="1" x14ac:dyDescent="0.2">
      <c r="G1042" s="9"/>
    </row>
    <row r="1043" spans="7:7" ht="45.75" hidden="1" customHeight="1" x14ac:dyDescent="0.2">
      <c r="G1043" s="9"/>
    </row>
    <row r="1044" spans="7:7" ht="45.75" hidden="1" customHeight="1" x14ac:dyDescent="0.2">
      <c r="G1044" s="9"/>
    </row>
    <row r="1045" spans="7:7" ht="45.75" hidden="1" customHeight="1" x14ac:dyDescent="0.2">
      <c r="G1045" s="9"/>
    </row>
    <row r="1046" spans="7:7" ht="45.75" hidden="1" customHeight="1" x14ac:dyDescent="0.2">
      <c r="G1046" s="9"/>
    </row>
    <row r="1047" spans="7:7" ht="45.75" hidden="1" customHeight="1" x14ac:dyDescent="0.2">
      <c r="G1047" s="9"/>
    </row>
    <row r="1048" spans="7:7" ht="45.75" hidden="1" customHeight="1" x14ac:dyDescent="0.2">
      <c r="G1048" s="9"/>
    </row>
    <row r="1049" spans="7:7" ht="45.75" hidden="1" customHeight="1" x14ac:dyDescent="0.2">
      <c r="G1049" s="9"/>
    </row>
    <row r="1050" spans="7:7" ht="45.75" hidden="1" customHeight="1" x14ac:dyDescent="0.2">
      <c r="G1050" s="9"/>
    </row>
    <row r="1051" spans="7:7" ht="45.75" hidden="1" customHeight="1" x14ac:dyDescent="0.2">
      <c r="G1051" s="9"/>
    </row>
    <row r="1052" spans="7:7" ht="45.75" hidden="1" customHeight="1" x14ac:dyDescent="0.2">
      <c r="G1052" s="9"/>
    </row>
    <row r="1053" spans="7:7" ht="45.75" hidden="1" customHeight="1" x14ac:dyDescent="0.2">
      <c r="G1053" s="9"/>
    </row>
    <row r="1054" spans="7:7" ht="45.75" hidden="1" customHeight="1" x14ac:dyDescent="0.2">
      <c r="G1054" s="9"/>
    </row>
    <row r="1055" spans="7:7" ht="45.75" hidden="1" customHeight="1" x14ac:dyDescent="0.2">
      <c r="G1055" s="9"/>
    </row>
    <row r="1056" spans="7:7" ht="45.75" hidden="1" customHeight="1" x14ac:dyDescent="0.2">
      <c r="G1056" s="9"/>
    </row>
    <row r="1057" spans="7:7" ht="45.75" hidden="1" customHeight="1" x14ac:dyDescent="0.2">
      <c r="G1057" s="9"/>
    </row>
    <row r="1058" spans="7:7" ht="45.75" hidden="1" customHeight="1" x14ac:dyDescent="0.2">
      <c r="G1058" s="9"/>
    </row>
    <row r="1059" spans="7:7" ht="45.75" hidden="1" customHeight="1" x14ac:dyDescent="0.2">
      <c r="G1059" s="9"/>
    </row>
    <row r="1060" spans="7:7" ht="45.75" hidden="1" customHeight="1" x14ac:dyDescent="0.2">
      <c r="G1060" s="9"/>
    </row>
    <row r="1061" spans="7:7" ht="45.75" hidden="1" customHeight="1" x14ac:dyDescent="0.2">
      <c r="G1061" s="9"/>
    </row>
    <row r="1062" spans="7:7" ht="45.75" hidden="1" customHeight="1" x14ac:dyDescent="0.2">
      <c r="G1062" s="9"/>
    </row>
    <row r="1063" spans="7:7" ht="45.75" hidden="1" customHeight="1" x14ac:dyDescent="0.2">
      <c r="G1063" s="9"/>
    </row>
    <row r="1064" spans="7:7" ht="45.75" hidden="1" customHeight="1" x14ac:dyDescent="0.2">
      <c r="G1064" s="9"/>
    </row>
    <row r="1065" spans="7:7" ht="45.75" hidden="1" customHeight="1" x14ac:dyDescent="0.2">
      <c r="G1065" s="9"/>
    </row>
    <row r="1066" spans="7:7" ht="45.75" hidden="1" customHeight="1" x14ac:dyDescent="0.2">
      <c r="G1066" s="9"/>
    </row>
    <row r="1067" spans="7:7" ht="45.75" hidden="1" customHeight="1" x14ac:dyDescent="0.2">
      <c r="G1067" s="9"/>
    </row>
    <row r="1068" spans="7:7" ht="45.75" hidden="1" customHeight="1" x14ac:dyDescent="0.2">
      <c r="G1068" s="9"/>
    </row>
    <row r="1069" spans="7:7" ht="45.75" hidden="1" customHeight="1" x14ac:dyDescent="0.2">
      <c r="G1069" s="9"/>
    </row>
    <row r="1070" spans="7:7" ht="45.75" hidden="1" customHeight="1" x14ac:dyDescent="0.2">
      <c r="G1070" s="9"/>
    </row>
    <row r="1071" spans="7:7" ht="45.75" hidden="1" customHeight="1" x14ac:dyDescent="0.2">
      <c r="G1071" s="9"/>
    </row>
    <row r="1072" spans="7:7" ht="45.75" hidden="1" customHeight="1" x14ac:dyDescent="0.2">
      <c r="G1072" s="9"/>
    </row>
    <row r="1073" spans="7:7" ht="45.75" hidden="1" customHeight="1" x14ac:dyDescent="0.2">
      <c r="G1073" s="9"/>
    </row>
    <row r="1074" spans="7:7" ht="45.75" hidden="1" customHeight="1" x14ac:dyDescent="0.2">
      <c r="G1074" s="9"/>
    </row>
    <row r="1075" spans="7:7" ht="45.75" hidden="1" customHeight="1" x14ac:dyDescent="0.2">
      <c r="G1075" s="9"/>
    </row>
    <row r="1076" spans="7:7" ht="45.75" hidden="1" customHeight="1" x14ac:dyDescent="0.2">
      <c r="G1076" s="9"/>
    </row>
    <row r="1077" spans="7:7" ht="45.75" hidden="1" customHeight="1" x14ac:dyDescent="0.2">
      <c r="G1077" s="9"/>
    </row>
    <row r="1078" spans="7:7" ht="45.75" hidden="1" customHeight="1" x14ac:dyDescent="0.2">
      <c r="G1078" s="9"/>
    </row>
    <row r="1079" spans="7:7" ht="45.75" hidden="1" customHeight="1" x14ac:dyDescent="0.2">
      <c r="G1079" s="9"/>
    </row>
    <row r="1080" spans="7:7" ht="45.75" hidden="1" customHeight="1" x14ac:dyDescent="0.2">
      <c r="G1080" s="9"/>
    </row>
    <row r="1081" spans="7:7" ht="45.75" hidden="1" customHeight="1" x14ac:dyDescent="0.2">
      <c r="G1081" s="9"/>
    </row>
    <row r="1082" spans="7:7" ht="45.75" hidden="1" customHeight="1" x14ac:dyDescent="0.2">
      <c r="G1082" s="9"/>
    </row>
    <row r="1083" spans="7:7" ht="45.75" hidden="1" customHeight="1" x14ac:dyDescent="0.2">
      <c r="G1083" s="9"/>
    </row>
    <row r="1084" spans="7:7" ht="45.75" hidden="1" customHeight="1" x14ac:dyDescent="0.2">
      <c r="G1084" s="9"/>
    </row>
    <row r="1085" spans="7:7" ht="45.75" hidden="1" customHeight="1" x14ac:dyDescent="0.2">
      <c r="G1085" s="9"/>
    </row>
    <row r="1086" spans="7:7" ht="45.75" hidden="1" customHeight="1" x14ac:dyDescent="0.2">
      <c r="G1086" s="9"/>
    </row>
    <row r="1087" spans="7:7" ht="45.75" hidden="1" customHeight="1" x14ac:dyDescent="0.2">
      <c r="G1087" s="9"/>
    </row>
    <row r="1088" spans="7:7" ht="45.75" hidden="1" customHeight="1" x14ac:dyDescent="0.2">
      <c r="G1088" s="9"/>
    </row>
    <row r="1089" spans="7:7" ht="45.75" hidden="1" customHeight="1" x14ac:dyDescent="0.2">
      <c r="G1089" s="9"/>
    </row>
    <row r="1090" spans="7:7" ht="45.75" hidden="1" customHeight="1" x14ac:dyDescent="0.2">
      <c r="G1090" s="9"/>
    </row>
    <row r="1091" spans="7:7" ht="45.75" hidden="1" customHeight="1" x14ac:dyDescent="0.2">
      <c r="G1091" s="9"/>
    </row>
    <row r="1092" spans="7:7" ht="45.75" hidden="1" customHeight="1" x14ac:dyDescent="0.2">
      <c r="G1092" s="9"/>
    </row>
    <row r="1093" spans="7:7" ht="45.75" hidden="1" customHeight="1" x14ac:dyDescent="0.2">
      <c r="G1093" s="9"/>
    </row>
    <row r="1094" spans="7:7" ht="45.75" hidden="1" customHeight="1" x14ac:dyDescent="0.2">
      <c r="G1094" s="9"/>
    </row>
    <row r="1095" spans="7:7" ht="45.75" hidden="1" customHeight="1" x14ac:dyDescent="0.2">
      <c r="G1095" s="9"/>
    </row>
    <row r="1096" spans="7:7" ht="45.75" hidden="1" customHeight="1" x14ac:dyDescent="0.2">
      <c r="G1096" s="9"/>
    </row>
    <row r="1097" spans="7:7" ht="45.75" hidden="1" customHeight="1" x14ac:dyDescent="0.2">
      <c r="G1097" s="9"/>
    </row>
    <row r="1098" spans="7:7" ht="45.75" hidden="1" customHeight="1" x14ac:dyDescent="0.2">
      <c r="G1098" s="9"/>
    </row>
    <row r="1099" spans="7:7" ht="45.75" hidden="1" customHeight="1" x14ac:dyDescent="0.2">
      <c r="G1099" s="9"/>
    </row>
    <row r="1100" spans="7:7" ht="45.75" hidden="1" customHeight="1" x14ac:dyDescent="0.2">
      <c r="G1100" s="9"/>
    </row>
    <row r="1101" spans="7:7" ht="45.75" hidden="1" customHeight="1" x14ac:dyDescent="0.2">
      <c r="G1101" s="9"/>
    </row>
    <row r="1102" spans="7:7" ht="45.75" hidden="1" customHeight="1" x14ac:dyDescent="0.2">
      <c r="G1102" s="9"/>
    </row>
    <row r="1103" spans="7:7" ht="45.75" hidden="1" customHeight="1" x14ac:dyDescent="0.2">
      <c r="G1103" s="9"/>
    </row>
    <row r="1104" spans="7:7" ht="45.75" hidden="1" customHeight="1" x14ac:dyDescent="0.2">
      <c r="G1104" s="9"/>
    </row>
    <row r="1105" spans="7:7" ht="45.75" hidden="1" customHeight="1" x14ac:dyDescent="0.2">
      <c r="G1105" s="9"/>
    </row>
    <row r="1106" spans="7:7" ht="45.75" hidden="1" customHeight="1" x14ac:dyDescent="0.2">
      <c r="G1106" s="9"/>
    </row>
    <row r="1107" spans="7:7" ht="45.75" hidden="1" customHeight="1" x14ac:dyDescent="0.2">
      <c r="G1107" s="9"/>
    </row>
    <row r="1108" spans="7:7" ht="45.75" hidden="1" customHeight="1" x14ac:dyDescent="0.2">
      <c r="G1108" s="9"/>
    </row>
    <row r="1109" spans="7:7" ht="45.75" hidden="1" customHeight="1" x14ac:dyDescent="0.2">
      <c r="G1109" s="9"/>
    </row>
    <row r="1110" spans="7:7" ht="45.75" hidden="1" customHeight="1" x14ac:dyDescent="0.2">
      <c r="G1110" s="9"/>
    </row>
    <row r="1111" spans="7:7" ht="45.75" hidden="1" customHeight="1" x14ac:dyDescent="0.2">
      <c r="G1111" s="9"/>
    </row>
    <row r="1112" spans="7:7" ht="45.75" hidden="1" customHeight="1" x14ac:dyDescent="0.2">
      <c r="G1112" s="9"/>
    </row>
    <row r="1113" spans="7:7" ht="45.75" hidden="1" customHeight="1" x14ac:dyDescent="0.2">
      <c r="G1113" s="9"/>
    </row>
    <row r="1114" spans="7:7" ht="45.75" hidden="1" customHeight="1" x14ac:dyDescent="0.2">
      <c r="G1114" s="9"/>
    </row>
    <row r="1115" spans="7:7" ht="45.75" hidden="1" customHeight="1" x14ac:dyDescent="0.2">
      <c r="G1115" s="9"/>
    </row>
    <row r="1116" spans="7:7" ht="45.75" hidden="1" customHeight="1" x14ac:dyDescent="0.2">
      <c r="G1116" s="9"/>
    </row>
    <row r="1117" spans="7:7" ht="45.75" hidden="1" customHeight="1" x14ac:dyDescent="0.2">
      <c r="G1117" s="9"/>
    </row>
    <row r="1118" spans="7:7" ht="45.75" hidden="1" customHeight="1" x14ac:dyDescent="0.2">
      <c r="G1118" s="9"/>
    </row>
    <row r="1119" spans="7:7" ht="45.75" hidden="1" customHeight="1" x14ac:dyDescent="0.2">
      <c r="G1119" s="9"/>
    </row>
    <row r="1120" spans="7:7" ht="45.75" hidden="1" customHeight="1" x14ac:dyDescent="0.2">
      <c r="G1120" s="9"/>
    </row>
    <row r="1121" spans="7:7" ht="45.75" hidden="1" customHeight="1" x14ac:dyDescent="0.2">
      <c r="G1121" s="9"/>
    </row>
    <row r="1122" spans="7:7" ht="45.75" hidden="1" customHeight="1" x14ac:dyDescent="0.2">
      <c r="G1122" s="9"/>
    </row>
    <row r="1123" spans="7:7" ht="45.75" hidden="1" customHeight="1" x14ac:dyDescent="0.2">
      <c r="G1123" s="9"/>
    </row>
    <row r="1124" spans="7:7" ht="45.75" hidden="1" customHeight="1" x14ac:dyDescent="0.2">
      <c r="G1124" s="9"/>
    </row>
    <row r="1125" spans="7:7" ht="45.75" hidden="1" customHeight="1" x14ac:dyDescent="0.2">
      <c r="G1125" s="9"/>
    </row>
    <row r="1126" spans="7:7" ht="45.75" hidden="1" customHeight="1" x14ac:dyDescent="0.2">
      <c r="G1126" s="9"/>
    </row>
    <row r="1127" spans="7:7" ht="45.75" hidden="1" customHeight="1" x14ac:dyDescent="0.2">
      <c r="G1127" s="9"/>
    </row>
    <row r="1128" spans="7:7" ht="45.75" hidden="1" customHeight="1" x14ac:dyDescent="0.2">
      <c r="G1128" s="9"/>
    </row>
    <row r="1129" spans="7:7" ht="45.75" hidden="1" customHeight="1" x14ac:dyDescent="0.2">
      <c r="G1129" s="9"/>
    </row>
    <row r="1130" spans="7:7" ht="45.75" hidden="1" customHeight="1" x14ac:dyDescent="0.2">
      <c r="G1130" s="9"/>
    </row>
    <row r="1131" spans="7:7" ht="45.75" hidden="1" customHeight="1" x14ac:dyDescent="0.2">
      <c r="G1131" s="9"/>
    </row>
    <row r="1132" spans="7:7" ht="45.75" hidden="1" customHeight="1" x14ac:dyDescent="0.2">
      <c r="G1132" s="9"/>
    </row>
    <row r="1133" spans="7:7" ht="45.75" hidden="1" customHeight="1" x14ac:dyDescent="0.2">
      <c r="G1133" s="9"/>
    </row>
    <row r="1134" spans="7:7" ht="45.75" hidden="1" customHeight="1" x14ac:dyDescent="0.2">
      <c r="G1134" s="9"/>
    </row>
    <row r="1135" spans="7:7" ht="45.75" hidden="1" customHeight="1" x14ac:dyDescent="0.2">
      <c r="G1135" s="9"/>
    </row>
    <row r="1136" spans="7:7" ht="45.75" hidden="1" customHeight="1" x14ac:dyDescent="0.2">
      <c r="G1136" s="9"/>
    </row>
    <row r="1137" spans="7:7" ht="45.75" hidden="1" customHeight="1" x14ac:dyDescent="0.2">
      <c r="G1137" s="9"/>
    </row>
    <row r="1138" spans="7:7" ht="45.75" hidden="1" customHeight="1" x14ac:dyDescent="0.2">
      <c r="G1138" s="9"/>
    </row>
    <row r="1139" spans="7:7" ht="45.75" hidden="1" customHeight="1" x14ac:dyDescent="0.2">
      <c r="G1139" s="9"/>
    </row>
    <row r="1140" spans="7:7" ht="45.75" hidden="1" customHeight="1" x14ac:dyDescent="0.2">
      <c r="G1140" s="9"/>
    </row>
    <row r="1141" spans="7:7" ht="45.75" hidden="1" customHeight="1" x14ac:dyDescent="0.2">
      <c r="G1141" s="9"/>
    </row>
    <row r="1142" spans="7:7" ht="45.75" hidden="1" customHeight="1" x14ac:dyDescent="0.2">
      <c r="G1142" s="9"/>
    </row>
    <row r="1143" spans="7:7" ht="45.75" hidden="1" customHeight="1" x14ac:dyDescent="0.2">
      <c r="G1143" s="9"/>
    </row>
    <row r="1144" spans="7:7" ht="45.75" hidden="1" customHeight="1" x14ac:dyDescent="0.2">
      <c r="G1144" s="9"/>
    </row>
    <row r="1145" spans="7:7" ht="45.75" hidden="1" customHeight="1" x14ac:dyDescent="0.2">
      <c r="G1145" s="9"/>
    </row>
    <row r="1146" spans="7:7" ht="45.75" hidden="1" customHeight="1" x14ac:dyDescent="0.2">
      <c r="G1146" s="9"/>
    </row>
    <row r="1147" spans="7:7" ht="45.75" hidden="1" customHeight="1" x14ac:dyDescent="0.2">
      <c r="G1147" s="9"/>
    </row>
    <row r="1148" spans="7:7" ht="45.75" hidden="1" customHeight="1" x14ac:dyDescent="0.2">
      <c r="G1148" s="9"/>
    </row>
    <row r="1149" spans="7:7" ht="45.75" hidden="1" customHeight="1" x14ac:dyDescent="0.2">
      <c r="G1149" s="9"/>
    </row>
    <row r="1150" spans="7:7" ht="45.75" hidden="1" customHeight="1" x14ac:dyDescent="0.2">
      <c r="G1150" s="9"/>
    </row>
    <row r="1151" spans="7:7" ht="45.75" hidden="1" customHeight="1" x14ac:dyDescent="0.2">
      <c r="G1151" s="9"/>
    </row>
    <row r="1152" spans="7:7" ht="45.75" hidden="1" customHeight="1" x14ac:dyDescent="0.2">
      <c r="G1152" s="9"/>
    </row>
    <row r="1153" spans="7:7" ht="45.75" hidden="1" customHeight="1" x14ac:dyDescent="0.2">
      <c r="G1153" s="9"/>
    </row>
    <row r="1154" spans="7:7" ht="45.75" hidden="1" customHeight="1" x14ac:dyDescent="0.2">
      <c r="G1154" s="9"/>
    </row>
    <row r="1155" spans="7:7" ht="45.75" hidden="1" customHeight="1" x14ac:dyDescent="0.2">
      <c r="G1155" s="9"/>
    </row>
    <row r="1156" spans="7:7" ht="45.75" hidden="1" customHeight="1" x14ac:dyDescent="0.2">
      <c r="G1156" s="9"/>
    </row>
    <row r="1157" spans="7:7" ht="45.75" hidden="1" customHeight="1" x14ac:dyDescent="0.2">
      <c r="G1157" s="9"/>
    </row>
    <row r="1158" spans="7:7" ht="45.75" hidden="1" customHeight="1" x14ac:dyDescent="0.2">
      <c r="G1158" s="9"/>
    </row>
    <row r="1159" spans="7:7" ht="45.75" hidden="1" customHeight="1" x14ac:dyDescent="0.2">
      <c r="G1159" s="9"/>
    </row>
    <row r="1160" spans="7:7" ht="45.75" hidden="1" customHeight="1" x14ac:dyDescent="0.2">
      <c r="G1160" s="9"/>
    </row>
    <row r="1161" spans="7:7" ht="45.75" hidden="1" customHeight="1" x14ac:dyDescent="0.2">
      <c r="G1161" s="9"/>
    </row>
    <row r="1162" spans="7:7" ht="45.75" hidden="1" customHeight="1" x14ac:dyDescent="0.2">
      <c r="G1162" s="9"/>
    </row>
    <row r="1163" spans="7:7" ht="45.75" hidden="1" customHeight="1" x14ac:dyDescent="0.2">
      <c r="G1163" s="9"/>
    </row>
    <row r="1164" spans="7:7" ht="45.75" hidden="1" customHeight="1" x14ac:dyDescent="0.2">
      <c r="G1164" s="9"/>
    </row>
    <row r="1165" spans="7:7" ht="45.75" hidden="1" customHeight="1" x14ac:dyDescent="0.2">
      <c r="G1165" s="9"/>
    </row>
    <row r="1166" spans="7:7" ht="45.75" hidden="1" customHeight="1" x14ac:dyDescent="0.2">
      <c r="G1166" s="9"/>
    </row>
    <row r="1167" spans="7:7" ht="45.75" hidden="1" customHeight="1" x14ac:dyDescent="0.2">
      <c r="G1167" s="9"/>
    </row>
    <row r="1168" spans="7:7" ht="45.75" hidden="1" customHeight="1" x14ac:dyDescent="0.2">
      <c r="G1168" s="9"/>
    </row>
    <row r="1169" spans="7:7" ht="45.75" hidden="1" customHeight="1" x14ac:dyDescent="0.2">
      <c r="G1169" s="9"/>
    </row>
    <row r="1170" spans="7:7" ht="45.75" hidden="1" customHeight="1" x14ac:dyDescent="0.2">
      <c r="G1170" s="9"/>
    </row>
    <row r="1171" spans="7:7" ht="45.75" hidden="1" customHeight="1" x14ac:dyDescent="0.2">
      <c r="G1171" s="9"/>
    </row>
    <row r="1172" spans="7:7" ht="45.75" hidden="1" customHeight="1" x14ac:dyDescent="0.2">
      <c r="G1172" s="9"/>
    </row>
    <row r="1173" spans="7:7" ht="45.75" hidden="1" customHeight="1" x14ac:dyDescent="0.2">
      <c r="G1173" s="9"/>
    </row>
    <row r="1174" spans="7:7" ht="45.75" hidden="1" customHeight="1" x14ac:dyDescent="0.2">
      <c r="G1174" s="9"/>
    </row>
    <row r="1175" spans="7:7" ht="45.75" hidden="1" customHeight="1" x14ac:dyDescent="0.2">
      <c r="G1175" s="9"/>
    </row>
    <row r="1176" spans="7:7" ht="45.75" hidden="1" customHeight="1" x14ac:dyDescent="0.2">
      <c r="G1176" s="9"/>
    </row>
  </sheetData>
  <sheetProtection algorithmName="SHA-512" hashValue="bXlxH2VwDPevFAxh7rfE32X8ldsRHCc6suD93OOPz5ztVEEAyi0yx2/08nojfa0FB1ITC/o7xrdAmnKz2Qawdg==" saltValue="28fBrmnHYYyMdZUN5sPzNg==" spinCount="100000" sheet="1" selectLockedCells="1" selectUnlockedCells="1"/>
  <conditionalFormatting sqref="B70:B110 B112:B120 H3:I13 E3:F14 K3:L35 K37:L45 K47:L47 K49:L49 K52:L79 K81 L80:L81 K83:L98 N3:O15 C3:C122 B3:B68">
    <cfRule type="containsBlanks" dxfId="40" priority="46">
      <formula>LEN(TRIM(B3))=0</formula>
    </cfRule>
  </conditionalFormatting>
  <conditionalFormatting sqref="B122">
    <cfRule type="containsBlanks" dxfId="39" priority="44">
      <formula>LEN(TRIM(B122))=0</formula>
    </cfRule>
  </conditionalFormatting>
  <conditionalFormatting sqref="B121">
    <cfRule type="containsBlanks" dxfId="38" priority="43">
      <formula>LEN(TRIM(B121))=0</formula>
    </cfRule>
  </conditionalFormatting>
  <conditionalFormatting sqref="B111">
    <cfRule type="containsBlanks" dxfId="37" priority="41">
      <formula>LEN(TRIM(B111))=0</formula>
    </cfRule>
  </conditionalFormatting>
  <conditionalFormatting sqref="B69">
    <cfRule type="containsBlanks" dxfId="36" priority="39">
      <formula>LEN(TRIM(B69))=0</formula>
    </cfRule>
  </conditionalFormatting>
  <conditionalFormatting sqref="K80">
    <cfRule type="containsBlanks" dxfId="35" priority="33">
      <formula>LEN(TRIM(K80))=0</formula>
    </cfRule>
  </conditionalFormatting>
  <conditionalFormatting sqref="Q3:Q4">
    <cfRule type="containsBlanks" dxfId="34" priority="9">
      <formula>LEN(TRIM(Q3))=0</formula>
    </cfRule>
  </conditionalFormatting>
  <conditionalFormatting sqref="Q5:Q9">
    <cfRule type="containsBlanks" dxfId="33" priority="8">
      <formula>LEN(TRIM(Q5))=0</formula>
    </cfRule>
  </conditionalFormatting>
  <conditionalFormatting sqref="R5:R9">
    <cfRule type="containsBlanks" dxfId="32" priority="6">
      <formula>LEN(TRIM(R5))=0</formula>
    </cfRule>
  </conditionalFormatting>
  <conditionalFormatting sqref="R3:R4">
    <cfRule type="containsBlanks" dxfId="31" priority="11">
      <formula>LEN(TRIM(R3))=0</formula>
    </cfRule>
  </conditionalFormatting>
  <conditionalFormatting sqref="R3:R4">
    <cfRule type="containsBlanks" dxfId="30" priority="10">
      <formula>LEN(TRIM(R3))=0</formula>
    </cfRule>
  </conditionalFormatting>
  <conditionalFormatting sqref="R5:R9">
    <cfRule type="containsBlanks" dxfId="29" priority="7">
      <formula>LEN(TRIM(R5))=0</formula>
    </cfRule>
  </conditionalFormatting>
  <conditionalFormatting sqref="K36:L36">
    <cfRule type="containsBlanks" dxfId="28" priority="5">
      <formula>LEN(TRIM(K36))=0</formula>
    </cfRule>
  </conditionalFormatting>
  <conditionalFormatting sqref="K46:L46">
    <cfRule type="containsBlanks" dxfId="27" priority="4">
      <formula>LEN(TRIM(K46))=0</formula>
    </cfRule>
  </conditionalFormatting>
  <conditionalFormatting sqref="K48:L48">
    <cfRule type="containsBlanks" dxfId="26" priority="3">
      <formula>LEN(TRIM(K48))=0</formula>
    </cfRule>
  </conditionalFormatting>
  <conditionalFormatting sqref="K50:L51">
    <cfRule type="containsBlanks" dxfId="25" priority="2">
      <formula>LEN(TRIM(K50))=0</formula>
    </cfRule>
  </conditionalFormatting>
  <conditionalFormatting sqref="K82:L82">
    <cfRule type="containsBlanks" dxfId="24" priority="1">
      <formula>LEN(TRIM(K82))=0</formula>
    </cfRule>
  </conditionalFormatting>
  <pageMargins left="0.7" right="0.7" top="0.75" bottom="0.75" header="0.3" footer="0.3"/>
  <pageSetup paperSize="9"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FF0000"/>
  </sheetPr>
  <dimension ref="B1:L118"/>
  <sheetViews>
    <sheetView showGridLines="0" showRowColHeaders="0" topLeftCell="A40" zoomScale="70" zoomScaleNormal="70" workbookViewId="0">
      <selection activeCell="B81" sqref="B81"/>
    </sheetView>
  </sheetViews>
  <sheetFormatPr defaultRowHeight="12.75" x14ac:dyDescent="0.2"/>
  <cols>
    <col min="2" max="2" width="36.28515625" bestFit="1" customWidth="1"/>
    <col min="3" max="3" width="11.7109375" customWidth="1"/>
    <col min="6" max="6" width="81" bestFit="1" customWidth="1"/>
    <col min="8" max="9" width="37" customWidth="1"/>
    <col min="10" max="10" width="2.42578125" customWidth="1"/>
    <col min="11" max="11" width="23" bestFit="1" customWidth="1"/>
    <col min="12" max="12" width="8.7109375" bestFit="1" customWidth="1"/>
  </cols>
  <sheetData>
    <row r="1" spans="2:12" ht="409.5" customHeight="1" x14ac:dyDescent="0.2">
      <c r="B1" s="215" t="s">
        <v>392</v>
      </c>
    </row>
    <row r="2" spans="2:12" x14ac:dyDescent="0.2">
      <c r="B2" t="s">
        <v>393</v>
      </c>
      <c r="C2" t="s">
        <v>33</v>
      </c>
      <c r="D2" t="s">
        <v>394</v>
      </c>
      <c r="F2" s="112" t="s">
        <v>395</v>
      </c>
      <c r="H2" s="111" t="s">
        <v>120</v>
      </c>
      <c r="I2" t="s">
        <v>268</v>
      </c>
      <c r="K2" t="s">
        <v>396</v>
      </c>
    </row>
    <row r="3" spans="2:12" x14ac:dyDescent="0.2">
      <c r="B3" t="s">
        <v>397</v>
      </c>
      <c r="C3" t="s">
        <v>398</v>
      </c>
      <c r="D3" t="s">
        <v>389</v>
      </c>
      <c r="F3" s="111" t="s">
        <v>120</v>
      </c>
      <c r="H3" s="111" t="s">
        <v>382</v>
      </c>
      <c r="I3" s="111" t="s">
        <v>386</v>
      </c>
      <c r="K3" t="s">
        <v>66</v>
      </c>
    </row>
    <row r="4" spans="2:12" x14ac:dyDescent="0.2">
      <c r="B4" t="s">
        <v>78</v>
      </c>
      <c r="C4" t="s">
        <v>399</v>
      </c>
      <c r="D4" t="s">
        <v>400</v>
      </c>
      <c r="F4" t="s">
        <v>268</v>
      </c>
      <c r="H4" s="111" t="s">
        <v>384</v>
      </c>
      <c r="I4" s="111" t="s">
        <v>387</v>
      </c>
      <c r="K4" t="s">
        <v>65</v>
      </c>
    </row>
    <row r="5" spans="2:12" x14ac:dyDescent="0.2">
      <c r="B5" t="s">
        <v>79</v>
      </c>
      <c r="H5" s="115" t="s">
        <v>385</v>
      </c>
      <c r="I5" s="115" t="s">
        <v>388</v>
      </c>
      <c r="K5" t="s">
        <v>67</v>
      </c>
    </row>
    <row r="7" spans="2:12" x14ac:dyDescent="0.2">
      <c r="B7" s="75" t="s">
        <v>56</v>
      </c>
      <c r="C7" s="76"/>
      <c r="D7" s="76"/>
      <c r="E7" s="76"/>
      <c r="F7" s="76"/>
    </row>
    <row r="8" spans="2:12" x14ac:dyDescent="0.2">
      <c r="K8" s="6"/>
      <c r="L8" s="6"/>
    </row>
    <row r="10" spans="2:12" x14ac:dyDescent="0.2">
      <c r="B10" s="6" t="s">
        <v>401</v>
      </c>
      <c r="C10" s="74" t="s">
        <v>75</v>
      </c>
      <c r="F10" s="77" t="s">
        <v>402</v>
      </c>
    </row>
    <row r="11" spans="2:12" x14ac:dyDescent="0.2">
      <c r="B11" t="s">
        <v>143</v>
      </c>
      <c r="C11" s="72">
        <v>8</v>
      </c>
    </row>
    <row r="12" spans="2:12" x14ac:dyDescent="0.2">
      <c r="B12" t="s">
        <v>119</v>
      </c>
      <c r="C12" s="72">
        <v>6</v>
      </c>
      <c r="F12" t="s">
        <v>403</v>
      </c>
    </row>
    <row r="13" spans="2:12" x14ac:dyDescent="0.2">
      <c r="B13" t="s">
        <v>122</v>
      </c>
      <c r="C13" s="72">
        <v>4</v>
      </c>
    </row>
    <row r="14" spans="2:12" x14ac:dyDescent="0.2">
      <c r="B14" t="s">
        <v>126</v>
      </c>
      <c r="C14" s="72">
        <v>2</v>
      </c>
    </row>
    <row r="15" spans="2:12" x14ac:dyDescent="0.2">
      <c r="B15" t="s">
        <v>230</v>
      </c>
      <c r="C15" s="72">
        <v>0</v>
      </c>
    </row>
    <row r="16" spans="2:12" x14ac:dyDescent="0.2">
      <c r="B16" t="s">
        <v>123</v>
      </c>
      <c r="C16" s="72">
        <v>0</v>
      </c>
    </row>
    <row r="17" spans="2:8" x14ac:dyDescent="0.2">
      <c r="C17" s="68"/>
    </row>
    <row r="18" spans="2:8" x14ac:dyDescent="0.2">
      <c r="B18" s="69" t="s">
        <v>404</v>
      </c>
      <c r="C18" s="68"/>
      <c r="E18" s="69" t="s">
        <v>405</v>
      </c>
      <c r="F18" s="68"/>
    </row>
    <row r="19" spans="2:8" x14ac:dyDescent="0.2">
      <c r="B19" s="73" t="s">
        <v>397</v>
      </c>
      <c r="C19" s="74" t="s">
        <v>75</v>
      </c>
      <c r="E19" s="73" t="s">
        <v>397</v>
      </c>
      <c r="F19" s="74" t="s">
        <v>75</v>
      </c>
    </row>
    <row r="20" spans="2:8" x14ac:dyDescent="0.2">
      <c r="B20" t="s">
        <v>406</v>
      </c>
      <c r="C20" s="72">
        <v>3</v>
      </c>
      <c r="E20" t="s">
        <v>406</v>
      </c>
      <c r="F20" s="72">
        <v>5</v>
      </c>
    </row>
    <row r="21" spans="2:8" x14ac:dyDescent="0.2">
      <c r="B21" t="s">
        <v>407</v>
      </c>
      <c r="C21" s="72">
        <v>2.5</v>
      </c>
      <c r="E21" t="s">
        <v>407</v>
      </c>
      <c r="F21" s="72">
        <v>4</v>
      </c>
    </row>
    <row r="22" spans="2:8" x14ac:dyDescent="0.2">
      <c r="B22" t="s">
        <v>408</v>
      </c>
      <c r="C22" s="72">
        <v>2</v>
      </c>
      <c r="E22" t="s">
        <v>408</v>
      </c>
      <c r="F22" s="72">
        <v>3</v>
      </c>
    </row>
    <row r="23" spans="2:8" x14ac:dyDescent="0.2">
      <c r="B23" t="s">
        <v>409</v>
      </c>
      <c r="C23" s="72">
        <v>1.5</v>
      </c>
      <c r="E23" t="s">
        <v>409</v>
      </c>
      <c r="F23" s="72">
        <v>2</v>
      </c>
    </row>
    <row r="24" spans="2:8" x14ac:dyDescent="0.2">
      <c r="B24" t="s">
        <v>410</v>
      </c>
      <c r="C24" s="72">
        <v>1</v>
      </c>
      <c r="E24" t="s">
        <v>410</v>
      </c>
      <c r="F24" s="72">
        <v>1</v>
      </c>
    </row>
    <row r="25" spans="2:8" x14ac:dyDescent="0.2">
      <c r="B25" t="s">
        <v>411</v>
      </c>
      <c r="C25" s="72">
        <v>1</v>
      </c>
      <c r="E25" t="s">
        <v>411</v>
      </c>
      <c r="F25" s="72">
        <v>1</v>
      </c>
      <c r="H25" s="212"/>
    </row>
    <row r="26" spans="2:8" x14ac:dyDescent="0.2">
      <c r="B26" t="s">
        <v>412</v>
      </c>
      <c r="C26" s="72">
        <v>0</v>
      </c>
      <c r="E26" t="s">
        <v>412</v>
      </c>
      <c r="F26" s="72">
        <v>0</v>
      </c>
      <c r="H26" s="212"/>
    </row>
    <row r="27" spans="2:8" x14ac:dyDescent="0.2">
      <c r="C27" s="68"/>
    </row>
    <row r="28" spans="2:8" x14ac:dyDescent="0.2">
      <c r="C28" s="68"/>
    </row>
    <row r="29" spans="2:8" x14ac:dyDescent="0.2">
      <c r="B29" s="6" t="s">
        <v>413</v>
      </c>
      <c r="C29" s="74" t="s">
        <v>75</v>
      </c>
    </row>
    <row r="30" spans="2:8" x14ac:dyDescent="0.2">
      <c r="B30" t="s">
        <v>119</v>
      </c>
      <c r="C30" s="72">
        <v>1.1499999999999999</v>
      </c>
    </row>
    <row r="31" spans="2:8" x14ac:dyDescent="0.2">
      <c r="B31" t="s">
        <v>408</v>
      </c>
      <c r="C31" s="72">
        <v>1.1000000000000001</v>
      </c>
    </row>
    <row r="32" spans="2:8" x14ac:dyDescent="0.2">
      <c r="B32" t="s">
        <v>126</v>
      </c>
      <c r="C32" s="72">
        <v>1</v>
      </c>
    </row>
    <row r="33" spans="2:6" x14ac:dyDescent="0.2">
      <c r="C33" s="68"/>
    </row>
    <row r="34" spans="2:6" x14ac:dyDescent="0.2">
      <c r="C34" s="68"/>
    </row>
    <row r="35" spans="2:6" x14ac:dyDescent="0.2">
      <c r="B35" s="6" t="s">
        <v>414</v>
      </c>
      <c r="C35" s="74" t="s">
        <v>75</v>
      </c>
    </row>
    <row r="36" spans="2:6" x14ac:dyDescent="0.2">
      <c r="B36" t="s">
        <v>119</v>
      </c>
      <c r="C36" s="72">
        <v>1.1499999999999999</v>
      </c>
    </row>
    <row r="37" spans="2:6" x14ac:dyDescent="0.2">
      <c r="B37" t="s">
        <v>122</v>
      </c>
      <c r="C37" s="72">
        <v>1.1000000000000001</v>
      </c>
    </row>
    <row r="38" spans="2:6" x14ac:dyDescent="0.2">
      <c r="B38" t="s">
        <v>126</v>
      </c>
      <c r="C38" s="72">
        <v>1</v>
      </c>
    </row>
    <row r="39" spans="2:6" x14ac:dyDescent="0.2">
      <c r="C39" s="68"/>
    </row>
    <row r="41" spans="2:6" x14ac:dyDescent="0.2">
      <c r="B41" s="75" t="s">
        <v>415</v>
      </c>
      <c r="C41" s="76"/>
      <c r="D41" s="76"/>
      <c r="E41" s="76"/>
      <c r="F41" s="76"/>
    </row>
    <row r="44" spans="2:6" x14ac:dyDescent="0.2">
      <c r="B44" s="6" t="s">
        <v>416</v>
      </c>
      <c r="C44" s="74" t="s">
        <v>75</v>
      </c>
      <c r="F44" s="77" t="s">
        <v>402</v>
      </c>
    </row>
    <row r="45" spans="2:6" x14ac:dyDescent="0.2">
      <c r="B45" t="s">
        <v>143</v>
      </c>
      <c r="C45" s="72">
        <v>8</v>
      </c>
    </row>
    <row r="46" spans="2:6" x14ac:dyDescent="0.2">
      <c r="B46" t="s">
        <v>119</v>
      </c>
      <c r="C46" s="72">
        <v>6</v>
      </c>
      <c r="F46" t="s">
        <v>417</v>
      </c>
    </row>
    <row r="47" spans="2:6" x14ac:dyDescent="0.2">
      <c r="B47" t="s">
        <v>122</v>
      </c>
      <c r="C47" s="72">
        <v>4</v>
      </c>
    </row>
    <row r="48" spans="2:6" x14ac:dyDescent="0.2">
      <c r="B48" t="s">
        <v>126</v>
      </c>
      <c r="C48" s="72">
        <v>2</v>
      </c>
    </row>
    <row r="49" spans="2:3" x14ac:dyDescent="0.2">
      <c r="B49" t="s">
        <v>230</v>
      </c>
      <c r="C49" s="72">
        <v>0</v>
      </c>
    </row>
    <row r="50" spans="2:3" x14ac:dyDescent="0.2">
      <c r="B50" t="s">
        <v>123</v>
      </c>
      <c r="C50" s="72">
        <v>0</v>
      </c>
    </row>
    <row r="51" spans="2:3" x14ac:dyDescent="0.2">
      <c r="C51" s="68"/>
    </row>
    <row r="52" spans="2:3" x14ac:dyDescent="0.2">
      <c r="B52" s="69" t="s">
        <v>418</v>
      </c>
      <c r="C52" s="68"/>
    </row>
    <row r="53" spans="2:3" x14ac:dyDescent="0.2">
      <c r="B53" s="70" t="s">
        <v>400</v>
      </c>
      <c r="C53" s="74" t="s">
        <v>75</v>
      </c>
    </row>
    <row r="54" spans="2:3" x14ac:dyDescent="0.2">
      <c r="B54" t="s">
        <v>406</v>
      </c>
      <c r="C54" s="72">
        <v>3</v>
      </c>
    </row>
    <row r="55" spans="2:3" x14ac:dyDescent="0.2">
      <c r="B55" t="s">
        <v>408</v>
      </c>
      <c r="C55" s="72">
        <v>2</v>
      </c>
    </row>
    <row r="56" spans="2:3" x14ac:dyDescent="0.2">
      <c r="B56" t="s">
        <v>410</v>
      </c>
      <c r="C56" s="72">
        <v>1</v>
      </c>
    </row>
    <row r="57" spans="2:3" x14ac:dyDescent="0.2">
      <c r="C57" s="68"/>
    </row>
    <row r="58" spans="2:3" x14ac:dyDescent="0.2">
      <c r="B58" s="6"/>
      <c r="C58" s="68"/>
    </row>
    <row r="59" spans="2:3" x14ac:dyDescent="0.2">
      <c r="B59" s="6" t="s">
        <v>419</v>
      </c>
      <c r="C59" s="74" t="s">
        <v>75</v>
      </c>
    </row>
    <row r="60" spans="2:3" x14ac:dyDescent="0.2">
      <c r="B60" t="s">
        <v>119</v>
      </c>
      <c r="C60" s="72">
        <v>1.1499999999999999</v>
      </c>
    </row>
    <row r="61" spans="2:3" x14ac:dyDescent="0.2">
      <c r="B61" t="s">
        <v>408</v>
      </c>
      <c r="C61" s="72">
        <v>1.1000000000000001</v>
      </c>
    </row>
    <row r="62" spans="2:3" x14ac:dyDescent="0.2">
      <c r="B62" t="s">
        <v>126</v>
      </c>
      <c r="C62" s="72">
        <v>1</v>
      </c>
    </row>
    <row r="63" spans="2:3" x14ac:dyDescent="0.2">
      <c r="C63" s="68"/>
    </row>
    <row r="64" spans="2:3" x14ac:dyDescent="0.2">
      <c r="C64" s="68"/>
    </row>
    <row r="65" spans="2:6" x14ac:dyDescent="0.2">
      <c r="B65" s="6" t="s">
        <v>420</v>
      </c>
      <c r="C65" s="74" t="s">
        <v>75</v>
      </c>
    </row>
    <row r="66" spans="2:6" x14ac:dyDescent="0.2">
      <c r="B66" t="s">
        <v>119</v>
      </c>
      <c r="C66" s="72">
        <v>1.1499999999999999</v>
      </c>
    </row>
    <row r="67" spans="2:6" x14ac:dyDescent="0.2">
      <c r="B67" t="s">
        <v>122</v>
      </c>
      <c r="C67" s="72">
        <v>1.1000000000000001</v>
      </c>
    </row>
    <row r="68" spans="2:6" x14ac:dyDescent="0.2">
      <c r="B68" t="s">
        <v>126</v>
      </c>
      <c r="C68" s="72">
        <v>1</v>
      </c>
    </row>
    <row r="71" spans="2:6" x14ac:dyDescent="0.2">
      <c r="B71" s="75" t="s">
        <v>421</v>
      </c>
      <c r="C71" s="76"/>
      <c r="D71" s="76"/>
      <c r="E71" s="76"/>
      <c r="F71" s="76"/>
    </row>
    <row r="74" spans="2:6" x14ac:dyDescent="0.2">
      <c r="B74" t="s">
        <v>62</v>
      </c>
      <c r="C74" s="74" t="s">
        <v>84</v>
      </c>
    </row>
    <row r="75" spans="2:6" x14ac:dyDescent="0.2">
      <c r="B75" t="s">
        <v>126</v>
      </c>
      <c r="C75" s="72">
        <v>1</v>
      </c>
    </row>
    <row r="76" spans="2:6" x14ac:dyDescent="0.2">
      <c r="B76" t="s">
        <v>122</v>
      </c>
      <c r="C76" s="72">
        <v>0.67</v>
      </c>
    </row>
    <row r="77" spans="2:6" x14ac:dyDescent="0.2">
      <c r="B77" t="s">
        <v>119</v>
      </c>
      <c r="C77" s="72">
        <v>0.33</v>
      </c>
    </row>
    <row r="78" spans="2:6" x14ac:dyDescent="0.2">
      <c r="B78" t="s">
        <v>143</v>
      </c>
      <c r="C78" s="72">
        <v>0.1</v>
      </c>
    </row>
    <row r="80" spans="2:6" x14ac:dyDescent="0.2">
      <c r="B80" t="s">
        <v>64</v>
      </c>
      <c r="C80" s="74" t="s">
        <v>84</v>
      </c>
    </row>
    <row r="81" spans="2:3" x14ac:dyDescent="0.2">
      <c r="B81" t="s">
        <v>432</v>
      </c>
      <c r="C81">
        <v>1</v>
      </c>
    </row>
    <row r="82" spans="2:3" x14ac:dyDescent="0.2">
      <c r="B82" t="s">
        <v>433</v>
      </c>
      <c r="C82">
        <v>0.75</v>
      </c>
    </row>
    <row r="83" spans="2:3" x14ac:dyDescent="0.2">
      <c r="B83" t="s">
        <v>422</v>
      </c>
      <c r="C83">
        <v>0.5</v>
      </c>
    </row>
    <row r="85" spans="2:3" x14ac:dyDescent="0.2">
      <c r="B85" t="s">
        <v>423</v>
      </c>
      <c r="C85" s="74" t="s">
        <v>84</v>
      </c>
    </row>
    <row r="86" spans="2:3" x14ac:dyDescent="0.2">
      <c r="B86" s="142">
        <v>0</v>
      </c>
      <c r="C86">
        <v>1</v>
      </c>
    </row>
    <row r="87" spans="2:3" x14ac:dyDescent="0.2">
      <c r="B87" s="142">
        <v>1</v>
      </c>
      <c r="C87">
        <v>0.96499999999999997</v>
      </c>
    </row>
    <row r="88" spans="2:3" x14ac:dyDescent="0.2">
      <c r="B88" s="142">
        <v>2</v>
      </c>
      <c r="C88">
        <v>0.93100000000000005</v>
      </c>
    </row>
    <row r="89" spans="2:3" x14ac:dyDescent="0.2">
      <c r="B89" s="142">
        <v>3</v>
      </c>
      <c r="C89">
        <v>0.89900000000000002</v>
      </c>
    </row>
    <row r="90" spans="2:3" x14ac:dyDescent="0.2">
      <c r="B90" s="142">
        <v>4</v>
      </c>
      <c r="C90">
        <v>0.86699999999999999</v>
      </c>
    </row>
    <row r="91" spans="2:3" x14ac:dyDescent="0.2">
      <c r="B91" s="142">
        <v>5</v>
      </c>
      <c r="C91">
        <v>0.83699999999999997</v>
      </c>
    </row>
    <row r="92" spans="2:3" x14ac:dyDescent="0.2">
      <c r="B92" s="142">
        <v>6</v>
      </c>
      <c r="C92">
        <v>0.80800000000000005</v>
      </c>
    </row>
    <row r="93" spans="2:3" x14ac:dyDescent="0.2">
      <c r="B93" s="142">
        <v>7</v>
      </c>
      <c r="C93">
        <v>0.77900000000000003</v>
      </c>
    </row>
    <row r="94" spans="2:3" x14ac:dyDescent="0.2">
      <c r="B94" s="142">
        <v>8</v>
      </c>
      <c r="C94">
        <v>0.752</v>
      </c>
    </row>
    <row r="95" spans="2:3" x14ac:dyDescent="0.2">
      <c r="B95" s="142">
        <v>9</v>
      </c>
      <c r="C95">
        <v>0.72599999999999998</v>
      </c>
    </row>
    <row r="96" spans="2:3" x14ac:dyDescent="0.2">
      <c r="B96" s="142">
        <v>10</v>
      </c>
      <c r="C96">
        <v>0.7</v>
      </c>
    </row>
    <row r="97" spans="2:3" x14ac:dyDescent="0.2">
      <c r="B97" s="142">
        <v>11</v>
      </c>
      <c r="C97">
        <v>0.67600000000000005</v>
      </c>
    </row>
    <row r="98" spans="2:3" x14ac:dyDescent="0.2">
      <c r="B98" s="142">
        <v>12</v>
      </c>
      <c r="C98">
        <v>0.65200000000000002</v>
      </c>
    </row>
    <row r="99" spans="2:3" x14ac:dyDescent="0.2">
      <c r="B99" s="142">
        <v>13</v>
      </c>
      <c r="C99">
        <v>0.629</v>
      </c>
    </row>
    <row r="100" spans="2:3" x14ac:dyDescent="0.2">
      <c r="B100" s="142">
        <v>14</v>
      </c>
      <c r="C100">
        <v>0.60699999999999998</v>
      </c>
    </row>
    <row r="101" spans="2:3" x14ac:dyDescent="0.2">
      <c r="B101" s="142">
        <v>15</v>
      </c>
      <c r="C101">
        <v>0.58599999999999997</v>
      </c>
    </row>
    <row r="102" spans="2:3" x14ac:dyDescent="0.2">
      <c r="B102" s="142">
        <v>16</v>
      </c>
      <c r="C102">
        <v>0.56599999999999995</v>
      </c>
    </row>
    <row r="103" spans="2:3" x14ac:dyDescent="0.2">
      <c r="B103" s="142">
        <v>17</v>
      </c>
      <c r="C103">
        <v>0.54600000000000004</v>
      </c>
    </row>
    <row r="104" spans="2:3" x14ac:dyDescent="0.2">
      <c r="B104" s="142">
        <v>18</v>
      </c>
      <c r="C104">
        <v>0.52700000000000002</v>
      </c>
    </row>
    <row r="105" spans="2:3" x14ac:dyDescent="0.2">
      <c r="B105" s="142">
        <v>19</v>
      </c>
      <c r="C105">
        <v>0.50800000000000001</v>
      </c>
    </row>
    <row r="106" spans="2:3" x14ac:dyDescent="0.2">
      <c r="B106" s="142">
        <v>20</v>
      </c>
      <c r="C106">
        <v>0.49</v>
      </c>
    </row>
    <row r="107" spans="2:3" x14ac:dyDescent="0.2">
      <c r="B107" s="142">
        <v>21</v>
      </c>
      <c r="C107">
        <v>0.47299999999999998</v>
      </c>
    </row>
    <row r="108" spans="2:3" x14ac:dyDescent="0.2">
      <c r="B108" s="142">
        <v>22</v>
      </c>
      <c r="C108">
        <v>0.45700000000000002</v>
      </c>
    </row>
    <row r="109" spans="2:3" x14ac:dyDescent="0.2">
      <c r="B109" s="142">
        <v>23</v>
      </c>
      <c r="C109">
        <v>0.441</v>
      </c>
    </row>
    <row r="110" spans="2:3" x14ac:dyDescent="0.2">
      <c r="B110" s="142">
        <v>24</v>
      </c>
      <c r="C110">
        <v>0.42499999999999999</v>
      </c>
    </row>
    <row r="111" spans="2:3" x14ac:dyDescent="0.2">
      <c r="B111" s="142">
        <v>25</v>
      </c>
      <c r="C111">
        <v>0.41</v>
      </c>
    </row>
    <row r="112" spans="2:3" x14ac:dyDescent="0.2">
      <c r="B112" s="142">
        <v>26</v>
      </c>
      <c r="C112">
        <v>0.39600000000000002</v>
      </c>
    </row>
    <row r="113" spans="2:3" x14ac:dyDescent="0.2">
      <c r="B113" s="142">
        <v>27</v>
      </c>
      <c r="C113">
        <v>0.38200000000000001</v>
      </c>
    </row>
    <row r="114" spans="2:3" x14ac:dyDescent="0.2">
      <c r="B114" s="142">
        <v>28</v>
      </c>
      <c r="C114">
        <v>0.36899999999999999</v>
      </c>
    </row>
    <row r="115" spans="2:3" x14ac:dyDescent="0.2">
      <c r="B115" s="142">
        <v>29</v>
      </c>
      <c r="C115">
        <v>0.35599999999999998</v>
      </c>
    </row>
    <row r="116" spans="2:3" x14ac:dyDescent="0.2">
      <c r="B116" s="142">
        <v>30</v>
      </c>
      <c r="C116">
        <v>0.34300000000000003</v>
      </c>
    </row>
    <row r="117" spans="2:3" x14ac:dyDescent="0.2">
      <c r="B117" s="142">
        <v>31</v>
      </c>
      <c r="C117">
        <v>0.33100000000000002</v>
      </c>
    </row>
    <row r="118" spans="2:3" x14ac:dyDescent="0.2">
      <c r="B118" s="142" t="s">
        <v>424</v>
      </c>
      <c r="C118">
        <v>0.32</v>
      </c>
    </row>
  </sheetData>
  <sheetProtection algorithmName="SHA-512" hashValue="vj7uOYT0GTROndcKCFTAQrmRMLwIYotDQKGJvnwhOJ858YduGDsyMUt00qtj3u9jKFC1ueNHS8w8eCKwBMTBcQ==" saltValue="3rNOwacacHQc2x4VrWEAKQ==" spinCount="100000" sheet="1" objects="1" scenarios="1"/>
  <conditionalFormatting sqref="V16:W16 L18:L20">
    <cfRule type="containsText" dxfId="23" priority="1" operator="containsText" text="N/A">
      <formula>NOT(ISERROR(SEARCH("N/A",L16)))</formula>
    </cfRule>
  </conditionalFormatting>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a74d7b-e4ad-44f2-a486-960607e8f7bb">
      <Terms xmlns="http://schemas.microsoft.com/office/infopath/2007/PartnerControls"/>
    </lcf76f155ced4ddcb4097134ff3c332f>
    <TaxCatchAll xmlns="24b508e2-0ab2-4d33-b57b-47b9772fc4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A4BA1BDEE0C148AAD597C0DC2A62F7" ma:contentTypeVersion="16" ma:contentTypeDescription="Create a new document." ma:contentTypeScope="" ma:versionID="6cbb9157e827f5dd23d5904385dd8fe4">
  <xsd:schema xmlns:xsd="http://www.w3.org/2001/XMLSchema" xmlns:xs="http://www.w3.org/2001/XMLSchema" xmlns:p="http://schemas.microsoft.com/office/2006/metadata/properties" xmlns:ns2="19a74d7b-e4ad-44f2-a486-960607e8f7bb" xmlns:ns3="24b508e2-0ab2-4d33-b57b-47b9772fc412" targetNamespace="http://schemas.microsoft.com/office/2006/metadata/properties" ma:root="true" ma:fieldsID="213d6617359965289bba50d33740d1bd" ns2:_="" ns3:_="">
    <xsd:import namespace="19a74d7b-e4ad-44f2-a486-960607e8f7bb"/>
    <xsd:import namespace="24b508e2-0ab2-4d33-b57b-47b9772fc4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74d7b-e4ad-44f2-a486-960607e8f7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b508e2-0ab2-4d33-b57b-47b9772fc4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75d24a-4821-41c3-9a86-048caa9a5633}" ma:internalName="TaxCatchAll" ma:showField="CatchAllData" ma:web="24b508e2-0ab2-4d33-b57b-47b9772fc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23C30-2387-4724-99A6-7DFB9DC3DEBA}">
  <ds:schemaRefs>
    <ds:schemaRef ds:uri="http://schemas.microsoft.com/DataMashup"/>
  </ds:schemaRefs>
</ds:datastoreItem>
</file>

<file path=customXml/itemProps2.xml><?xml version="1.0" encoding="utf-8"?>
<ds:datastoreItem xmlns:ds="http://schemas.openxmlformats.org/officeDocument/2006/customXml" ds:itemID="{8AE97E0D-2F00-4982-9795-DD80325BEFF3}">
  <ds:schemaRefs>
    <ds:schemaRef ds:uri="http://schemas.microsoft.com/office/2006/metadata/properties"/>
    <ds:schemaRef ds:uri="http://schemas.microsoft.com/office/infopath/2007/PartnerControls"/>
    <ds:schemaRef ds:uri="19a74d7b-e4ad-44f2-a486-960607e8f7bb"/>
    <ds:schemaRef ds:uri="24b508e2-0ab2-4d33-b57b-47b9772fc412"/>
  </ds:schemaRefs>
</ds:datastoreItem>
</file>

<file path=customXml/itemProps3.xml><?xml version="1.0" encoding="utf-8"?>
<ds:datastoreItem xmlns:ds="http://schemas.openxmlformats.org/officeDocument/2006/customXml" ds:itemID="{48835291-034E-429D-A554-E66DBA690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a74d7b-e4ad-44f2-a486-960607e8f7bb"/>
    <ds:schemaRef ds:uri="24b508e2-0ab2-4d33-b57b-47b9772fc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8C4ECC-5B40-4629-8AF3-5B70306B4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BT V1.0</vt:lpstr>
      <vt:lpstr>Guide</vt:lpstr>
      <vt:lpstr>Project Details</vt:lpstr>
      <vt:lpstr>Unit Calculation</vt:lpstr>
      <vt:lpstr>DASHBOARD</vt:lpstr>
      <vt:lpstr>Version Control</vt:lpstr>
      <vt:lpstr>Habitat Matrix</vt:lpstr>
      <vt:lpstr>Habitat Drop Downs</vt:lpstr>
      <vt:lpstr>Functionality</vt:lpstr>
      <vt:lpstr>'Version Control'!AWA</vt:lpstr>
      <vt:lpstr>AWA</vt:lpstr>
      <vt:lpstr>'Version Control'!Phase1</vt:lpstr>
      <vt:lpstr>Phase1</vt:lpstr>
      <vt:lpstr>Phase1_Area</vt:lpstr>
      <vt:lpstr>Phase1_Linear_H</vt:lpstr>
      <vt:lpstr>Phase1_Linear_W</vt:lpstr>
      <vt:lpstr>'Version Control'!ProjectType</vt:lpstr>
      <vt:lpstr>ProjectType</vt:lpstr>
      <vt:lpstr>'Version Control'!Site_type</vt:lpstr>
      <vt:lpstr>Site_type</vt:lpstr>
      <vt:lpstr>'Version Control'!System</vt:lpstr>
      <vt:lpstr>System</vt:lpstr>
      <vt:lpstr>'Version Control'!UKHab</vt:lpstr>
      <vt:lpstr>UKHab</vt:lpstr>
      <vt:lpstr>UKHab_Area</vt:lpstr>
      <vt:lpstr>UKHab_Linear_H</vt:lpstr>
      <vt:lpstr>UKHab_Linear_W</vt:lpstr>
    </vt:vector>
  </TitlesOfParts>
  <Manager/>
  <Company>Parsons Brinckerhoff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Bartlett, Jean-Louis</dc:creator>
  <cp:keywords/>
  <dc:description/>
  <cp:lastModifiedBy>Mulqueeney, Mark</cp:lastModifiedBy>
  <cp:revision/>
  <dcterms:created xsi:type="dcterms:W3CDTF">2015-05-12T14:06:46Z</dcterms:created>
  <dcterms:modified xsi:type="dcterms:W3CDTF">2022-11-02T08:46:44Z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0x010100D8A4BA1BDEE0C148AAD597C0DC2A62F7</vt:lpwstr>
  </property>
  <property fmtid="{D5CDD505-2E9C-101B-9397-08002B2CF9AE}" pid="3" name="MediaServiceImageTags">
    <vt:lpwstr/>
  </property>
</Properties>
</file>